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ocuments\Uni Stuff\Dissertation\Repository\Dissertation_main\Dissertation_main\"/>
    </mc:Choice>
  </mc:AlternateContent>
  <bookViews>
    <workbookView xWindow="0" yWindow="0" windowWidth="28800" windowHeight="12360"/>
  </bookViews>
  <sheets>
    <sheet name="flag_test_data" sheetId="1" r:id="rId1"/>
    <sheet name="Midpoint" sheetId="5" r:id="rId2"/>
    <sheet name="RK4" sheetId="4" r:id="rId3"/>
    <sheet name="Verlet" sheetId="3" r:id="rId4"/>
    <sheet name="Explicit Euler" sheetId="2" r:id="rId5"/>
  </sheets>
  <externalReferences>
    <externalReference r:id="rId6"/>
  </externalReferences>
  <calcPr calcId="171027"/>
</workbook>
</file>

<file path=xl/calcChain.xml><?xml version="1.0" encoding="utf-8"?>
<calcChain xmlns="http://schemas.openxmlformats.org/spreadsheetml/2006/main">
  <c r="N117" i="1" l="1"/>
  <c r="N87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6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2" i="1"/>
</calcChain>
</file>

<file path=xl/sharedStrings.xml><?xml version="1.0" encoding="utf-8"?>
<sst xmlns="http://schemas.openxmlformats.org/spreadsheetml/2006/main" count="260" uniqueCount="26">
  <si>
    <t>Test ID</t>
  </si>
  <si>
    <t xml:space="preserve"> Integrator</t>
  </si>
  <si>
    <t xml:space="preserve"> Rows</t>
  </si>
  <si>
    <t xml:space="preserve"> Columns</t>
  </si>
  <si>
    <t xml:space="preserve"> Time Step</t>
  </si>
  <si>
    <t xml:space="preserve"> Average time calcSpringForce (ms)</t>
  </si>
  <si>
    <t xml:space="preserve"> Average time integrate (ms)</t>
  </si>
  <si>
    <t xml:space="preserve"> Average time updating (ms)</t>
  </si>
  <si>
    <t xml:space="preserve"> Average rendering time (ms)</t>
  </si>
  <si>
    <t xml:space="preserve"> Average FPS</t>
  </si>
  <si>
    <t xml:space="preserve"> Update count</t>
  </si>
  <si>
    <t xml:space="preserve"> Explicit Euler</t>
  </si>
  <si>
    <t xml:space="preserve"> Verlet</t>
  </si>
  <si>
    <t xml:space="preserve"> Fourth Order Runge-Kutta</t>
  </si>
  <si>
    <t xml:space="preserve"> Midpoint</t>
  </si>
  <si>
    <t>50x50</t>
  </si>
  <si>
    <t>100x100</t>
  </si>
  <si>
    <t>150x150</t>
  </si>
  <si>
    <t>200x200</t>
  </si>
  <si>
    <t>250x250</t>
  </si>
  <si>
    <t>300x300</t>
  </si>
  <si>
    <t>Other (ms)</t>
  </si>
  <si>
    <t xml:space="preserve"> Average time external force (ms)</t>
  </si>
  <si>
    <t>Stable</t>
  </si>
  <si>
    <t>u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</si>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</sst>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FC-464F-B20A-11D2B5606D7E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FC-464F-B20A-11D2B5606D7E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FC-464F-B20A-11D2B5606D7E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FC-464F-B20A-11D2B560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</a:t>
            </a:r>
            <a:r>
              <a:rPr lang="en-US" baseline="0"/>
              <a:t>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flag_test_data!$K$117:$K$121</c:f>
              <c:numCache>
                <c:formatCode>General</c:formatCode>
                <c:ptCount val="5"/>
                <c:pt idx="0">
                  <c:v>62.55</c:v>
                </c:pt>
                <c:pt idx="1">
                  <c:v>64.45</c:v>
                </c:pt>
                <c:pt idx="2">
                  <c:v>65.333299999999994</c:v>
                </c:pt>
                <c:pt idx="3">
                  <c:v>93.7</c:v>
                </c:pt>
                <c:pt idx="4">
                  <c:v>1961.62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E-45EB-B655-B7E54540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D5-4330-B6AF-C9EDC3DE035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D5-4330-B6AF-C9EDC3DE035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(flag_test_data!$I$117,flag_test_data!$J$117)</c:f>
              <c:numCache>
                <c:formatCode>General</c:formatCode>
                <c:ptCount val="2"/>
                <c:pt idx="0">
                  <c:v>15.844799999999999</c:v>
                </c:pt>
                <c:pt idx="1">
                  <c:v>0.221473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D5-4330-B6AF-C9EDC3DE035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52-40BC-B859-3C87DD72C0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52-40BC-B859-3C87DD72C0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252-40BC-B859-3C87DD72C0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A49-4161-B05A-0EBE9494715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(flag_test_data!$F$1,flag_test_data!$G$1,flag_test_data!$H$1,flag_test_data!$M$1)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(flag_test_data!$F$117,flag_test_data!$G$117,flag_test_data!$N$117,flag_test_data!$M$117)</c:f>
              <c:numCache>
                <c:formatCode>General</c:formatCode>
                <c:ptCount val="4"/>
                <c:pt idx="0">
                  <c:v>9.70444</c:v>
                </c:pt>
                <c:pt idx="1">
                  <c:v>4.8657000000000004</c:v>
                </c:pt>
                <c:pt idx="2">
                  <c:v>0.82136000000000031</c:v>
                </c:pt>
                <c:pt idx="3">
                  <c:v>0.4532999999999987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52-40BC-B859-3C87DD72C037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Midpoint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E-4F3F-9529-F9788DAB862E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8337.68</c:v>
                </c:pt>
                <c:pt idx="1">
                  <c:v>5913.63</c:v>
                </c:pt>
                <c:pt idx="2">
                  <c:v>2710.9</c:v>
                </c:pt>
                <c:pt idx="3">
                  <c:v>159</c:v>
                </c:pt>
                <c:pt idx="4">
                  <c:v>97.916700000000006</c:v>
                </c:pt>
                <c:pt idx="5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E-4F3F-9529-F9788DAB862E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8466.92</c:v>
                </c:pt>
                <c:pt idx="1">
                  <c:v>6863.07</c:v>
                </c:pt>
                <c:pt idx="2">
                  <c:v>5328.03</c:v>
                </c:pt>
                <c:pt idx="3">
                  <c:v>2173.33</c:v>
                </c:pt>
                <c:pt idx="4">
                  <c:v>112.9</c:v>
                </c:pt>
                <c:pt idx="5">
                  <c:v>65.333299999999994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E-4F3F-9529-F9788DAB862E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8388.27</c:v>
                </c:pt>
                <c:pt idx="1">
                  <c:v>8074.95</c:v>
                </c:pt>
                <c:pt idx="2">
                  <c:v>6188.22</c:v>
                </c:pt>
                <c:pt idx="3">
                  <c:v>3317.33</c:v>
                </c:pt>
                <c:pt idx="4">
                  <c:v>2892.93</c:v>
                </c:pt>
                <c:pt idx="5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E-4F3F-9529-F9788DAB862E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8498.1200000000008</c:v>
                </c:pt>
                <c:pt idx="1">
                  <c:v>7798.87</c:v>
                </c:pt>
                <c:pt idx="2">
                  <c:v>5487.58</c:v>
                </c:pt>
                <c:pt idx="3">
                  <c:v>5782.18</c:v>
                </c:pt>
                <c:pt idx="4">
                  <c:v>4283.07</c:v>
                </c:pt>
                <c:pt idx="5">
                  <c:v>1961.62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BE-4F3F-9529-F9788DAB8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F9-4522-975C-F70C5DC4E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RK4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(flag_test_data!$I$62,flag_test_data!$I$67,flag_test_data!$I$72,flag_test_data!$I$77,flag_test_data!$I$82,flag_test_data!$I$87)</c:f>
              <c:numCache>
                <c:formatCode>General</c:formatCode>
                <c:ptCount val="6"/>
                <c:pt idx="0">
                  <c:v>0.83816299999999999</c:v>
                </c:pt>
                <c:pt idx="1">
                  <c:v>3.8943400000000001</c:v>
                </c:pt>
                <c:pt idx="2">
                  <c:v>8.0976499999999998</c:v>
                </c:pt>
                <c:pt idx="3">
                  <c:v>14.1454</c:v>
                </c:pt>
                <c:pt idx="4">
                  <c:v>22.342300000000002</c:v>
                </c:pt>
                <c:pt idx="5">
                  <c:v>34.544899999999998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87-4AAA-88AE-F88E27479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(flag_test_data!$F$62,flag_test_data!$F$67,flag_test_data!$F$72,flag_test_data!$F$77,flag_test_data!$F$82,flag_test_data!$F$87)</c:f>
              <c:numCache>
                <c:formatCode>General</c:formatCode>
                <c:ptCount val="6"/>
                <c:pt idx="0">
                  <c:v>0.51073900000000005</c:v>
                </c:pt>
                <c:pt idx="1">
                  <c:v>2.56107</c:v>
                </c:pt>
                <c:pt idx="2">
                  <c:v>5.02806</c:v>
                </c:pt>
                <c:pt idx="3">
                  <c:v>8.5453899999999994</c:v>
                </c:pt>
                <c:pt idx="4">
                  <c:v>13.3104</c:v>
                </c:pt>
                <c:pt idx="5">
                  <c:v>20.478300000000001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84-4EA6-8153-4573513A8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2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RK4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flag_test_data!$K$87:$K$91</c:f>
              <c:numCache>
                <c:formatCode>General</c:formatCode>
                <c:ptCount val="5"/>
                <c:pt idx="0">
                  <c:v>28.866700000000002</c:v>
                </c:pt>
                <c:pt idx="1">
                  <c:v>30.966699999999999</c:v>
                </c:pt>
                <c:pt idx="2">
                  <c:v>31.55</c:v>
                </c:pt>
                <c:pt idx="3">
                  <c:v>31.933299999999999</c:v>
                </c:pt>
                <c:pt idx="4">
                  <c:v>32.316699999999997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E-48F5-AD42-15AC419D1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32.4"/>
          <c:min val="2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79-4917-AAB4-C7B672B92C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79-4917-AAB4-C7B672B92CE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flag_test_data!$I$87:$J$87</c:f>
              <c:numCache>
                <c:formatCode>General</c:formatCode>
                <c:ptCount val="2"/>
                <c:pt idx="0">
                  <c:v>34.544899999999998</c:v>
                </c:pt>
                <c:pt idx="1">
                  <c:v>0.21858900000000001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79-4917-AAB4-C7B672B92CE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A01-4B6E-829C-E8084D2D2E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A01-4B6E-829C-E8084D2D2E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A01-4B6E-829C-E8084D2D2E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0-4413-ACD1-6C658C4531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(flag_test_data!$F$87,flag_test_data!$G$87,flag_test_data!$N$87,flag_test_data!$M$87)</c:f>
              <c:numCache>
                <c:formatCode>General</c:formatCode>
                <c:ptCount val="4"/>
                <c:pt idx="0">
                  <c:v>20.478300000000001</c:v>
                </c:pt>
                <c:pt idx="1">
                  <c:v>9.6890699999999992</c:v>
                </c:pt>
                <c:pt idx="2">
                  <c:v>3.2660799999999988</c:v>
                </c:pt>
                <c:pt idx="3">
                  <c:v>1.1060000000000016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01-4B6E-829C-E8084D2D2E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6922.7</c:v>
                </c:pt>
                <c:pt idx="1">
                  <c:v>7520.93</c:v>
                </c:pt>
                <c:pt idx="2">
                  <c:v>5615.95</c:v>
                </c:pt>
                <c:pt idx="3">
                  <c:v>3217.78</c:v>
                </c:pt>
                <c:pt idx="4">
                  <c:v>195.8</c:v>
                </c:pt>
                <c:pt idx="5">
                  <c:v>123.767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0-4ACB-9695-E13A4D15F2B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8711.23</c:v>
                </c:pt>
                <c:pt idx="1">
                  <c:v>7115.75</c:v>
                </c:pt>
                <c:pt idx="2">
                  <c:v>5529.92</c:v>
                </c:pt>
                <c:pt idx="3">
                  <c:v>2736.67</c:v>
                </c:pt>
                <c:pt idx="4">
                  <c:v>201.517</c:v>
                </c:pt>
                <c:pt idx="5">
                  <c:v>123.1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0-4ACB-9695-E13A4D15F2B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(flag_test_data!$K$93,flag_test_data!$K$98,flag_test_data!$K$103,flag_test_data!$K$108,flag_test_data!$K$113,flag_test_data!$K$118)</c:f>
              <c:numCache>
                <c:formatCode>General</c:formatCode>
                <c:ptCount val="6"/>
                <c:pt idx="0">
                  <c:v>8337.68</c:v>
                </c:pt>
                <c:pt idx="1">
                  <c:v>5913.63</c:v>
                </c:pt>
                <c:pt idx="2">
                  <c:v>2710.9</c:v>
                </c:pt>
                <c:pt idx="3">
                  <c:v>159</c:v>
                </c:pt>
                <c:pt idx="4">
                  <c:v>97.916700000000006</c:v>
                </c:pt>
                <c:pt idx="5">
                  <c:v>64.45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0-4ACB-9695-E13A4D15F2B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7325.93</c:v>
                </c:pt>
                <c:pt idx="1">
                  <c:v>3082.78</c:v>
                </c:pt>
                <c:pt idx="2">
                  <c:v>128.233</c:v>
                </c:pt>
                <c:pt idx="3">
                  <c:v>75.2333</c:v>
                </c:pt>
                <c:pt idx="4">
                  <c:v>48.033299999999997</c:v>
                </c:pt>
                <c:pt idx="5">
                  <c:v>30.966699999999999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0-4ACB-9695-E13A4D15F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RK4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(flag_test_data!$K$62,flag_test_data!$K$67,flag_test_data!$K$72,flag_test_data!$K$77,flag_test_data!$K$82,flag_test_data!$K$87)</c:f>
              <c:numCache>
                <c:formatCode>General</c:formatCode>
                <c:ptCount val="6"/>
                <c:pt idx="0">
                  <c:v>2134.4299999999998</c:v>
                </c:pt>
                <c:pt idx="1">
                  <c:v>251.38300000000001</c:v>
                </c:pt>
                <c:pt idx="2">
                  <c:v>121.2</c:v>
                </c:pt>
                <c:pt idx="3">
                  <c:v>69.933300000000003</c:v>
                </c:pt>
                <c:pt idx="4">
                  <c:v>44.616700000000002</c:v>
                </c:pt>
                <c:pt idx="5">
                  <c:v>28.866700000000002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AD-42DD-AEF9-EBDCD5F75384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(flag_test_data!$K$63,flag_test_data!$K$68,flag_test_data!$K$73,flag_test_data!$K$78,flag_test_data!$K$83,flag_test_data!$K$88)</c:f>
              <c:numCache>
                <c:formatCode>General</c:formatCode>
                <c:ptCount val="6"/>
                <c:pt idx="0">
                  <c:v>7325.93</c:v>
                </c:pt>
                <c:pt idx="1">
                  <c:v>3082.78</c:v>
                </c:pt>
                <c:pt idx="2">
                  <c:v>128.233</c:v>
                </c:pt>
                <c:pt idx="3">
                  <c:v>75.2333</c:v>
                </c:pt>
                <c:pt idx="4">
                  <c:v>48.033299999999997</c:v>
                </c:pt>
                <c:pt idx="5">
                  <c:v>30.966699999999999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AD-42DD-AEF9-EBDCD5F75384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8108.64</c:v>
                </c:pt>
                <c:pt idx="1">
                  <c:v>5676.07</c:v>
                </c:pt>
                <c:pt idx="2">
                  <c:v>2287.0300000000002</c:v>
                </c:pt>
                <c:pt idx="3">
                  <c:v>77.916700000000006</c:v>
                </c:pt>
                <c:pt idx="4">
                  <c:v>48.133299999999998</c:v>
                </c:pt>
                <c:pt idx="5">
                  <c:v>31.55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AD-42DD-AEF9-EBDCD5F75384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7919</c:v>
                </c:pt>
                <c:pt idx="1">
                  <c:v>6652.15</c:v>
                </c:pt>
                <c:pt idx="2">
                  <c:v>4330.45</c:v>
                </c:pt>
                <c:pt idx="3">
                  <c:v>1139.6300000000001</c:v>
                </c:pt>
                <c:pt idx="4">
                  <c:v>48.7667</c:v>
                </c:pt>
                <c:pt idx="5">
                  <c:v>31.933299999999999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AD-42DD-AEF9-EBDCD5F75384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9034.08</c:v>
                </c:pt>
                <c:pt idx="1">
                  <c:v>7120.15</c:v>
                </c:pt>
                <c:pt idx="2">
                  <c:v>5348.1</c:v>
                </c:pt>
                <c:pt idx="3">
                  <c:v>3213.77</c:v>
                </c:pt>
                <c:pt idx="4">
                  <c:v>52.0167</c:v>
                </c:pt>
                <c:pt idx="5">
                  <c:v>32.316699999999997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AD-42DD-AEF9-EBDCD5F75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C-4F6E-BCAD-88758CB9B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Verlet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(flag_test_data!$I$32,flag_test_data!$I$37,flag_test_data!$I$42,flag_test_data!$I$47,flag_test_data!$I$52,flag_test_data!$I$57)</c:f>
              <c:numCache>
                <c:formatCode>General</c:formatCode>
                <c:ptCount val="6"/>
                <c:pt idx="0">
                  <c:v>0.20688899999999999</c:v>
                </c:pt>
                <c:pt idx="1">
                  <c:v>0.83598499999999998</c:v>
                </c:pt>
                <c:pt idx="2">
                  <c:v>1.86897</c:v>
                </c:pt>
                <c:pt idx="3">
                  <c:v>3.33195</c:v>
                </c:pt>
                <c:pt idx="4">
                  <c:v>5.2629099999999998</c:v>
                </c:pt>
                <c:pt idx="5">
                  <c:v>8.2291899999999991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CE-41D4-8728-9C63F5BE5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(flag_test_data!$F$32,flag_test_data!$F$37,flag_test_data!$F$42,flag_test_data!$F$47,flag_test_data!$F$52,flag_test_data!$F$57)</c:f>
              <c:numCache>
                <c:formatCode>General</c:formatCode>
                <c:ptCount val="6"/>
                <c:pt idx="0">
                  <c:v>0.124385</c:v>
                </c:pt>
                <c:pt idx="1">
                  <c:v>0.51095299999999999</c:v>
                </c:pt>
                <c:pt idx="2">
                  <c:v>1.1387499999999999</c:v>
                </c:pt>
                <c:pt idx="3">
                  <c:v>2.02732</c:v>
                </c:pt>
                <c:pt idx="4">
                  <c:v>3.17902</c:v>
                </c:pt>
                <c:pt idx="5">
                  <c:v>4.9340900000000003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13-4CDA-AC7E-8FEE6E185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Verlet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flag_test_data!$K$57:$K$61</c:f>
              <c:numCache>
                <c:formatCode>General</c:formatCode>
                <c:ptCount val="5"/>
                <c:pt idx="0">
                  <c:v>118.45</c:v>
                </c:pt>
                <c:pt idx="1">
                  <c:v>123.1</c:v>
                </c:pt>
                <c:pt idx="2">
                  <c:v>1750.95</c:v>
                </c:pt>
                <c:pt idx="3">
                  <c:v>3971.13</c:v>
                </c:pt>
                <c:pt idx="4">
                  <c:v>4226.92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3D-4D05-961C-E91F98B8E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66-4763-AD37-BF6C9D6DD09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66-4763-AD37-BF6C9D6DD0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flag_test_data!$I$57:$J$57</c:f>
              <c:numCache>
                <c:formatCode>General</c:formatCode>
                <c:ptCount val="2"/>
                <c:pt idx="0">
                  <c:v>8.2291899999999991</c:v>
                </c:pt>
                <c:pt idx="1">
                  <c:v>0.21653600000000001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66-4763-AD37-BF6C9D6DD09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Verlet</a:t>
            </a:r>
            <a:r>
              <a:rPr lang="en-GB" baseline="0"/>
              <a:t>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F55-4228-8B45-D27BDC843B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F55-4228-8B45-D27BDC843B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F55-4228-8B45-D27BDC843B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2D-47E0-876E-2A6345710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(flag_test_data!$F$57:$H$57,flag_test_data!$M$57)</c:f>
              <c:numCache>
                <c:formatCode>General</c:formatCode>
                <c:ptCount val="4"/>
                <c:pt idx="0">
                  <c:v>4.9340900000000003</c:v>
                </c:pt>
                <c:pt idx="1">
                  <c:v>2.4314800000000001</c:v>
                </c:pt>
                <c:pt idx="2">
                  <c:v>0.41078399999999998</c:v>
                </c:pt>
                <c:pt idx="3">
                  <c:v>0.45283599999999957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55-4228-8B45-D27BDC843BD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Verlet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(flag_test_data!$K$32,flag_test_data!$K$37,flag_test_data!$K$42,flag_test_data!$K$47,flag_test_data!$K$52,flag_test_data!$K$57)</c:f>
              <c:numCache>
                <c:formatCode>General</c:formatCode>
                <c:ptCount val="6"/>
                <c:pt idx="0">
                  <c:v>7634.95</c:v>
                </c:pt>
                <c:pt idx="1">
                  <c:v>2445.88</c:v>
                </c:pt>
                <c:pt idx="2">
                  <c:v>509.05</c:v>
                </c:pt>
                <c:pt idx="3">
                  <c:v>290.2</c:v>
                </c:pt>
                <c:pt idx="4">
                  <c:v>183.81700000000001</c:v>
                </c:pt>
                <c:pt idx="5">
                  <c:v>118.45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6-4210-A313-CDFB166412B1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(flag_test_data!$K$33,flag_test_data!$K$38,flag_test_data!$K$43,flag_test_data!$K$48,flag_test_data!$K$53,flag_test_data!$K$58)</c:f>
              <c:numCache>
                <c:formatCode>General</c:formatCode>
                <c:ptCount val="6"/>
                <c:pt idx="0">
                  <c:v>8711.23</c:v>
                </c:pt>
                <c:pt idx="1">
                  <c:v>7115.75</c:v>
                </c:pt>
                <c:pt idx="2">
                  <c:v>5529.92</c:v>
                </c:pt>
                <c:pt idx="3">
                  <c:v>2736.67</c:v>
                </c:pt>
                <c:pt idx="4">
                  <c:v>201.517</c:v>
                </c:pt>
                <c:pt idx="5">
                  <c:v>123.1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6-4210-A313-CDFB166412B1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8893.9500000000007</c:v>
                </c:pt>
                <c:pt idx="1">
                  <c:v>8311.77</c:v>
                </c:pt>
                <c:pt idx="2">
                  <c:v>6341.95</c:v>
                </c:pt>
                <c:pt idx="3">
                  <c:v>5646.36</c:v>
                </c:pt>
                <c:pt idx="4">
                  <c:v>4223.2700000000004</c:v>
                </c:pt>
                <c:pt idx="5">
                  <c:v>1750.95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6-4210-A313-CDFB166412B1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8832.18</c:v>
                </c:pt>
                <c:pt idx="1">
                  <c:v>7741.02</c:v>
                </c:pt>
                <c:pt idx="2">
                  <c:v>6736</c:v>
                </c:pt>
                <c:pt idx="3">
                  <c:v>6492.83</c:v>
                </c:pt>
                <c:pt idx="4">
                  <c:v>5667.08</c:v>
                </c:pt>
                <c:pt idx="5">
                  <c:v>3971.13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A6-4210-A313-CDFB166412B1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8350.82</c:v>
                </c:pt>
                <c:pt idx="1">
                  <c:v>8127.95</c:v>
                </c:pt>
                <c:pt idx="2">
                  <c:v>6854.85</c:v>
                </c:pt>
                <c:pt idx="3">
                  <c:v>6879</c:v>
                </c:pt>
                <c:pt idx="4">
                  <c:v>5801.25</c:v>
                </c:pt>
                <c:pt idx="5">
                  <c:v>4226.92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A6-4210-A313-CDFB16641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FC-49DA-97F4-566CD6772B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 Euler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(flag_test_data!$I$2,flag_test_data!$I$7,flag_test_data!$I$12,flag_test_data!$I$17,flag_test_data!$I$22,flag_test_data!$I$27)</c:f>
              <c:numCache>
                <c:formatCode>General</c:formatCode>
                <c:ptCount val="6"/>
                <c:pt idx="0">
                  <c:v>0.21046100000000001</c:v>
                </c:pt>
                <c:pt idx="1">
                  <c:v>0.82166899999999998</c:v>
                </c:pt>
                <c:pt idx="2">
                  <c:v>1.8383799999999999</c:v>
                </c:pt>
                <c:pt idx="3">
                  <c:v>3.2936800000000002</c:v>
                </c:pt>
                <c:pt idx="4">
                  <c:v>5.2234600000000002</c:v>
                </c:pt>
                <c:pt idx="5">
                  <c:v>8.1274800000000003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B5-4DC9-9F19-E4A01F2B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8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7015.87</c:v>
                </c:pt>
                <c:pt idx="1">
                  <c:v>7696.2</c:v>
                </c:pt>
                <c:pt idx="2">
                  <c:v>6412.41</c:v>
                </c:pt>
                <c:pt idx="3">
                  <c:v>5655.92</c:v>
                </c:pt>
                <c:pt idx="4">
                  <c:v>4242.9799999999996</c:v>
                </c:pt>
                <c:pt idx="5">
                  <c:v>1740.75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C6F-BD80-C34B96CED974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(flag_test_data!$K$34,flag_test_data!$K$39,flag_test_data!$K$44,flag_test_data!$K$49,flag_test_data!$K$54,flag_test_data!$K$59)</c:f>
              <c:numCache>
                <c:formatCode>General</c:formatCode>
                <c:ptCount val="6"/>
                <c:pt idx="0">
                  <c:v>8893.9500000000007</c:v>
                </c:pt>
                <c:pt idx="1">
                  <c:v>8311.77</c:v>
                </c:pt>
                <c:pt idx="2">
                  <c:v>6341.95</c:v>
                </c:pt>
                <c:pt idx="3">
                  <c:v>5646.36</c:v>
                </c:pt>
                <c:pt idx="4">
                  <c:v>4223.2700000000004</c:v>
                </c:pt>
                <c:pt idx="5">
                  <c:v>1750.95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C6F-BD80-C34B96CED974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(flag_test_data!$K$94,flag_test_data!$K$99,flag_test_data!$K$104,flag_test_data!$K$109,flag_test_data!$K$114,flag_test_data!$K$119)</c:f>
              <c:numCache>
                <c:formatCode>General</c:formatCode>
                <c:ptCount val="6"/>
                <c:pt idx="0">
                  <c:v>8466.92</c:v>
                </c:pt>
                <c:pt idx="1">
                  <c:v>6863.07</c:v>
                </c:pt>
                <c:pt idx="2">
                  <c:v>5328.03</c:v>
                </c:pt>
                <c:pt idx="3">
                  <c:v>2173.33</c:v>
                </c:pt>
                <c:pt idx="4">
                  <c:v>112.9</c:v>
                </c:pt>
                <c:pt idx="5">
                  <c:v>65.333299999999994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C6F-BD80-C34B96CED974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(flag_test_data!$K$64,flag_test_data!$K$69,flag_test_data!$K$74,flag_test_data!$K$79,flag_test_data!$K$84,flag_test_data!$K$89)</c:f>
              <c:numCache>
                <c:formatCode>General</c:formatCode>
                <c:ptCount val="6"/>
                <c:pt idx="0">
                  <c:v>8108.64</c:v>
                </c:pt>
                <c:pt idx="1">
                  <c:v>5676.07</c:v>
                </c:pt>
                <c:pt idx="2">
                  <c:v>2287.0300000000002</c:v>
                </c:pt>
                <c:pt idx="3">
                  <c:v>77.916700000000006</c:v>
                </c:pt>
                <c:pt idx="4">
                  <c:v>48.133299999999998</c:v>
                </c:pt>
                <c:pt idx="5">
                  <c:v>31.55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82-4C6F-BD80-C34B96CED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(flag_test_data!$F$2,flag_test_data!$F$7,flag_test_data!$F$12,flag_test_data!$F$17,flag_test_data!$F$22,flag_test_data!$F$27)</c:f>
              <c:numCache>
                <c:formatCode>General</c:formatCode>
                <c:ptCount val="6"/>
                <c:pt idx="0">
                  <c:v>0.12829399999999999</c:v>
                </c:pt>
                <c:pt idx="1">
                  <c:v>0.49896699999999999</c:v>
                </c:pt>
                <c:pt idx="2">
                  <c:v>1.1070800000000001</c:v>
                </c:pt>
                <c:pt idx="3">
                  <c:v>1.9783500000000001</c:v>
                </c:pt>
                <c:pt idx="4">
                  <c:v>3.1234299999999999</c:v>
                </c:pt>
                <c:pt idx="5">
                  <c:v>4.8251999999999997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1-4C9D-B237-85E3329D0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Explicit</a:t>
            </a:r>
            <a:r>
              <a:rPr lang="en-US" baseline="0"/>
              <a:t> Euler Time Step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flag_test_data!$E$2:$E$6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flag_test_data!$K$27:$K$31</c:f>
              <c:numCache>
                <c:formatCode>General</c:formatCode>
                <c:ptCount val="5"/>
                <c:pt idx="0">
                  <c:v>120.4</c:v>
                </c:pt>
                <c:pt idx="1">
                  <c:v>123.767</c:v>
                </c:pt>
                <c:pt idx="2">
                  <c:v>1740.75</c:v>
                </c:pt>
                <c:pt idx="3">
                  <c:v>3995.25</c:v>
                </c:pt>
                <c:pt idx="4">
                  <c:v>4248.87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6-4F7A-B509-461C3CEB1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Step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44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per Update Frame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9F-4605-9240-78374F33BB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9F-4605-9240-78374F33BB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flag_test_data!$I$1:$J$1</c:f>
              <c:strCache>
                <c:ptCount val="2"/>
                <c:pt idx="0">
                  <c:v> Average time updating (ms)</c:v>
                </c:pt>
                <c:pt idx="1">
                  <c:v> Average rendering time (ms)</c:v>
                </c:pt>
              </c:strCache>
            </c:strRef>
          </c:cat>
          <c:val>
            <c:numRef>
              <c:f>flag_test_data!$I$27:$J$27</c:f>
              <c:numCache>
                <c:formatCode>General</c:formatCode>
                <c:ptCount val="2"/>
                <c:pt idx="0">
                  <c:v>8.1274800000000003</c:v>
                </c:pt>
                <c:pt idx="1">
                  <c:v>0.213314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9F-4605-9240-78374F33BB2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Average Time Breakdown for update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EB-4363-8319-F3B47BB73D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EB-4363-8319-F3B47BB73D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EB-4363-8319-F3B47BB73D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F0-41E1-A83A-4A5542E60B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(flag_test_data!$F$1:$H$1,flag_test_data!$M$1)</c:f>
              <c:strCache>
                <c:ptCount val="4"/>
                <c:pt idx="0">
                  <c:v> Average time calcSpringForce (ms)</c:v>
                </c:pt>
                <c:pt idx="1">
                  <c:v> Average time external force (ms)</c:v>
                </c:pt>
                <c:pt idx="2">
                  <c:v> Average time integrate (ms)</c:v>
                </c:pt>
                <c:pt idx="3">
                  <c:v>Other (ms)</c:v>
                </c:pt>
              </c:strCache>
            </c:strRef>
          </c:cat>
          <c:val>
            <c:numRef>
              <c:f>(flag_test_data!$F$27:$H$27,flag_test_data!$M$27)</c:f>
              <c:numCache>
                <c:formatCode>General</c:formatCode>
                <c:ptCount val="4"/>
                <c:pt idx="0">
                  <c:v>4.8251999999999997</c:v>
                </c:pt>
                <c:pt idx="1">
                  <c:v>2.4325800000000002</c:v>
                </c:pt>
                <c:pt idx="2">
                  <c:v>0.414767</c:v>
                </c:pt>
                <c:pt idx="3">
                  <c:v>0.45493299999999959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EB-4363-8319-F3B47BB73D5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Explicit</a:t>
            </a:r>
            <a:r>
              <a:rPr lang="en-GB" baseline="0"/>
              <a:t> Euler Time Step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1ms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(flag_test_data!$K$2,flag_test_data!$K$7,flag_test_data!$K$12,flag_test_data!$K$17,flag_test_data!$K$22,flag_test_data!$K$27)</c:f>
              <c:numCache>
                <c:formatCode>General</c:formatCode>
                <c:ptCount val="6"/>
                <c:pt idx="0">
                  <c:v>6043.18</c:v>
                </c:pt>
                <c:pt idx="1">
                  <c:v>2527.08</c:v>
                </c:pt>
                <c:pt idx="2">
                  <c:v>519.31700000000001</c:v>
                </c:pt>
                <c:pt idx="3">
                  <c:v>292.93299999999999</c:v>
                </c:pt>
                <c:pt idx="4">
                  <c:v>184.833</c:v>
                </c:pt>
                <c:pt idx="5">
                  <c:v>120.4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45-4952-BD1D-C965A7D4D170}"/>
            </c:ext>
          </c:extLst>
        </c:ser>
        <c:ser>
          <c:idx val="1"/>
          <c:order val="1"/>
          <c:tx>
            <c:v>5ms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(flag_test_data!$K$3,flag_test_data!$K$8,flag_test_data!$K$13,flag_test_data!$K$18,flag_test_data!$K$23,flag_test_data!$K$28)</c:f>
              <c:numCache>
                <c:formatCode>General</c:formatCode>
                <c:ptCount val="6"/>
                <c:pt idx="0">
                  <c:v>6922.7</c:v>
                </c:pt>
                <c:pt idx="1">
                  <c:v>7520.93</c:v>
                </c:pt>
                <c:pt idx="2">
                  <c:v>5615.95</c:v>
                </c:pt>
                <c:pt idx="3">
                  <c:v>3217.78</c:v>
                </c:pt>
                <c:pt idx="4">
                  <c:v>195.8</c:v>
                </c:pt>
                <c:pt idx="5">
                  <c:v>123.767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45-4952-BD1D-C965A7D4D170}"/>
            </c:ext>
          </c:extLst>
        </c:ser>
        <c:ser>
          <c:idx val="2"/>
          <c:order val="2"/>
          <c:tx>
            <c:v>10ms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(flag_test_data!$K$4,flag_test_data!$K$9,flag_test_data!$K$14,flag_test_data!$K$19,flag_test_data!$K$24,flag_test_data!$K$29)</c:f>
              <c:numCache>
                <c:formatCode>General</c:formatCode>
                <c:ptCount val="6"/>
                <c:pt idx="0">
                  <c:v>7015.87</c:v>
                </c:pt>
                <c:pt idx="1">
                  <c:v>7696.2</c:v>
                </c:pt>
                <c:pt idx="2">
                  <c:v>6412.41</c:v>
                </c:pt>
                <c:pt idx="3">
                  <c:v>5655.92</c:v>
                </c:pt>
                <c:pt idx="4">
                  <c:v>4242.9799999999996</c:v>
                </c:pt>
                <c:pt idx="5">
                  <c:v>1740.75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45-4952-BD1D-C965A7D4D170}"/>
            </c:ext>
          </c:extLst>
        </c:ser>
        <c:ser>
          <c:idx val="3"/>
          <c:order val="3"/>
          <c:tx>
            <c:v>15ms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7038.7</c:v>
                </c:pt>
                <c:pt idx="1">
                  <c:v>7942.1</c:v>
                </c:pt>
                <c:pt idx="2">
                  <c:v>6772.37</c:v>
                </c:pt>
                <c:pt idx="3">
                  <c:v>6536.57</c:v>
                </c:pt>
                <c:pt idx="4">
                  <c:v>5657.43</c:v>
                </c:pt>
                <c:pt idx="5">
                  <c:v>3995.25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45-4952-BD1D-C965A7D4D170}"/>
            </c:ext>
          </c:extLst>
        </c:ser>
        <c:ser>
          <c:idx val="4"/>
          <c:order val="4"/>
          <c:tx>
            <c:v>20ms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7255.25</c:v>
                </c:pt>
                <c:pt idx="1">
                  <c:v>8178.52</c:v>
                </c:pt>
                <c:pt idx="2">
                  <c:v>6931.5</c:v>
                </c:pt>
                <c:pt idx="3">
                  <c:v>6901.64</c:v>
                </c:pt>
                <c:pt idx="4">
                  <c:v>5777.13</c:v>
                </c:pt>
                <c:pt idx="5">
                  <c:v>4248.87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45-4952-BD1D-C965A7D4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8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15ms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(flag_test_data!$K$5,flag_test_data!$K$10,flag_test_data!$K$15,flag_test_data!$K$20,flag_test_data!$K$25,flag_test_data!$K$30)</c:f>
              <c:numCache>
                <c:formatCode>General</c:formatCode>
                <c:ptCount val="6"/>
                <c:pt idx="0">
                  <c:v>7038.7</c:v>
                </c:pt>
                <c:pt idx="1">
                  <c:v>7942.1</c:v>
                </c:pt>
                <c:pt idx="2">
                  <c:v>6772.37</c:v>
                </c:pt>
                <c:pt idx="3">
                  <c:v>6536.57</c:v>
                </c:pt>
                <c:pt idx="4">
                  <c:v>5657.43</c:v>
                </c:pt>
                <c:pt idx="5">
                  <c:v>3995.25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4ABC-830A-96092E7DE07D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(flag_test_data!$K$35,flag_test_data!$K$40,flag_test_data!$K$45,flag_test_data!$K$50,flag_test_data!$K$55,flag_test_data!$K$60)</c:f>
              <c:numCache>
                <c:formatCode>General</c:formatCode>
                <c:ptCount val="6"/>
                <c:pt idx="0">
                  <c:v>8832.18</c:v>
                </c:pt>
                <c:pt idx="1">
                  <c:v>7741.02</c:v>
                </c:pt>
                <c:pt idx="2">
                  <c:v>6736</c:v>
                </c:pt>
                <c:pt idx="3">
                  <c:v>6492.83</c:v>
                </c:pt>
                <c:pt idx="4">
                  <c:v>5667.08</c:v>
                </c:pt>
                <c:pt idx="5">
                  <c:v>3971.13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2-4ABC-830A-96092E7DE07D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(flag_test_data!$K$95,flag_test_data!$K$100,flag_test_data!$K$105,flag_test_data!$K$110,flag_test_data!$K$115,flag_test_data!$K$120)</c:f>
              <c:numCache>
                <c:formatCode>General</c:formatCode>
                <c:ptCount val="6"/>
                <c:pt idx="0">
                  <c:v>8388.27</c:v>
                </c:pt>
                <c:pt idx="1">
                  <c:v>8074.95</c:v>
                </c:pt>
                <c:pt idx="2">
                  <c:v>6188.22</c:v>
                </c:pt>
                <c:pt idx="3">
                  <c:v>3317.33</c:v>
                </c:pt>
                <c:pt idx="4">
                  <c:v>2892.93</c:v>
                </c:pt>
                <c:pt idx="5">
                  <c:v>93.7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2-4ABC-830A-96092E7DE07D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(flag_test_data!$K$65,flag_test_data!$K$70,flag_test_data!$K$75,flag_test_data!$K$80,flag_test_data!$K$85,flag_test_data!$K$90)</c:f>
              <c:numCache>
                <c:formatCode>General</c:formatCode>
                <c:ptCount val="6"/>
                <c:pt idx="0">
                  <c:v>7919</c:v>
                </c:pt>
                <c:pt idx="1">
                  <c:v>6652.15</c:v>
                </c:pt>
                <c:pt idx="2">
                  <c:v>4330.45</c:v>
                </c:pt>
                <c:pt idx="3">
                  <c:v>1139.6300000000001</c:v>
                </c:pt>
                <c:pt idx="4">
                  <c:v>48.7667</c:v>
                </c:pt>
                <c:pt idx="5">
                  <c:v>31.933299999999999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62-4ABC-830A-96092E7D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20ms Integrator</a:t>
            </a:r>
            <a:r>
              <a:rPr lang="en-GB" baseline="0"/>
              <a:t> vs Average FPS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Explicit Euler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(flag_test_data!$K$6,flag_test_data!$K$11,flag_test_data!$K$16,flag_test_data!$K$21,flag_test_data!$K$26,flag_test_data!$K$31)</c:f>
              <c:numCache>
                <c:formatCode>General</c:formatCode>
                <c:ptCount val="6"/>
                <c:pt idx="0">
                  <c:v>7255.25</c:v>
                </c:pt>
                <c:pt idx="1">
                  <c:v>8178.52</c:v>
                </c:pt>
                <c:pt idx="2">
                  <c:v>6931.5</c:v>
                </c:pt>
                <c:pt idx="3">
                  <c:v>6901.64</c:v>
                </c:pt>
                <c:pt idx="4">
                  <c:v>5777.13</c:v>
                </c:pt>
                <c:pt idx="5">
                  <c:v>4248.87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F-43B4-96DE-D61D0FB74472}"/>
            </c:ext>
          </c:extLst>
        </c:ser>
        <c:ser>
          <c:idx val="1"/>
          <c:order val="1"/>
          <c:tx>
            <c:v>Verlet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(flag_test_data!$K$36,flag_test_data!$K$41,flag_test_data!$K$46,flag_test_data!$K$51,flag_test_data!$K$56,flag_test_data!$K$61)</c:f>
              <c:numCache>
                <c:formatCode>General</c:formatCode>
                <c:ptCount val="6"/>
                <c:pt idx="0">
                  <c:v>8350.82</c:v>
                </c:pt>
                <c:pt idx="1">
                  <c:v>8127.95</c:v>
                </c:pt>
                <c:pt idx="2">
                  <c:v>6854.85</c:v>
                </c:pt>
                <c:pt idx="3">
                  <c:v>6879</c:v>
                </c:pt>
                <c:pt idx="4">
                  <c:v>5801.25</c:v>
                </c:pt>
                <c:pt idx="5">
                  <c:v>4226.92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F-43B4-96DE-D61D0FB74472}"/>
            </c:ext>
          </c:extLst>
        </c:ser>
        <c:ser>
          <c:idx val="2"/>
          <c:order val="2"/>
          <c:tx>
            <c:v>Midpoint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(flag_test_data!$K$96,flag_test_data!$K$101,flag_test_data!$K$106,flag_test_data!$K$111,flag_test_data!$K$116,flag_test_data!$K$121)</c:f>
              <c:numCache>
                <c:formatCode>General</c:formatCode>
                <c:ptCount val="6"/>
                <c:pt idx="0">
                  <c:v>8498.1200000000008</c:v>
                </c:pt>
                <c:pt idx="1">
                  <c:v>7798.87</c:v>
                </c:pt>
                <c:pt idx="2">
                  <c:v>5487.58</c:v>
                </c:pt>
                <c:pt idx="3">
                  <c:v>5782.18</c:v>
                </c:pt>
                <c:pt idx="4">
                  <c:v>4283.07</c:v>
                </c:pt>
                <c:pt idx="5">
                  <c:v>1961.62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F-43B4-96DE-D61D0FB74472}"/>
            </c:ext>
          </c:extLst>
        </c:ser>
        <c:ser>
          <c:idx val="3"/>
          <c:order val="3"/>
          <c:tx>
            <c:v>RK4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flag_test_data!$O$116:$O$121</c:f>
              <c:strCache>
                <c:ptCount val="6"/>
                <c:pt idx="0">
                  <c:v>50x50</c:v>
                </c:pt>
                <c:pt idx="1">
                  <c:v>100x100</c:v>
                </c:pt>
                <c:pt idx="2">
                  <c:v>150x150</c:v>
                </c:pt>
                <c:pt idx="3">
                  <c:v>200x200</c:v>
                </c:pt>
                <c:pt idx="4">
                  <c:v>250x250</c:v>
                </c:pt>
                <c:pt idx="5">
                  <c:v>300x300</c:v>
                </c:pt>
              </c:strCache>
            </c:strRef>
          </c:cat>
          <c:val>
            <c:numRef>
              <c:f>(flag_test_data!$K$66,flag_test_data!$K$71,flag_test_data!$K$76,flag_test_data!$K$81,flag_test_data!$K$86,flag_test_data!$K$91)</c:f>
              <c:numCache>
                <c:formatCode>General</c:formatCode>
                <c:ptCount val="6"/>
                <c:pt idx="0">
                  <c:v>9034.08</c:v>
                </c:pt>
                <c:pt idx="1">
                  <c:v>7120.15</c:v>
                </c:pt>
                <c:pt idx="2">
                  <c:v>5348.1</c:v>
                </c:pt>
                <c:pt idx="3">
                  <c:v>3213.77</c:v>
                </c:pt>
                <c:pt idx="4">
                  <c:v>52.0167</c:v>
                </c:pt>
                <c:pt idx="5">
                  <c:v>32.316699999999997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F-43B4-96DE-D61D0FB74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2931295"/>
        <c:axId val="1032936703"/>
      </c:barChart>
      <c:catAx>
        <c:axId val="1032931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6703"/>
        <c:crosses val="autoZero"/>
        <c:auto val="1"/>
        <c:lblAlgn val="ctr"/>
        <c:lblOffset val="100"/>
        <c:noMultiLvlLbl val="0"/>
      </c:catAx>
      <c:valAx>
        <c:axId val="1032936703"/>
        <c:scaling>
          <c:orientation val="minMax"/>
          <c:max val="9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</a:t>
                </a:r>
                <a:r>
                  <a:rPr lang="en-GB" baseline="0"/>
                  <a:t> (FPS)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931295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Integrator</a:t>
            </a:r>
            <a:r>
              <a:rPr lang="en-GB" baseline="0"/>
              <a:t> vs Average Update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(flag_test_data!$B$18,flag_test_data!$B$32,flag_test_data!$B$103,flag_test_data!$B$91)</c:f>
              <c:strCache>
                <c:ptCount val="4"/>
                <c:pt idx="0">
                  <c:v> Explicit Euler</c:v>
                </c:pt>
                <c:pt idx="1">
                  <c:v> Verlet</c:v>
                </c:pt>
                <c:pt idx="2">
                  <c:v> Midpoint</c:v>
                </c:pt>
                <c:pt idx="3">
                  <c:v> Fourth Order Runge-Kutta</c:v>
                </c:pt>
              </c:strCache>
            </c:strRef>
          </c:cat>
          <c:val>
            <c:numRef>
              <c:f>(flag_test_data!$I$27,flag_test_data!$I$57,flag_test_data!$I$117,flag_test_data!$I$87)</c:f>
              <c:numCache>
                <c:formatCode>General</c:formatCode>
                <c:ptCount val="4"/>
                <c:pt idx="0">
                  <c:v>8.1274800000000003</c:v>
                </c:pt>
                <c:pt idx="1">
                  <c:v>8.2291899999999991</c:v>
                </c:pt>
                <c:pt idx="2">
                  <c:v>15.844799999999999</c:v>
                </c:pt>
                <c:pt idx="3">
                  <c:v>34.544899999999998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A7-4D19-813C-C2D3D5184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4272575"/>
        <c:axId val="1464249695"/>
      </c:barChart>
      <c:catAx>
        <c:axId val="146427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Integrator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49695"/>
        <c:crosses val="autoZero"/>
        <c:auto val="1"/>
        <c:lblAlgn val="ctr"/>
        <c:lblOffset val="100"/>
        <c:noMultiLvlLbl val="0"/>
      </c:catAx>
      <c:valAx>
        <c:axId val="1464249695"/>
        <c:scaling>
          <c:orientation val="minMax"/>
          <c:max val="3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Update Time</a:t>
                </a:r>
                <a:r>
                  <a:rPr lang="en-GB" baseline="0"/>
                  <a:t>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272575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FPS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(flag_test_data!$K$92,flag_test_data!$K$97,flag_test_data!$K$102,flag_test_data!$K$107,flag_test_data!$K$112,flag_test_data!$K$117)</c:f>
              <c:numCache>
                <c:formatCode>General</c:formatCode>
                <c:ptCount val="6"/>
                <c:pt idx="0">
                  <c:v>6047.02</c:v>
                </c:pt>
                <c:pt idx="1">
                  <c:v>572.25</c:v>
                </c:pt>
                <c:pt idx="2">
                  <c:v>265.35000000000002</c:v>
                </c:pt>
                <c:pt idx="3">
                  <c:v>151.417</c:v>
                </c:pt>
                <c:pt idx="4">
                  <c:v>96.6</c:v>
                </c:pt>
                <c:pt idx="5">
                  <c:v>62.55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02-456F-BA16-363DBFA98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40127"/>
        <c:axId val="1200840959"/>
      </c:scatterChart>
      <c:valAx>
        <c:axId val="120084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959"/>
        <c:crosses val="autoZero"/>
        <c:crossBetween val="midCat"/>
      </c:valAx>
      <c:valAx>
        <c:axId val="1200840959"/>
        <c:scaling>
          <c:orientation val="minMax"/>
          <c:max val="6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Framerate (FPS)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40127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Midpoint Mesh Size vs Update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(flag_test_data!$I$92,flag_test_data!$I$97,flag_test_data!$I$102,flag_test_data!$I$107,flag_test_data!$I$112,flag_test_data!$I$117)</c:f>
              <c:numCache>
                <c:formatCode>General</c:formatCode>
                <c:ptCount val="6"/>
                <c:pt idx="0">
                  <c:v>0.40112500000000001</c:v>
                </c:pt>
                <c:pt idx="1">
                  <c:v>1.6606000000000001</c:v>
                </c:pt>
                <c:pt idx="2">
                  <c:v>3.6696499999999999</c:v>
                </c:pt>
                <c:pt idx="3">
                  <c:v>6.4561599999999997</c:v>
                </c:pt>
                <c:pt idx="4">
                  <c:v>10.1669</c:v>
                </c:pt>
                <c:pt idx="5">
                  <c:v>15.844799999999999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16-4ABB-9AA8-7819BF64B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743023"/>
        <c:axId val="1316746351"/>
      </c:scatterChart>
      <c:valAx>
        <c:axId val="131674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</a:t>
                </a:r>
                <a:r>
                  <a:rPr lang="en-GB" baseline="0"/>
                  <a:t> Size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6351"/>
        <c:crosses val="autoZero"/>
        <c:crossBetween val="midCat"/>
      </c:valAx>
      <c:valAx>
        <c:axId val="1316746351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Update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743023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Midpoint Mesh Size vs calcSpringForce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([1]sheet_test_data!$D$2,[1]sheet_test_data!$D$7,[1]sheet_test_data!$D$12,[1]sheet_test_data!$D$17,[1]sheet_test_data!$D$22,[1]sheet_test_data!$D$27)</c:f>
              <c:numCache>
                <c:formatCode>General</c:formatCode>
                <c:ptCount val="6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xVal>
          <c:yVal>
            <c:numRef>
              <c:f>(flag_test_data!$F$92,flag_test_data!$F$97,flag_test_data!$F$102,flag_test_data!$F$107,flag_test_data!$F$112,flag_test_data!$F$117)</c:f>
              <c:numCache>
                <c:formatCode>General</c:formatCode>
                <c:ptCount val="6"/>
                <c:pt idx="0">
                  <c:v>0.24876400000000001</c:v>
                </c:pt>
                <c:pt idx="1">
                  <c:v>1.0503800000000001</c:v>
                </c:pt>
                <c:pt idx="2">
                  <c:v>2.2789899999999998</c:v>
                </c:pt>
                <c:pt idx="3">
                  <c:v>3.96163</c:v>
                </c:pt>
                <c:pt idx="4">
                  <c:v>6.2140599999999999</c:v>
                </c:pt>
                <c:pt idx="5">
                  <c:v>9.70444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D3-4EEA-9684-4DACFE68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295519"/>
        <c:axId val="1263290943"/>
      </c:scatterChart>
      <c:valAx>
        <c:axId val="126329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Mesh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0943"/>
        <c:crosses val="autoZero"/>
        <c:crossBetween val="midCat"/>
      </c:valAx>
      <c:valAx>
        <c:axId val="1263290943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calcSpringForce</a:t>
                </a:r>
                <a:r>
                  <a:rPr lang="en-GB" baseline="0"/>
                  <a:t> Time (ms)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295519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123</xdr:row>
      <xdr:rowOff>0</xdr:rowOff>
    </xdr:from>
    <xdr:to>
      <xdr:col>13</xdr:col>
      <xdr:colOff>409575</xdr:colOff>
      <xdr:row>148</xdr:row>
      <xdr:rowOff>57151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150</xdr:row>
      <xdr:rowOff>0</xdr:rowOff>
    </xdr:from>
    <xdr:to>
      <xdr:col>13</xdr:col>
      <xdr:colOff>409575</xdr:colOff>
      <xdr:row>175</xdr:row>
      <xdr:rowOff>57151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13</xdr:col>
      <xdr:colOff>409575</xdr:colOff>
      <xdr:row>202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204</xdr:row>
      <xdr:rowOff>0</xdr:rowOff>
    </xdr:from>
    <xdr:to>
      <xdr:col>13</xdr:col>
      <xdr:colOff>409575</xdr:colOff>
      <xdr:row>229</xdr:row>
      <xdr:rowOff>57151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231</xdr:row>
      <xdr:rowOff>0</xdr:rowOff>
    </xdr:from>
    <xdr:to>
      <xdr:col>13</xdr:col>
      <xdr:colOff>409575</xdr:colOff>
      <xdr:row>256</xdr:row>
      <xdr:rowOff>57151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180974</xdr:colOff>
      <xdr:row>122</xdr:row>
      <xdr:rowOff>180974</xdr:rowOff>
    </xdr:from>
    <xdr:to>
      <xdr:col>27</xdr:col>
      <xdr:colOff>209549</xdr:colOff>
      <xdr:row>148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62</xdr:col>
      <xdr:colOff>419100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0</xdr:rowOff>
    </xdr:from>
    <xdr:to>
      <xdr:col>19</xdr:col>
      <xdr:colOff>466725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523875</xdr:colOff>
      <xdr:row>0</xdr:row>
      <xdr:rowOff>0</xdr:rowOff>
    </xdr:from>
    <xdr:to>
      <xdr:col>29</xdr:col>
      <xdr:colOff>457200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533400</xdr:colOff>
      <xdr:row>0</xdr:row>
      <xdr:rowOff>0</xdr:rowOff>
    </xdr:from>
    <xdr:to>
      <xdr:col>39</xdr:col>
      <xdr:colOff>466725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533400</xdr:colOff>
      <xdr:row>0</xdr:row>
      <xdr:rowOff>0</xdr:rowOff>
    </xdr:from>
    <xdr:to>
      <xdr:col>49</xdr:col>
      <xdr:colOff>447675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323851</xdr:colOff>
      <xdr:row>0</xdr:row>
      <xdr:rowOff>19050</xdr:rowOff>
    </xdr:from>
    <xdr:to>
      <xdr:col>60</xdr:col>
      <xdr:colOff>238126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9</xdr:col>
      <xdr:colOff>523875</xdr:colOff>
      <xdr:row>20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</xdr:colOff>
      <xdr:row>0</xdr:row>
      <xdr:rowOff>0</xdr:rowOff>
    </xdr:from>
    <xdr:to>
      <xdr:col>19</xdr:col>
      <xdr:colOff>542925</xdr:colOff>
      <xdr:row>20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600075</xdr:colOff>
      <xdr:row>0</xdr:row>
      <xdr:rowOff>0</xdr:rowOff>
    </xdr:from>
    <xdr:to>
      <xdr:col>29</xdr:col>
      <xdr:colOff>533400</xdr:colOff>
      <xdr:row>20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39</xdr:col>
      <xdr:colOff>542925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0</xdr:colOff>
      <xdr:row>0</xdr:row>
      <xdr:rowOff>0</xdr:rowOff>
    </xdr:from>
    <xdr:to>
      <xdr:col>49</xdr:col>
      <xdr:colOff>523875</xdr:colOff>
      <xdr:row>20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400051</xdr:colOff>
      <xdr:row>0</xdr:row>
      <xdr:rowOff>19050</xdr:rowOff>
    </xdr:from>
    <xdr:to>
      <xdr:col>60</xdr:col>
      <xdr:colOff>314326</xdr:colOff>
      <xdr:row>20</xdr:row>
      <xdr:rowOff>38100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523875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600075</xdr:colOff>
      <xdr:row>0</xdr:row>
      <xdr:rowOff>28575</xdr:rowOff>
    </xdr:from>
    <xdr:to>
      <xdr:col>19</xdr:col>
      <xdr:colOff>514350</xdr:colOff>
      <xdr:row>20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571500</xdr:colOff>
      <xdr:row>0</xdr:row>
      <xdr:rowOff>28575</xdr:rowOff>
    </xdr:from>
    <xdr:to>
      <xdr:col>29</xdr:col>
      <xdr:colOff>504825</xdr:colOff>
      <xdr:row>20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85725</xdr:colOff>
      <xdr:row>0</xdr:row>
      <xdr:rowOff>0</xdr:rowOff>
    </xdr:from>
    <xdr:to>
      <xdr:col>40</xdr:col>
      <xdr:colOff>19050</xdr:colOff>
      <xdr:row>20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180974</xdr:colOff>
      <xdr:row>0</xdr:row>
      <xdr:rowOff>9525</xdr:rowOff>
    </xdr:from>
    <xdr:to>
      <xdr:col>50</xdr:col>
      <xdr:colOff>95249</xdr:colOff>
      <xdr:row>20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50</xdr:col>
      <xdr:colOff>581025</xdr:colOff>
      <xdr:row>0</xdr:row>
      <xdr:rowOff>28575</xdr:rowOff>
    </xdr:from>
    <xdr:to>
      <xdr:col>60</xdr:col>
      <xdr:colOff>495300</xdr:colOff>
      <xdr:row>20</xdr:row>
      <xdr:rowOff>47625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13</xdr:col>
      <xdr:colOff>85725</xdr:colOff>
      <xdr:row>47</xdr:row>
      <xdr:rowOff>57151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heet_test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_test_data"/>
      <sheetName val="Explicit Euler"/>
      <sheetName val="Verlet"/>
      <sheetName val="RK4"/>
      <sheetName val="Midpoint"/>
    </sheetNames>
    <sheetDataSet>
      <sheetData sheetId="0">
        <row r="2">
          <cell r="D2">
            <v>50</v>
          </cell>
        </row>
        <row r="7">
          <cell r="D7">
            <v>100</v>
          </cell>
        </row>
        <row r="12">
          <cell r="D12">
            <v>150</v>
          </cell>
        </row>
        <row r="17">
          <cell r="D17">
            <v>200</v>
          </cell>
        </row>
        <row r="22">
          <cell r="D22">
            <v>250</v>
          </cell>
        </row>
        <row r="27">
          <cell r="D27">
            <v>300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1"/>
  <sheetViews>
    <sheetView tabSelected="1" topLeftCell="K88" workbookViewId="0">
      <selection activeCell="T108" sqref="T108"/>
    </sheetView>
  </sheetViews>
  <sheetFormatPr defaultRowHeight="15" x14ac:dyDescent="0.25"/>
  <cols>
    <col min="5" max="5" width="10.28515625" bestFit="1" customWidth="1"/>
    <col min="10" max="10" width="12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22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21</v>
      </c>
      <c r="P1" t="s">
        <v>23</v>
      </c>
    </row>
    <row r="2" spans="1:16" x14ac:dyDescent="0.25">
      <c r="A2">
        <v>1</v>
      </c>
      <c r="B2" t="s">
        <v>11</v>
      </c>
      <c r="C2">
        <v>50</v>
      </c>
      <c r="D2">
        <v>50</v>
      </c>
      <c r="E2">
        <v>1</v>
      </c>
      <c r="F2">
        <v>0.12829399999999999</v>
      </c>
      <c r="G2">
        <v>6.2761800000000006E-2</v>
      </c>
      <c r="H2">
        <v>8.6405600000000003E-3</v>
      </c>
      <c r="I2">
        <v>0.21046100000000001</v>
      </c>
      <c r="J2">
        <v>0.13286300000000001</v>
      </c>
      <c r="K2">
        <v>6043.18</v>
      </c>
      <c r="L2">
        <v>55750</v>
      </c>
      <c r="M2">
        <f>I2-(F2+G2+H2)</f>
        <v>1.076464000000002E-2</v>
      </c>
      <c r="P2" t="s">
        <v>23</v>
      </c>
    </row>
    <row r="3" spans="1:16" x14ac:dyDescent="0.25">
      <c r="A3">
        <v>2</v>
      </c>
      <c r="B3" t="s">
        <v>11</v>
      </c>
      <c r="C3">
        <v>50</v>
      </c>
      <c r="D3">
        <v>50</v>
      </c>
      <c r="E3">
        <v>5</v>
      </c>
      <c r="F3">
        <v>0.12279900000000001</v>
      </c>
      <c r="G3">
        <v>6.2595700000000004E-2</v>
      </c>
      <c r="H3">
        <v>8.6643799999999993E-3</v>
      </c>
      <c r="I3">
        <v>0.216501</v>
      </c>
      <c r="J3">
        <v>0.13798199999999999</v>
      </c>
      <c r="K3">
        <v>6922.7</v>
      </c>
      <c r="L3">
        <v>11846</v>
      </c>
      <c r="M3">
        <f t="shared" ref="M3:M61" si="0">I3-(F3+G3+H3)</f>
        <v>2.2441919999999976E-2</v>
      </c>
      <c r="P3" t="s">
        <v>23</v>
      </c>
    </row>
    <row r="4" spans="1:16" x14ac:dyDescent="0.25">
      <c r="A4">
        <v>3</v>
      </c>
      <c r="B4" t="s">
        <v>11</v>
      </c>
      <c r="C4">
        <v>50</v>
      </c>
      <c r="D4">
        <v>50</v>
      </c>
      <c r="E4">
        <v>10</v>
      </c>
      <c r="F4">
        <v>0.12454999999999999</v>
      </c>
      <c r="G4">
        <v>6.3137499999999999E-2</v>
      </c>
      <c r="H4">
        <v>8.6900099999999997E-3</v>
      </c>
      <c r="I4">
        <v>0.22994400000000001</v>
      </c>
      <c r="J4">
        <v>0.138985</v>
      </c>
      <c r="K4">
        <v>7015.87</v>
      </c>
      <c r="L4">
        <v>5966</v>
      </c>
      <c r="M4">
        <f t="shared" si="0"/>
        <v>3.3566490000000004E-2</v>
      </c>
      <c r="P4" t="s">
        <v>24</v>
      </c>
    </row>
    <row r="5" spans="1:16" x14ac:dyDescent="0.25">
      <c r="A5">
        <v>4</v>
      </c>
      <c r="B5" t="s">
        <v>11</v>
      </c>
      <c r="C5">
        <v>50</v>
      </c>
      <c r="D5">
        <v>50</v>
      </c>
      <c r="E5">
        <v>15</v>
      </c>
      <c r="F5">
        <v>0.124167</v>
      </c>
      <c r="G5">
        <v>6.3513399999999998E-2</v>
      </c>
      <c r="H5">
        <v>8.6803599999999998E-3</v>
      </c>
      <c r="I5">
        <v>0.240866</v>
      </c>
      <c r="J5">
        <v>0.139514</v>
      </c>
      <c r="K5">
        <v>7038.7</v>
      </c>
      <c r="L5">
        <v>3987</v>
      </c>
      <c r="M5">
        <f t="shared" si="0"/>
        <v>4.4505240000000001E-2</v>
      </c>
      <c r="P5" t="s">
        <v>24</v>
      </c>
    </row>
    <row r="6" spans="1:16" x14ac:dyDescent="0.25">
      <c r="A6">
        <v>5</v>
      </c>
      <c r="B6" t="s">
        <v>11</v>
      </c>
      <c r="C6">
        <v>50</v>
      </c>
      <c r="D6">
        <v>50</v>
      </c>
      <c r="E6">
        <v>20</v>
      </c>
      <c r="F6">
        <v>0.115413</v>
      </c>
      <c r="G6">
        <v>6.1425E-2</v>
      </c>
      <c r="H6">
        <v>8.6980300000000007E-3</v>
      </c>
      <c r="I6">
        <v>0.24221200000000001</v>
      </c>
      <c r="J6">
        <v>0.13583999999999999</v>
      </c>
      <c r="K6">
        <v>7255.25</v>
      </c>
      <c r="L6">
        <v>2995</v>
      </c>
      <c r="M6">
        <f t="shared" si="0"/>
        <v>5.667597000000002E-2</v>
      </c>
      <c r="P6" t="s">
        <v>24</v>
      </c>
    </row>
    <row r="7" spans="1:16" x14ac:dyDescent="0.25">
      <c r="A7">
        <v>6</v>
      </c>
      <c r="B7" t="s">
        <v>11</v>
      </c>
      <c r="C7">
        <v>100</v>
      </c>
      <c r="D7">
        <v>100</v>
      </c>
      <c r="E7">
        <v>1</v>
      </c>
      <c r="F7">
        <v>0.49896699999999999</v>
      </c>
      <c r="G7">
        <v>0.25254599999999999</v>
      </c>
      <c r="H7">
        <v>3.6775099999999998E-2</v>
      </c>
      <c r="I7">
        <v>0.82166899999999998</v>
      </c>
      <c r="J7">
        <v>8.1810800000000003E-2</v>
      </c>
      <c r="K7">
        <v>2527.08</v>
      </c>
      <c r="L7">
        <v>58062</v>
      </c>
      <c r="M7">
        <f t="shared" si="0"/>
        <v>3.3380900000000047E-2</v>
      </c>
      <c r="P7" t="s">
        <v>23</v>
      </c>
    </row>
    <row r="8" spans="1:16" x14ac:dyDescent="0.25">
      <c r="A8">
        <v>7</v>
      </c>
      <c r="B8" t="s">
        <v>11</v>
      </c>
      <c r="C8">
        <v>100</v>
      </c>
      <c r="D8">
        <v>100</v>
      </c>
      <c r="E8">
        <v>5</v>
      </c>
      <c r="F8">
        <v>0.48991800000000002</v>
      </c>
      <c r="G8">
        <v>0.25664500000000001</v>
      </c>
      <c r="H8">
        <v>3.6661600000000003E-2</v>
      </c>
      <c r="I8">
        <v>0.82794199999999996</v>
      </c>
      <c r="J8">
        <v>0.110932</v>
      </c>
      <c r="K8">
        <v>7520.93</v>
      </c>
      <c r="L8">
        <v>11863</v>
      </c>
      <c r="M8">
        <f t="shared" si="0"/>
        <v>4.4717399999999907E-2</v>
      </c>
      <c r="P8" t="s">
        <v>23</v>
      </c>
    </row>
    <row r="9" spans="1:16" x14ac:dyDescent="0.25">
      <c r="A9">
        <v>8</v>
      </c>
      <c r="B9" t="s">
        <v>11</v>
      </c>
      <c r="C9">
        <v>100</v>
      </c>
      <c r="D9">
        <v>100</v>
      </c>
      <c r="E9">
        <v>10</v>
      </c>
      <c r="F9">
        <v>0.46456799999999998</v>
      </c>
      <c r="G9">
        <v>0.24904000000000001</v>
      </c>
      <c r="H9">
        <v>3.6678099999999998E-2</v>
      </c>
      <c r="I9">
        <v>0.80659400000000003</v>
      </c>
      <c r="J9">
        <v>0.119198</v>
      </c>
      <c r="K9">
        <v>7696.2</v>
      </c>
      <c r="L9">
        <v>5971</v>
      </c>
      <c r="M9">
        <f t="shared" si="0"/>
        <v>5.6307899999999966E-2</v>
      </c>
      <c r="P9" t="s">
        <v>24</v>
      </c>
    </row>
    <row r="10" spans="1:16" x14ac:dyDescent="0.25">
      <c r="A10">
        <v>9</v>
      </c>
      <c r="B10" t="s">
        <v>11</v>
      </c>
      <c r="C10">
        <v>100</v>
      </c>
      <c r="D10">
        <v>100</v>
      </c>
      <c r="E10">
        <v>15</v>
      </c>
      <c r="F10">
        <v>0.46461999999999998</v>
      </c>
      <c r="G10">
        <v>0.24904299999999999</v>
      </c>
      <c r="H10">
        <v>3.6753800000000003E-2</v>
      </c>
      <c r="I10">
        <v>0.81875699999999996</v>
      </c>
      <c r="J10">
        <v>0.118794</v>
      </c>
      <c r="K10">
        <v>7942.1</v>
      </c>
      <c r="L10">
        <v>3989</v>
      </c>
      <c r="M10">
        <f t="shared" si="0"/>
        <v>6.8340199999999962E-2</v>
      </c>
      <c r="P10" t="s">
        <v>24</v>
      </c>
    </row>
    <row r="11" spans="1:16" x14ac:dyDescent="0.25">
      <c r="A11">
        <v>10</v>
      </c>
      <c r="B11" t="s">
        <v>11</v>
      </c>
      <c r="C11">
        <v>100</v>
      </c>
      <c r="D11">
        <v>100</v>
      </c>
      <c r="E11">
        <v>20</v>
      </c>
      <c r="F11">
        <v>0.46501300000000001</v>
      </c>
      <c r="G11">
        <v>0.249</v>
      </c>
      <c r="H11">
        <v>3.6856100000000003E-2</v>
      </c>
      <c r="I11">
        <v>0.83237499999999998</v>
      </c>
      <c r="J11">
        <v>0.116864</v>
      </c>
      <c r="K11">
        <v>8178.52</v>
      </c>
      <c r="L11">
        <v>2995</v>
      </c>
      <c r="M11">
        <f t="shared" si="0"/>
        <v>8.1505899999999909E-2</v>
      </c>
      <c r="P11" t="s">
        <v>24</v>
      </c>
    </row>
    <row r="12" spans="1:16" x14ac:dyDescent="0.25">
      <c r="A12">
        <v>11</v>
      </c>
      <c r="B12" t="s">
        <v>11</v>
      </c>
      <c r="C12">
        <v>150</v>
      </c>
      <c r="D12">
        <v>150</v>
      </c>
      <c r="E12">
        <v>1</v>
      </c>
      <c r="F12">
        <v>1.1070800000000001</v>
      </c>
      <c r="G12">
        <v>0.57790399999999997</v>
      </c>
      <c r="H12">
        <v>8.2506899999999994E-2</v>
      </c>
      <c r="I12">
        <v>1.8383799999999999</v>
      </c>
      <c r="J12">
        <v>9.5409599999999997E-2</v>
      </c>
      <c r="K12">
        <v>519.31700000000001</v>
      </c>
      <c r="L12">
        <v>31025</v>
      </c>
      <c r="M12">
        <f t="shared" si="0"/>
        <v>7.0889099999999816E-2</v>
      </c>
      <c r="P12" t="s">
        <v>23</v>
      </c>
    </row>
    <row r="13" spans="1:16" x14ac:dyDescent="0.25">
      <c r="A13">
        <v>12</v>
      </c>
      <c r="B13" t="s">
        <v>11</v>
      </c>
      <c r="C13">
        <v>150</v>
      </c>
      <c r="D13">
        <v>150</v>
      </c>
      <c r="E13">
        <v>5</v>
      </c>
      <c r="F13">
        <v>1.07012</v>
      </c>
      <c r="G13">
        <v>0.56511900000000004</v>
      </c>
      <c r="H13">
        <v>8.2721500000000003E-2</v>
      </c>
      <c r="I13">
        <v>1.7985500000000001</v>
      </c>
      <c r="J13">
        <v>0.113899</v>
      </c>
      <c r="K13">
        <v>5615.95</v>
      </c>
      <c r="L13">
        <v>11863</v>
      </c>
      <c r="M13">
        <f t="shared" si="0"/>
        <v>8.0589500000000314E-2</v>
      </c>
      <c r="P13" t="s">
        <v>24</v>
      </c>
    </row>
    <row r="14" spans="1:16" x14ac:dyDescent="0.25">
      <c r="A14">
        <v>13</v>
      </c>
      <c r="B14" t="s">
        <v>11</v>
      </c>
      <c r="C14">
        <v>150</v>
      </c>
      <c r="D14">
        <v>150</v>
      </c>
      <c r="E14">
        <v>10</v>
      </c>
      <c r="F14">
        <v>1.06654</v>
      </c>
      <c r="G14">
        <v>0.56301500000000004</v>
      </c>
      <c r="H14">
        <v>8.2810300000000003E-2</v>
      </c>
      <c r="I14">
        <v>1.8042499999999999</v>
      </c>
      <c r="J14">
        <v>0.127747</v>
      </c>
      <c r="K14">
        <v>6412.41</v>
      </c>
      <c r="L14">
        <v>5966</v>
      </c>
      <c r="M14">
        <f t="shared" si="0"/>
        <v>9.1884699999999819E-2</v>
      </c>
      <c r="P14" t="s">
        <v>24</v>
      </c>
    </row>
    <row r="15" spans="1:16" x14ac:dyDescent="0.25">
      <c r="A15">
        <v>14</v>
      </c>
      <c r="B15" t="s">
        <v>11</v>
      </c>
      <c r="C15">
        <v>150</v>
      </c>
      <c r="D15">
        <v>150</v>
      </c>
      <c r="E15">
        <v>15</v>
      </c>
      <c r="F15">
        <v>1.06887</v>
      </c>
      <c r="G15">
        <v>0.56315499999999996</v>
      </c>
      <c r="H15">
        <v>8.2767999999999994E-2</v>
      </c>
      <c r="I15">
        <v>1.8180400000000001</v>
      </c>
      <c r="J15">
        <v>0.129525</v>
      </c>
      <c r="K15">
        <v>6772.37</v>
      </c>
      <c r="L15">
        <v>3987</v>
      </c>
      <c r="M15">
        <f t="shared" si="0"/>
        <v>0.10324700000000009</v>
      </c>
      <c r="P15" t="s">
        <v>24</v>
      </c>
    </row>
    <row r="16" spans="1:16" x14ac:dyDescent="0.25">
      <c r="A16">
        <v>15</v>
      </c>
      <c r="B16" t="s">
        <v>11</v>
      </c>
      <c r="C16">
        <v>150</v>
      </c>
      <c r="D16">
        <v>150</v>
      </c>
      <c r="E16">
        <v>20</v>
      </c>
      <c r="F16">
        <v>1.0705199999999999</v>
      </c>
      <c r="G16">
        <v>0.56310300000000002</v>
      </c>
      <c r="H16">
        <v>8.2762500000000003E-2</v>
      </c>
      <c r="I16">
        <v>1.8306899999999999</v>
      </c>
      <c r="J16">
        <v>0.13079399999999999</v>
      </c>
      <c r="K16">
        <v>6931.5</v>
      </c>
      <c r="L16">
        <v>2993</v>
      </c>
      <c r="M16">
        <f t="shared" si="0"/>
        <v>0.11430449999999981</v>
      </c>
      <c r="P16" t="s">
        <v>24</v>
      </c>
    </row>
    <row r="17" spans="1:16" x14ac:dyDescent="0.25">
      <c r="A17">
        <v>16</v>
      </c>
      <c r="B17" t="s">
        <v>11</v>
      </c>
      <c r="C17">
        <v>200</v>
      </c>
      <c r="D17">
        <v>200</v>
      </c>
      <c r="E17">
        <v>1</v>
      </c>
      <c r="F17">
        <v>1.9783500000000001</v>
      </c>
      <c r="G17">
        <v>1.0351300000000001</v>
      </c>
      <c r="H17">
        <v>0.14732700000000001</v>
      </c>
      <c r="I17">
        <v>3.2936800000000002</v>
      </c>
      <c r="J17">
        <v>0.1283</v>
      </c>
      <c r="K17">
        <v>292.93299999999999</v>
      </c>
      <c r="L17">
        <v>17533</v>
      </c>
      <c r="M17">
        <f t="shared" si="0"/>
        <v>0.13287299999999957</v>
      </c>
      <c r="P17" t="s">
        <v>23</v>
      </c>
    </row>
    <row r="18" spans="1:16" x14ac:dyDescent="0.25">
      <c r="A18">
        <v>17</v>
      </c>
      <c r="B18" t="s">
        <v>11</v>
      </c>
      <c r="C18">
        <v>200</v>
      </c>
      <c r="D18">
        <v>200</v>
      </c>
      <c r="E18">
        <v>5</v>
      </c>
      <c r="F18">
        <v>1.9294500000000001</v>
      </c>
      <c r="G18">
        <v>1.00461</v>
      </c>
      <c r="H18">
        <v>0.14743600000000001</v>
      </c>
      <c r="I18">
        <v>3.2246100000000002</v>
      </c>
      <c r="J18">
        <v>0.112749</v>
      </c>
      <c r="K18">
        <v>3217.78</v>
      </c>
      <c r="L18">
        <v>11869</v>
      </c>
      <c r="M18">
        <f t="shared" si="0"/>
        <v>0.14311400000000019</v>
      </c>
      <c r="P18" t="s">
        <v>24</v>
      </c>
    </row>
    <row r="19" spans="1:16" x14ac:dyDescent="0.25">
      <c r="A19">
        <v>18</v>
      </c>
      <c r="B19" t="s">
        <v>11</v>
      </c>
      <c r="C19">
        <v>200</v>
      </c>
      <c r="D19">
        <v>200</v>
      </c>
      <c r="E19">
        <v>10</v>
      </c>
      <c r="F19">
        <v>1.94072</v>
      </c>
      <c r="G19">
        <v>1.0027900000000001</v>
      </c>
      <c r="H19">
        <v>0.14732799999999999</v>
      </c>
      <c r="I19">
        <v>3.2422499999999999</v>
      </c>
      <c r="J19">
        <v>0.119701</v>
      </c>
      <c r="K19">
        <v>5655.92</v>
      </c>
      <c r="L19">
        <v>5966</v>
      </c>
      <c r="M19">
        <f t="shared" si="0"/>
        <v>0.1514120000000001</v>
      </c>
      <c r="P19" t="s">
        <v>24</v>
      </c>
    </row>
    <row r="20" spans="1:16" x14ac:dyDescent="0.25">
      <c r="A20">
        <v>19</v>
      </c>
      <c r="B20" t="s">
        <v>11</v>
      </c>
      <c r="C20">
        <v>200</v>
      </c>
      <c r="D20">
        <v>200</v>
      </c>
      <c r="E20">
        <v>15</v>
      </c>
      <c r="F20">
        <v>1.9452199999999999</v>
      </c>
      <c r="G20">
        <v>1.0041199999999999</v>
      </c>
      <c r="H20">
        <v>0.147701</v>
      </c>
      <c r="I20">
        <v>3.2640600000000002</v>
      </c>
      <c r="J20">
        <v>0.11967</v>
      </c>
      <c r="K20">
        <v>6536.57</v>
      </c>
      <c r="L20">
        <v>3988</v>
      </c>
      <c r="M20">
        <f t="shared" si="0"/>
        <v>0.16701900000000025</v>
      </c>
      <c r="P20" t="s">
        <v>24</v>
      </c>
    </row>
    <row r="21" spans="1:16" x14ac:dyDescent="0.25">
      <c r="A21">
        <v>20</v>
      </c>
      <c r="B21" t="s">
        <v>11</v>
      </c>
      <c r="C21">
        <v>200</v>
      </c>
      <c r="D21">
        <v>200</v>
      </c>
      <c r="E21">
        <v>20</v>
      </c>
      <c r="F21">
        <v>1.9507000000000001</v>
      </c>
      <c r="G21">
        <v>1.0046200000000001</v>
      </c>
      <c r="H21">
        <v>0.14779900000000001</v>
      </c>
      <c r="I21">
        <v>3.2799499999999999</v>
      </c>
      <c r="J21">
        <v>0.120973</v>
      </c>
      <c r="K21">
        <v>6901.64</v>
      </c>
      <c r="L21">
        <v>2993</v>
      </c>
      <c r="M21">
        <f t="shared" si="0"/>
        <v>0.17683099999999952</v>
      </c>
      <c r="P21" t="s">
        <v>24</v>
      </c>
    </row>
    <row r="22" spans="1:16" x14ac:dyDescent="0.25">
      <c r="A22">
        <v>21</v>
      </c>
      <c r="B22" t="s">
        <v>11</v>
      </c>
      <c r="C22">
        <v>250</v>
      </c>
      <c r="D22">
        <v>250</v>
      </c>
      <c r="E22">
        <v>1</v>
      </c>
      <c r="F22">
        <v>3.1234299999999999</v>
      </c>
      <c r="G22">
        <v>1.62466</v>
      </c>
      <c r="H22">
        <v>0.24299100000000001</v>
      </c>
      <c r="I22">
        <v>5.2234600000000002</v>
      </c>
      <c r="J22">
        <v>0.189911</v>
      </c>
      <c r="K22">
        <v>184.833</v>
      </c>
      <c r="L22">
        <v>11084</v>
      </c>
      <c r="M22">
        <f t="shared" si="0"/>
        <v>0.23237900000000078</v>
      </c>
      <c r="P22" t="s">
        <v>23</v>
      </c>
    </row>
    <row r="23" spans="1:16" x14ac:dyDescent="0.25">
      <c r="A23">
        <v>22</v>
      </c>
      <c r="B23" t="s">
        <v>11</v>
      </c>
      <c r="C23">
        <v>250</v>
      </c>
      <c r="D23">
        <v>250</v>
      </c>
      <c r="E23">
        <v>5</v>
      </c>
      <c r="F23">
        <v>3.0356200000000002</v>
      </c>
      <c r="G23">
        <v>1.5734699999999999</v>
      </c>
      <c r="H23">
        <v>0.23561000000000001</v>
      </c>
      <c r="I23">
        <v>5.0712299999999999</v>
      </c>
      <c r="J23">
        <v>0.183203</v>
      </c>
      <c r="K23">
        <v>195.8</v>
      </c>
      <c r="L23">
        <v>11418</v>
      </c>
      <c r="M23">
        <f t="shared" si="0"/>
        <v>0.22652999999999945</v>
      </c>
      <c r="P23" t="s">
        <v>24</v>
      </c>
    </row>
    <row r="24" spans="1:16" x14ac:dyDescent="0.25">
      <c r="A24">
        <v>23</v>
      </c>
      <c r="B24" t="s">
        <v>11</v>
      </c>
      <c r="C24">
        <v>250</v>
      </c>
      <c r="D24">
        <v>250</v>
      </c>
      <c r="E24">
        <v>10</v>
      </c>
      <c r="F24">
        <v>3.0838800000000002</v>
      </c>
      <c r="G24">
        <v>1.5796399999999999</v>
      </c>
      <c r="H24">
        <v>0.24160499999999999</v>
      </c>
      <c r="I24">
        <v>5.1589700000000001</v>
      </c>
      <c r="J24">
        <v>0.11462899999999999</v>
      </c>
      <c r="K24">
        <v>4242.9799999999996</v>
      </c>
      <c r="L24">
        <v>5968</v>
      </c>
      <c r="M24">
        <f t="shared" si="0"/>
        <v>0.2538450000000001</v>
      </c>
      <c r="P24" t="s">
        <v>24</v>
      </c>
    </row>
    <row r="25" spans="1:16" x14ac:dyDescent="0.25">
      <c r="A25">
        <v>24</v>
      </c>
      <c r="B25" t="s">
        <v>11</v>
      </c>
      <c r="C25">
        <v>250</v>
      </c>
      <c r="D25">
        <v>250</v>
      </c>
      <c r="E25">
        <v>15</v>
      </c>
      <c r="F25">
        <v>3.0975600000000001</v>
      </c>
      <c r="G25">
        <v>1.58707</v>
      </c>
      <c r="H25">
        <v>0.24451800000000001</v>
      </c>
      <c r="I25">
        <v>5.1966000000000001</v>
      </c>
      <c r="J25">
        <v>0.115493</v>
      </c>
      <c r="K25">
        <v>5657.43</v>
      </c>
      <c r="L25">
        <v>3985</v>
      </c>
      <c r="M25">
        <f t="shared" si="0"/>
        <v>0.26745199999999958</v>
      </c>
      <c r="P25" t="s">
        <v>24</v>
      </c>
    </row>
    <row r="26" spans="1:16" x14ac:dyDescent="0.25">
      <c r="A26">
        <v>25</v>
      </c>
      <c r="B26" t="s">
        <v>11</v>
      </c>
      <c r="C26">
        <v>250</v>
      </c>
      <c r="D26">
        <v>250</v>
      </c>
      <c r="E26">
        <v>20</v>
      </c>
      <c r="F26">
        <v>3.1048499999999999</v>
      </c>
      <c r="G26">
        <v>1.59219</v>
      </c>
      <c r="H26">
        <v>0.25076199999999998</v>
      </c>
      <c r="I26">
        <v>5.2364300000000004</v>
      </c>
      <c r="J26">
        <v>0.127638</v>
      </c>
      <c r="K26">
        <v>5777.13</v>
      </c>
      <c r="L26">
        <v>2989</v>
      </c>
      <c r="M26">
        <f t="shared" si="0"/>
        <v>0.28862800000000099</v>
      </c>
      <c r="P26" t="s">
        <v>24</v>
      </c>
    </row>
    <row r="27" spans="1:16" x14ac:dyDescent="0.25">
      <c r="A27">
        <v>26</v>
      </c>
      <c r="B27" t="s">
        <v>11</v>
      </c>
      <c r="C27">
        <v>300</v>
      </c>
      <c r="D27">
        <v>300</v>
      </c>
      <c r="E27">
        <v>1</v>
      </c>
      <c r="F27">
        <v>4.8251999999999997</v>
      </c>
      <c r="G27">
        <v>2.4325800000000002</v>
      </c>
      <c r="H27">
        <v>0.414767</v>
      </c>
      <c r="I27">
        <v>8.1274800000000003</v>
      </c>
      <c r="J27">
        <v>0.213314</v>
      </c>
      <c r="K27">
        <v>120.4</v>
      </c>
      <c r="L27">
        <v>7194</v>
      </c>
      <c r="M27">
        <f t="shared" si="0"/>
        <v>0.45493299999999959</v>
      </c>
      <c r="P27" t="s">
        <v>23</v>
      </c>
    </row>
    <row r="28" spans="1:16" x14ac:dyDescent="0.25">
      <c r="A28">
        <v>27</v>
      </c>
      <c r="B28" t="s">
        <v>11</v>
      </c>
      <c r="C28">
        <v>300</v>
      </c>
      <c r="D28">
        <v>300</v>
      </c>
      <c r="E28">
        <v>5</v>
      </c>
      <c r="F28">
        <v>4.7087700000000003</v>
      </c>
      <c r="G28">
        <v>2.3492999999999999</v>
      </c>
      <c r="H28">
        <v>0.411636</v>
      </c>
      <c r="I28">
        <v>7.9248599999999998</v>
      </c>
      <c r="J28">
        <v>0.21102599999999999</v>
      </c>
      <c r="K28">
        <v>123.767</v>
      </c>
      <c r="L28">
        <v>7374</v>
      </c>
      <c r="M28">
        <f t="shared" si="0"/>
        <v>0.45515399999999939</v>
      </c>
      <c r="P28" t="s">
        <v>24</v>
      </c>
    </row>
    <row r="29" spans="1:16" x14ac:dyDescent="0.25">
      <c r="A29">
        <v>28</v>
      </c>
      <c r="B29" t="s">
        <v>11</v>
      </c>
      <c r="C29">
        <v>300</v>
      </c>
      <c r="D29">
        <v>300</v>
      </c>
      <c r="E29">
        <v>10</v>
      </c>
      <c r="F29">
        <v>4.7152599999999998</v>
      </c>
      <c r="G29">
        <v>2.3489399999999998</v>
      </c>
      <c r="H29">
        <v>0.412412</v>
      </c>
      <c r="I29">
        <v>7.9386700000000001</v>
      </c>
      <c r="J29">
        <v>0.12303</v>
      </c>
      <c r="K29">
        <v>1740.75</v>
      </c>
      <c r="L29">
        <v>5960</v>
      </c>
      <c r="M29">
        <f t="shared" si="0"/>
        <v>0.46205800000000075</v>
      </c>
      <c r="P29" t="s">
        <v>24</v>
      </c>
    </row>
    <row r="30" spans="1:16" x14ac:dyDescent="0.25">
      <c r="A30">
        <v>29</v>
      </c>
      <c r="B30" t="s">
        <v>11</v>
      </c>
      <c r="C30">
        <v>300</v>
      </c>
      <c r="D30">
        <v>300</v>
      </c>
      <c r="E30">
        <v>15</v>
      </c>
      <c r="F30">
        <v>4.7393400000000003</v>
      </c>
      <c r="G30">
        <v>2.3564699999999998</v>
      </c>
      <c r="H30">
        <v>0.42019099999999998</v>
      </c>
      <c r="I30">
        <v>7.9995599999999998</v>
      </c>
      <c r="J30">
        <v>0.117121</v>
      </c>
      <c r="K30">
        <v>3995.25</v>
      </c>
      <c r="L30">
        <v>3983</v>
      </c>
      <c r="M30">
        <f t="shared" si="0"/>
        <v>0.48355899999999963</v>
      </c>
      <c r="P30" t="s">
        <v>24</v>
      </c>
    </row>
    <row r="31" spans="1:16" x14ac:dyDescent="0.25">
      <c r="A31">
        <v>30</v>
      </c>
      <c r="B31" t="s">
        <v>11</v>
      </c>
      <c r="C31">
        <v>300</v>
      </c>
      <c r="D31">
        <v>300</v>
      </c>
      <c r="E31">
        <v>20</v>
      </c>
      <c r="F31">
        <v>4.7418199999999997</v>
      </c>
      <c r="G31">
        <v>2.3580299999999998</v>
      </c>
      <c r="H31">
        <v>0.42560700000000001</v>
      </c>
      <c r="I31">
        <v>8.0199700000000007</v>
      </c>
      <c r="J31">
        <v>0.141206</v>
      </c>
      <c r="K31">
        <v>4248.87</v>
      </c>
      <c r="L31">
        <v>2984</v>
      </c>
      <c r="M31">
        <f t="shared" si="0"/>
        <v>0.49451300000000042</v>
      </c>
      <c r="P31" t="s">
        <v>24</v>
      </c>
    </row>
    <row r="32" spans="1:16" x14ac:dyDescent="0.25">
      <c r="A32">
        <v>31</v>
      </c>
      <c r="B32" t="s">
        <v>12</v>
      </c>
      <c r="C32">
        <v>50</v>
      </c>
      <c r="D32">
        <v>50</v>
      </c>
      <c r="E32">
        <v>1</v>
      </c>
      <c r="F32">
        <v>0.124385</v>
      </c>
      <c r="G32">
        <v>6.3125799999999996E-2</v>
      </c>
      <c r="H32">
        <v>8.3552100000000001E-3</v>
      </c>
      <c r="I32">
        <v>0.20688899999999999</v>
      </c>
      <c r="J32">
        <v>0.104882</v>
      </c>
      <c r="K32">
        <v>7634.95</v>
      </c>
      <c r="L32">
        <v>57246</v>
      </c>
      <c r="M32">
        <f t="shared" si="0"/>
        <v>1.102299000000001E-2</v>
      </c>
      <c r="P32" t="s">
        <v>23</v>
      </c>
    </row>
    <row r="33" spans="1:16" x14ac:dyDescent="0.25">
      <c r="A33">
        <v>32</v>
      </c>
      <c r="B33" t="s">
        <v>12</v>
      </c>
      <c r="C33">
        <v>50</v>
      </c>
      <c r="D33">
        <v>50</v>
      </c>
      <c r="E33">
        <v>5</v>
      </c>
      <c r="F33">
        <v>0.13805300000000001</v>
      </c>
      <c r="G33">
        <v>6.3144900000000004E-2</v>
      </c>
      <c r="H33">
        <v>8.3640199999999998E-3</v>
      </c>
      <c r="I33">
        <v>0.23370199999999999</v>
      </c>
      <c r="J33">
        <v>0.109296</v>
      </c>
      <c r="K33">
        <v>8711.23</v>
      </c>
      <c r="L33">
        <v>11884</v>
      </c>
      <c r="M33">
        <f t="shared" si="0"/>
        <v>2.414007999999998E-2</v>
      </c>
      <c r="P33" t="s">
        <v>23</v>
      </c>
    </row>
    <row r="34" spans="1:16" x14ac:dyDescent="0.25">
      <c r="A34">
        <v>33</v>
      </c>
      <c r="B34" t="s">
        <v>12</v>
      </c>
      <c r="C34">
        <v>50</v>
      </c>
      <c r="D34">
        <v>50</v>
      </c>
      <c r="E34">
        <v>10</v>
      </c>
      <c r="F34">
        <v>0.14662500000000001</v>
      </c>
      <c r="G34">
        <v>6.3126799999999997E-2</v>
      </c>
      <c r="H34">
        <v>8.3671300000000004E-3</v>
      </c>
      <c r="I34">
        <v>0.25526199999999999</v>
      </c>
      <c r="J34">
        <v>0.10925600000000001</v>
      </c>
      <c r="K34">
        <v>8893.9500000000007</v>
      </c>
      <c r="L34">
        <v>5976</v>
      </c>
      <c r="M34">
        <f t="shared" si="0"/>
        <v>3.714307E-2</v>
      </c>
      <c r="P34" t="s">
        <v>23</v>
      </c>
    </row>
    <row r="35" spans="1:16" x14ac:dyDescent="0.25">
      <c r="A35">
        <v>34</v>
      </c>
      <c r="B35" t="s">
        <v>12</v>
      </c>
      <c r="C35">
        <v>50</v>
      </c>
      <c r="D35">
        <v>50</v>
      </c>
      <c r="E35">
        <v>15</v>
      </c>
      <c r="F35">
        <v>0.146562</v>
      </c>
      <c r="G35">
        <v>6.3122200000000003E-2</v>
      </c>
      <c r="H35">
        <v>8.3670700000000008E-3</v>
      </c>
      <c r="I35">
        <v>0.26780700000000002</v>
      </c>
      <c r="J35">
        <v>0.110806</v>
      </c>
      <c r="K35">
        <v>8832.18</v>
      </c>
      <c r="L35">
        <v>3991</v>
      </c>
      <c r="M35">
        <f t="shared" si="0"/>
        <v>4.9755730000000026E-2</v>
      </c>
      <c r="P35" t="s">
        <v>23</v>
      </c>
    </row>
    <row r="36" spans="1:16" x14ac:dyDescent="0.25">
      <c r="A36">
        <v>35</v>
      </c>
      <c r="B36" t="s">
        <v>12</v>
      </c>
      <c r="C36">
        <v>50</v>
      </c>
      <c r="D36">
        <v>50</v>
      </c>
      <c r="E36">
        <v>20</v>
      </c>
      <c r="F36">
        <v>0.11704100000000001</v>
      </c>
      <c r="G36">
        <v>6.1673600000000002E-2</v>
      </c>
      <c r="H36">
        <v>8.4049699999999995E-3</v>
      </c>
      <c r="I36">
        <v>0.247059</v>
      </c>
      <c r="J36">
        <v>0.117891</v>
      </c>
      <c r="K36">
        <v>8350.82</v>
      </c>
      <c r="L36">
        <v>2995</v>
      </c>
      <c r="M36">
        <f t="shared" si="0"/>
        <v>5.9939429999999988E-2</v>
      </c>
      <c r="P36" t="s">
        <v>23</v>
      </c>
    </row>
    <row r="37" spans="1:16" x14ac:dyDescent="0.25">
      <c r="A37">
        <v>36</v>
      </c>
      <c r="B37" t="s">
        <v>12</v>
      </c>
      <c r="C37">
        <v>100</v>
      </c>
      <c r="D37">
        <v>100</v>
      </c>
      <c r="E37">
        <v>1</v>
      </c>
      <c r="F37">
        <v>0.51095299999999999</v>
      </c>
      <c r="G37">
        <v>0.25576599999999999</v>
      </c>
      <c r="H37">
        <v>3.6003399999999998E-2</v>
      </c>
      <c r="I37">
        <v>0.83598499999999998</v>
      </c>
      <c r="J37">
        <v>8.2126299999999999E-2</v>
      </c>
      <c r="K37">
        <v>2445.88</v>
      </c>
      <c r="L37">
        <v>57369</v>
      </c>
      <c r="M37">
        <f t="shared" si="0"/>
        <v>3.3262600000000031E-2</v>
      </c>
      <c r="P37" t="s">
        <v>23</v>
      </c>
    </row>
    <row r="38" spans="1:16" x14ac:dyDescent="0.25">
      <c r="A38">
        <v>37</v>
      </c>
      <c r="B38" t="s">
        <v>12</v>
      </c>
      <c r="C38">
        <v>100</v>
      </c>
      <c r="D38">
        <v>100</v>
      </c>
      <c r="E38">
        <v>5</v>
      </c>
      <c r="F38">
        <v>0.55890099999999998</v>
      </c>
      <c r="G38">
        <v>0.25580700000000001</v>
      </c>
      <c r="H38">
        <v>3.60322E-2</v>
      </c>
      <c r="I38">
        <v>0.89473400000000003</v>
      </c>
      <c r="J38">
        <v>0.115381</v>
      </c>
      <c r="K38">
        <v>7115.75</v>
      </c>
      <c r="L38">
        <v>11863</v>
      </c>
      <c r="M38">
        <f t="shared" si="0"/>
        <v>4.3993800000000083E-2</v>
      </c>
      <c r="P38" t="s">
        <v>23</v>
      </c>
    </row>
    <row r="39" spans="1:16" x14ac:dyDescent="0.25">
      <c r="A39">
        <v>38</v>
      </c>
      <c r="B39" t="s">
        <v>12</v>
      </c>
      <c r="C39">
        <v>100</v>
      </c>
      <c r="D39">
        <v>100</v>
      </c>
      <c r="E39">
        <v>10</v>
      </c>
      <c r="F39">
        <v>0.48327199999999998</v>
      </c>
      <c r="G39">
        <v>0.249917</v>
      </c>
      <c r="H39">
        <v>3.6096400000000001E-2</v>
      </c>
      <c r="I39">
        <v>0.82703400000000005</v>
      </c>
      <c r="J39">
        <v>0.10995099999999999</v>
      </c>
      <c r="K39">
        <v>8311.77</v>
      </c>
      <c r="L39">
        <v>5975</v>
      </c>
      <c r="M39">
        <f t="shared" si="0"/>
        <v>5.7748600000000039E-2</v>
      </c>
      <c r="P39" t="s">
        <v>23</v>
      </c>
    </row>
    <row r="40" spans="1:16" x14ac:dyDescent="0.25">
      <c r="A40">
        <v>39</v>
      </c>
      <c r="B40" t="s">
        <v>12</v>
      </c>
      <c r="C40">
        <v>100</v>
      </c>
      <c r="D40">
        <v>100</v>
      </c>
      <c r="E40">
        <v>15</v>
      </c>
      <c r="F40">
        <v>0.46421499999999999</v>
      </c>
      <c r="G40">
        <v>0.24820800000000001</v>
      </c>
      <c r="H40">
        <v>3.6110499999999997E-2</v>
      </c>
      <c r="I40">
        <v>0.81596900000000006</v>
      </c>
      <c r="J40">
        <v>0.12189700000000001</v>
      </c>
      <c r="K40">
        <v>7741.02</v>
      </c>
      <c r="L40">
        <v>3988</v>
      </c>
      <c r="M40">
        <f t="shared" si="0"/>
        <v>6.7435499999999982E-2</v>
      </c>
      <c r="P40" t="s">
        <v>24</v>
      </c>
    </row>
    <row r="41" spans="1:16" x14ac:dyDescent="0.25">
      <c r="A41">
        <v>40</v>
      </c>
      <c r="B41" t="s">
        <v>12</v>
      </c>
      <c r="C41">
        <v>100</v>
      </c>
      <c r="D41">
        <v>100</v>
      </c>
      <c r="E41">
        <v>20</v>
      </c>
      <c r="F41">
        <v>0.46376800000000001</v>
      </c>
      <c r="G41">
        <v>0.24823999999999999</v>
      </c>
      <c r="H41">
        <v>3.61321E-2</v>
      </c>
      <c r="I41">
        <v>0.829125</v>
      </c>
      <c r="J41">
        <v>0.117803</v>
      </c>
      <c r="K41">
        <v>8127.95</v>
      </c>
      <c r="L41">
        <v>2996</v>
      </c>
      <c r="M41">
        <f t="shared" si="0"/>
        <v>8.0984900000000026E-2</v>
      </c>
      <c r="P41" t="s">
        <v>24</v>
      </c>
    </row>
    <row r="42" spans="1:16" x14ac:dyDescent="0.25">
      <c r="A42">
        <v>41</v>
      </c>
      <c r="B42" t="s">
        <v>12</v>
      </c>
      <c r="C42">
        <v>150</v>
      </c>
      <c r="D42">
        <v>150</v>
      </c>
      <c r="E42">
        <v>1</v>
      </c>
      <c r="F42">
        <v>1.1387499999999999</v>
      </c>
      <c r="G42">
        <v>0.57836600000000005</v>
      </c>
      <c r="H42">
        <v>8.1444199999999994E-2</v>
      </c>
      <c r="I42">
        <v>1.86897</v>
      </c>
      <c r="J42">
        <v>9.5560199999999998E-2</v>
      </c>
      <c r="K42">
        <v>509.05</v>
      </c>
      <c r="L42">
        <v>30540</v>
      </c>
      <c r="M42">
        <f t="shared" si="0"/>
        <v>7.0409800000000189E-2</v>
      </c>
      <c r="P42" t="s">
        <v>23</v>
      </c>
    </row>
    <row r="43" spans="1:16" x14ac:dyDescent="0.25">
      <c r="A43">
        <v>42</v>
      </c>
      <c r="B43" t="s">
        <v>12</v>
      </c>
      <c r="C43">
        <v>150</v>
      </c>
      <c r="D43">
        <v>150</v>
      </c>
      <c r="E43">
        <v>5</v>
      </c>
      <c r="F43">
        <v>1.2750600000000001</v>
      </c>
      <c r="G43">
        <v>0.57839799999999997</v>
      </c>
      <c r="H43">
        <v>8.14772E-2</v>
      </c>
      <c r="I43">
        <v>2.0153400000000001</v>
      </c>
      <c r="J43">
        <v>0.108487</v>
      </c>
      <c r="K43">
        <v>5529.92</v>
      </c>
      <c r="L43">
        <v>11877</v>
      </c>
      <c r="M43">
        <f t="shared" si="0"/>
        <v>8.0404800000000165E-2</v>
      </c>
      <c r="P43" t="s">
        <v>23</v>
      </c>
    </row>
    <row r="44" spans="1:16" x14ac:dyDescent="0.25">
      <c r="A44">
        <v>43</v>
      </c>
      <c r="B44" t="s">
        <v>12</v>
      </c>
      <c r="C44">
        <v>150</v>
      </c>
      <c r="D44">
        <v>150</v>
      </c>
      <c r="E44">
        <v>10</v>
      </c>
      <c r="F44">
        <v>1.06359</v>
      </c>
      <c r="G44">
        <v>0.561477</v>
      </c>
      <c r="H44">
        <v>8.1561800000000004E-2</v>
      </c>
      <c r="I44">
        <v>1.7978499999999999</v>
      </c>
      <c r="J44">
        <v>0.12922500000000001</v>
      </c>
      <c r="K44">
        <v>6341.95</v>
      </c>
      <c r="L44">
        <v>5966</v>
      </c>
      <c r="M44">
        <f t="shared" si="0"/>
        <v>9.1221199999999891E-2</v>
      </c>
      <c r="P44" t="s">
        <v>24</v>
      </c>
    </row>
    <row r="45" spans="1:16" x14ac:dyDescent="0.25">
      <c r="A45">
        <v>44</v>
      </c>
      <c r="B45" t="s">
        <v>12</v>
      </c>
      <c r="C45">
        <v>150</v>
      </c>
      <c r="D45">
        <v>150</v>
      </c>
      <c r="E45">
        <v>15</v>
      </c>
      <c r="F45">
        <v>1.06501</v>
      </c>
      <c r="G45">
        <v>0.56144700000000003</v>
      </c>
      <c r="H45">
        <v>8.1564999999999999E-2</v>
      </c>
      <c r="I45">
        <v>1.8105599999999999</v>
      </c>
      <c r="J45">
        <v>0.13031599999999999</v>
      </c>
      <c r="K45">
        <v>6736</v>
      </c>
      <c r="L45">
        <v>3987</v>
      </c>
      <c r="M45">
        <f t="shared" si="0"/>
        <v>0.1025379999999998</v>
      </c>
      <c r="P45" t="s">
        <v>24</v>
      </c>
    </row>
    <row r="46" spans="1:16" x14ac:dyDescent="0.25">
      <c r="A46">
        <v>45</v>
      </c>
      <c r="B46" t="s">
        <v>12</v>
      </c>
      <c r="C46">
        <v>150</v>
      </c>
      <c r="D46">
        <v>150</v>
      </c>
      <c r="E46">
        <v>20</v>
      </c>
      <c r="F46">
        <v>1.0663100000000001</v>
      </c>
      <c r="G46">
        <v>0.561558</v>
      </c>
      <c r="H46">
        <v>8.1699300000000002E-2</v>
      </c>
      <c r="I46">
        <v>1.8223</v>
      </c>
      <c r="J46">
        <v>0.13234399999999999</v>
      </c>
      <c r="K46">
        <v>6854.85</v>
      </c>
      <c r="L46">
        <v>2994</v>
      </c>
      <c r="M46">
        <f t="shared" si="0"/>
        <v>0.11273270000000002</v>
      </c>
      <c r="P46" t="s">
        <v>24</v>
      </c>
    </row>
    <row r="47" spans="1:16" x14ac:dyDescent="0.25">
      <c r="A47">
        <v>46</v>
      </c>
      <c r="B47" t="s">
        <v>12</v>
      </c>
      <c r="C47">
        <v>200</v>
      </c>
      <c r="D47">
        <v>200</v>
      </c>
      <c r="E47">
        <v>1</v>
      </c>
      <c r="F47">
        <v>2.02732</v>
      </c>
      <c r="G47">
        <v>1.03267</v>
      </c>
      <c r="H47">
        <v>0.14535200000000001</v>
      </c>
      <c r="I47">
        <v>3.33195</v>
      </c>
      <c r="J47">
        <v>0.127441</v>
      </c>
      <c r="K47">
        <v>290.2</v>
      </c>
      <c r="L47">
        <v>17344</v>
      </c>
      <c r="M47">
        <f t="shared" si="0"/>
        <v>0.12660800000000005</v>
      </c>
      <c r="P47" t="s">
        <v>23</v>
      </c>
    </row>
    <row r="48" spans="1:16" x14ac:dyDescent="0.25">
      <c r="A48">
        <v>47</v>
      </c>
      <c r="B48" t="s">
        <v>12</v>
      </c>
      <c r="C48">
        <v>200</v>
      </c>
      <c r="D48">
        <v>200</v>
      </c>
      <c r="E48">
        <v>5</v>
      </c>
      <c r="F48">
        <v>2.26478</v>
      </c>
      <c r="G48">
        <v>1.0329699999999999</v>
      </c>
      <c r="H48">
        <v>0.14537900000000001</v>
      </c>
      <c r="I48">
        <v>3.5765799999999999</v>
      </c>
      <c r="J48">
        <v>0.10766100000000001</v>
      </c>
      <c r="K48">
        <v>2736.67</v>
      </c>
      <c r="L48">
        <v>11867</v>
      </c>
      <c r="M48">
        <f t="shared" si="0"/>
        <v>0.13345099999999999</v>
      </c>
      <c r="P48" t="s">
        <v>23</v>
      </c>
    </row>
    <row r="49" spans="1:16" x14ac:dyDescent="0.25">
      <c r="A49">
        <v>48</v>
      </c>
      <c r="B49" t="s">
        <v>12</v>
      </c>
      <c r="C49">
        <v>200</v>
      </c>
      <c r="D49">
        <v>200</v>
      </c>
      <c r="E49">
        <v>10</v>
      </c>
      <c r="F49">
        <v>1.9444300000000001</v>
      </c>
      <c r="G49">
        <v>1.00556</v>
      </c>
      <c r="H49">
        <v>0.14604800000000001</v>
      </c>
      <c r="I49">
        <v>3.2443499999999998</v>
      </c>
      <c r="J49">
        <v>0.11995500000000001</v>
      </c>
      <c r="K49">
        <v>5646.36</v>
      </c>
      <c r="L49">
        <v>5967</v>
      </c>
      <c r="M49">
        <f t="shared" si="0"/>
        <v>0.14831199999999978</v>
      </c>
      <c r="P49" t="s">
        <v>24</v>
      </c>
    </row>
    <row r="50" spans="1:16" x14ac:dyDescent="0.25">
      <c r="A50">
        <v>49</v>
      </c>
      <c r="B50" t="s">
        <v>12</v>
      </c>
      <c r="C50">
        <v>200</v>
      </c>
      <c r="D50">
        <v>200</v>
      </c>
      <c r="E50">
        <v>15</v>
      </c>
      <c r="F50">
        <v>1.94784</v>
      </c>
      <c r="G50">
        <v>1.0063299999999999</v>
      </c>
      <c r="H50">
        <v>0.146339</v>
      </c>
      <c r="I50">
        <v>3.26294</v>
      </c>
      <c r="J50">
        <v>0.120341</v>
      </c>
      <c r="K50">
        <v>6492.83</v>
      </c>
      <c r="L50">
        <v>3988</v>
      </c>
      <c r="M50">
        <f t="shared" si="0"/>
        <v>0.16243100000000021</v>
      </c>
      <c r="P50" t="s">
        <v>24</v>
      </c>
    </row>
    <row r="51" spans="1:16" x14ac:dyDescent="0.25">
      <c r="A51">
        <v>50</v>
      </c>
      <c r="B51" t="s">
        <v>12</v>
      </c>
      <c r="C51">
        <v>200</v>
      </c>
      <c r="D51">
        <v>200</v>
      </c>
      <c r="E51">
        <v>20</v>
      </c>
      <c r="F51">
        <v>1.9539299999999999</v>
      </c>
      <c r="G51">
        <v>1.0076700000000001</v>
      </c>
      <c r="H51">
        <v>0.14641100000000001</v>
      </c>
      <c r="I51">
        <v>3.2817599999999998</v>
      </c>
      <c r="J51">
        <v>0.121295</v>
      </c>
      <c r="K51">
        <v>6879</v>
      </c>
      <c r="L51">
        <v>2995</v>
      </c>
      <c r="M51">
        <f t="shared" si="0"/>
        <v>0.17374899999999993</v>
      </c>
      <c r="P51" t="s">
        <v>24</v>
      </c>
    </row>
    <row r="52" spans="1:16" x14ac:dyDescent="0.25">
      <c r="A52">
        <v>51</v>
      </c>
      <c r="B52" t="s">
        <v>12</v>
      </c>
      <c r="C52">
        <v>250</v>
      </c>
      <c r="D52">
        <v>250</v>
      </c>
      <c r="E52">
        <v>1</v>
      </c>
      <c r="F52">
        <v>3.17902</v>
      </c>
      <c r="G52">
        <v>1.6256600000000001</v>
      </c>
      <c r="H52">
        <v>0.233986</v>
      </c>
      <c r="I52">
        <v>5.2629099999999998</v>
      </c>
      <c r="J52">
        <v>0.19018499999999999</v>
      </c>
      <c r="K52">
        <v>183.81700000000001</v>
      </c>
      <c r="L52">
        <v>11003</v>
      </c>
      <c r="M52">
        <f t="shared" si="0"/>
        <v>0.22424399999999967</v>
      </c>
      <c r="P52" t="s">
        <v>23</v>
      </c>
    </row>
    <row r="53" spans="1:16" x14ac:dyDescent="0.25">
      <c r="A53">
        <v>52</v>
      </c>
      <c r="B53" t="s">
        <v>12</v>
      </c>
      <c r="C53">
        <v>250</v>
      </c>
      <c r="D53">
        <v>250</v>
      </c>
      <c r="E53">
        <v>5</v>
      </c>
      <c r="F53">
        <v>3.0781499999999999</v>
      </c>
      <c r="G53">
        <v>1.57969</v>
      </c>
      <c r="H53">
        <v>0.233435</v>
      </c>
      <c r="I53">
        <v>5.1153599999999999</v>
      </c>
      <c r="J53">
        <v>0.18413399999999999</v>
      </c>
      <c r="K53">
        <v>201.517</v>
      </c>
      <c r="L53">
        <v>11320</v>
      </c>
      <c r="M53">
        <f t="shared" si="0"/>
        <v>0.22408499999999965</v>
      </c>
      <c r="P53" t="s">
        <v>24</v>
      </c>
    </row>
    <row r="54" spans="1:16" x14ac:dyDescent="0.25">
      <c r="A54">
        <v>53</v>
      </c>
      <c r="B54" t="s">
        <v>12</v>
      </c>
      <c r="C54">
        <v>250</v>
      </c>
      <c r="D54">
        <v>250</v>
      </c>
      <c r="E54">
        <v>10</v>
      </c>
      <c r="F54">
        <v>3.0756700000000001</v>
      </c>
      <c r="G54">
        <v>1.58003</v>
      </c>
      <c r="H54">
        <v>0.238043</v>
      </c>
      <c r="I54">
        <v>5.14473</v>
      </c>
      <c r="J54">
        <v>0.115698</v>
      </c>
      <c r="K54">
        <v>4223.2700000000004</v>
      </c>
      <c r="L54">
        <v>5967</v>
      </c>
      <c r="M54">
        <f t="shared" si="0"/>
        <v>0.25098699999999941</v>
      </c>
      <c r="P54" t="s">
        <v>24</v>
      </c>
    </row>
    <row r="55" spans="1:16" x14ac:dyDescent="0.25">
      <c r="A55">
        <v>54</v>
      </c>
      <c r="B55" t="s">
        <v>12</v>
      </c>
      <c r="C55">
        <v>250</v>
      </c>
      <c r="D55">
        <v>250</v>
      </c>
      <c r="E55">
        <v>15</v>
      </c>
      <c r="F55">
        <v>3.10181</v>
      </c>
      <c r="G55">
        <v>1.5866400000000001</v>
      </c>
      <c r="H55">
        <v>0.245222</v>
      </c>
      <c r="I55">
        <v>5.2021699999999997</v>
      </c>
      <c r="J55">
        <v>0.11526</v>
      </c>
      <c r="K55">
        <v>5667.08</v>
      </c>
      <c r="L55">
        <v>3986</v>
      </c>
      <c r="M55">
        <f t="shared" si="0"/>
        <v>0.26849800000000013</v>
      </c>
      <c r="P55" t="s">
        <v>24</v>
      </c>
    </row>
    <row r="56" spans="1:16" x14ac:dyDescent="0.25">
      <c r="A56">
        <v>55</v>
      </c>
      <c r="B56" t="s">
        <v>12</v>
      </c>
      <c r="C56">
        <v>250</v>
      </c>
      <c r="D56">
        <v>250</v>
      </c>
      <c r="E56">
        <v>20</v>
      </c>
      <c r="F56">
        <v>3.10364</v>
      </c>
      <c r="G56">
        <v>1.5893699999999999</v>
      </c>
      <c r="H56">
        <v>0.24288899999999999</v>
      </c>
      <c r="I56">
        <v>5.21563</v>
      </c>
      <c r="J56">
        <v>0.12731700000000001</v>
      </c>
      <c r="K56">
        <v>5801.25</v>
      </c>
      <c r="L56">
        <v>2990</v>
      </c>
      <c r="M56">
        <f t="shared" si="0"/>
        <v>0.27973099999999995</v>
      </c>
      <c r="P56" t="s">
        <v>24</v>
      </c>
    </row>
    <row r="57" spans="1:16" x14ac:dyDescent="0.25">
      <c r="A57">
        <v>56</v>
      </c>
      <c r="B57" t="s">
        <v>12</v>
      </c>
      <c r="C57">
        <v>300</v>
      </c>
      <c r="D57">
        <v>300</v>
      </c>
      <c r="E57">
        <v>1</v>
      </c>
      <c r="F57">
        <v>4.9340900000000003</v>
      </c>
      <c r="G57">
        <v>2.4314800000000001</v>
      </c>
      <c r="H57">
        <v>0.41078399999999998</v>
      </c>
      <c r="I57">
        <v>8.2291899999999991</v>
      </c>
      <c r="J57">
        <v>0.21653600000000001</v>
      </c>
      <c r="K57">
        <v>118.45</v>
      </c>
      <c r="L57">
        <v>7104</v>
      </c>
      <c r="M57">
        <f t="shared" si="0"/>
        <v>0.45283599999999957</v>
      </c>
      <c r="P57" t="s">
        <v>23</v>
      </c>
    </row>
    <row r="58" spans="1:16" x14ac:dyDescent="0.25">
      <c r="A58">
        <v>57</v>
      </c>
      <c r="B58" t="s">
        <v>12</v>
      </c>
      <c r="C58">
        <v>300</v>
      </c>
      <c r="D58">
        <v>300</v>
      </c>
      <c r="E58">
        <v>5</v>
      </c>
      <c r="F58">
        <v>4.7251899999999996</v>
      </c>
      <c r="G58">
        <v>2.35392</v>
      </c>
      <c r="H58">
        <v>0.40903</v>
      </c>
      <c r="I58">
        <v>7.9448299999999996</v>
      </c>
      <c r="J58">
        <v>0.21298800000000001</v>
      </c>
      <c r="K58">
        <v>123.1</v>
      </c>
      <c r="L58">
        <v>7354</v>
      </c>
      <c r="M58">
        <f t="shared" si="0"/>
        <v>0.45669000000000004</v>
      </c>
      <c r="P58" t="s">
        <v>24</v>
      </c>
    </row>
    <row r="59" spans="1:16" x14ac:dyDescent="0.25">
      <c r="A59">
        <v>58</v>
      </c>
      <c r="B59" t="s">
        <v>12</v>
      </c>
      <c r="C59">
        <v>300</v>
      </c>
      <c r="D59">
        <v>300</v>
      </c>
      <c r="E59">
        <v>10</v>
      </c>
      <c r="F59">
        <v>4.71746</v>
      </c>
      <c r="G59">
        <v>2.3486199999999999</v>
      </c>
      <c r="H59">
        <v>0.41109299999999999</v>
      </c>
      <c r="I59">
        <v>7.9404199999999996</v>
      </c>
      <c r="J59">
        <v>0.120586</v>
      </c>
      <c r="K59">
        <v>1750.95</v>
      </c>
      <c r="L59">
        <v>5963</v>
      </c>
      <c r="M59">
        <f t="shared" si="0"/>
        <v>0.46324699999999996</v>
      </c>
      <c r="P59" t="s">
        <v>24</v>
      </c>
    </row>
    <row r="60" spans="1:16" x14ac:dyDescent="0.25">
      <c r="A60">
        <v>59</v>
      </c>
      <c r="B60" t="s">
        <v>12</v>
      </c>
      <c r="C60">
        <v>300</v>
      </c>
      <c r="D60">
        <v>300</v>
      </c>
      <c r="E60">
        <v>15</v>
      </c>
      <c r="F60">
        <v>4.74702</v>
      </c>
      <c r="G60">
        <v>2.3618100000000002</v>
      </c>
      <c r="H60">
        <v>0.42296299999999998</v>
      </c>
      <c r="I60">
        <v>8.0176300000000005</v>
      </c>
      <c r="J60">
        <v>0.117599</v>
      </c>
      <c r="K60">
        <v>3971.13</v>
      </c>
      <c r="L60">
        <v>3984</v>
      </c>
      <c r="M60">
        <f t="shared" si="0"/>
        <v>0.48583700000000007</v>
      </c>
      <c r="P60" t="s">
        <v>24</v>
      </c>
    </row>
    <row r="61" spans="1:16" x14ac:dyDescent="0.25">
      <c r="A61">
        <v>60</v>
      </c>
      <c r="B61" t="s">
        <v>12</v>
      </c>
      <c r="C61">
        <v>300</v>
      </c>
      <c r="D61">
        <v>300</v>
      </c>
      <c r="E61">
        <v>20</v>
      </c>
      <c r="F61">
        <v>4.7451499999999998</v>
      </c>
      <c r="G61">
        <v>2.3621099999999999</v>
      </c>
      <c r="H61">
        <v>0.42721100000000001</v>
      </c>
      <c r="I61">
        <v>8.0325299999999995</v>
      </c>
      <c r="J61">
        <v>0.14188799999999999</v>
      </c>
      <c r="K61">
        <v>4226.92</v>
      </c>
      <c r="L61">
        <v>2983</v>
      </c>
      <c r="M61">
        <f t="shared" si="0"/>
        <v>0.49805899999999959</v>
      </c>
      <c r="P61" t="s">
        <v>24</v>
      </c>
    </row>
    <row r="62" spans="1:16" x14ac:dyDescent="0.25">
      <c r="A62">
        <v>61</v>
      </c>
      <c r="B62" t="s">
        <v>13</v>
      </c>
      <c r="C62">
        <v>50</v>
      </c>
      <c r="D62">
        <v>50</v>
      </c>
      <c r="E62">
        <v>1</v>
      </c>
      <c r="F62">
        <v>0.51073900000000005</v>
      </c>
      <c r="G62">
        <v>0.249107</v>
      </c>
      <c r="H62">
        <v>0.82011999999999996</v>
      </c>
      <c r="I62">
        <v>0.83816299999999999</v>
      </c>
      <c r="J62">
        <v>9.14798E-2</v>
      </c>
      <c r="K62">
        <v>2134.4299999999998</v>
      </c>
      <c r="L62">
        <v>57683</v>
      </c>
      <c r="M62">
        <f>I62-H62</f>
        <v>1.8043000000000031E-2</v>
      </c>
      <c r="P62" t="s">
        <v>23</v>
      </c>
    </row>
    <row r="63" spans="1:16" x14ac:dyDescent="0.25">
      <c r="A63">
        <v>62</v>
      </c>
      <c r="B63" t="s">
        <v>13</v>
      </c>
      <c r="C63">
        <v>50</v>
      </c>
      <c r="D63">
        <v>50</v>
      </c>
      <c r="E63">
        <v>5</v>
      </c>
      <c r="F63">
        <v>0.63505500000000004</v>
      </c>
      <c r="G63">
        <v>0.25233800000000001</v>
      </c>
      <c r="H63">
        <v>0.94787399999999999</v>
      </c>
      <c r="I63">
        <v>0.97907699999999998</v>
      </c>
      <c r="J63">
        <v>0.109718</v>
      </c>
      <c r="K63">
        <v>7325.93</v>
      </c>
      <c r="L63">
        <v>11880</v>
      </c>
      <c r="M63">
        <f t="shared" ref="M63:M121" si="1">I63-H63</f>
        <v>3.1202999999999981E-2</v>
      </c>
      <c r="P63" t="s">
        <v>23</v>
      </c>
    </row>
    <row r="64" spans="1:16" x14ac:dyDescent="0.25">
      <c r="A64">
        <v>63</v>
      </c>
      <c r="B64" t="s">
        <v>13</v>
      </c>
      <c r="C64">
        <v>50</v>
      </c>
      <c r="D64">
        <v>50</v>
      </c>
      <c r="E64">
        <v>10</v>
      </c>
      <c r="F64">
        <v>0.55955699999999997</v>
      </c>
      <c r="G64">
        <v>0.25130599999999997</v>
      </c>
      <c r="H64">
        <v>0.87139299999999997</v>
      </c>
      <c r="I64">
        <v>0.91568799999999995</v>
      </c>
      <c r="J64">
        <v>0.111674</v>
      </c>
      <c r="K64">
        <v>8108.64</v>
      </c>
      <c r="L64">
        <v>5975</v>
      </c>
      <c r="M64">
        <f t="shared" si="1"/>
        <v>4.4294999999999973E-2</v>
      </c>
      <c r="P64" t="s">
        <v>23</v>
      </c>
    </row>
    <row r="65" spans="1:16" x14ac:dyDescent="0.25">
      <c r="A65">
        <v>64</v>
      </c>
      <c r="B65" t="s">
        <v>13</v>
      </c>
      <c r="C65">
        <v>50</v>
      </c>
      <c r="D65">
        <v>50</v>
      </c>
      <c r="E65">
        <v>15</v>
      </c>
      <c r="F65">
        <v>0.56293400000000005</v>
      </c>
      <c r="G65">
        <v>0.25308999999999998</v>
      </c>
      <c r="H65">
        <v>0.87657300000000005</v>
      </c>
      <c r="I65">
        <v>0.93186800000000003</v>
      </c>
      <c r="J65">
        <v>0.118184</v>
      </c>
      <c r="K65">
        <v>7919</v>
      </c>
      <c r="L65">
        <v>3990</v>
      </c>
      <c r="M65">
        <f t="shared" si="1"/>
        <v>5.5294999999999983E-2</v>
      </c>
      <c r="P65" t="s">
        <v>23</v>
      </c>
    </row>
    <row r="66" spans="1:16" x14ac:dyDescent="0.25">
      <c r="A66">
        <v>65</v>
      </c>
      <c r="B66" t="s">
        <v>13</v>
      </c>
      <c r="C66">
        <v>50</v>
      </c>
      <c r="D66">
        <v>50</v>
      </c>
      <c r="E66">
        <v>20</v>
      </c>
      <c r="F66">
        <v>0.45231900000000003</v>
      </c>
      <c r="G66">
        <v>0.245782</v>
      </c>
      <c r="H66">
        <v>0.75863800000000003</v>
      </c>
      <c r="I66">
        <v>0.83189800000000003</v>
      </c>
      <c r="J66">
        <v>0.105794</v>
      </c>
      <c r="K66">
        <v>9034.08</v>
      </c>
      <c r="L66">
        <v>2997</v>
      </c>
      <c r="M66">
        <f t="shared" si="1"/>
        <v>7.3259999999999992E-2</v>
      </c>
      <c r="P66" t="s">
        <v>24</v>
      </c>
    </row>
    <row r="67" spans="1:16" x14ac:dyDescent="0.25">
      <c r="A67">
        <v>66</v>
      </c>
      <c r="B67" t="s">
        <v>13</v>
      </c>
      <c r="C67">
        <v>100</v>
      </c>
      <c r="D67">
        <v>100</v>
      </c>
      <c r="E67">
        <v>1</v>
      </c>
      <c r="F67">
        <v>2.56107</v>
      </c>
      <c r="G67">
        <v>1.0226500000000001</v>
      </c>
      <c r="H67">
        <v>3.8320699999999999</v>
      </c>
      <c r="I67">
        <v>3.8943400000000001</v>
      </c>
      <c r="J67">
        <v>9.3826599999999996E-2</v>
      </c>
      <c r="K67">
        <v>251.38300000000001</v>
      </c>
      <c r="L67">
        <v>15044</v>
      </c>
      <c r="M67">
        <f t="shared" si="1"/>
        <v>6.227000000000027E-2</v>
      </c>
      <c r="P67" t="s">
        <v>23</v>
      </c>
    </row>
    <row r="68" spans="1:16" x14ac:dyDescent="0.25">
      <c r="A68">
        <v>67</v>
      </c>
      <c r="B68" t="s">
        <v>13</v>
      </c>
      <c r="C68">
        <v>100</v>
      </c>
      <c r="D68">
        <v>100</v>
      </c>
      <c r="E68">
        <v>5</v>
      </c>
      <c r="F68">
        <v>2.17883</v>
      </c>
      <c r="G68">
        <v>1.0199400000000001</v>
      </c>
      <c r="H68">
        <v>3.4478</v>
      </c>
      <c r="I68">
        <v>3.5172500000000002</v>
      </c>
      <c r="J68">
        <v>9.8597699999999996E-2</v>
      </c>
      <c r="K68">
        <v>3082.78</v>
      </c>
      <c r="L68">
        <v>11881</v>
      </c>
      <c r="M68">
        <f t="shared" si="1"/>
        <v>6.9450000000000234E-2</v>
      </c>
      <c r="P68" t="s">
        <v>23</v>
      </c>
    </row>
    <row r="69" spans="1:16" x14ac:dyDescent="0.25">
      <c r="A69">
        <v>68</v>
      </c>
      <c r="B69" t="s">
        <v>13</v>
      </c>
      <c r="C69">
        <v>100</v>
      </c>
      <c r="D69">
        <v>100</v>
      </c>
      <c r="E69">
        <v>10</v>
      </c>
      <c r="F69">
        <v>1.8573200000000001</v>
      </c>
      <c r="G69">
        <v>0.99372099999999997</v>
      </c>
      <c r="H69">
        <v>3.10107</v>
      </c>
      <c r="I69">
        <v>3.18405</v>
      </c>
      <c r="J69">
        <v>0.120378</v>
      </c>
      <c r="K69">
        <v>5676.07</v>
      </c>
      <c r="L69">
        <v>5968</v>
      </c>
      <c r="M69">
        <f t="shared" si="1"/>
        <v>8.2980000000000054E-2</v>
      </c>
      <c r="P69" t="s">
        <v>24</v>
      </c>
    </row>
    <row r="70" spans="1:16" x14ac:dyDescent="0.25">
      <c r="A70">
        <v>69</v>
      </c>
      <c r="B70" t="s">
        <v>13</v>
      </c>
      <c r="C70">
        <v>100</v>
      </c>
      <c r="D70">
        <v>100</v>
      </c>
      <c r="E70">
        <v>15</v>
      </c>
      <c r="F70">
        <v>1.8558399999999999</v>
      </c>
      <c r="G70">
        <v>0.99366399999999999</v>
      </c>
      <c r="H70">
        <v>3.0999300000000001</v>
      </c>
      <c r="I70">
        <v>3.1970700000000001</v>
      </c>
      <c r="J70">
        <v>0.11822299999999999</v>
      </c>
      <c r="K70">
        <v>6652.15</v>
      </c>
      <c r="L70">
        <v>3989</v>
      </c>
      <c r="M70">
        <f t="shared" si="1"/>
        <v>9.7140000000000004E-2</v>
      </c>
      <c r="P70" t="s">
        <v>24</v>
      </c>
    </row>
    <row r="71" spans="1:16" x14ac:dyDescent="0.25">
      <c r="A71">
        <v>70</v>
      </c>
      <c r="B71" t="s">
        <v>13</v>
      </c>
      <c r="C71">
        <v>100</v>
      </c>
      <c r="D71">
        <v>100</v>
      </c>
      <c r="E71">
        <v>20</v>
      </c>
      <c r="F71">
        <v>1.85799</v>
      </c>
      <c r="G71">
        <v>0.99395500000000003</v>
      </c>
      <c r="H71">
        <v>3.1030700000000002</v>
      </c>
      <c r="I71">
        <v>3.2135500000000001</v>
      </c>
      <c r="J71">
        <v>0.11759699999999999</v>
      </c>
      <c r="K71">
        <v>7120.15</v>
      </c>
      <c r="L71">
        <v>2994</v>
      </c>
      <c r="M71">
        <f t="shared" si="1"/>
        <v>0.11047999999999991</v>
      </c>
      <c r="P71" t="s">
        <v>24</v>
      </c>
    </row>
    <row r="72" spans="1:16" x14ac:dyDescent="0.25">
      <c r="A72">
        <v>71</v>
      </c>
      <c r="B72" t="s">
        <v>13</v>
      </c>
      <c r="C72">
        <v>150</v>
      </c>
      <c r="D72">
        <v>150</v>
      </c>
      <c r="E72">
        <v>1</v>
      </c>
      <c r="F72">
        <v>5.02806</v>
      </c>
      <c r="G72">
        <v>2.3179500000000002</v>
      </c>
      <c r="H72">
        <v>7.9374099999999999</v>
      </c>
      <c r="I72">
        <v>8.0976499999999998</v>
      </c>
      <c r="J72">
        <v>0.15798400000000001</v>
      </c>
      <c r="K72">
        <v>121.2</v>
      </c>
      <c r="L72">
        <v>7268</v>
      </c>
      <c r="M72">
        <f t="shared" si="1"/>
        <v>0.16023999999999994</v>
      </c>
      <c r="P72" t="s">
        <v>23</v>
      </c>
    </row>
    <row r="73" spans="1:16" x14ac:dyDescent="0.25">
      <c r="A73">
        <v>72</v>
      </c>
      <c r="B73" t="s">
        <v>13</v>
      </c>
      <c r="C73">
        <v>150</v>
      </c>
      <c r="D73">
        <v>150</v>
      </c>
      <c r="E73">
        <v>5</v>
      </c>
      <c r="F73">
        <v>4.6055000000000001</v>
      </c>
      <c r="G73">
        <v>2.3182800000000001</v>
      </c>
      <c r="H73">
        <v>7.5091099999999997</v>
      </c>
      <c r="I73">
        <v>7.6571999999999996</v>
      </c>
      <c r="J73">
        <v>0.154339</v>
      </c>
      <c r="K73">
        <v>128.233</v>
      </c>
      <c r="L73">
        <v>7681</v>
      </c>
      <c r="M73">
        <f t="shared" si="1"/>
        <v>0.14808999999999983</v>
      </c>
      <c r="P73" t="s">
        <v>23</v>
      </c>
    </row>
    <row r="74" spans="1:16" x14ac:dyDescent="0.25">
      <c r="A74">
        <v>73</v>
      </c>
      <c r="B74" t="s">
        <v>13</v>
      </c>
      <c r="C74">
        <v>150</v>
      </c>
      <c r="D74">
        <v>150</v>
      </c>
      <c r="E74">
        <v>10</v>
      </c>
      <c r="F74">
        <v>4.2532100000000002</v>
      </c>
      <c r="G74">
        <v>2.24682</v>
      </c>
      <c r="H74">
        <v>7.0897699999999997</v>
      </c>
      <c r="I74">
        <v>7.2551899999999998</v>
      </c>
      <c r="J74">
        <v>0.12189</v>
      </c>
      <c r="K74">
        <v>2287.0300000000002</v>
      </c>
      <c r="L74">
        <v>5964</v>
      </c>
      <c r="M74">
        <f t="shared" si="1"/>
        <v>0.16542000000000012</v>
      </c>
      <c r="P74" t="s">
        <v>24</v>
      </c>
    </row>
    <row r="75" spans="1:16" x14ac:dyDescent="0.25">
      <c r="A75">
        <v>74</v>
      </c>
      <c r="B75" t="s">
        <v>13</v>
      </c>
      <c r="C75">
        <v>150</v>
      </c>
      <c r="D75">
        <v>150</v>
      </c>
      <c r="E75">
        <v>15</v>
      </c>
      <c r="F75">
        <v>4.25448</v>
      </c>
      <c r="G75">
        <v>2.24743</v>
      </c>
      <c r="H75">
        <v>7.0919600000000003</v>
      </c>
      <c r="I75">
        <v>7.2756999999999996</v>
      </c>
      <c r="J75">
        <v>0.119186</v>
      </c>
      <c r="K75">
        <v>4330.45</v>
      </c>
      <c r="L75">
        <v>3987</v>
      </c>
      <c r="M75">
        <f t="shared" si="1"/>
        <v>0.18373999999999935</v>
      </c>
      <c r="P75" t="s">
        <v>24</v>
      </c>
    </row>
    <row r="76" spans="1:16" x14ac:dyDescent="0.25">
      <c r="A76">
        <v>75</v>
      </c>
      <c r="B76" t="s">
        <v>13</v>
      </c>
      <c r="C76">
        <v>150</v>
      </c>
      <c r="D76">
        <v>150</v>
      </c>
      <c r="E76">
        <v>20</v>
      </c>
      <c r="F76">
        <v>4.2590500000000002</v>
      </c>
      <c r="G76">
        <v>2.24837</v>
      </c>
      <c r="H76">
        <v>7.0990599999999997</v>
      </c>
      <c r="I76">
        <v>7.2973600000000003</v>
      </c>
      <c r="J76">
        <v>0.118548</v>
      </c>
      <c r="K76">
        <v>5348.1</v>
      </c>
      <c r="L76">
        <v>2993</v>
      </c>
      <c r="M76">
        <f t="shared" si="1"/>
        <v>0.19830000000000059</v>
      </c>
      <c r="P76" t="s">
        <v>24</v>
      </c>
    </row>
    <row r="77" spans="1:16" x14ac:dyDescent="0.25">
      <c r="A77">
        <v>76</v>
      </c>
      <c r="B77" t="s">
        <v>13</v>
      </c>
      <c r="C77">
        <v>200</v>
      </c>
      <c r="D77">
        <v>200</v>
      </c>
      <c r="E77">
        <v>1</v>
      </c>
      <c r="F77">
        <v>8.5453899999999994</v>
      </c>
      <c r="G77">
        <v>4.14072</v>
      </c>
      <c r="H77">
        <v>13.852399999999999</v>
      </c>
      <c r="I77">
        <v>14.1454</v>
      </c>
      <c r="J77">
        <v>0.20587800000000001</v>
      </c>
      <c r="K77">
        <v>69.933300000000003</v>
      </c>
      <c r="L77">
        <v>4181</v>
      </c>
      <c r="M77">
        <f t="shared" si="1"/>
        <v>0.29300000000000104</v>
      </c>
      <c r="P77" t="s">
        <v>23</v>
      </c>
    </row>
    <row r="78" spans="1:16" x14ac:dyDescent="0.25">
      <c r="A78">
        <v>77</v>
      </c>
      <c r="B78" t="s">
        <v>13</v>
      </c>
      <c r="C78">
        <v>200</v>
      </c>
      <c r="D78">
        <v>200</v>
      </c>
      <c r="E78">
        <v>5</v>
      </c>
      <c r="F78">
        <v>7.6981099999999998</v>
      </c>
      <c r="G78">
        <v>4.0150899999999998</v>
      </c>
      <c r="H78">
        <v>12.8857</v>
      </c>
      <c r="I78">
        <v>13.183</v>
      </c>
      <c r="J78">
        <v>0.20144300000000001</v>
      </c>
      <c r="K78">
        <v>75.2333</v>
      </c>
      <c r="L78">
        <v>4483</v>
      </c>
      <c r="M78">
        <f t="shared" si="1"/>
        <v>0.2972999999999999</v>
      </c>
      <c r="P78" t="s">
        <v>24</v>
      </c>
    </row>
    <row r="79" spans="1:16" x14ac:dyDescent="0.25">
      <c r="A79">
        <v>78</v>
      </c>
      <c r="B79" t="s">
        <v>13</v>
      </c>
      <c r="C79">
        <v>200</v>
      </c>
      <c r="D79">
        <v>200</v>
      </c>
      <c r="E79">
        <v>10</v>
      </c>
      <c r="F79">
        <v>7.70472</v>
      </c>
      <c r="G79">
        <v>4.0138699999999998</v>
      </c>
      <c r="H79">
        <v>12.8828</v>
      </c>
      <c r="I79">
        <v>13.179600000000001</v>
      </c>
      <c r="J79">
        <v>0.20513999999999999</v>
      </c>
      <c r="K79">
        <v>77.916700000000006</v>
      </c>
      <c r="L79">
        <v>4482</v>
      </c>
      <c r="M79">
        <f t="shared" si="1"/>
        <v>0.29680000000000106</v>
      </c>
      <c r="P79" t="s">
        <v>24</v>
      </c>
    </row>
    <row r="80" spans="1:16" x14ac:dyDescent="0.25">
      <c r="A80">
        <v>79</v>
      </c>
      <c r="B80" t="s">
        <v>13</v>
      </c>
      <c r="C80">
        <v>200</v>
      </c>
      <c r="D80">
        <v>200</v>
      </c>
      <c r="E80">
        <v>15</v>
      </c>
      <c r="F80">
        <v>7.6903199999999998</v>
      </c>
      <c r="G80">
        <v>4.0061499999999999</v>
      </c>
      <c r="H80">
        <v>12.8581</v>
      </c>
      <c r="I80">
        <v>13.1816</v>
      </c>
      <c r="J80">
        <v>0.110706</v>
      </c>
      <c r="K80">
        <v>1139.6300000000001</v>
      </c>
      <c r="L80">
        <v>3986</v>
      </c>
      <c r="M80">
        <f t="shared" si="1"/>
        <v>0.32349999999999923</v>
      </c>
      <c r="P80" t="s">
        <v>24</v>
      </c>
    </row>
    <row r="81" spans="1:16" x14ac:dyDescent="0.25">
      <c r="A81">
        <v>80</v>
      </c>
      <c r="B81" t="s">
        <v>13</v>
      </c>
      <c r="C81">
        <v>200</v>
      </c>
      <c r="D81">
        <v>200</v>
      </c>
      <c r="E81">
        <v>20</v>
      </c>
      <c r="F81">
        <v>7.7063100000000002</v>
      </c>
      <c r="G81">
        <v>4.0077800000000003</v>
      </c>
      <c r="H81">
        <v>12.8771</v>
      </c>
      <c r="I81">
        <v>13.238200000000001</v>
      </c>
      <c r="J81">
        <v>0.105961</v>
      </c>
      <c r="K81">
        <v>3213.77</v>
      </c>
      <c r="L81">
        <v>2994</v>
      </c>
      <c r="M81">
        <f t="shared" si="1"/>
        <v>0.36110000000000042</v>
      </c>
      <c r="P81" t="s">
        <v>24</v>
      </c>
    </row>
    <row r="82" spans="1:16" x14ac:dyDescent="0.25">
      <c r="A82">
        <v>81</v>
      </c>
      <c r="B82" t="s">
        <v>13</v>
      </c>
      <c r="C82">
        <v>250</v>
      </c>
      <c r="D82">
        <v>250</v>
      </c>
      <c r="E82">
        <v>1</v>
      </c>
      <c r="F82">
        <v>13.3104</v>
      </c>
      <c r="G82">
        <v>6.4881399999999996</v>
      </c>
      <c r="H82">
        <v>21.7332</v>
      </c>
      <c r="I82">
        <v>22.342300000000002</v>
      </c>
      <c r="J82">
        <v>0.21324199999999999</v>
      </c>
      <c r="K82">
        <v>44.616700000000002</v>
      </c>
      <c r="L82">
        <v>2661</v>
      </c>
      <c r="M82">
        <f t="shared" si="1"/>
        <v>0.60910000000000153</v>
      </c>
      <c r="P82" t="s">
        <v>23</v>
      </c>
    </row>
    <row r="83" spans="1:16" x14ac:dyDescent="0.25">
      <c r="A83">
        <v>82</v>
      </c>
      <c r="B83" t="s">
        <v>13</v>
      </c>
      <c r="C83">
        <v>250</v>
      </c>
      <c r="D83">
        <v>250</v>
      </c>
      <c r="E83">
        <v>5</v>
      </c>
      <c r="F83">
        <v>12.1442</v>
      </c>
      <c r="G83">
        <v>6.2831599999999996</v>
      </c>
      <c r="H83">
        <v>20.340399999999999</v>
      </c>
      <c r="I83">
        <v>20.944700000000001</v>
      </c>
      <c r="J83">
        <v>0.21545400000000001</v>
      </c>
      <c r="K83">
        <v>48.033299999999997</v>
      </c>
      <c r="L83">
        <v>2836</v>
      </c>
      <c r="M83">
        <f t="shared" si="1"/>
        <v>0.60430000000000206</v>
      </c>
      <c r="P83" t="s">
        <v>24</v>
      </c>
    </row>
    <row r="84" spans="1:16" x14ac:dyDescent="0.25">
      <c r="A84">
        <v>83</v>
      </c>
      <c r="B84" t="s">
        <v>13</v>
      </c>
      <c r="C84">
        <v>250</v>
      </c>
      <c r="D84">
        <v>250</v>
      </c>
      <c r="E84">
        <v>10</v>
      </c>
      <c r="F84">
        <v>12.2156</v>
      </c>
      <c r="G84">
        <v>6.2937399999999997</v>
      </c>
      <c r="H84">
        <v>20.462399999999999</v>
      </c>
      <c r="I84">
        <v>21.159800000000001</v>
      </c>
      <c r="J84">
        <v>0.199909</v>
      </c>
      <c r="K84">
        <v>48.133299999999998</v>
      </c>
      <c r="L84">
        <v>2809</v>
      </c>
      <c r="M84">
        <f t="shared" si="1"/>
        <v>0.6974000000000018</v>
      </c>
      <c r="P84" t="s">
        <v>24</v>
      </c>
    </row>
    <row r="85" spans="1:16" x14ac:dyDescent="0.25">
      <c r="A85">
        <v>84</v>
      </c>
      <c r="B85" t="s">
        <v>13</v>
      </c>
      <c r="C85">
        <v>250</v>
      </c>
      <c r="D85">
        <v>250</v>
      </c>
      <c r="E85">
        <v>15</v>
      </c>
      <c r="F85">
        <v>12.1592</v>
      </c>
      <c r="G85">
        <v>6.2905300000000004</v>
      </c>
      <c r="H85">
        <v>20.3749</v>
      </c>
      <c r="I85">
        <v>20.986899999999999</v>
      </c>
      <c r="J85">
        <v>0.20982300000000001</v>
      </c>
      <c r="K85">
        <v>48.7667</v>
      </c>
      <c r="L85">
        <v>2830</v>
      </c>
      <c r="M85">
        <f t="shared" si="1"/>
        <v>0.61199999999999832</v>
      </c>
      <c r="P85" t="s">
        <v>24</v>
      </c>
    </row>
    <row r="86" spans="1:16" x14ac:dyDescent="0.25">
      <c r="A86">
        <v>85</v>
      </c>
      <c r="B86" t="s">
        <v>13</v>
      </c>
      <c r="C86">
        <v>250</v>
      </c>
      <c r="D86">
        <v>250</v>
      </c>
      <c r="E86">
        <v>20</v>
      </c>
      <c r="F86">
        <v>12.1434</v>
      </c>
      <c r="G86">
        <v>6.28559</v>
      </c>
      <c r="H86">
        <v>20.334499999999998</v>
      </c>
      <c r="I86">
        <v>20.9389</v>
      </c>
      <c r="J86">
        <v>0.21146200000000001</v>
      </c>
      <c r="K86">
        <v>52.0167</v>
      </c>
      <c r="L86">
        <v>2836</v>
      </c>
      <c r="M86">
        <f t="shared" si="1"/>
        <v>0.60440000000000182</v>
      </c>
      <c r="P86" t="s">
        <v>24</v>
      </c>
    </row>
    <row r="87" spans="1:16" x14ac:dyDescent="0.25">
      <c r="A87">
        <v>86</v>
      </c>
      <c r="B87" t="s">
        <v>13</v>
      </c>
      <c r="C87">
        <v>300</v>
      </c>
      <c r="D87">
        <v>300</v>
      </c>
      <c r="E87">
        <v>1</v>
      </c>
      <c r="F87">
        <v>20.478300000000001</v>
      </c>
      <c r="G87">
        <v>9.6890699999999992</v>
      </c>
      <c r="H87">
        <v>33.438899999999997</v>
      </c>
      <c r="I87">
        <v>34.544899999999998</v>
      </c>
      <c r="J87">
        <v>0.21858900000000001</v>
      </c>
      <c r="K87">
        <v>28.866700000000002</v>
      </c>
      <c r="L87">
        <v>1726</v>
      </c>
      <c r="M87">
        <f t="shared" si="1"/>
        <v>1.1060000000000016</v>
      </c>
      <c r="N87">
        <f>H88-(F88+G88)</f>
        <v>3.2660799999999988</v>
      </c>
      <c r="P87" t="s">
        <v>23</v>
      </c>
    </row>
    <row r="88" spans="1:16" x14ac:dyDescent="0.25">
      <c r="A88">
        <v>87</v>
      </c>
      <c r="B88" t="s">
        <v>13</v>
      </c>
      <c r="C88">
        <v>300</v>
      </c>
      <c r="D88">
        <v>300</v>
      </c>
      <c r="E88">
        <v>5</v>
      </c>
      <c r="F88">
        <v>18.837800000000001</v>
      </c>
      <c r="G88">
        <v>9.3943200000000004</v>
      </c>
      <c r="H88">
        <v>31.498200000000001</v>
      </c>
      <c r="I88">
        <v>32.606900000000003</v>
      </c>
      <c r="J88">
        <v>0.21718100000000001</v>
      </c>
      <c r="K88">
        <v>30.966699999999999</v>
      </c>
      <c r="L88">
        <v>1828</v>
      </c>
      <c r="M88">
        <f t="shared" si="1"/>
        <v>1.1087000000000025</v>
      </c>
      <c r="P88" t="s">
        <v>24</v>
      </c>
    </row>
    <row r="89" spans="1:16" x14ac:dyDescent="0.25">
      <c r="A89">
        <v>88</v>
      </c>
      <c r="B89" t="s">
        <v>13</v>
      </c>
      <c r="C89">
        <v>300</v>
      </c>
      <c r="D89">
        <v>300</v>
      </c>
      <c r="E89">
        <v>10</v>
      </c>
      <c r="F89">
        <v>18.842600000000001</v>
      </c>
      <c r="G89">
        <v>9.3893199999999997</v>
      </c>
      <c r="H89">
        <v>31.492899999999999</v>
      </c>
      <c r="I89">
        <v>32.596800000000002</v>
      </c>
      <c r="J89">
        <v>0.21574199999999999</v>
      </c>
      <c r="K89">
        <v>31.55</v>
      </c>
      <c r="L89">
        <v>1829</v>
      </c>
      <c r="M89">
        <f t="shared" si="1"/>
        <v>1.103900000000003</v>
      </c>
      <c r="P89" t="s">
        <v>24</v>
      </c>
    </row>
    <row r="90" spans="1:16" x14ac:dyDescent="0.25">
      <c r="A90">
        <v>89</v>
      </c>
      <c r="B90" t="s">
        <v>13</v>
      </c>
      <c r="C90">
        <v>300</v>
      </c>
      <c r="D90">
        <v>300</v>
      </c>
      <c r="E90">
        <v>15</v>
      </c>
      <c r="F90">
        <v>18.802900000000001</v>
      </c>
      <c r="G90">
        <v>9.3861100000000004</v>
      </c>
      <c r="H90">
        <v>31.46</v>
      </c>
      <c r="I90">
        <v>32.569299999999998</v>
      </c>
      <c r="J90">
        <v>0.220357</v>
      </c>
      <c r="K90">
        <v>31.933299999999999</v>
      </c>
      <c r="L90">
        <v>1830</v>
      </c>
      <c r="M90">
        <f t="shared" si="1"/>
        <v>1.1092999999999975</v>
      </c>
      <c r="P90" t="s">
        <v>24</v>
      </c>
    </row>
    <row r="91" spans="1:16" x14ac:dyDescent="0.25">
      <c r="A91">
        <v>90</v>
      </c>
      <c r="B91" t="s">
        <v>13</v>
      </c>
      <c r="C91">
        <v>300</v>
      </c>
      <c r="D91">
        <v>300</v>
      </c>
      <c r="E91">
        <v>20</v>
      </c>
      <c r="F91">
        <v>18.831099999999999</v>
      </c>
      <c r="G91">
        <v>9.3973999999999993</v>
      </c>
      <c r="H91">
        <v>31.516100000000002</v>
      </c>
      <c r="I91">
        <v>32.622700000000002</v>
      </c>
      <c r="J91">
        <v>0.21462899999999999</v>
      </c>
      <c r="K91">
        <v>32.316699999999997</v>
      </c>
      <c r="L91">
        <v>1827</v>
      </c>
      <c r="M91">
        <f t="shared" si="1"/>
        <v>1.1066000000000003</v>
      </c>
      <c r="P91" t="s">
        <v>24</v>
      </c>
    </row>
    <row r="92" spans="1:16" x14ac:dyDescent="0.25">
      <c r="A92">
        <v>91</v>
      </c>
      <c r="B92" t="s">
        <v>14</v>
      </c>
      <c r="C92">
        <v>50</v>
      </c>
      <c r="D92">
        <v>50</v>
      </c>
      <c r="E92">
        <v>1</v>
      </c>
      <c r="F92">
        <v>0.24876400000000001</v>
      </c>
      <c r="G92">
        <v>0.124907</v>
      </c>
      <c r="H92">
        <v>0.39072299999999999</v>
      </c>
      <c r="I92">
        <v>0.40112500000000001</v>
      </c>
      <c r="J92">
        <v>0.102231</v>
      </c>
      <c r="K92">
        <v>6047.02</v>
      </c>
      <c r="L92">
        <v>57035</v>
      </c>
      <c r="M92">
        <f t="shared" si="1"/>
        <v>1.0402000000000022E-2</v>
      </c>
      <c r="P92" t="s">
        <v>25</v>
      </c>
    </row>
    <row r="93" spans="1:16" x14ac:dyDescent="0.25">
      <c r="A93">
        <v>92</v>
      </c>
      <c r="B93" t="s">
        <v>14</v>
      </c>
      <c r="C93">
        <v>50</v>
      </c>
      <c r="D93">
        <v>50</v>
      </c>
      <c r="E93">
        <v>5</v>
      </c>
      <c r="F93">
        <v>0.24857199999999999</v>
      </c>
      <c r="G93">
        <v>0.124143</v>
      </c>
      <c r="H93">
        <v>0.38979799999999998</v>
      </c>
      <c r="I93">
        <v>0.41345300000000001</v>
      </c>
      <c r="J93">
        <v>0.10977099999999999</v>
      </c>
      <c r="K93">
        <v>8337.68</v>
      </c>
      <c r="L93">
        <v>11879</v>
      </c>
      <c r="M93">
        <f t="shared" si="1"/>
        <v>2.3655000000000037E-2</v>
      </c>
      <c r="P93" t="s">
        <v>25</v>
      </c>
    </row>
    <row r="94" spans="1:16" x14ac:dyDescent="0.25">
      <c r="A94">
        <v>93</v>
      </c>
      <c r="B94" t="s">
        <v>14</v>
      </c>
      <c r="C94">
        <v>50</v>
      </c>
      <c r="D94">
        <v>50</v>
      </c>
      <c r="E94">
        <v>10</v>
      </c>
      <c r="F94">
        <v>0.24101800000000001</v>
      </c>
      <c r="G94">
        <v>0.12439600000000001</v>
      </c>
      <c r="H94">
        <v>0.38249899999999998</v>
      </c>
      <c r="I94">
        <v>0.41845500000000002</v>
      </c>
      <c r="J94">
        <v>0.112973</v>
      </c>
      <c r="K94">
        <v>8466.92</v>
      </c>
      <c r="L94">
        <v>5975</v>
      </c>
      <c r="M94">
        <f t="shared" si="1"/>
        <v>3.5956000000000043E-2</v>
      </c>
      <c r="P94" t="s">
        <v>25</v>
      </c>
    </row>
    <row r="95" spans="1:16" x14ac:dyDescent="0.25">
      <c r="A95">
        <v>94</v>
      </c>
      <c r="B95" t="s">
        <v>14</v>
      </c>
      <c r="C95">
        <v>50</v>
      </c>
      <c r="D95">
        <v>50</v>
      </c>
      <c r="E95">
        <v>15</v>
      </c>
      <c r="F95">
        <v>0.23808599999999999</v>
      </c>
      <c r="G95">
        <v>0.124524</v>
      </c>
      <c r="H95">
        <v>0.379691</v>
      </c>
      <c r="I95">
        <v>0.42761900000000003</v>
      </c>
      <c r="J95">
        <v>0.11546099999999999</v>
      </c>
      <c r="K95">
        <v>8388.27</v>
      </c>
      <c r="L95">
        <v>3990</v>
      </c>
      <c r="M95">
        <f t="shared" si="1"/>
        <v>4.7928000000000026E-2</v>
      </c>
      <c r="P95" t="s">
        <v>24</v>
      </c>
    </row>
    <row r="96" spans="1:16" x14ac:dyDescent="0.25">
      <c r="A96">
        <v>95</v>
      </c>
      <c r="B96" t="s">
        <v>14</v>
      </c>
      <c r="C96">
        <v>50</v>
      </c>
      <c r="D96">
        <v>50</v>
      </c>
      <c r="E96">
        <v>20</v>
      </c>
      <c r="F96">
        <v>0.24343400000000001</v>
      </c>
      <c r="G96">
        <v>0.125356</v>
      </c>
      <c r="H96">
        <v>0.38588899999999998</v>
      </c>
      <c r="I96">
        <v>0.44659799999999999</v>
      </c>
      <c r="J96">
        <v>0.11468100000000001</v>
      </c>
      <c r="K96">
        <v>8498.1200000000008</v>
      </c>
      <c r="L96">
        <v>2996</v>
      </c>
      <c r="M96">
        <f t="shared" si="1"/>
        <v>6.0709000000000013E-2</v>
      </c>
      <c r="P96" t="s">
        <v>24</v>
      </c>
    </row>
    <row r="97" spans="1:16" x14ac:dyDescent="0.25">
      <c r="A97">
        <v>96</v>
      </c>
      <c r="B97" t="s">
        <v>14</v>
      </c>
      <c r="C97">
        <v>100</v>
      </c>
      <c r="D97">
        <v>100</v>
      </c>
      <c r="E97">
        <v>1</v>
      </c>
      <c r="F97">
        <v>1.0503800000000001</v>
      </c>
      <c r="G97">
        <v>0.50552799999999998</v>
      </c>
      <c r="H97">
        <v>1.6281000000000001</v>
      </c>
      <c r="I97">
        <v>1.6606000000000001</v>
      </c>
      <c r="J97">
        <v>8.7667599999999998E-2</v>
      </c>
      <c r="K97">
        <v>572.25</v>
      </c>
      <c r="L97">
        <v>34317</v>
      </c>
      <c r="M97">
        <f t="shared" si="1"/>
        <v>3.2499999999999973E-2</v>
      </c>
      <c r="P97" t="s">
        <v>25</v>
      </c>
    </row>
    <row r="98" spans="1:16" x14ac:dyDescent="0.25">
      <c r="A98">
        <v>97</v>
      </c>
      <c r="B98" t="s">
        <v>14</v>
      </c>
      <c r="C98">
        <v>100</v>
      </c>
      <c r="D98">
        <v>100</v>
      </c>
      <c r="E98">
        <v>5</v>
      </c>
      <c r="F98">
        <v>0.95119900000000002</v>
      </c>
      <c r="G98">
        <v>0.50428499999999998</v>
      </c>
      <c r="H98">
        <v>1.5279199999999999</v>
      </c>
      <c r="I98">
        <v>1.5699799999999999</v>
      </c>
      <c r="J98">
        <v>0.116351</v>
      </c>
      <c r="K98">
        <v>5913.63</v>
      </c>
      <c r="L98">
        <v>11865</v>
      </c>
      <c r="M98">
        <f t="shared" si="1"/>
        <v>4.2059999999999986E-2</v>
      </c>
      <c r="P98" t="s">
        <v>24</v>
      </c>
    </row>
    <row r="99" spans="1:16" x14ac:dyDescent="0.25">
      <c r="A99">
        <v>98</v>
      </c>
      <c r="B99" t="s">
        <v>14</v>
      </c>
      <c r="C99">
        <v>100</v>
      </c>
      <c r="D99">
        <v>100</v>
      </c>
      <c r="E99">
        <v>10</v>
      </c>
      <c r="F99">
        <v>0.96959099999999998</v>
      </c>
      <c r="G99">
        <v>0.51128799999999996</v>
      </c>
      <c r="H99">
        <v>1.55325</v>
      </c>
      <c r="I99">
        <v>1.6065799999999999</v>
      </c>
      <c r="J99">
        <v>0.122211</v>
      </c>
      <c r="K99">
        <v>6863.07</v>
      </c>
      <c r="L99">
        <v>5970</v>
      </c>
      <c r="M99">
        <f t="shared" si="1"/>
        <v>5.3329999999999878E-2</v>
      </c>
      <c r="P99" t="s">
        <v>24</v>
      </c>
    </row>
    <row r="100" spans="1:16" x14ac:dyDescent="0.25">
      <c r="A100">
        <v>99</v>
      </c>
      <c r="B100" t="s">
        <v>14</v>
      </c>
      <c r="C100">
        <v>100</v>
      </c>
      <c r="D100">
        <v>100</v>
      </c>
      <c r="E100">
        <v>15</v>
      </c>
      <c r="F100">
        <v>0.92878099999999997</v>
      </c>
      <c r="G100">
        <v>0.49923099999999998</v>
      </c>
      <c r="H100">
        <v>1.50044</v>
      </c>
      <c r="I100">
        <v>1.5692200000000001</v>
      </c>
      <c r="J100">
        <v>0.109999</v>
      </c>
      <c r="K100">
        <v>8074.95</v>
      </c>
      <c r="L100">
        <v>3990</v>
      </c>
      <c r="M100">
        <f t="shared" si="1"/>
        <v>6.8780000000000063E-2</v>
      </c>
      <c r="P100" t="s">
        <v>24</v>
      </c>
    </row>
    <row r="101" spans="1:16" x14ac:dyDescent="0.25">
      <c r="A101">
        <v>100</v>
      </c>
      <c r="B101" t="s">
        <v>14</v>
      </c>
      <c r="C101">
        <v>100</v>
      </c>
      <c r="D101">
        <v>100</v>
      </c>
      <c r="E101">
        <v>20</v>
      </c>
      <c r="F101">
        <v>0.92307899999999998</v>
      </c>
      <c r="G101">
        <v>0.49619099999999999</v>
      </c>
      <c r="H101">
        <v>1.4918</v>
      </c>
      <c r="I101">
        <v>1.5705899999999999</v>
      </c>
      <c r="J101">
        <v>0.117826</v>
      </c>
      <c r="K101">
        <v>7798.87</v>
      </c>
      <c r="L101">
        <v>2995</v>
      </c>
      <c r="M101">
        <f t="shared" si="1"/>
        <v>7.8789999999999916E-2</v>
      </c>
      <c r="P101" t="s">
        <v>24</v>
      </c>
    </row>
    <row r="102" spans="1:16" x14ac:dyDescent="0.25">
      <c r="A102">
        <v>101</v>
      </c>
      <c r="B102" t="s">
        <v>14</v>
      </c>
      <c r="C102">
        <v>150</v>
      </c>
      <c r="D102">
        <v>150</v>
      </c>
      <c r="E102">
        <v>1</v>
      </c>
      <c r="F102">
        <v>2.2789899999999998</v>
      </c>
      <c r="G102">
        <v>1.1567799999999999</v>
      </c>
      <c r="H102">
        <v>3.5989499999999999</v>
      </c>
      <c r="I102">
        <v>3.6696499999999999</v>
      </c>
      <c r="J102">
        <v>0.10358299999999999</v>
      </c>
      <c r="K102">
        <v>265.35000000000002</v>
      </c>
      <c r="L102">
        <v>15901</v>
      </c>
      <c r="M102">
        <f t="shared" si="1"/>
        <v>7.0699999999999985E-2</v>
      </c>
      <c r="P102" t="s">
        <v>25</v>
      </c>
    </row>
    <row r="103" spans="1:16" x14ac:dyDescent="0.25">
      <c r="A103">
        <v>102</v>
      </c>
      <c r="B103" t="s">
        <v>14</v>
      </c>
      <c r="C103">
        <v>150</v>
      </c>
      <c r="D103">
        <v>150</v>
      </c>
      <c r="E103">
        <v>5</v>
      </c>
      <c r="F103">
        <v>2.18608</v>
      </c>
      <c r="G103">
        <v>1.1569499999999999</v>
      </c>
      <c r="H103">
        <v>3.5064700000000002</v>
      </c>
      <c r="I103">
        <v>3.5832000000000002</v>
      </c>
      <c r="J103">
        <v>0.107603</v>
      </c>
      <c r="K103">
        <v>2710.9</v>
      </c>
      <c r="L103">
        <v>11864</v>
      </c>
      <c r="M103">
        <f t="shared" si="1"/>
        <v>7.6729999999999965E-2</v>
      </c>
      <c r="P103" t="s">
        <v>24</v>
      </c>
    </row>
    <row r="104" spans="1:16" x14ac:dyDescent="0.25">
      <c r="A104">
        <v>103</v>
      </c>
      <c r="B104" t="s">
        <v>14</v>
      </c>
      <c r="C104">
        <v>150</v>
      </c>
      <c r="D104">
        <v>150</v>
      </c>
      <c r="E104">
        <v>10</v>
      </c>
      <c r="F104">
        <v>2.1208499999999999</v>
      </c>
      <c r="G104">
        <v>1.12697</v>
      </c>
      <c r="H104">
        <v>3.4113699999999998</v>
      </c>
      <c r="I104">
        <v>3.5001199999999999</v>
      </c>
      <c r="J104">
        <v>0.12189800000000001</v>
      </c>
      <c r="K104">
        <v>5328.03</v>
      </c>
      <c r="L104">
        <v>5968</v>
      </c>
      <c r="M104">
        <f t="shared" si="1"/>
        <v>8.8750000000000107E-2</v>
      </c>
      <c r="P104" t="s">
        <v>24</v>
      </c>
    </row>
    <row r="105" spans="1:16" x14ac:dyDescent="0.25">
      <c r="A105">
        <v>104</v>
      </c>
      <c r="B105" t="s">
        <v>14</v>
      </c>
      <c r="C105">
        <v>150</v>
      </c>
      <c r="D105">
        <v>150</v>
      </c>
      <c r="E105">
        <v>15</v>
      </c>
      <c r="F105">
        <v>2.1159300000000001</v>
      </c>
      <c r="G105">
        <v>1.1231599999999999</v>
      </c>
      <c r="H105">
        <v>3.4026700000000001</v>
      </c>
      <c r="I105">
        <v>3.50352</v>
      </c>
      <c r="J105">
        <v>0.123707</v>
      </c>
      <c r="K105">
        <v>6188.22</v>
      </c>
      <c r="L105">
        <v>3987</v>
      </c>
      <c r="M105">
        <f t="shared" si="1"/>
        <v>0.10084999999999988</v>
      </c>
      <c r="P105" t="s">
        <v>24</v>
      </c>
    </row>
    <row r="106" spans="1:16" x14ac:dyDescent="0.25">
      <c r="A106">
        <v>105</v>
      </c>
      <c r="B106" t="s">
        <v>14</v>
      </c>
      <c r="C106">
        <v>150</v>
      </c>
      <c r="D106">
        <v>150</v>
      </c>
      <c r="E106">
        <v>20</v>
      </c>
      <c r="F106">
        <v>2.1292900000000001</v>
      </c>
      <c r="G106">
        <v>1.1232899999999999</v>
      </c>
      <c r="H106">
        <v>3.4166599999999998</v>
      </c>
      <c r="I106">
        <v>3.5253999999999999</v>
      </c>
      <c r="J106">
        <v>0.14999199999999999</v>
      </c>
      <c r="K106">
        <v>5487.58</v>
      </c>
      <c r="L106">
        <v>2991</v>
      </c>
      <c r="M106">
        <f t="shared" si="1"/>
        <v>0.10874000000000006</v>
      </c>
      <c r="P106" t="s">
        <v>24</v>
      </c>
    </row>
    <row r="107" spans="1:16" x14ac:dyDescent="0.25">
      <c r="A107">
        <v>106</v>
      </c>
      <c r="B107" t="s">
        <v>14</v>
      </c>
      <c r="C107">
        <v>200</v>
      </c>
      <c r="D107">
        <v>200</v>
      </c>
      <c r="E107">
        <v>1</v>
      </c>
      <c r="F107">
        <v>3.96163</v>
      </c>
      <c r="G107">
        <v>2.0688300000000002</v>
      </c>
      <c r="H107">
        <v>6.32254</v>
      </c>
      <c r="I107">
        <v>6.4561599999999997</v>
      </c>
      <c r="J107">
        <v>0.18187</v>
      </c>
      <c r="K107">
        <v>151.417</v>
      </c>
      <c r="L107">
        <v>9039</v>
      </c>
      <c r="M107">
        <f t="shared" si="1"/>
        <v>0.13361999999999963</v>
      </c>
      <c r="P107" t="s">
        <v>25</v>
      </c>
    </row>
    <row r="108" spans="1:16" x14ac:dyDescent="0.25">
      <c r="A108">
        <v>107</v>
      </c>
      <c r="B108" t="s">
        <v>14</v>
      </c>
      <c r="C108">
        <v>200</v>
      </c>
      <c r="D108">
        <v>200</v>
      </c>
      <c r="E108">
        <v>5</v>
      </c>
      <c r="F108">
        <v>3.91255</v>
      </c>
      <c r="G108">
        <v>2.0692499999999998</v>
      </c>
      <c r="H108">
        <v>6.2740200000000002</v>
      </c>
      <c r="I108">
        <v>6.40801</v>
      </c>
      <c r="J108">
        <v>0.20898700000000001</v>
      </c>
      <c r="K108">
        <v>159</v>
      </c>
      <c r="L108">
        <v>9067</v>
      </c>
      <c r="M108">
        <f t="shared" si="1"/>
        <v>0.13398999999999983</v>
      </c>
      <c r="P108" t="s">
        <v>24</v>
      </c>
    </row>
    <row r="109" spans="1:16" x14ac:dyDescent="0.25">
      <c r="A109">
        <v>108</v>
      </c>
      <c r="B109" t="s">
        <v>14</v>
      </c>
      <c r="C109">
        <v>200</v>
      </c>
      <c r="D109">
        <v>200</v>
      </c>
      <c r="E109">
        <v>10</v>
      </c>
      <c r="F109">
        <v>3.8510900000000001</v>
      </c>
      <c r="G109">
        <v>2.0077600000000002</v>
      </c>
      <c r="H109">
        <v>6.1527900000000004</v>
      </c>
      <c r="I109">
        <v>6.2974800000000002</v>
      </c>
      <c r="J109">
        <v>0.17374100000000001</v>
      </c>
      <c r="K109">
        <v>2173.33</v>
      </c>
      <c r="L109">
        <v>5947</v>
      </c>
      <c r="M109">
        <f t="shared" si="1"/>
        <v>0.14468999999999976</v>
      </c>
      <c r="P109" t="s">
        <v>24</v>
      </c>
    </row>
    <row r="110" spans="1:16" x14ac:dyDescent="0.25">
      <c r="A110">
        <v>109</v>
      </c>
      <c r="B110" t="s">
        <v>14</v>
      </c>
      <c r="C110">
        <v>200</v>
      </c>
      <c r="D110">
        <v>200</v>
      </c>
      <c r="E110">
        <v>15</v>
      </c>
      <c r="F110">
        <v>3.8586100000000001</v>
      </c>
      <c r="G110">
        <v>2.0064500000000001</v>
      </c>
      <c r="H110">
        <v>6.1579699999999997</v>
      </c>
      <c r="I110">
        <v>6.3071299999999999</v>
      </c>
      <c r="J110">
        <v>0.175676</v>
      </c>
      <c r="K110">
        <v>3317.33</v>
      </c>
      <c r="L110">
        <v>3978</v>
      </c>
      <c r="M110">
        <f t="shared" si="1"/>
        <v>0.14916000000000018</v>
      </c>
      <c r="P110" t="s">
        <v>24</v>
      </c>
    </row>
    <row r="111" spans="1:16" x14ac:dyDescent="0.25">
      <c r="A111">
        <v>110</v>
      </c>
      <c r="B111" t="s">
        <v>14</v>
      </c>
      <c r="C111">
        <v>200</v>
      </c>
      <c r="D111">
        <v>200</v>
      </c>
      <c r="E111">
        <v>20</v>
      </c>
      <c r="F111">
        <v>3.84796</v>
      </c>
      <c r="G111">
        <v>2.0055999999999998</v>
      </c>
      <c r="H111">
        <v>6.14541</v>
      </c>
      <c r="I111">
        <v>6.31501</v>
      </c>
      <c r="J111">
        <v>0.11820600000000001</v>
      </c>
      <c r="K111">
        <v>5782.18</v>
      </c>
      <c r="L111">
        <v>2993</v>
      </c>
      <c r="M111">
        <f t="shared" si="1"/>
        <v>0.16959999999999997</v>
      </c>
      <c r="P111" t="s">
        <v>24</v>
      </c>
    </row>
    <row r="112" spans="1:16" x14ac:dyDescent="0.25">
      <c r="A112">
        <v>111</v>
      </c>
      <c r="B112" t="s">
        <v>14</v>
      </c>
      <c r="C112">
        <v>250</v>
      </c>
      <c r="D112">
        <v>250</v>
      </c>
      <c r="E112">
        <v>1</v>
      </c>
      <c r="F112">
        <v>6.2140599999999999</v>
      </c>
      <c r="G112">
        <v>3.2453099999999999</v>
      </c>
      <c r="H112">
        <v>9.9336900000000004</v>
      </c>
      <c r="I112">
        <v>10.1669</v>
      </c>
      <c r="J112">
        <v>0.202934</v>
      </c>
      <c r="K112">
        <v>96.6</v>
      </c>
      <c r="L112">
        <v>5786</v>
      </c>
      <c r="M112">
        <f t="shared" si="1"/>
        <v>0.2332099999999997</v>
      </c>
      <c r="P112" t="s">
        <v>23</v>
      </c>
    </row>
    <row r="113" spans="1:16" x14ac:dyDescent="0.25">
      <c r="A113">
        <v>112</v>
      </c>
      <c r="B113" t="s">
        <v>14</v>
      </c>
      <c r="C113">
        <v>250</v>
      </c>
      <c r="D113">
        <v>250</v>
      </c>
      <c r="E113">
        <v>5</v>
      </c>
      <c r="F113">
        <v>6.1321300000000001</v>
      </c>
      <c r="G113">
        <v>3.2427000000000001</v>
      </c>
      <c r="H113">
        <v>9.8421299999999992</v>
      </c>
      <c r="I113">
        <v>10.072800000000001</v>
      </c>
      <c r="J113">
        <v>0.20075599999999999</v>
      </c>
      <c r="K113">
        <v>97.916700000000006</v>
      </c>
      <c r="L113">
        <v>5840</v>
      </c>
      <c r="M113">
        <f t="shared" si="1"/>
        <v>0.23067000000000171</v>
      </c>
      <c r="P113" t="s">
        <v>24</v>
      </c>
    </row>
    <row r="114" spans="1:16" x14ac:dyDescent="0.25">
      <c r="A114">
        <v>113</v>
      </c>
      <c r="B114" t="s">
        <v>14</v>
      </c>
      <c r="C114">
        <v>250</v>
      </c>
      <c r="D114">
        <v>250</v>
      </c>
      <c r="E114">
        <v>10</v>
      </c>
      <c r="F114">
        <v>6.0556999999999999</v>
      </c>
      <c r="G114">
        <v>3.1551</v>
      </c>
      <c r="H114">
        <v>9.6805299999999992</v>
      </c>
      <c r="I114">
        <v>9.9102800000000002</v>
      </c>
      <c r="J114">
        <v>0.203432</v>
      </c>
      <c r="K114">
        <v>112.9</v>
      </c>
      <c r="L114">
        <v>5931</v>
      </c>
      <c r="M114">
        <f t="shared" si="1"/>
        <v>0.22975000000000101</v>
      </c>
      <c r="P114" t="s">
        <v>24</v>
      </c>
    </row>
    <row r="115" spans="1:16" x14ac:dyDescent="0.25">
      <c r="A115">
        <v>114</v>
      </c>
      <c r="B115" t="s">
        <v>14</v>
      </c>
      <c r="C115">
        <v>250</v>
      </c>
      <c r="D115">
        <v>250</v>
      </c>
      <c r="E115">
        <v>15</v>
      </c>
      <c r="F115">
        <v>6.0918000000000001</v>
      </c>
      <c r="G115">
        <v>3.15652</v>
      </c>
      <c r="H115">
        <v>9.7203599999999994</v>
      </c>
      <c r="I115">
        <v>9.96936</v>
      </c>
      <c r="J115">
        <v>0.116976</v>
      </c>
      <c r="K115">
        <v>2892.93</v>
      </c>
      <c r="L115">
        <v>3986</v>
      </c>
      <c r="M115">
        <f t="shared" si="1"/>
        <v>0.24900000000000055</v>
      </c>
      <c r="P115" t="s">
        <v>24</v>
      </c>
    </row>
    <row r="116" spans="1:16" x14ac:dyDescent="0.25">
      <c r="A116">
        <v>115</v>
      </c>
      <c r="B116" t="s">
        <v>14</v>
      </c>
      <c r="C116">
        <v>250</v>
      </c>
      <c r="D116">
        <v>250</v>
      </c>
      <c r="E116">
        <v>20</v>
      </c>
      <c r="F116">
        <v>6.1025900000000002</v>
      </c>
      <c r="G116">
        <v>3.1671</v>
      </c>
      <c r="H116">
        <v>9.7487399999999997</v>
      </c>
      <c r="I116">
        <v>10.011799999999999</v>
      </c>
      <c r="J116">
        <v>0.116878</v>
      </c>
      <c r="K116">
        <v>4283.07</v>
      </c>
      <c r="L116">
        <v>2993</v>
      </c>
      <c r="M116">
        <f t="shared" si="1"/>
        <v>0.26305999999999941</v>
      </c>
      <c r="O116" t="s">
        <v>15</v>
      </c>
      <c r="P116" t="s">
        <v>24</v>
      </c>
    </row>
    <row r="117" spans="1:16" x14ac:dyDescent="0.25">
      <c r="A117">
        <v>116</v>
      </c>
      <c r="B117" t="s">
        <v>14</v>
      </c>
      <c r="C117">
        <v>300</v>
      </c>
      <c r="D117">
        <v>300</v>
      </c>
      <c r="E117">
        <v>1</v>
      </c>
      <c r="F117">
        <v>9.70444</v>
      </c>
      <c r="G117">
        <v>4.8657000000000004</v>
      </c>
      <c r="H117">
        <v>15.391500000000001</v>
      </c>
      <c r="I117">
        <v>15.844799999999999</v>
      </c>
      <c r="J117">
        <v>0.221473</v>
      </c>
      <c r="K117">
        <v>62.55</v>
      </c>
      <c r="L117">
        <v>3735</v>
      </c>
      <c r="M117">
        <f t="shared" si="1"/>
        <v>0.4532999999999987</v>
      </c>
      <c r="N117">
        <f>H117-(G117+F117)</f>
        <v>0.82136000000000031</v>
      </c>
      <c r="O117" t="s">
        <v>16</v>
      </c>
      <c r="P117" t="s">
        <v>25</v>
      </c>
    </row>
    <row r="118" spans="1:16" x14ac:dyDescent="0.25">
      <c r="A118">
        <v>117</v>
      </c>
      <c r="B118" t="s">
        <v>14</v>
      </c>
      <c r="C118">
        <v>300</v>
      </c>
      <c r="D118">
        <v>300</v>
      </c>
      <c r="E118">
        <v>5</v>
      </c>
      <c r="F118">
        <v>9.4466000000000001</v>
      </c>
      <c r="G118">
        <v>4.7471899999999998</v>
      </c>
      <c r="H118">
        <v>15.0038</v>
      </c>
      <c r="I118">
        <v>15.4521</v>
      </c>
      <c r="J118">
        <v>0.222886</v>
      </c>
      <c r="K118">
        <v>64.45</v>
      </c>
      <c r="L118">
        <v>3828</v>
      </c>
      <c r="M118">
        <f t="shared" si="1"/>
        <v>0.4482999999999997</v>
      </c>
      <c r="O118" t="s">
        <v>17</v>
      </c>
      <c r="P118" t="s">
        <v>24</v>
      </c>
    </row>
    <row r="119" spans="1:16" x14ac:dyDescent="0.25">
      <c r="A119">
        <v>118</v>
      </c>
      <c r="B119" t="s">
        <v>14</v>
      </c>
      <c r="C119">
        <v>300</v>
      </c>
      <c r="D119">
        <v>300</v>
      </c>
      <c r="E119">
        <v>10</v>
      </c>
      <c r="F119">
        <v>9.4014600000000002</v>
      </c>
      <c r="G119">
        <v>4.7185499999999996</v>
      </c>
      <c r="H119">
        <v>14.935499999999999</v>
      </c>
      <c r="I119">
        <v>15.388500000000001</v>
      </c>
      <c r="J119">
        <v>0.223221</v>
      </c>
      <c r="K119">
        <v>65.333299999999994</v>
      </c>
      <c r="L119">
        <v>3843</v>
      </c>
      <c r="M119">
        <f t="shared" si="1"/>
        <v>0.45300000000000118</v>
      </c>
      <c r="O119" t="s">
        <v>18</v>
      </c>
      <c r="P119" t="s">
        <v>24</v>
      </c>
    </row>
    <row r="120" spans="1:16" x14ac:dyDescent="0.25">
      <c r="A120">
        <v>119</v>
      </c>
      <c r="B120" t="s">
        <v>14</v>
      </c>
      <c r="C120">
        <v>300</v>
      </c>
      <c r="D120">
        <v>300</v>
      </c>
      <c r="E120">
        <v>15</v>
      </c>
      <c r="F120">
        <v>9.3965599999999991</v>
      </c>
      <c r="G120">
        <v>4.7193699999999996</v>
      </c>
      <c r="H120">
        <v>14.944699999999999</v>
      </c>
      <c r="I120">
        <v>15.4031</v>
      </c>
      <c r="J120">
        <v>0.219334</v>
      </c>
      <c r="K120">
        <v>93.7</v>
      </c>
      <c r="L120">
        <v>3841</v>
      </c>
      <c r="M120">
        <f t="shared" si="1"/>
        <v>0.45840000000000103</v>
      </c>
      <c r="O120" t="s">
        <v>19</v>
      </c>
      <c r="P120" t="s">
        <v>24</v>
      </c>
    </row>
    <row r="121" spans="1:16" x14ac:dyDescent="0.25">
      <c r="A121">
        <v>120</v>
      </c>
      <c r="B121" t="s">
        <v>14</v>
      </c>
      <c r="C121">
        <v>300</v>
      </c>
      <c r="D121">
        <v>300</v>
      </c>
      <c r="E121">
        <v>20</v>
      </c>
      <c r="F121">
        <v>9.4186499999999995</v>
      </c>
      <c r="G121">
        <v>4.7169299999999996</v>
      </c>
      <c r="H121">
        <v>14.9552</v>
      </c>
      <c r="I121">
        <v>15.4239</v>
      </c>
      <c r="J121">
        <v>0.117608</v>
      </c>
      <c r="K121">
        <v>1961.62</v>
      </c>
      <c r="L121">
        <v>2992</v>
      </c>
      <c r="M121">
        <f t="shared" si="1"/>
        <v>0.46870000000000012</v>
      </c>
      <c r="O121" t="s">
        <v>20</v>
      </c>
      <c r="P121" t="s">
        <v>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I1" workbookViewId="0">
      <selection activeCell="T29" sqref="T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T34" sqref="T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I1" workbookViewId="0">
      <selection activeCell="BE27" sqref="BE2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flag_test_data</vt:lpstr>
      <vt:lpstr>Midpoint</vt:lpstr>
      <vt:lpstr>RK4</vt:lpstr>
      <vt:lpstr>Verlet</vt:lpstr>
      <vt:lpstr>Explicit Euler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Phillips</cp:lastModifiedBy>
  <dcterms:created xsi:type="dcterms:W3CDTF">2016-08-04T15:23:27Z</dcterms:created>
  <dcterms:modified xsi:type="dcterms:W3CDTF">2016-08-06T13:20:20Z</dcterms:modified>
</cp:coreProperties>
</file>