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uments\Uni Stuff\Dissertation\Repository\Dissertation_main\Dissertation_main\"/>
    </mc:Choice>
  </mc:AlternateContent>
  <bookViews>
    <workbookView xWindow="0" yWindow="0" windowWidth="28800" windowHeight="12360"/>
  </bookViews>
  <sheets>
    <sheet name="sheet_test_data" sheetId="1" r:id="rId1"/>
    <sheet name="Explicit Euler" sheetId="2" r:id="rId2"/>
    <sheet name="Verlet" sheetId="3" r:id="rId3"/>
    <sheet name="RK4" sheetId="4" r:id="rId4"/>
    <sheet name="Midpoint" sheetId="5" r:id="rId5"/>
  </sheets>
  <externalReferences>
    <externalReference r:id="rId6"/>
  </externalReferences>
  <calcPr calcId="171027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P6" i="1"/>
  <c r="P7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3" i="1"/>
  <c r="P4" i="1"/>
  <c r="P5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N87" i="1" l="1"/>
  <c r="N117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6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</calcChain>
</file>

<file path=xl/sharedStrings.xml><?xml version="1.0" encoding="utf-8"?>
<sst xmlns="http://schemas.openxmlformats.org/spreadsheetml/2006/main" count="260" uniqueCount="25">
  <si>
    <t>Test ID</t>
  </si>
  <si>
    <t xml:space="preserve"> Integrator</t>
  </si>
  <si>
    <t xml:space="preserve"> Rows</t>
  </si>
  <si>
    <t xml:space="preserve"> Columns</t>
  </si>
  <si>
    <t xml:space="preserve"> Time Step</t>
  </si>
  <si>
    <t xml:space="preserve"> Average time calcSpringForce (ms)</t>
  </si>
  <si>
    <t xml:space="preserve"> Average time integrate (ms)</t>
  </si>
  <si>
    <t xml:space="preserve"> Average time updating (ms)</t>
  </si>
  <si>
    <t xml:space="preserve"> Average rendering time (ms)</t>
  </si>
  <si>
    <t xml:space="preserve"> Average FPS</t>
  </si>
  <si>
    <t xml:space="preserve"> Update count</t>
  </si>
  <si>
    <t xml:space="preserve"> Explicit Euler</t>
  </si>
  <si>
    <t xml:space="preserve"> Verlet</t>
  </si>
  <si>
    <t xml:space="preserve"> Fourth Order Runge-Kutta</t>
  </si>
  <si>
    <t xml:space="preserve"> Midpoint</t>
  </si>
  <si>
    <t>50x50</t>
  </si>
  <si>
    <t>100x100</t>
  </si>
  <si>
    <t>150x150</t>
  </si>
  <si>
    <t>200x200</t>
  </si>
  <si>
    <t>250x250</t>
  </si>
  <si>
    <t>300x300</t>
  </si>
  <si>
    <t>Other (ms)</t>
  </si>
  <si>
    <t xml:space="preserve"> Average time external force (ms)</t>
  </si>
  <si>
    <t>Stable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</si>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</sst>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(sheet_test_data!$K$2,sheet_test_data!$K$7,sheet_test_data!$K$12,sheet_test_data!$K$17,sheet_test_data!$K$22,sheet_test_data!$K$27)</c:f>
              <c:numCache>
                <c:formatCode>General</c:formatCode>
                <c:ptCount val="6"/>
                <c:pt idx="0">
                  <c:v>6237.64</c:v>
                </c:pt>
                <c:pt idx="1">
                  <c:v>4355.6000000000004</c:v>
                </c:pt>
                <c:pt idx="2">
                  <c:v>803.95</c:v>
                </c:pt>
                <c:pt idx="3">
                  <c:v>425.53300000000002</c:v>
                </c:pt>
                <c:pt idx="4">
                  <c:v>339.56700000000001</c:v>
                </c:pt>
                <c:pt idx="5">
                  <c:v>174.55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7-48F8-902E-A1A3DA3EAB1B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(sheet_test_data!$K$32,sheet_test_data!$K$37,sheet_test_data!$K$42,sheet_test_data!$K$47,sheet_test_data!$K$52,sheet_test_data!$K$57)</c:f>
              <c:numCache>
                <c:formatCode>General</c:formatCode>
                <c:ptCount val="6"/>
                <c:pt idx="0">
                  <c:v>6188.37</c:v>
                </c:pt>
                <c:pt idx="1">
                  <c:v>4126.4799999999996</c:v>
                </c:pt>
                <c:pt idx="2">
                  <c:v>709.11699999999996</c:v>
                </c:pt>
                <c:pt idx="3">
                  <c:v>461.2</c:v>
                </c:pt>
                <c:pt idx="4">
                  <c:v>262.3</c:v>
                </c:pt>
                <c:pt idx="5">
                  <c:v>192.267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7-48F8-902E-A1A3DA3EAB1B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(sheet_test_data!$K$92,sheet_test_data!$K$97,sheet_test_data!$K$102,sheet_test_data!$K$107,sheet_test_data!$K$112,sheet_test_data!$K$117)</c:f>
              <c:numCache>
                <c:formatCode>General</c:formatCode>
                <c:ptCount val="6"/>
                <c:pt idx="0">
                  <c:v>6957.82</c:v>
                </c:pt>
                <c:pt idx="1">
                  <c:v>829.63300000000004</c:v>
                </c:pt>
                <c:pt idx="2">
                  <c:v>408.25</c:v>
                </c:pt>
                <c:pt idx="3">
                  <c:v>285.95</c:v>
                </c:pt>
                <c:pt idx="4">
                  <c:v>155.55000000000001</c:v>
                </c:pt>
                <c:pt idx="5">
                  <c:v>131.43299999999999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D7-48F8-902E-A1A3DA3EAB1B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(sheet_test_data!$K$62,sheet_test_data!$K$67,sheet_test_data!$K$72,sheet_test_data!$K$77,sheet_test_data!$K$82,sheet_test_data!$K$87)</c:f>
              <c:numCache>
                <c:formatCode>General</c:formatCode>
                <c:ptCount val="6"/>
                <c:pt idx="0">
                  <c:v>3458.88</c:v>
                </c:pt>
                <c:pt idx="1">
                  <c:v>427.35</c:v>
                </c:pt>
                <c:pt idx="2">
                  <c:v>209.13300000000001</c:v>
                </c:pt>
                <c:pt idx="3">
                  <c:v>176.78299999999999</c:v>
                </c:pt>
                <c:pt idx="4">
                  <c:v>64.966700000000003</c:v>
                </c:pt>
                <c:pt idx="5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7-48F8-902E-A1A3DA3EA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(sheet_test_data!$F$2,sheet_test_data!$F$7,sheet_test_data!$F$12,sheet_test_data!$F$17,sheet_test_data!$F$22,sheet_test_data!$F$27)</c:f>
              <c:numCache>
                <c:formatCode>General</c:formatCode>
                <c:ptCount val="6"/>
                <c:pt idx="0">
                  <c:v>0.128195</c:v>
                </c:pt>
                <c:pt idx="1">
                  <c:v>0.494008</c:v>
                </c:pt>
                <c:pt idx="2">
                  <c:v>1.07968</c:v>
                </c:pt>
                <c:pt idx="3">
                  <c:v>1.9441900000000001</c:v>
                </c:pt>
                <c:pt idx="4">
                  <c:v>3.0827300000000002</c:v>
                </c:pt>
                <c:pt idx="5">
                  <c:v>4.7920199999999999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72-4D8E-9B02-87871C0B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sheet_test_data!$K$27:$K$31</c:f>
              <c:numCache>
                <c:formatCode>General</c:formatCode>
                <c:ptCount val="5"/>
                <c:pt idx="0">
                  <c:v>174.55</c:v>
                </c:pt>
                <c:pt idx="1">
                  <c:v>159.25</c:v>
                </c:pt>
                <c:pt idx="2">
                  <c:v>1597.87</c:v>
                </c:pt>
                <c:pt idx="3">
                  <c:v>2211.8000000000002</c:v>
                </c:pt>
                <c:pt idx="4">
                  <c:v>2534.98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F-4AE8-B1C0-24BF98055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Explicit Euler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6B-4D76-BC57-278078C1CF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6B-4D76-BC57-278078C1CF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sheet_test_data!$I$27:$J$27</c:f>
              <c:numCache>
                <c:formatCode>General</c:formatCode>
                <c:ptCount val="2"/>
                <c:pt idx="0">
                  <c:v>6.0637400000000001</c:v>
                </c:pt>
                <c:pt idx="1">
                  <c:v>0.23036100000000001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6B-4D76-BC57-278078C1CFD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Explicit Euler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3F-490D-972C-AF68B03BD5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3F-490D-972C-AF68B03BD5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3F-490D-972C-AF68B03BD5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4D-467B-9C99-7BB99012A9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(sheet_test_data!$F$27:$H$27,sheet_test_data!$M$27)</c:f>
              <c:numCache>
                <c:formatCode>General</c:formatCode>
                <c:ptCount val="4"/>
                <c:pt idx="0">
                  <c:v>4.7920199999999999</c:v>
                </c:pt>
                <c:pt idx="1">
                  <c:v>0.36239900000000003</c:v>
                </c:pt>
                <c:pt idx="2">
                  <c:v>0.43077399999999999</c:v>
                </c:pt>
                <c:pt idx="3">
                  <c:v>0.47854699999999983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3F-490D-972C-AF68B03BD50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Verlet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(sheet_test_data!$K$32,sheet_test_data!$K$37,sheet_test_data!$K$42,sheet_test_data!$K$47,sheet_test_data!$K$52,sheet_test_data!$K$57)</c:f>
              <c:numCache>
                <c:formatCode>General</c:formatCode>
                <c:ptCount val="6"/>
                <c:pt idx="0">
                  <c:v>6188.37</c:v>
                </c:pt>
                <c:pt idx="1">
                  <c:v>4126.4799999999996</c:v>
                </c:pt>
                <c:pt idx="2">
                  <c:v>709.11699999999996</c:v>
                </c:pt>
                <c:pt idx="3">
                  <c:v>461.2</c:v>
                </c:pt>
                <c:pt idx="4">
                  <c:v>262.3</c:v>
                </c:pt>
                <c:pt idx="5">
                  <c:v>192.267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7-4DE6-8834-0F0D62BCBE87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(sheet_test_data!$K$33,sheet_test_data!$K$38,sheet_test_data!$K$43,sheet_test_data!$K$48,sheet_test_data!$K$53,sheet_test_data!$K$58)</c:f>
              <c:numCache>
                <c:formatCode>General</c:formatCode>
                <c:ptCount val="6"/>
                <c:pt idx="0">
                  <c:v>7569.62</c:v>
                </c:pt>
                <c:pt idx="1">
                  <c:v>6133.17</c:v>
                </c:pt>
                <c:pt idx="2">
                  <c:v>4610.3</c:v>
                </c:pt>
                <c:pt idx="3">
                  <c:v>2891.57</c:v>
                </c:pt>
                <c:pt idx="4">
                  <c:v>884.73299999999995</c:v>
                </c:pt>
                <c:pt idx="5">
                  <c:v>156.81700000000001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7-4DE6-8834-0F0D62BCBE87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(sheet_test_data!$K$34,sheet_test_data!$K$39,sheet_test_data!$K$44,sheet_test_data!$K$49,sheet_test_data!$K$54,sheet_test_data!$K$59)</c:f>
              <c:numCache>
                <c:formatCode>General</c:formatCode>
                <c:ptCount val="6"/>
                <c:pt idx="0">
                  <c:v>8101.95</c:v>
                </c:pt>
                <c:pt idx="1">
                  <c:v>6426.13</c:v>
                </c:pt>
                <c:pt idx="2">
                  <c:v>5852.6</c:v>
                </c:pt>
                <c:pt idx="3">
                  <c:v>4357.43</c:v>
                </c:pt>
                <c:pt idx="4">
                  <c:v>2906.92</c:v>
                </c:pt>
                <c:pt idx="5">
                  <c:v>1581.22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7-4DE6-8834-0F0D62BCBE87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(sheet_test_data!$K$35,sheet_test_data!$K$40,sheet_test_data!$K$45,sheet_test_data!$K$50,sheet_test_data!$K$55,sheet_test_data!$K$60)</c:f>
              <c:numCache>
                <c:formatCode>General</c:formatCode>
                <c:ptCount val="6"/>
                <c:pt idx="0">
                  <c:v>8180.25</c:v>
                </c:pt>
                <c:pt idx="1">
                  <c:v>7323.42</c:v>
                </c:pt>
                <c:pt idx="2">
                  <c:v>6152.12</c:v>
                </c:pt>
                <c:pt idx="3">
                  <c:v>4775.6000000000004</c:v>
                </c:pt>
                <c:pt idx="4">
                  <c:v>3468.87</c:v>
                </c:pt>
                <c:pt idx="5">
                  <c:v>2204.59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7-4DE6-8834-0F0D62BCBE87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(sheet_test_data!$K$36,sheet_test_data!$K$41,sheet_test_data!$K$46,sheet_test_data!$K$51,sheet_test_data!$K$56,sheet_test_data!$K$61)</c:f>
              <c:numCache>
                <c:formatCode>General</c:formatCode>
                <c:ptCount val="6"/>
                <c:pt idx="0">
                  <c:v>7941.98</c:v>
                </c:pt>
                <c:pt idx="1">
                  <c:v>7427.72</c:v>
                </c:pt>
                <c:pt idx="2">
                  <c:v>6297.9</c:v>
                </c:pt>
                <c:pt idx="3">
                  <c:v>4961.33</c:v>
                </c:pt>
                <c:pt idx="4">
                  <c:v>3722.87</c:v>
                </c:pt>
                <c:pt idx="5">
                  <c:v>2525.58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7-4DE6-8834-0F0D62BC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(sheet_test_data!$K$32,sheet_test_data!$K$37,sheet_test_data!$K$42,sheet_test_data!$K$47,sheet_test_data!$K$52,sheet_test_data!$K$57)</c:f>
              <c:numCache>
                <c:formatCode>General</c:formatCode>
                <c:ptCount val="6"/>
                <c:pt idx="0">
                  <c:v>6188.37</c:v>
                </c:pt>
                <c:pt idx="1">
                  <c:v>4126.4799999999996</c:v>
                </c:pt>
                <c:pt idx="2">
                  <c:v>709.11699999999996</c:v>
                </c:pt>
                <c:pt idx="3">
                  <c:v>461.2</c:v>
                </c:pt>
                <c:pt idx="4">
                  <c:v>262.3</c:v>
                </c:pt>
                <c:pt idx="5">
                  <c:v>192.267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24-4C94-909A-EDFB0C631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Verlet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(sheet_test_data!$I$32,sheet_test_data!$I$37,sheet_test_data!$I$42,sheet_test_data!$I$47,sheet_test_data!$I$52,sheet_test_data!$I$57)</c:f>
              <c:numCache>
                <c:formatCode>General</c:formatCode>
                <c:ptCount val="6"/>
                <c:pt idx="0">
                  <c:v>0.15251300000000001</c:v>
                </c:pt>
                <c:pt idx="1">
                  <c:v>0.60048100000000004</c:v>
                </c:pt>
                <c:pt idx="2">
                  <c:v>1.3480799999999999</c:v>
                </c:pt>
                <c:pt idx="3">
                  <c:v>2.42197</c:v>
                </c:pt>
                <c:pt idx="4">
                  <c:v>3.93458</c:v>
                </c:pt>
                <c:pt idx="5">
                  <c:v>6.3273299999999999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56-4C42-AC79-2531DF04F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(sheet_test_data!$F$32,sheet_test_data!$F$37,sheet_test_data!$F$42,sheet_test_data!$F$47,sheet_test_data!$F$52,sheet_test_data!$F$57)</c:f>
              <c:numCache>
                <c:formatCode>General</c:formatCode>
                <c:ptCount val="6"/>
                <c:pt idx="0">
                  <c:v>0.128746</c:v>
                </c:pt>
                <c:pt idx="1">
                  <c:v>0.50561100000000003</c:v>
                </c:pt>
                <c:pt idx="2">
                  <c:v>1.1392100000000001</c:v>
                </c:pt>
                <c:pt idx="3">
                  <c:v>2.0425900000000001</c:v>
                </c:pt>
                <c:pt idx="4">
                  <c:v>3.2438600000000002</c:v>
                </c:pt>
                <c:pt idx="5">
                  <c:v>5.0709099999999996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B5-481E-8285-386ACD217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Verlet</a:t>
            </a:r>
            <a:r>
              <a:rPr lang="en-US" baseline="0"/>
              <a:t>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sheet_test_data!$K$57:$K$61</c:f>
              <c:numCache>
                <c:formatCode>General</c:formatCode>
                <c:ptCount val="5"/>
                <c:pt idx="0">
                  <c:v>192.267</c:v>
                </c:pt>
                <c:pt idx="1">
                  <c:v>156.81700000000001</c:v>
                </c:pt>
                <c:pt idx="2">
                  <c:v>1581.22</c:v>
                </c:pt>
                <c:pt idx="3">
                  <c:v>2204.59</c:v>
                </c:pt>
                <c:pt idx="4">
                  <c:v>2525.58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35-4876-9F75-A94A0D85F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Verlet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4C-464F-B784-472993364A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4C-464F-B784-472993364A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sheet_test_data!$I$57:$J$57</c:f>
              <c:numCache>
                <c:formatCode>General</c:formatCode>
                <c:ptCount val="2"/>
                <c:pt idx="0">
                  <c:v>6.3273299999999999</c:v>
                </c:pt>
                <c:pt idx="1">
                  <c:v>0.27427299999999999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C-464F-B784-472993364A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(sheet_test_data!$K$3,sheet_test_data!$K$8,sheet_test_data!$K$13,sheet_test_data!$K$18,sheet_test_data!$K$23,sheet_test_data!$K$28)</c:f>
              <c:numCache>
                <c:formatCode>General</c:formatCode>
                <c:ptCount val="6"/>
                <c:pt idx="0">
                  <c:v>6899.77</c:v>
                </c:pt>
                <c:pt idx="1">
                  <c:v>7694.87</c:v>
                </c:pt>
                <c:pt idx="2">
                  <c:v>3841.78</c:v>
                </c:pt>
                <c:pt idx="3">
                  <c:v>4675.25</c:v>
                </c:pt>
                <c:pt idx="4">
                  <c:v>2167.25</c:v>
                </c:pt>
                <c:pt idx="5">
                  <c:v>159.25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5-4AD2-B0A5-62531146DEBB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(sheet_test_data!$K$33,sheet_test_data!$K$38,sheet_test_data!$K$43,sheet_test_data!$K$48,sheet_test_data!$K$53,sheet_test_data!$K$58)</c:f>
              <c:numCache>
                <c:formatCode>General</c:formatCode>
                <c:ptCount val="6"/>
                <c:pt idx="0">
                  <c:v>7569.62</c:v>
                </c:pt>
                <c:pt idx="1">
                  <c:v>6133.17</c:v>
                </c:pt>
                <c:pt idx="2">
                  <c:v>4610.3</c:v>
                </c:pt>
                <c:pt idx="3">
                  <c:v>2891.57</c:v>
                </c:pt>
                <c:pt idx="4">
                  <c:v>884.73299999999995</c:v>
                </c:pt>
                <c:pt idx="5">
                  <c:v>156.81700000000001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5-4AD2-B0A5-62531146DEBB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(sheet_test_data!$K$93,sheet_test_data!$K$98,sheet_test_data!$K$103,sheet_test_data!$K$108,sheet_test_data!$K$113,sheet_test_data!$K$118)</c:f>
              <c:numCache>
                <c:formatCode>General</c:formatCode>
                <c:ptCount val="6"/>
                <c:pt idx="0">
                  <c:v>7803.1</c:v>
                </c:pt>
                <c:pt idx="1">
                  <c:v>6376.35</c:v>
                </c:pt>
                <c:pt idx="2">
                  <c:v>4361.58</c:v>
                </c:pt>
                <c:pt idx="3">
                  <c:v>1052.47</c:v>
                </c:pt>
                <c:pt idx="4">
                  <c:v>135.833</c:v>
                </c:pt>
                <c:pt idx="5">
                  <c:v>85.616699999999994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5-4AD2-B0A5-62531146DEBB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(sheet_test_data!$K$63,sheet_test_data!$K$68,sheet_test_data!$K$73,sheet_test_data!$K$78,sheet_test_data!$K$83,sheet_test_data!$K$88)</c:f>
              <c:numCache>
                <c:formatCode>General</c:formatCode>
                <c:ptCount val="6"/>
                <c:pt idx="0">
                  <c:v>6089.17</c:v>
                </c:pt>
                <c:pt idx="1">
                  <c:v>3503.02</c:v>
                </c:pt>
                <c:pt idx="2">
                  <c:v>171.56700000000001</c:v>
                </c:pt>
                <c:pt idx="3">
                  <c:v>101.983</c:v>
                </c:pt>
                <c:pt idx="4">
                  <c:v>64.3</c:v>
                </c:pt>
                <c:pt idx="5">
                  <c:v>40.666699999999999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85-4AD2-B0A5-62531146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Verlet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D6-4ECE-9802-D93775FD1E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D6-4ECE-9802-D93775FD1E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D6-4ECE-9802-D93775FD1E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2B-45F2-B06E-7FEB0D9C00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(sheet_test_data!$F$57:$H$57,sheet_test_data!$M$57)</c:f>
              <c:numCache>
                <c:formatCode>General</c:formatCode>
                <c:ptCount val="4"/>
                <c:pt idx="0">
                  <c:v>5.0709099999999996</c:v>
                </c:pt>
                <c:pt idx="1">
                  <c:v>0.35525899999999999</c:v>
                </c:pt>
                <c:pt idx="2">
                  <c:v>0.425481</c:v>
                </c:pt>
                <c:pt idx="3">
                  <c:v>0.47568000000000055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D6-4ECE-9802-D93775FD1EB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RK4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(sheet_test_data!$K$62,sheet_test_data!$K$67,sheet_test_data!$K$72,sheet_test_data!$K$77,sheet_test_data!$K$82,sheet_test_data!$K$87)</c:f>
              <c:numCache>
                <c:formatCode>General</c:formatCode>
                <c:ptCount val="6"/>
                <c:pt idx="0">
                  <c:v>3458.88</c:v>
                </c:pt>
                <c:pt idx="1">
                  <c:v>427.35</c:v>
                </c:pt>
                <c:pt idx="2">
                  <c:v>209.13300000000001</c:v>
                </c:pt>
                <c:pt idx="3">
                  <c:v>176.78299999999999</c:v>
                </c:pt>
                <c:pt idx="4">
                  <c:v>64.966700000000003</c:v>
                </c:pt>
                <c:pt idx="5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F-43F0-8C5B-D9BB1B419EA0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(sheet_test_data!$K$63,sheet_test_data!$K$68,sheet_test_data!$K$73,sheet_test_data!$K$78,sheet_test_data!$K$83,sheet_test_data!$K$88)</c:f>
              <c:numCache>
                <c:formatCode>General</c:formatCode>
                <c:ptCount val="6"/>
                <c:pt idx="0">
                  <c:v>6089.17</c:v>
                </c:pt>
                <c:pt idx="1">
                  <c:v>3503.02</c:v>
                </c:pt>
                <c:pt idx="2">
                  <c:v>171.56700000000001</c:v>
                </c:pt>
                <c:pt idx="3">
                  <c:v>101.983</c:v>
                </c:pt>
                <c:pt idx="4">
                  <c:v>64.3</c:v>
                </c:pt>
                <c:pt idx="5">
                  <c:v>40.666699999999999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F-43F0-8C5B-D9BB1B419EA0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(sheet_test_data!$K$64,sheet_test_data!$K$69,sheet_test_data!$K$74,sheet_test_data!$K$79,sheet_test_data!$K$84,sheet_test_data!$K$89)</c:f>
              <c:numCache>
                <c:formatCode>General</c:formatCode>
                <c:ptCount val="6"/>
                <c:pt idx="0">
                  <c:v>6651.95</c:v>
                </c:pt>
                <c:pt idx="1">
                  <c:v>5529.33</c:v>
                </c:pt>
                <c:pt idx="2">
                  <c:v>4606.78</c:v>
                </c:pt>
                <c:pt idx="3">
                  <c:v>343.3</c:v>
                </c:pt>
                <c:pt idx="4">
                  <c:v>64.933300000000003</c:v>
                </c:pt>
                <c:pt idx="5">
                  <c:v>41.2333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F-43F0-8C5B-D9BB1B419EA0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(sheet_test_data!$K$65,sheet_test_data!$K$70,sheet_test_data!$K$75,sheet_test_data!$K$80,sheet_test_data!$K$85,sheet_test_data!$K$90)</c:f>
              <c:numCache>
                <c:formatCode>General</c:formatCode>
                <c:ptCount val="6"/>
                <c:pt idx="0">
                  <c:v>6828.65</c:v>
                </c:pt>
                <c:pt idx="1">
                  <c:v>6842.05</c:v>
                </c:pt>
                <c:pt idx="2">
                  <c:v>5363.3</c:v>
                </c:pt>
                <c:pt idx="3">
                  <c:v>3343.7</c:v>
                </c:pt>
                <c:pt idx="4">
                  <c:v>65.416700000000006</c:v>
                </c:pt>
                <c:pt idx="5">
                  <c:v>41.6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F-43F0-8C5B-D9BB1B419EA0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(sheet_test_data!$K$66,sheet_test_data!$K$71,sheet_test_data!$K$76,sheet_test_data!$K$81,sheet_test_data!$K$86,sheet_test_data!$K$91)</c:f>
              <c:numCache>
                <c:formatCode>General</c:formatCode>
                <c:ptCount val="6"/>
                <c:pt idx="0">
                  <c:v>7071.5</c:v>
                </c:pt>
                <c:pt idx="1">
                  <c:v>7081.33</c:v>
                </c:pt>
                <c:pt idx="2">
                  <c:v>5546.38</c:v>
                </c:pt>
                <c:pt idx="3">
                  <c:v>4121.1499999999996</c:v>
                </c:pt>
                <c:pt idx="4">
                  <c:v>1915.35</c:v>
                </c:pt>
                <c:pt idx="5">
                  <c:v>41.85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F-43F0-8C5B-D9BB1B419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7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(sheet_test_data!$K$62,sheet_test_data!$K$67,sheet_test_data!$K$72,sheet_test_data!$K$77,sheet_test_data!$K$82,sheet_test_data!$K$87)</c:f>
              <c:numCache>
                <c:formatCode>General</c:formatCode>
                <c:ptCount val="6"/>
                <c:pt idx="0">
                  <c:v>3458.88</c:v>
                </c:pt>
                <c:pt idx="1">
                  <c:v>427.35</c:v>
                </c:pt>
                <c:pt idx="2">
                  <c:v>209.13300000000001</c:v>
                </c:pt>
                <c:pt idx="3">
                  <c:v>176.78299999999999</c:v>
                </c:pt>
                <c:pt idx="4">
                  <c:v>64.966700000000003</c:v>
                </c:pt>
                <c:pt idx="5">
                  <c:v>38.4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05-42E8-A83D-4A74E778B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RK4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(sheet_test_data!$I$62,sheet_test_data!$I$67,sheet_test_data!$I$72,sheet_test_data!$I$77,sheet_test_data!$I$82,sheet_test_data!$I$87)</c:f>
              <c:numCache>
                <c:formatCode>General</c:formatCode>
                <c:ptCount val="6"/>
                <c:pt idx="0">
                  <c:v>0.61111700000000002</c:v>
                </c:pt>
                <c:pt idx="1">
                  <c:v>2.8833000000000002</c:v>
                </c:pt>
                <c:pt idx="2">
                  <c:v>6.0126299999999997</c:v>
                </c:pt>
                <c:pt idx="3">
                  <c:v>10.456799999999999</c:v>
                </c:pt>
                <c:pt idx="4">
                  <c:v>16.633700000000001</c:v>
                </c:pt>
                <c:pt idx="5">
                  <c:v>25.9069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47-4871-BA4B-111C2C41A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(sheet_test_data!$F$62,sheet_test_data!$F$67,sheet_test_data!$F$72,sheet_test_data!$F$77,sheet_test_data!$F$82,sheet_test_data!$F$87)</c:f>
              <c:numCache>
                <c:formatCode>General</c:formatCode>
                <c:ptCount val="6"/>
                <c:pt idx="0">
                  <c:v>0.51068000000000002</c:v>
                </c:pt>
                <c:pt idx="1">
                  <c:v>2.4673400000000001</c:v>
                </c:pt>
                <c:pt idx="2">
                  <c:v>5.0496699999999999</c:v>
                </c:pt>
                <c:pt idx="3">
                  <c:v>8.5655800000000006</c:v>
                </c:pt>
                <c:pt idx="4">
                  <c:v>13.2395</c:v>
                </c:pt>
                <c:pt idx="5">
                  <c:v>20.0976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0A-4647-94B6-C267E2D4F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sheet_test_data!$K$87:$K$91</c:f>
              <c:numCache>
                <c:formatCode>General</c:formatCode>
                <c:ptCount val="5"/>
                <c:pt idx="0">
                  <c:v>38.4</c:v>
                </c:pt>
                <c:pt idx="1">
                  <c:v>40.666699999999999</c:v>
                </c:pt>
                <c:pt idx="2">
                  <c:v>41.2333</c:v>
                </c:pt>
                <c:pt idx="3">
                  <c:v>41.6</c:v>
                </c:pt>
                <c:pt idx="4">
                  <c:v>41.85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28-44C1-836C-61CF5DC8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42.2"/>
          <c:min val="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D-4EBA-B52E-F09569FF41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D-4EBA-B52E-F09569FF41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sheet_test_data!$I$87:$J$87</c:f>
              <c:numCache>
                <c:formatCode>General</c:formatCode>
                <c:ptCount val="2"/>
                <c:pt idx="0">
                  <c:v>25.9069</c:v>
                </c:pt>
                <c:pt idx="1">
                  <c:v>0.219219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2D-4EBA-B52E-F09569FF41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3-4859-A7AC-4ADD322D2A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3-4859-A7AC-4ADD322D2A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B3-4859-A7AC-4ADD322D2A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83-4D87-8FF3-6E1541FEFE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(sheet_test_data!$F$87,sheet_test_data!$G$87,sheet_test_data!$N$87,sheet_test_data!$M$87)</c:f>
              <c:numCache>
                <c:formatCode>General</c:formatCode>
                <c:ptCount val="4"/>
                <c:pt idx="0">
                  <c:v>20.0976</c:v>
                </c:pt>
                <c:pt idx="1">
                  <c:v>1.40358</c:v>
                </c:pt>
                <c:pt idx="2">
                  <c:v>3.2975199999999987</c:v>
                </c:pt>
                <c:pt idx="3">
                  <c:v>1.1082000000000001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B3-4859-A7AC-4ADD322D2A5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Midpoint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(sheet_test_data!$K$92,sheet_test_data!$K$97,sheet_test_data!$K$102,sheet_test_data!$K$107,sheet_test_data!$K$112,sheet_test_data!$K$117)</c:f>
              <c:numCache>
                <c:formatCode>General</c:formatCode>
                <c:ptCount val="6"/>
                <c:pt idx="0">
                  <c:v>6957.82</c:v>
                </c:pt>
                <c:pt idx="1">
                  <c:v>829.63300000000004</c:v>
                </c:pt>
                <c:pt idx="2">
                  <c:v>408.25</c:v>
                </c:pt>
                <c:pt idx="3">
                  <c:v>285.95</c:v>
                </c:pt>
                <c:pt idx="4">
                  <c:v>155.55000000000001</c:v>
                </c:pt>
                <c:pt idx="5">
                  <c:v>131.43299999999999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A-401D-A138-7E58A45EDCAD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(sheet_test_data!$K$93,sheet_test_data!$K$98,sheet_test_data!$K$103,sheet_test_data!$K$108,sheet_test_data!$K$113,sheet_test_data!$K$118)</c:f>
              <c:numCache>
                <c:formatCode>General</c:formatCode>
                <c:ptCount val="6"/>
                <c:pt idx="0">
                  <c:v>7803.1</c:v>
                </c:pt>
                <c:pt idx="1">
                  <c:v>6376.35</c:v>
                </c:pt>
                <c:pt idx="2">
                  <c:v>4361.58</c:v>
                </c:pt>
                <c:pt idx="3">
                  <c:v>1052.47</c:v>
                </c:pt>
                <c:pt idx="4">
                  <c:v>135.833</c:v>
                </c:pt>
                <c:pt idx="5">
                  <c:v>85.616699999999994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A-401D-A138-7E58A45EDCAD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(sheet_test_data!$K$94,sheet_test_data!$K$99,sheet_test_data!$K$104,sheet_test_data!$K$109,sheet_test_data!$K$114,sheet_test_data!$K$119)</c:f>
              <c:numCache>
                <c:formatCode>General</c:formatCode>
                <c:ptCount val="6"/>
                <c:pt idx="0">
                  <c:v>8368.32</c:v>
                </c:pt>
                <c:pt idx="1">
                  <c:v>6885.05</c:v>
                </c:pt>
                <c:pt idx="2">
                  <c:v>3752.77</c:v>
                </c:pt>
                <c:pt idx="3">
                  <c:v>4546.3999999999996</c:v>
                </c:pt>
                <c:pt idx="4">
                  <c:v>2385.23</c:v>
                </c:pt>
                <c:pt idx="5">
                  <c:v>87.0167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8A-401D-A138-7E58A45EDCAD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(sheet_test_data!$K$95,sheet_test_data!$K$100,sheet_test_data!$K$105,sheet_test_data!$K$110,sheet_test_data!$K$115,sheet_test_data!$K$120)</c:f>
              <c:numCache>
                <c:formatCode>General</c:formatCode>
                <c:ptCount val="6"/>
                <c:pt idx="0">
                  <c:v>8497.1</c:v>
                </c:pt>
                <c:pt idx="1">
                  <c:v>5757.87</c:v>
                </c:pt>
                <c:pt idx="2">
                  <c:v>6388.75</c:v>
                </c:pt>
                <c:pt idx="3">
                  <c:v>5711.51</c:v>
                </c:pt>
                <c:pt idx="4">
                  <c:v>4426.63</c:v>
                </c:pt>
                <c:pt idx="5">
                  <c:v>1680.3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8A-401D-A138-7E58A45EDCAD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(sheet_test_data!$K$96,sheet_test_data!$K$101,sheet_test_data!$K$106,sheet_test_data!$K$111,sheet_test_data!$K$116,sheet_test_data!$K$121)</c:f>
              <c:numCache>
                <c:formatCode>General</c:formatCode>
                <c:ptCount val="6"/>
                <c:pt idx="0">
                  <c:v>7994.62</c:v>
                </c:pt>
                <c:pt idx="1">
                  <c:v>8551.98</c:v>
                </c:pt>
                <c:pt idx="2">
                  <c:v>6434.1</c:v>
                </c:pt>
                <c:pt idx="3">
                  <c:v>6312.87</c:v>
                </c:pt>
                <c:pt idx="4">
                  <c:v>5165.7299999999996</c:v>
                </c:pt>
                <c:pt idx="5">
                  <c:v>3368.87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8A-401D-A138-7E58A45E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(sheet_test_data!$K$92,sheet_test_data!$K$97,sheet_test_data!$K$102,sheet_test_data!$K$107,sheet_test_data!$K$112,sheet_test_data!$K$117)</c:f>
              <c:numCache>
                <c:formatCode>General</c:formatCode>
                <c:ptCount val="6"/>
                <c:pt idx="0">
                  <c:v>6957.82</c:v>
                </c:pt>
                <c:pt idx="1">
                  <c:v>829.63300000000004</c:v>
                </c:pt>
                <c:pt idx="2">
                  <c:v>408.25</c:v>
                </c:pt>
                <c:pt idx="3">
                  <c:v>285.95</c:v>
                </c:pt>
                <c:pt idx="4">
                  <c:v>155.55000000000001</c:v>
                </c:pt>
                <c:pt idx="5">
                  <c:v>131.43299999999999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8C-4C14-9886-D7C47D41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(sheet_test_data!$K$4,sheet_test_data!$K$9,sheet_test_data!$K$14,sheet_test_data!$K$19,sheet_test_data!$K$24,sheet_test_data!$K$29)</c:f>
              <c:numCache>
                <c:formatCode>General</c:formatCode>
                <c:ptCount val="6"/>
                <c:pt idx="0">
                  <c:v>7007.4</c:v>
                </c:pt>
                <c:pt idx="1">
                  <c:v>8446.43</c:v>
                </c:pt>
                <c:pt idx="2">
                  <c:v>6503.32</c:v>
                </c:pt>
                <c:pt idx="3">
                  <c:v>6348.05</c:v>
                </c:pt>
                <c:pt idx="4">
                  <c:v>5286.8</c:v>
                </c:pt>
                <c:pt idx="5">
                  <c:v>1597.87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8-4004-A07A-9A93CF8B76A3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(sheet_test_data!$K$34,sheet_test_data!$K$39,sheet_test_data!$K$44,sheet_test_data!$K$49,sheet_test_data!$K$54,sheet_test_data!$K$59)</c:f>
              <c:numCache>
                <c:formatCode>General</c:formatCode>
                <c:ptCount val="6"/>
                <c:pt idx="0">
                  <c:v>8101.95</c:v>
                </c:pt>
                <c:pt idx="1">
                  <c:v>6426.13</c:v>
                </c:pt>
                <c:pt idx="2">
                  <c:v>5852.6</c:v>
                </c:pt>
                <c:pt idx="3">
                  <c:v>4357.43</c:v>
                </c:pt>
                <c:pt idx="4">
                  <c:v>2906.92</c:v>
                </c:pt>
                <c:pt idx="5">
                  <c:v>1581.22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8-4004-A07A-9A93CF8B76A3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(sheet_test_data!$K$94,sheet_test_data!$K$99,sheet_test_data!$K$104,sheet_test_data!$K$109,sheet_test_data!$K$114,sheet_test_data!$K$119)</c:f>
              <c:numCache>
                <c:formatCode>General</c:formatCode>
                <c:ptCount val="6"/>
                <c:pt idx="0">
                  <c:v>8368.32</c:v>
                </c:pt>
                <c:pt idx="1">
                  <c:v>6885.05</c:v>
                </c:pt>
                <c:pt idx="2">
                  <c:v>3752.77</c:v>
                </c:pt>
                <c:pt idx="3">
                  <c:v>4546.3999999999996</c:v>
                </c:pt>
                <c:pt idx="4">
                  <c:v>2385.23</c:v>
                </c:pt>
                <c:pt idx="5">
                  <c:v>87.0167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8-4004-A07A-9A93CF8B76A3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(sheet_test_data!$K$64,sheet_test_data!$K$69,sheet_test_data!$K$74,sheet_test_data!$K$79,sheet_test_data!$K$84,sheet_test_data!$K$89)</c:f>
              <c:numCache>
                <c:formatCode>General</c:formatCode>
                <c:ptCount val="6"/>
                <c:pt idx="0">
                  <c:v>6651.95</c:v>
                </c:pt>
                <c:pt idx="1">
                  <c:v>5529.33</c:v>
                </c:pt>
                <c:pt idx="2">
                  <c:v>4606.78</c:v>
                </c:pt>
                <c:pt idx="3">
                  <c:v>343.3</c:v>
                </c:pt>
                <c:pt idx="4">
                  <c:v>64.933300000000003</c:v>
                </c:pt>
                <c:pt idx="5">
                  <c:v>41.2333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08-4004-A07A-9A93CF8B7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Midpoint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(sheet_test_data!$I$92,sheet_test_data!$I$97,sheet_test_data!$I$102,sheet_test_data!$I$107,sheet_test_data!$I$112,sheet_test_data!$I$117)</c:f>
              <c:numCache>
                <c:formatCode>General</c:formatCode>
                <c:ptCount val="6"/>
                <c:pt idx="0">
                  <c:v>0.293464</c:v>
                </c:pt>
                <c:pt idx="1">
                  <c:v>1.24214</c:v>
                </c:pt>
                <c:pt idx="2">
                  <c:v>2.5865900000000002</c:v>
                </c:pt>
                <c:pt idx="3">
                  <c:v>4.5756100000000002</c:v>
                </c:pt>
                <c:pt idx="4">
                  <c:v>7.2591999999999999</c:v>
                </c:pt>
                <c:pt idx="5">
                  <c:v>11.6144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7-48D7-9218-C1DB20CBA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(sheet_test_data!$F$92,sheet_test_data!$F$97,sheet_test_data!$F$102,sheet_test_data!$F$107,sheet_test_data!$F$112,sheet_test_data!$F$117)</c:f>
              <c:numCache>
                <c:formatCode>General</c:formatCode>
                <c:ptCount val="6"/>
                <c:pt idx="0">
                  <c:v>0.25656299999999999</c:v>
                </c:pt>
                <c:pt idx="1">
                  <c:v>1.0865499999999999</c:v>
                </c:pt>
                <c:pt idx="2">
                  <c:v>2.2388599999999999</c:v>
                </c:pt>
                <c:pt idx="3">
                  <c:v>3.9445299999999999</c:v>
                </c:pt>
                <c:pt idx="4">
                  <c:v>6.1826499999999998</c:v>
                </c:pt>
                <c:pt idx="5">
                  <c:v>9.6228800000000003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D6-4592-B3ED-465C5296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sheet_test_data!$K$117:$K$121</c:f>
              <c:numCache>
                <c:formatCode>General</c:formatCode>
                <c:ptCount val="5"/>
                <c:pt idx="0">
                  <c:v>131.43299999999999</c:v>
                </c:pt>
                <c:pt idx="1">
                  <c:v>85.616699999999994</c:v>
                </c:pt>
                <c:pt idx="2">
                  <c:v>87.0167</c:v>
                </c:pt>
                <c:pt idx="3">
                  <c:v>1680.3</c:v>
                </c:pt>
                <c:pt idx="4">
                  <c:v>3368.87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09-46EF-BD74-BD185D491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3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5F-4602-92F8-0FF27D4D27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5F-4602-92F8-0FF27D4D27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sheet_test_data!$I$117:$J$117</c:f>
              <c:numCache>
                <c:formatCode>General</c:formatCode>
                <c:ptCount val="2"/>
                <c:pt idx="0">
                  <c:v>11.6144</c:v>
                </c:pt>
                <c:pt idx="1">
                  <c:v>0.22037200000000001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5F-4602-92F8-0FF27D4D274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C7-4C7E-90BE-6008F828F8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C7-4C7E-90BE-6008F828F8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C7-4C7E-90BE-6008F828F8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CD-4FDD-B52D-8D1D2B5655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(sheet_test_data!$F$117,sheet_test_data!$G$117,sheet_test_data!$N$117,sheet_test_data!$M$117)</c:f>
              <c:numCache>
                <c:formatCode>General</c:formatCode>
                <c:ptCount val="4"/>
                <c:pt idx="0">
                  <c:v>9.6228800000000003</c:v>
                </c:pt>
                <c:pt idx="1">
                  <c:v>0.69130800000000003</c:v>
                </c:pt>
                <c:pt idx="2">
                  <c:v>0.83581200000000067</c:v>
                </c:pt>
                <c:pt idx="3">
                  <c:v>0.46439999999999948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C7-4C7E-90BE-6008F828F81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(sheet_test_data!$K$5,sheet_test_data!$K$10,sheet_test_data!$K$15,sheet_test_data!$K$20,sheet_test_data!$K$25,sheet_test_data!$K$30)</c:f>
              <c:numCache>
                <c:formatCode>General</c:formatCode>
                <c:ptCount val="6"/>
                <c:pt idx="0">
                  <c:v>7029.55</c:v>
                </c:pt>
                <c:pt idx="1">
                  <c:v>7986.1</c:v>
                </c:pt>
                <c:pt idx="2">
                  <c:v>7047.32</c:v>
                </c:pt>
                <c:pt idx="3">
                  <c:v>6968.5</c:v>
                </c:pt>
                <c:pt idx="4">
                  <c:v>5889.83</c:v>
                </c:pt>
                <c:pt idx="5">
                  <c:v>2211.8000000000002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6-4FE1-9963-D5BB09361399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(sheet_test_data!$K$35,sheet_test_data!$K$40,sheet_test_data!$K$45,sheet_test_data!$K$50,sheet_test_data!$K$55,sheet_test_data!$K$60)</c:f>
              <c:numCache>
                <c:formatCode>General</c:formatCode>
                <c:ptCount val="6"/>
                <c:pt idx="0">
                  <c:v>8180.25</c:v>
                </c:pt>
                <c:pt idx="1">
                  <c:v>7323.42</c:v>
                </c:pt>
                <c:pt idx="2">
                  <c:v>6152.12</c:v>
                </c:pt>
                <c:pt idx="3">
                  <c:v>4775.6000000000004</c:v>
                </c:pt>
                <c:pt idx="4">
                  <c:v>3468.87</c:v>
                </c:pt>
                <c:pt idx="5">
                  <c:v>2204.59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6-4FE1-9963-D5BB09361399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(sheet_test_data!$K$95,sheet_test_data!$K$100,sheet_test_data!$K$105,sheet_test_data!$K$110,sheet_test_data!$K$115,sheet_test_data!$K$120)</c:f>
              <c:numCache>
                <c:formatCode>General</c:formatCode>
                <c:ptCount val="6"/>
                <c:pt idx="0">
                  <c:v>8497.1</c:v>
                </c:pt>
                <c:pt idx="1">
                  <c:v>5757.87</c:v>
                </c:pt>
                <c:pt idx="2">
                  <c:v>6388.75</c:v>
                </c:pt>
                <c:pt idx="3">
                  <c:v>5711.51</c:v>
                </c:pt>
                <c:pt idx="4">
                  <c:v>4426.63</c:v>
                </c:pt>
                <c:pt idx="5">
                  <c:v>1680.3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6-4FE1-9963-D5BB09361399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(sheet_test_data!$K$65,sheet_test_data!$K$70,sheet_test_data!$K$75,sheet_test_data!$K$80,sheet_test_data!$K$85,sheet_test_data!$K$90)</c:f>
              <c:numCache>
                <c:formatCode>General</c:formatCode>
                <c:ptCount val="6"/>
                <c:pt idx="0">
                  <c:v>6828.65</c:v>
                </c:pt>
                <c:pt idx="1">
                  <c:v>6842.05</c:v>
                </c:pt>
                <c:pt idx="2">
                  <c:v>5363.3</c:v>
                </c:pt>
                <c:pt idx="3">
                  <c:v>3343.7</c:v>
                </c:pt>
                <c:pt idx="4">
                  <c:v>65.416700000000006</c:v>
                </c:pt>
                <c:pt idx="5">
                  <c:v>41.6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6-4FE1-9963-D5BB09361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(sheet_test_data!$K$6,sheet_test_data!$K$11,sheet_test_data!$K$16,sheet_test_data!$K$21,sheet_test_data!$K$26,sheet_test_data!$K$31)</c:f>
              <c:numCache>
                <c:formatCode>General</c:formatCode>
                <c:ptCount val="6"/>
                <c:pt idx="0">
                  <c:v>7232.75</c:v>
                </c:pt>
                <c:pt idx="1">
                  <c:v>8237.93</c:v>
                </c:pt>
                <c:pt idx="2">
                  <c:v>6883.48</c:v>
                </c:pt>
                <c:pt idx="3">
                  <c:v>7243.45</c:v>
                </c:pt>
                <c:pt idx="4">
                  <c:v>5836</c:v>
                </c:pt>
                <c:pt idx="5">
                  <c:v>2534.98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F-49E3-9C8E-79E6F01C056F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(sheet_test_data!$K$36,sheet_test_data!$K$41,sheet_test_data!$K$46,sheet_test_data!$K$51,sheet_test_data!$K$56,sheet_test_data!$K$61)</c:f>
              <c:numCache>
                <c:formatCode>General</c:formatCode>
                <c:ptCount val="6"/>
                <c:pt idx="0">
                  <c:v>7941.98</c:v>
                </c:pt>
                <c:pt idx="1">
                  <c:v>7427.72</c:v>
                </c:pt>
                <c:pt idx="2">
                  <c:v>6297.9</c:v>
                </c:pt>
                <c:pt idx="3">
                  <c:v>4961.33</c:v>
                </c:pt>
                <c:pt idx="4">
                  <c:v>3722.87</c:v>
                </c:pt>
                <c:pt idx="5">
                  <c:v>2525.58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F-49E3-9C8E-79E6F01C056F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(sheet_test_data!$K$96,sheet_test_data!$K$101,sheet_test_data!$K$106,sheet_test_data!$K$111,sheet_test_data!$K$116,sheet_test_data!$K$121)</c:f>
              <c:numCache>
                <c:formatCode>General</c:formatCode>
                <c:ptCount val="6"/>
                <c:pt idx="0">
                  <c:v>7994.62</c:v>
                </c:pt>
                <c:pt idx="1">
                  <c:v>8551.98</c:v>
                </c:pt>
                <c:pt idx="2">
                  <c:v>6434.1</c:v>
                </c:pt>
                <c:pt idx="3">
                  <c:v>6312.87</c:v>
                </c:pt>
                <c:pt idx="4">
                  <c:v>5165.7299999999996</c:v>
                </c:pt>
                <c:pt idx="5">
                  <c:v>3368.87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BF-49E3-9C8E-79E6F01C056F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(sheet_test_data!$K$66,sheet_test_data!$K$71,sheet_test_data!$K$76,sheet_test_data!$K$81,sheet_test_data!$K$86,sheet_test_data!$K$91)</c:f>
              <c:numCache>
                <c:formatCode>General</c:formatCode>
                <c:ptCount val="6"/>
                <c:pt idx="0">
                  <c:v>7071.5</c:v>
                </c:pt>
                <c:pt idx="1">
                  <c:v>7081.33</c:v>
                </c:pt>
                <c:pt idx="2">
                  <c:v>5546.38</c:v>
                </c:pt>
                <c:pt idx="3">
                  <c:v>4121.1499999999996</c:v>
                </c:pt>
                <c:pt idx="4">
                  <c:v>1915.35</c:v>
                </c:pt>
                <c:pt idx="5">
                  <c:v>41.85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BF-49E3-9C8E-79E6F01C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Integrator</a:t>
            </a:r>
            <a:r>
              <a:rPr lang="en-GB" baseline="0"/>
              <a:t> vs Average Update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(sheet_test_data!$B$17,sheet_test_data!$B$39,sheet_test_data!$B$96,sheet_test_data!$B$88)</c:f>
              <c:strCache>
                <c:ptCount val="4"/>
                <c:pt idx="0">
                  <c:v> Explicit Euler</c:v>
                </c:pt>
                <c:pt idx="1">
                  <c:v> Verlet</c:v>
                </c:pt>
                <c:pt idx="2">
                  <c:v> Midpoint</c:v>
                </c:pt>
                <c:pt idx="3">
                  <c:v> Fourth Order Runge-Kutta</c:v>
                </c:pt>
              </c:strCache>
            </c:strRef>
          </c:cat>
          <c:val>
            <c:numRef>
              <c:f>(sheet_test_data!$I$27,sheet_test_data!$I$57,sheet_test_data!$I$117,sheet_test_data!$I$87)</c:f>
              <c:numCache>
                <c:formatCode>General</c:formatCode>
                <c:ptCount val="4"/>
                <c:pt idx="0">
                  <c:v>6.0637400000000001</c:v>
                </c:pt>
                <c:pt idx="1">
                  <c:v>6.3273299999999999</c:v>
                </c:pt>
                <c:pt idx="2">
                  <c:v>11.6144</c:v>
                </c:pt>
                <c:pt idx="3">
                  <c:v>25.9069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4-4AED-8E2A-FB46E6A2A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272575"/>
        <c:axId val="1464249695"/>
      </c:barChart>
      <c:catAx>
        <c:axId val="146427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Integrator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49695"/>
        <c:crosses val="autoZero"/>
        <c:auto val="1"/>
        <c:lblAlgn val="ctr"/>
        <c:lblOffset val="100"/>
        <c:noMultiLvlLbl val="0"/>
      </c:catAx>
      <c:valAx>
        <c:axId val="1464249695"/>
        <c:scaling>
          <c:orientation val="minMax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Update 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7257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 Euler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(sheet_test_data!$K$2,sheet_test_data!$K$7,sheet_test_data!$K$12,sheet_test_data!$K$17,sheet_test_data!$K$22,sheet_test_data!$K$27)</c:f>
              <c:numCache>
                <c:formatCode>General</c:formatCode>
                <c:ptCount val="6"/>
                <c:pt idx="0">
                  <c:v>6237.64</c:v>
                </c:pt>
                <c:pt idx="1">
                  <c:v>4355.6000000000004</c:v>
                </c:pt>
                <c:pt idx="2">
                  <c:v>803.95</c:v>
                </c:pt>
                <c:pt idx="3">
                  <c:v>425.53300000000002</c:v>
                </c:pt>
                <c:pt idx="4">
                  <c:v>339.56700000000001</c:v>
                </c:pt>
                <c:pt idx="5">
                  <c:v>174.55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F8-47F6-925D-6DDB07E0306E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(sheet_test_data!$K$3,sheet_test_data!$K$8,sheet_test_data!$K$13,sheet_test_data!$K$18,sheet_test_data!$K$23,sheet_test_data!$K$28)</c:f>
              <c:numCache>
                <c:formatCode>General</c:formatCode>
                <c:ptCount val="6"/>
                <c:pt idx="0">
                  <c:v>6899.77</c:v>
                </c:pt>
                <c:pt idx="1">
                  <c:v>7694.87</c:v>
                </c:pt>
                <c:pt idx="2">
                  <c:v>3841.78</c:v>
                </c:pt>
                <c:pt idx="3">
                  <c:v>4675.25</c:v>
                </c:pt>
                <c:pt idx="4">
                  <c:v>2167.25</c:v>
                </c:pt>
                <c:pt idx="5">
                  <c:v>159.25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F8-47F6-925D-6DDB07E0306E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(sheet_test_data!$K$4,sheet_test_data!$K$9,sheet_test_data!$K$14,sheet_test_data!$K$19,sheet_test_data!$K$24,sheet_test_data!$K$29)</c:f>
              <c:numCache>
                <c:formatCode>General</c:formatCode>
                <c:ptCount val="6"/>
                <c:pt idx="0">
                  <c:v>7007.4</c:v>
                </c:pt>
                <c:pt idx="1">
                  <c:v>8446.43</c:v>
                </c:pt>
                <c:pt idx="2">
                  <c:v>6503.32</c:v>
                </c:pt>
                <c:pt idx="3">
                  <c:v>6348.05</c:v>
                </c:pt>
                <c:pt idx="4">
                  <c:v>5286.8</c:v>
                </c:pt>
                <c:pt idx="5">
                  <c:v>1597.87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F8-47F6-925D-6DDB07E0306E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(sheet_test_data!$K$5,sheet_test_data!$K$10,sheet_test_data!$K$15,sheet_test_data!$K$20,sheet_test_data!$K$25,sheet_test_data!$K$30)</c:f>
              <c:numCache>
                <c:formatCode>General</c:formatCode>
                <c:ptCount val="6"/>
                <c:pt idx="0">
                  <c:v>7029.55</c:v>
                </c:pt>
                <c:pt idx="1">
                  <c:v>7986.1</c:v>
                </c:pt>
                <c:pt idx="2">
                  <c:v>7047.32</c:v>
                </c:pt>
                <c:pt idx="3">
                  <c:v>6968.5</c:v>
                </c:pt>
                <c:pt idx="4">
                  <c:v>5889.83</c:v>
                </c:pt>
                <c:pt idx="5">
                  <c:v>2211.8000000000002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F8-47F6-925D-6DDB07E0306E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(sheet_test_data!$K$6,sheet_test_data!$K$11,sheet_test_data!$K$16,sheet_test_data!$K$21,sheet_test_data!$K$26,sheet_test_data!$K$31)</c:f>
              <c:numCache>
                <c:formatCode>General</c:formatCode>
                <c:ptCount val="6"/>
                <c:pt idx="0">
                  <c:v>7232.75</c:v>
                </c:pt>
                <c:pt idx="1">
                  <c:v>8237.93</c:v>
                </c:pt>
                <c:pt idx="2">
                  <c:v>6883.48</c:v>
                </c:pt>
                <c:pt idx="3">
                  <c:v>7243.45</c:v>
                </c:pt>
                <c:pt idx="4">
                  <c:v>5836</c:v>
                </c:pt>
                <c:pt idx="5">
                  <c:v>2534.98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F8-47F6-925D-6DDB07E0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(sheet_test_data!$K$2,sheet_test_data!$K$7,sheet_test_data!$K$12,sheet_test_data!$K$17,sheet_test_data!$K$22,sheet_test_data!$K$27)</c:f>
              <c:numCache>
                <c:formatCode>General</c:formatCode>
                <c:ptCount val="6"/>
                <c:pt idx="0">
                  <c:v>6237.64</c:v>
                </c:pt>
                <c:pt idx="1">
                  <c:v>4355.6000000000004</c:v>
                </c:pt>
                <c:pt idx="2">
                  <c:v>803.95</c:v>
                </c:pt>
                <c:pt idx="3">
                  <c:v>425.53300000000002</c:v>
                </c:pt>
                <c:pt idx="4">
                  <c:v>339.56700000000001</c:v>
                </c:pt>
                <c:pt idx="5">
                  <c:v>174.55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66-46C0-BD52-8DEBA2BCB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 Euler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(sheet_test_data!$I$2,sheet_test_data!$I$7,sheet_test_data!$I$12,sheet_test_data!$I$17,sheet_test_data!$I$22,sheet_test_data!$I$27)</c:f>
              <c:numCache>
                <c:formatCode>General</c:formatCode>
                <c:ptCount val="6"/>
                <c:pt idx="0">
                  <c:v>0.15288399999999999</c:v>
                </c:pt>
                <c:pt idx="1">
                  <c:v>0.58996700000000002</c:v>
                </c:pt>
                <c:pt idx="2">
                  <c:v>1.2900400000000001</c:v>
                </c:pt>
                <c:pt idx="3">
                  <c:v>2.32247</c:v>
                </c:pt>
                <c:pt idx="4">
                  <c:v>3.7453599999999998</c:v>
                </c:pt>
                <c:pt idx="5">
                  <c:v>6.0637400000000001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A-4828-9D72-A385D64F4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123</xdr:row>
      <xdr:rowOff>0</xdr:rowOff>
    </xdr:from>
    <xdr:to>
      <xdr:col>10</xdr:col>
      <xdr:colOff>466725</xdr:colOff>
      <xdr:row>148</xdr:row>
      <xdr:rowOff>57151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10</xdr:col>
      <xdr:colOff>466725</xdr:colOff>
      <xdr:row>174</xdr:row>
      <xdr:rowOff>57151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10</xdr:col>
      <xdr:colOff>466725</xdr:colOff>
      <xdr:row>200</xdr:row>
      <xdr:rowOff>57151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10</xdr:col>
      <xdr:colOff>466725</xdr:colOff>
      <xdr:row>226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227</xdr:row>
      <xdr:rowOff>0</xdr:rowOff>
    </xdr:from>
    <xdr:to>
      <xdr:col>10</xdr:col>
      <xdr:colOff>466725</xdr:colOff>
      <xdr:row>252</xdr:row>
      <xdr:rowOff>57151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123</xdr:row>
      <xdr:rowOff>0</xdr:rowOff>
    </xdr:from>
    <xdr:to>
      <xdr:col>25</xdr:col>
      <xdr:colOff>28575</xdr:colOff>
      <xdr:row>148</xdr:row>
      <xdr:rowOff>38101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180974</xdr:rowOff>
    </xdr:from>
    <xdr:to>
      <xdr:col>16</xdr:col>
      <xdr:colOff>419100</xdr:colOff>
      <xdr:row>26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28574</xdr:rowOff>
    </xdr:from>
    <xdr:to>
      <xdr:col>9</xdr:col>
      <xdr:colOff>476250</xdr:colOff>
      <xdr:row>59</xdr:row>
      <xdr:rowOff>76199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542925</xdr:colOff>
      <xdr:row>39</xdr:row>
      <xdr:rowOff>19049</xdr:rowOff>
    </xdr:from>
    <xdr:to>
      <xdr:col>19</xdr:col>
      <xdr:colOff>457200</xdr:colOff>
      <xdr:row>59</xdr:row>
      <xdr:rowOff>66674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514350</xdr:colOff>
      <xdr:row>39</xdr:row>
      <xdr:rowOff>19049</xdr:rowOff>
    </xdr:from>
    <xdr:to>
      <xdr:col>29</xdr:col>
      <xdr:colOff>447675</xdr:colOff>
      <xdr:row>59</xdr:row>
      <xdr:rowOff>66674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514351</xdr:colOff>
      <xdr:row>39</xdr:row>
      <xdr:rowOff>0</xdr:rowOff>
    </xdr:from>
    <xdr:to>
      <xdr:col>39</xdr:col>
      <xdr:colOff>447676</xdr:colOff>
      <xdr:row>59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514351</xdr:colOff>
      <xdr:row>39</xdr:row>
      <xdr:rowOff>0</xdr:rowOff>
    </xdr:from>
    <xdr:to>
      <xdr:col>49</xdr:col>
      <xdr:colOff>428626</xdr:colOff>
      <xdr:row>59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342902</xdr:colOff>
      <xdr:row>39</xdr:row>
      <xdr:rowOff>0</xdr:rowOff>
    </xdr:from>
    <xdr:to>
      <xdr:col>60</xdr:col>
      <xdr:colOff>257177</xdr:colOff>
      <xdr:row>59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152400</xdr:rowOff>
    </xdr:from>
    <xdr:to>
      <xdr:col>16</xdr:col>
      <xdr:colOff>552450</xdr:colOff>
      <xdr:row>26</xdr:row>
      <xdr:rowOff>19051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19050</xdr:rowOff>
    </xdr:from>
    <xdr:to>
      <xdr:col>9</xdr:col>
      <xdr:colOff>523875</xdr:colOff>
      <xdr:row>52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32</xdr:row>
      <xdr:rowOff>0</xdr:rowOff>
    </xdr:from>
    <xdr:to>
      <xdr:col>19</xdr:col>
      <xdr:colOff>542925</xdr:colOff>
      <xdr:row>52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600075</xdr:colOff>
      <xdr:row>32</xdr:row>
      <xdr:rowOff>0</xdr:rowOff>
    </xdr:from>
    <xdr:to>
      <xdr:col>29</xdr:col>
      <xdr:colOff>533400</xdr:colOff>
      <xdr:row>52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32</xdr:row>
      <xdr:rowOff>0</xdr:rowOff>
    </xdr:from>
    <xdr:to>
      <xdr:col>39</xdr:col>
      <xdr:colOff>542925</xdr:colOff>
      <xdr:row>52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32</xdr:row>
      <xdr:rowOff>0</xdr:rowOff>
    </xdr:from>
    <xdr:to>
      <xdr:col>49</xdr:col>
      <xdr:colOff>523875</xdr:colOff>
      <xdr:row>52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428626</xdr:colOff>
      <xdr:row>32</xdr:row>
      <xdr:rowOff>19050</xdr:rowOff>
    </xdr:from>
    <xdr:to>
      <xdr:col>60</xdr:col>
      <xdr:colOff>342901</xdr:colOff>
      <xdr:row>52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85725</xdr:rowOff>
    </xdr:from>
    <xdr:to>
      <xdr:col>16</xdr:col>
      <xdr:colOff>333375</xdr:colOff>
      <xdr:row>25</xdr:row>
      <xdr:rowOff>142876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9</xdr:col>
      <xdr:colOff>523875</xdr:colOff>
      <xdr:row>52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561975</xdr:colOff>
      <xdr:row>32</xdr:row>
      <xdr:rowOff>0</xdr:rowOff>
    </xdr:from>
    <xdr:to>
      <xdr:col>19</xdr:col>
      <xdr:colOff>476250</xdr:colOff>
      <xdr:row>52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533400</xdr:colOff>
      <xdr:row>32</xdr:row>
      <xdr:rowOff>0</xdr:rowOff>
    </xdr:from>
    <xdr:to>
      <xdr:col>29</xdr:col>
      <xdr:colOff>466725</xdr:colOff>
      <xdr:row>52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542925</xdr:colOff>
      <xdr:row>32</xdr:row>
      <xdr:rowOff>0</xdr:rowOff>
    </xdr:from>
    <xdr:to>
      <xdr:col>39</xdr:col>
      <xdr:colOff>476250</xdr:colOff>
      <xdr:row>52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542925</xdr:colOff>
      <xdr:row>32</xdr:row>
      <xdr:rowOff>0</xdr:rowOff>
    </xdr:from>
    <xdr:to>
      <xdr:col>49</xdr:col>
      <xdr:colOff>457200</xdr:colOff>
      <xdr:row>52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361951</xdr:colOff>
      <xdr:row>32</xdr:row>
      <xdr:rowOff>19050</xdr:rowOff>
    </xdr:from>
    <xdr:to>
      <xdr:col>60</xdr:col>
      <xdr:colOff>276226</xdr:colOff>
      <xdr:row>52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409575</xdr:colOff>
      <xdr:row>26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19050</xdr:rowOff>
    </xdr:from>
    <xdr:to>
      <xdr:col>9</xdr:col>
      <xdr:colOff>523875</xdr:colOff>
      <xdr:row>51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31</xdr:row>
      <xdr:rowOff>0</xdr:rowOff>
    </xdr:from>
    <xdr:to>
      <xdr:col>19</xdr:col>
      <xdr:colOff>542925</xdr:colOff>
      <xdr:row>51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600075</xdr:colOff>
      <xdr:row>31</xdr:row>
      <xdr:rowOff>0</xdr:rowOff>
    </xdr:from>
    <xdr:to>
      <xdr:col>29</xdr:col>
      <xdr:colOff>533400</xdr:colOff>
      <xdr:row>51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31</xdr:row>
      <xdr:rowOff>0</xdr:rowOff>
    </xdr:from>
    <xdr:to>
      <xdr:col>39</xdr:col>
      <xdr:colOff>542925</xdr:colOff>
      <xdr:row>51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31</xdr:row>
      <xdr:rowOff>0</xdr:rowOff>
    </xdr:from>
    <xdr:to>
      <xdr:col>49</xdr:col>
      <xdr:colOff>523875</xdr:colOff>
      <xdr:row>51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428626</xdr:colOff>
      <xdr:row>31</xdr:row>
      <xdr:rowOff>19050</xdr:rowOff>
    </xdr:from>
    <xdr:to>
      <xdr:col>60</xdr:col>
      <xdr:colOff>342901</xdr:colOff>
      <xdr:row>51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ag_tes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ag_test_data"/>
      <sheetName val="Midpoint"/>
      <sheetName val="RK4"/>
      <sheetName val="Verlet"/>
      <sheetName val="Explicit Euler"/>
    </sheetNames>
    <sheetDataSet>
      <sheetData sheetId="0">
        <row r="27">
          <cell r="K27">
            <v>119.583</v>
          </cell>
        </row>
        <row r="28">
          <cell r="K28">
            <v>121.5</v>
          </cell>
        </row>
        <row r="29">
          <cell r="K29">
            <v>891.1</v>
          </cell>
        </row>
        <row r="30">
          <cell r="K30">
            <v>1775.88</v>
          </cell>
        </row>
        <row r="31">
          <cell r="K31">
            <v>2207.5700000000002</v>
          </cell>
        </row>
        <row r="117">
          <cell r="K117">
            <v>62.4</v>
          </cell>
        </row>
        <row r="118">
          <cell r="K118">
            <v>63.633299999999998</v>
          </cell>
        </row>
        <row r="119">
          <cell r="K119">
            <v>65.366699999999994</v>
          </cell>
        </row>
        <row r="120">
          <cell r="K120">
            <v>90.683300000000003</v>
          </cell>
        </row>
        <row r="121">
          <cell r="K121">
            <v>1927.35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1"/>
  <sheetViews>
    <sheetView tabSelected="1" zoomScale="90" zoomScaleNormal="90" workbookViewId="0">
      <selection activeCell="A3" sqref="A3:XFD3"/>
    </sheetView>
  </sheetViews>
  <sheetFormatPr defaultRowHeight="15" x14ac:dyDescent="0.25"/>
  <cols>
    <col min="6" max="6" width="32.5703125" bestFit="1" customWidth="1"/>
    <col min="8" max="8" width="10.28515625" customWidth="1"/>
    <col min="10" max="10" width="12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21</v>
      </c>
      <c r="O1" t="s">
        <v>23</v>
      </c>
    </row>
    <row r="2" spans="1:17" x14ac:dyDescent="0.25">
      <c r="A2">
        <v>1</v>
      </c>
      <c r="B2" t="s">
        <v>11</v>
      </c>
      <c r="C2">
        <v>50</v>
      </c>
      <c r="D2">
        <v>50</v>
      </c>
      <c r="E2">
        <v>1</v>
      </c>
      <c r="F2">
        <v>0.128195</v>
      </c>
      <c r="G2">
        <v>5.1448800000000001E-3</v>
      </c>
      <c r="H2">
        <v>8.7077200000000004E-3</v>
      </c>
      <c r="I2">
        <v>0.15288399999999999</v>
      </c>
      <c r="J2">
        <v>0.13500699999999999</v>
      </c>
      <c r="K2">
        <v>6237.64</v>
      </c>
      <c r="L2">
        <v>55824</v>
      </c>
      <c r="M2">
        <f>I2-(H2+G2+F2)</f>
        <v>1.0836399999999996E-2</v>
      </c>
      <c r="O2" t="s">
        <v>23</v>
      </c>
      <c r="P2">
        <f>I7/I2</f>
        <v>3.8589191805551923</v>
      </c>
      <c r="Q2">
        <f>K2/K7</f>
        <v>1.4320966112590687</v>
      </c>
    </row>
    <row r="3" spans="1:17" x14ac:dyDescent="0.25">
      <c r="A3">
        <v>2</v>
      </c>
      <c r="B3" t="s">
        <v>11</v>
      </c>
      <c r="C3">
        <v>50</v>
      </c>
      <c r="D3">
        <v>50</v>
      </c>
      <c r="E3">
        <v>5</v>
      </c>
      <c r="F3">
        <v>0.12439500000000001</v>
      </c>
      <c r="G3">
        <v>5.11963E-3</v>
      </c>
      <c r="H3">
        <v>8.7405299999999998E-3</v>
      </c>
      <c r="I3">
        <v>0.160498</v>
      </c>
      <c r="J3">
        <v>0.140042</v>
      </c>
      <c r="K3">
        <v>6899.77</v>
      </c>
      <c r="L3">
        <v>11842</v>
      </c>
      <c r="M3">
        <f t="shared" ref="M3:M61" si="0">I3-(H3+G3+F3)</f>
        <v>2.2242839999999986E-2</v>
      </c>
      <c r="O3" t="s">
        <v>23</v>
      </c>
      <c r="P3">
        <f t="shared" ref="P3:P66" si="1">I8/I3</f>
        <v>3.6233722538598609</v>
      </c>
      <c r="Q3">
        <f t="shared" ref="Q3:Q66" si="2">K3/K8</f>
        <v>0.89667141875041434</v>
      </c>
    </row>
    <row r="4" spans="1:17" x14ac:dyDescent="0.25">
      <c r="A4">
        <v>3</v>
      </c>
      <c r="B4" t="s">
        <v>11</v>
      </c>
      <c r="C4">
        <v>50</v>
      </c>
      <c r="D4">
        <v>50</v>
      </c>
      <c r="E4">
        <v>10</v>
      </c>
      <c r="F4">
        <v>0.120058</v>
      </c>
      <c r="G4">
        <v>5.1391099999999997E-3</v>
      </c>
      <c r="H4">
        <v>8.7593399999999991E-3</v>
      </c>
      <c r="I4">
        <v>0.16719999999999999</v>
      </c>
      <c r="J4">
        <v>0.14006399999999999</v>
      </c>
      <c r="K4">
        <v>7007.4</v>
      </c>
      <c r="L4">
        <v>5965</v>
      </c>
      <c r="M4">
        <f t="shared" si="0"/>
        <v>3.3243549999999983E-2</v>
      </c>
      <c r="O4" t="s">
        <v>24</v>
      </c>
      <c r="P4">
        <f t="shared" si="1"/>
        <v>3.495209330143541</v>
      </c>
      <c r="Q4">
        <f t="shared" si="2"/>
        <v>0.82962861232497032</v>
      </c>
    </row>
    <row r="5" spans="1:17" x14ac:dyDescent="0.25">
      <c r="A5">
        <v>4</v>
      </c>
      <c r="B5" t="s">
        <v>11</v>
      </c>
      <c r="C5">
        <v>50</v>
      </c>
      <c r="D5">
        <v>50</v>
      </c>
      <c r="E5">
        <v>15</v>
      </c>
      <c r="F5">
        <v>0.119375</v>
      </c>
      <c r="G5">
        <v>5.1658499999999996E-3</v>
      </c>
      <c r="H5">
        <v>8.76562E-3</v>
      </c>
      <c r="I5">
        <v>0.177422</v>
      </c>
      <c r="J5">
        <v>0.14033300000000001</v>
      </c>
      <c r="K5">
        <v>7029.55</v>
      </c>
      <c r="L5">
        <v>3985</v>
      </c>
      <c r="M5">
        <f t="shared" si="0"/>
        <v>4.4115530000000014E-2</v>
      </c>
      <c r="O5" t="s">
        <v>24</v>
      </c>
      <c r="P5">
        <f t="shared" si="1"/>
        <v>3.3478655409137534</v>
      </c>
      <c r="Q5">
        <f t="shared" si="2"/>
        <v>0.88022313770175675</v>
      </c>
    </row>
    <row r="6" spans="1:17" x14ac:dyDescent="0.25">
      <c r="A6">
        <v>5</v>
      </c>
      <c r="B6" t="s">
        <v>11</v>
      </c>
      <c r="C6">
        <v>50</v>
      </c>
      <c r="D6">
        <v>50</v>
      </c>
      <c r="E6">
        <v>20</v>
      </c>
      <c r="F6">
        <v>0.115108</v>
      </c>
      <c r="G6">
        <v>5.1925799999999996E-3</v>
      </c>
      <c r="H6">
        <v>8.7463599999999999E-3</v>
      </c>
      <c r="I6">
        <v>0.185422</v>
      </c>
      <c r="J6">
        <v>0.136659</v>
      </c>
      <c r="K6">
        <v>7232.75</v>
      </c>
      <c r="L6">
        <v>2993</v>
      </c>
      <c r="M6">
        <f t="shared" si="0"/>
        <v>5.6375060000000005E-2</v>
      </c>
      <c r="O6" t="s">
        <v>24</v>
      </c>
      <c r="P6">
        <f>I11/I6</f>
        <v>3.2756684751539726</v>
      </c>
      <c r="Q6">
        <f t="shared" si="2"/>
        <v>0.87798148321240888</v>
      </c>
    </row>
    <row r="7" spans="1:17" x14ac:dyDescent="0.25">
      <c r="A7">
        <v>6</v>
      </c>
      <c r="B7" t="s">
        <v>11</v>
      </c>
      <c r="C7">
        <v>100</v>
      </c>
      <c r="D7">
        <v>100</v>
      </c>
      <c r="E7">
        <v>1</v>
      </c>
      <c r="F7">
        <v>0.494008</v>
      </c>
      <c r="G7">
        <v>2.4864299999999999E-2</v>
      </c>
      <c r="H7">
        <v>3.7046700000000002E-2</v>
      </c>
      <c r="I7">
        <v>0.58996700000000002</v>
      </c>
      <c r="J7">
        <v>0.103023</v>
      </c>
      <c r="K7">
        <v>4355.6000000000004</v>
      </c>
      <c r="L7">
        <v>56345</v>
      </c>
      <c r="M7">
        <f t="shared" si="0"/>
        <v>3.4047999999999967E-2</v>
      </c>
      <c r="O7" t="s">
        <v>23</v>
      </c>
      <c r="P7">
        <f>I12/I7</f>
        <v>2.1866307776536655</v>
      </c>
      <c r="Q7">
        <f t="shared" si="2"/>
        <v>5.4177498600659248</v>
      </c>
    </row>
    <row r="8" spans="1:17" x14ac:dyDescent="0.25">
      <c r="A8">
        <v>7</v>
      </c>
      <c r="B8" t="s">
        <v>11</v>
      </c>
      <c r="C8">
        <v>100</v>
      </c>
      <c r="D8">
        <v>100</v>
      </c>
      <c r="E8">
        <v>5</v>
      </c>
      <c r="F8">
        <v>0.47416399999999997</v>
      </c>
      <c r="G8">
        <v>2.4895299999999999E-2</v>
      </c>
      <c r="H8">
        <v>3.7001899999999997E-2</v>
      </c>
      <c r="I8">
        <v>0.58154399999999995</v>
      </c>
      <c r="J8">
        <v>0.113658</v>
      </c>
      <c r="K8">
        <v>7694.87</v>
      </c>
      <c r="L8">
        <v>11867</v>
      </c>
      <c r="M8">
        <f t="shared" si="0"/>
        <v>4.5482799999999934E-2</v>
      </c>
      <c r="O8" t="s">
        <v>24</v>
      </c>
      <c r="P8">
        <f t="shared" si="1"/>
        <v>2.2150000687824138</v>
      </c>
      <c r="Q8">
        <f t="shared" si="2"/>
        <v>2.0029439478575033</v>
      </c>
    </row>
    <row r="9" spans="1:17" x14ac:dyDescent="0.25">
      <c r="A9">
        <v>8</v>
      </c>
      <c r="B9" t="s">
        <v>11</v>
      </c>
      <c r="C9">
        <v>100</v>
      </c>
      <c r="D9">
        <v>100</v>
      </c>
      <c r="E9">
        <v>10</v>
      </c>
      <c r="F9">
        <v>0.46377600000000002</v>
      </c>
      <c r="G9">
        <v>2.4988099999999999E-2</v>
      </c>
      <c r="H9">
        <v>3.7156799999999997E-2</v>
      </c>
      <c r="I9">
        <v>0.584399</v>
      </c>
      <c r="J9">
        <v>0.111234</v>
      </c>
      <c r="K9">
        <v>8446.43</v>
      </c>
      <c r="L9">
        <v>5967</v>
      </c>
      <c r="M9">
        <f t="shared" si="0"/>
        <v>5.8478099999999977E-2</v>
      </c>
      <c r="O9" t="s">
        <v>24</v>
      </c>
      <c r="P9">
        <f t="shared" si="1"/>
        <v>2.2269545293540887</v>
      </c>
      <c r="Q9">
        <f t="shared" si="2"/>
        <v>1.2987873885953638</v>
      </c>
    </row>
    <row r="10" spans="1:17" x14ac:dyDescent="0.25">
      <c r="A10">
        <v>9</v>
      </c>
      <c r="B10" t="s">
        <v>11</v>
      </c>
      <c r="C10">
        <v>100</v>
      </c>
      <c r="D10">
        <v>100</v>
      </c>
      <c r="E10">
        <v>15</v>
      </c>
      <c r="F10">
        <v>0.463117</v>
      </c>
      <c r="G10">
        <v>2.5027000000000001E-2</v>
      </c>
      <c r="H10">
        <v>3.7067700000000002E-2</v>
      </c>
      <c r="I10">
        <v>0.59398499999999999</v>
      </c>
      <c r="J10">
        <v>0.11994</v>
      </c>
      <c r="K10">
        <v>7986.1</v>
      </c>
      <c r="L10">
        <v>3985</v>
      </c>
      <c r="M10">
        <f t="shared" si="0"/>
        <v>6.8773299999999926E-2</v>
      </c>
      <c r="O10" t="s">
        <v>24</v>
      </c>
      <c r="P10">
        <f t="shared" si="1"/>
        <v>2.2292145424547756</v>
      </c>
      <c r="Q10">
        <f t="shared" si="2"/>
        <v>1.1332109227337486</v>
      </c>
    </row>
    <row r="11" spans="1:17" x14ac:dyDescent="0.25">
      <c r="A11">
        <v>10</v>
      </c>
      <c r="B11" t="s">
        <v>11</v>
      </c>
      <c r="C11">
        <v>100</v>
      </c>
      <c r="D11">
        <v>100</v>
      </c>
      <c r="E11">
        <v>20</v>
      </c>
      <c r="F11">
        <v>0.46368300000000001</v>
      </c>
      <c r="G11">
        <v>2.5016500000000001E-2</v>
      </c>
      <c r="H11">
        <v>3.7092E-2</v>
      </c>
      <c r="I11">
        <v>0.60738099999999995</v>
      </c>
      <c r="J11">
        <v>0.117399</v>
      </c>
      <c r="K11">
        <v>8237.93</v>
      </c>
      <c r="L11">
        <v>2993</v>
      </c>
      <c r="M11">
        <f t="shared" si="0"/>
        <v>8.1589499999999981E-2</v>
      </c>
      <c r="O11" t="s">
        <v>24</v>
      </c>
      <c r="P11">
        <f t="shared" si="1"/>
        <v>2.1789124124725672</v>
      </c>
      <c r="Q11">
        <f t="shared" si="2"/>
        <v>1.1967682044547236</v>
      </c>
    </row>
    <row r="12" spans="1:17" x14ac:dyDescent="0.25">
      <c r="A12">
        <v>11</v>
      </c>
      <c r="B12" t="s">
        <v>11</v>
      </c>
      <c r="C12">
        <v>150</v>
      </c>
      <c r="D12">
        <v>150</v>
      </c>
      <c r="E12">
        <v>1</v>
      </c>
      <c r="F12">
        <v>1.07968</v>
      </c>
      <c r="G12">
        <v>5.6652599999999997E-2</v>
      </c>
      <c r="H12">
        <v>8.2513199999999995E-2</v>
      </c>
      <c r="I12">
        <v>1.2900400000000001</v>
      </c>
      <c r="J12">
        <v>9.2062599999999994E-2</v>
      </c>
      <c r="K12">
        <v>803.95</v>
      </c>
      <c r="L12">
        <v>43409</v>
      </c>
      <c r="M12">
        <f t="shared" si="0"/>
        <v>7.1194200000000096E-2</v>
      </c>
      <c r="O12" t="s">
        <v>23</v>
      </c>
      <c r="P12">
        <f t="shared" si="1"/>
        <v>1.8003085175653468</v>
      </c>
      <c r="Q12">
        <f t="shared" si="2"/>
        <v>1.88927768234191</v>
      </c>
    </row>
    <row r="13" spans="1:17" x14ac:dyDescent="0.25">
      <c r="A13">
        <v>12</v>
      </c>
      <c r="B13" t="s">
        <v>11</v>
      </c>
      <c r="C13">
        <v>150</v>
      </c>
      <c r="D13">
        <v>150</v>
      </c>
      <c r="E13">
        <v>5</v>
      </c>
      <c r="F13">
        <v>1.0693699999999999</v>
      </c>
      <c r="G13">
        <v>5.7040800000000003E-2</v>
      </c>
      <c r="H13">
        <v>8.2892199999999999E-2</v>
      </c>
      <c r="I13">
        <v>1.2881199999999999</v>
      </c>
      <c r="J13">
        <v>0.19354099999999999</v>
      </c>
      <c r="K13">
        <v>3841.78</v>
      </c>
      <c r="L13">
        <v>11667</v>
      </c>
      <c r="M13">
        <f t="shared" si="0"/>
        <v>7.8816999999999915E-2</v>
      </c>
      <c r="O13" t="s">
        <v>24</v>
      </c>
      <c r="P13">
        <f t="shared" si="1"/>
        <v>1.7957643697792132</v>
      </c>
      <c r="Q13">
        <f t="shared" si="2"/>
        <v>0.82172718036468639</v>
      </c>
    </row>
    <row r="14" spans="1:17" x14ac:dyDescent="0.25">
      <c r="A14">
        <v>13</v>
      </c>
      <c r="B14" t="s">
        <v>11</v>
      </c>
      <c r="C14">
        <v>150</v>
      </c>
      <c r="D14">
        <v>150</v>
      </c>
      <c r="E14">
        <v>10</v>
      </c>
      <c r="F14">
        <v>1.0668</v>
      </c>
      <c r="G14">
        <v>5.7029299999999998E-2</v>
      </c>
      <c r="H14">
        <v>8.3384899999999998E-2</v>
      </c>
      <c r="I14">
        <v>1.3014300000000001</v>
      </c>
      <c r="J14">
        <v>0.13342200000000001</v>
      </c>
      <c r="K14">
        <v>6503.32</v>
      </c>
      <c r="L14">
        <v>5952</v>
      </c>
      <c r="M14">
        <f t="shared" si="0"/>
        <v>9.4215800000000183E-2</v>
      </c>
      <c r="O14" t="s">
        <v>24</v>
      </c>
      <c r="P14">
        <f t="shared" si="1"/>
        <v>1.7950177881253697</v>
      </c>
      <c r="Q14">
        <f t="shared" si="2"/>
        <v>1.0244594796827371</v>
      </c>
    </row>
    <row r="15" spans="1:17" x14ac:dyDescent="0.25">
      <c r="A15">
        <v>14</v>
      </c>
      <c r="B15" t="s">
        <v>11</v>
      </c>
      <c r="C15">
        <v>150</v>
      </c>
      <c r="D15">
        <v>150</v>
      </c>
      <c r="E15">
        <v>15</v>
      </c>
      <c r="F15">
        <v>1.0746800000000001</v>
      </c>
      <c r="G15">
        <v>5.7959900000000002E-2</v>
      </c>
      <c r="H15">
        <v>8.3966100000000002E-2</v>
      </c>
      <c r="I15">
        <v>1.32412</v>
      </c>
      <c r="J15">
        <v>0.12897900000000001</v>
      </c>
      <c r="K15">
        <v>7047.32</v>
      </c>
      <c r="L15">
        <v>3979</v>
      </c>
      <c r="M15">
        <f t="shared" si="0"/>
        <v>0.10751399999999989</v>
      </c>
      <c r="O15" t="s">
        <v>24</v>
      </c>
      <c r="P15">
        <f t="shared" si="1"/>
        <v>1.7907818022535722</v>
      </c>
      <c r="Q15">
        <f t="shared" si="2"/>
        <v>1.0113108990457056</v>
      </c>
    </row>
    <row r="16" spans="1:17" x14ac:dyDescent="0.25">
      <c r="A16">
        <v>15</v>
      </c>
      <c r="B16" t="s">
        <v>11</v>
      </c>
      <c r="C16">
        <v>150</v>
      </c>
      <c r="D16">
        <v>150</v>
      </c>
      <c r="E16">
        <v>20</v>
      </c>
      <c r="F16">
        <v>1.0659400000000001</v>
      </c>
      <c r="G16">
        <v>5.7898600000000001E-2</v>
      </c>
      <c r="H16">
        <v>8.33589E-2</v>
      </c>
      <c r="I16">
        <v>1.3234300000000001</v>
      </c>
      <c r="J16">
        <v>0.13541400000000001</v>
      </c>
      <c r="K16">
        <v>6883.48</v>
      </c>
      <c r="L16">
        <v>2989</v>
      </c>
      <c r="M16">
        <f t="shared" si="0"/>
        <v>0.11623249999999996</v>
      </c>
      <c r="O16" t="s">
        <v>24</v>
      </c>
      <c r="P16">
        <f t="shared" si="1"/>
        <v>1.8151847849905169</v>
      </c>
      <c r="Q16">
        <f t="shared" si="2"/>
        <v>0.95030406781298959</v>
      </c>
    </row>
    <row r="17" spans="1:17" x14ac:dyDescent="0.25">
      <c r="A17">
        <v>16</v>
      </c>
      <c r="B17" t="s">
        <v>11</v>
      </c>
      <c r="C17">
        <v>200</v>
      </c>
      <c r="D17">
        <v>200</v>
      </c>
      <c r="E17">
        <v>1</v>
      </c>
      <c r="F17">
        <v>1.9441900000000001</v>
      </c>
      <c r="G17">
        <v>0.102701</v>
      </c>
      <c r="H17">
        <v>0.14780299999999999</v>
      </c>
      <c r="I17">
        <v>2.32247</v>
      </c>
      <c r="J17">
        <v>0.12438399999999999</v>
      </c>
      <c r="K17">
        <v>425.53300000000002</v>
      </c>
      <c r="L17">
        <v>24520</v>
      </c>
      <c r="M17">
        <f t="shared" si="0"/>
        <v>0.12777599999999989</v>
      </c>
      <c r="O17" t="s">
        <v>23</v>
      </c>
      <c r="P17">
        <f t="shared" si="1"/>
        <v>1.6126623809995391</v>
      </c>
      <c r="Q17">
        <f t="shared" si="2"/>
        <v>1.25316358774557</v>
      </c>
    </row>
    <row r="18" spans="1:17" x14ac:dyDescent="0.25">
      <c r="A18">
        <v>17</v>
      </c>
      <c r="B18" t="s">
        <v>11</v>
      </c>
      <c r="C18">
        <v>200</v>
      </c>
      <c r="D18">
        <v>200</v>
      </c>
      <c r="E18">
        <v>5</v>
      </c>
      <c r="F18">
        <v>1.92073</v>
      </c>
      <c r="G18">
        <v>0.10424</v>
      </c>
      <c r="H18">
        <v>0.148287</v>
      </c>
      <c r="I18">
        <v>2.3131599999999999</v>
      </c>
      <c r="J18">
        <v>0.115728</v>
      </c>
      <c r="K18">
        <v>4675.25</v>
      </c>
      <c r="L18">
        <v>11834</v>
      </c>
      <c r="M18">
        <f t="shared" si="0"/>
        <v>0.13990299999999989</v>
      </c>
      <c r="O18" t="s">
        <v>24</v>
      </c>
      <c r="P18">
        <f t="shared" si="1"/>
        <v>1.6157377786231821</v>
      </c>
      <c r="Q18">
        <f t="shared" si="2"/>
        <v>2.1572269004498787</v>
      </c>
    </row>
    <row r="19" spans="1:17" x14ac:dyDescent="0.25">
      <c r="A19">
        <v>18</v>
      </c>
      <c r="B19" t="s">
        <v>11</v>
      </c>
      <c r="C19">
        <v>200</v>
      </c>
      <c r="D19">
        <v>200</v>
      </c>
      <c r="E19">
        <v>10</v>
      </c>
      <c r="F19">
        <v>1.93024</v>
      </c>
      <c r="G19">
        <v>0.10374800000000001</v>
      </c>
      <c r="H19">
        <v>0.148117</v>
      </c>
      <c r="I19">
        <v>2.33609</v>
      </c>
      <c r="J19">
        <v>0.120436</v>
      </c>
      <c r="K19">
        <v>6348.05</v>
      </c>
      <c r="L19">
        <v>5953</v>
      </c>
      <c r="M19">
        <f t="shared" si="0"/>
        <v>0.15398500000000004</v>
      </c>
      <c r="O19" t="s">
        <v>24</v>
      </c>
      <c r="P19">
        <f t="shared" si="1"/>
        <v>1.63048512685727</v>
      </c>
      <c r="Q19">
        <f t="shared" si="2"/>
        <v>1.2007357948097148</v>
      </c>
    </row>
    <row r="20" spans="1:17" x14ac:dyDescent="0.25">
      <c r="A20">
        <v>19</v>
      </c>
      <c r="B20" t="s">
        <v>11</v>
      </c>
      <c r="C20">
        <v>200</v>
      </c>
      <c r="D20">
        <v>200</v>
      </c>
      <c r="E20">
        <v>15</v>
      </c>
      <c r="F20">
        <v>1.9501299999999999</v>
      </c>
      <c r="G20">
        <v>0.104648</v>
      </c>
      <c r="H20">
        <v>0.14904800000000001</v>
      </c>
      <c r="I20">
        <v>2.37121</v>
      </c>
      <c r="J20">
        <v>0.120479</v>
      </c>
      <c r="K20">
        <v>6968.5</v>
      </c>
      <c r="L20">
        <v>3978</v>
      </c>
      <c r="M20">
        <f t="shared" si="0"/>
        <v>0.1673840000000002</v>
      </c>
      <c r="O20" t="s">
        <v>24</v>
      </c>
      <c r="P20">
        <f t="shared" si="1"/>
        <v>1.6304840144904922</v>
      </c>
      <c r="Q20">
        <f t="shared" si="2"/>
        <v>1.1831411093359232</v>
      </c>
    </row>
    <row r="21" spans="1:17" x14ac:dyDescent="0.25">
      <c r="A21">
        <v>20</v>
      </c>
      <c r="B21" t="s">
        <v>11</v>
      </c>
      <c r="C21">
        <v>200</v>
      </c>
      <c r="D21">
        <v>200</v>
      </c>
      <c r="E21">
        <v>20</v>
      </c>
      <c r="F21">
        <v>1.95451</v>
      </c>
      <c r="G21">
        <v>0.110517</v>
      </c>
      <c r="H21">
        <v>0.15218100000000001</v>
      </c>
      <c r="I21">
        <v>2.4022700000000001</v>
      </c>
      <c r="J21">
        <v>0.121104</v>
      </c>
      <c r="K21">
        <v>7243.45</v>
      </c>
      <c r="L21">
        <v>2991</v>
      </c>
      <c r="M21">
        <f t="shared" si="0"/>
        <v>0.18506200000000028</v>
      </c>
      <c r="O21" t="s">
        <v>24</v>
      </c>
      <c r="P21">
        <f t="shared" si="1"/>
        <v>1.6053191356508634</v>
      </c>
      <c r="Q21">
        <f t="shared" si="2"/>
        <v>1.2411668951336532</v>
      </c>
    </row>
    <row r="22" spans="1:17" x14ac:dyDescent="0.25">
      <c r="A22">
        <v>21</v>
      </c>
      <c r="B22" t="s">
        <v>11</v>
      </c>
      <c r="C22">
        <v>250</v>
      </c>
      <c r="D22">
        <v>250</v>
      </c>
      <c r="E22">
        <v>1</v>
      </c>
      <c r="F22">
        <v>3.0827300000000002</v>
      </c>
      <c r="G22">
        <v>0.18096100000000001</v>
      </c>
      <c r="H22">
        <v>0.243561</v>
      </c>
      <c r="I22">
        <v>3.7453599999999998</v>
      </c>
      <c r="J22">
        <v>0.18413199999999999</v>
      </c>
      <c r="K22">
        <v>339.56700000000001</v>
      </c>
      <c r="L22">
        <v>15269</v>
      </c>
      <c r="M22">
        <f t="shared" si="0"/>
        <v>0.23810799999999954</v>
      </c>
      <c r="O22" t="s">
        <v>23</v>
      </c>
      <c r="P22">
        <f t="shared" si="1"/>
        <v>1.6190005767135871</v>
      </c>
      <c r="Q22">
        <f t="shared" si="2"/>
        <v>1.945385276425093</v>
      </c>
    </row>
    <row r="23" spans="1:17" x14ac:dyDescent="0.25">
      <c r="A23">
        <v>22</v>
      </c>
      <c r="B23" t="s">
        <v>11</v>
      </c>
      <c r="C23">
        <v>250</v>
      </c>
      <c r="D23">
        <v>250</v>
      </c>
      <c r="E23">
        <v>5</v>
      </c>
      <c r="F23">
        <v>3.0604900000000002</v>
      </c>
      <c r="G23">
        <v>0.185639</v>
      </c>
      <c r="H23">
        <v>0.24550900000000001</v>
      </c>
      <c r="I23">
        <v>3.73746</v>
      </c>
      <c r="J23">
        <v>0.121471</v>
      </c>
      <c r="K23">
        <v>2167.25</v>
      </c>
      <c r="L23">
        <v>11766</v>
      </c>
      <c r="M23">
        <f t="shared" si="0"/>
        <v>0.24582199999999998</v>
      </c>
      <c r="O23" t="s">
        <v>24</v>
      </c>
      <c r="P23">
        <f t="shared" si="1"/>
        <v>1.6045710188202684</v>
      </c>
      <c r="Q23">
        <f t="shared" si="2"/>
        <v>13.609105180533753</v>
      </c>
    </row>
    <row r="24" spans="1:17" x14ac:dyDescent="0.25">
      <c r="A24">
        <v>23</v>
      </c>
      <c r="B24" t="s">
        <v>11</v>
      </c>
      <c r="C24">
        <v>250</v>
      </c>
      <c r="D24">
        <v>250</v>
      </c>
      <c r="E24">
        <v>10</v>
      </c>
      <c r="F24">
        <v>3.0833400000000002</v>
      </c>
      <c r="G24">
        <v>0.193548</v>
      </c>
      <c r="H24">
        <v>0.254133</v>
      </c>
      <c r="I24">
        <v>3.8089599999999999</v>
      </c>
      <c r="J24">
        <v>0.115852</v>
      </c>
      <c r="K24">
        <v>5286.8</v>
      </c>
      <c r="L24">
        <v>5944</v>
      </c>
      <c r="M24">
        <f t="shared" si="0"/>
        <v>0.27793899999999994</v>
      </c>
      <c r="O24" t="s">
        <v>24</v>
      </c>
      <c r="P24">
        <f t="shared" si="1"/>
        <v>1.5858055742249852</v>
      </c>
      <c r="Q24">
        <f t="shared" si="2"/>
        <v>3.3086546464981512</v>
      </c>
    </row>
    <row r="25" spans="1:17" x14ac:dyDescent="0.25">
      <c r="A25">
        <v>24</v>
      </c>
      <c r="B25" t="s">
        <v>11</v>
      </c>
      <c r="C25">
        <v>250</v>
      </c>
      <c r="D25">
        <v>250</v>
      </c>
      <c r="E25">
        <v>15</v>
      </c>
      <c r="F25">
        <v>3.09815</v>
      </c>
      <c r="G25">
        <v>0.20081199999999999</v>
      </c>
      <c r="H25">
        <v>0.26136100000000001</v>
      </c>
      <c r="I25">
        <v>3.8662200000000002</v>
      </c>
      <c r="J25">
        <v>0.126023</v>
      </c>
      <c r="K25">
        <v>5889.83</v>
      </c>
      <c r="L25">
        <v>3973</v>
      </c>
      <c r="M25">
        <f t="shared" si="0"/>
        <v>0.30589700000000031</v>
      </c>
      <c r="O25" t="s">
        <v>24</v>
      </c>
      <c r="P25">
        <f t="shared" si="1"/>
        <v>1.5719902126624972</v>
      </c>
      <c r="Q25">
        <f t="shared" si="2"/>
        <v>2.6629125599059589</v>
      </c>
    </row>
    <row r="26" spans="1:17" x14ac:dyDescent="0.25">
      <c r="A26">
        <v>25</v>
      </c>
      <c r="B26" t="s">
        <v>11</v>
      </c>
      <c r="C26">
        <v>250</v>
      </c>
      <c r="D26">
        <v>250</v>
      </c>
      <c r="E26">
        <v>20</v>
      </c>
      <c r="F26">
        <v>3.1103800000000001</v>
      </c>
      <c r="G26">
        <v>0.208509</v>
      </c>
      <c r="H26">
        <v>0.24937200000000001</v>
      </c>
      <c r="I26">
        <v>3.8564099999999999</v>
      </c>
      <c r="J26">
        <v>0.13817499999999999</v>
      </c>
      <c r="K26">
        <v>5836</v>
      </c>
      <c r="L26">
        <v>2984</v>
      </c>
      <c r="M26">
        <f t="shared" si="0"/>
        <v>0.28814899999999977</v>
      </c>
      <c r="O26" t="s">
        <v>24</v>
      </c>
      <c r="P26">
        <f t="shared" si="1"/>
        <v>1.5746795594866729</v>
      </c>
      <c r="Q26">
        <f t="shared" si="2"/>
        <v>2.3021877884638142</v>
      </c>
    </row>
    <row r="27" spans="1:17" x14ac:dyDescent="0.25">
      <c r="A27">
        <v>26</v>
      </c>
      <c r="B27" t="s">
        <v>11</v>
      </c>
      <c r="C27">
        <v>300</v>
      </c>
      <c r="D27">
        <v>300</v>
      </c>
      <c r="E27">
        <v>1</v>
      </c>
      <c r="F27">
        <v>4.7920199999999999</v>
      </c>
      <c r="G27">
        <v>0.36239900000000003</v>
      </c>
      <c r="H27">
        <v>0.43077399999999999</v>
      </c>
      <c r="I27">
        <v>6.0637400000000001</v>
      </c>
      <c r="J27">
        <v>0.23036100000000001</v>
      </c>
      <c r="K27">
        <v>174.55</v>
      </c>
      <c r="L27">
        <v>9533</v>
      </c>
      <c r="M27">
        <f t="shared" si="0"/>
        <v>0.47854699999999983</v>
      </c>
      <c r="O27" t="s">
        <v>23</v>
      </c>
      <c r="P27">
        <f t="shared" si="1"/>
        <v>2.5151639087427891E-2</v>
      </c>
      <c r="Q27">
        <f t="shared" si="2"/>
        <v>2.8206135056565787E-2</v>
      </c>
    </row>
    <row r="28" spans="1:17" x14ac:dyDescent="0.25">
      <c r="A28">
        <v>27</v>
      </c>
      <c r="B28" t="s">
        <v>11</v>
      </c>
      <c r="C28">
        <v>300</v>
      </c>
      <c r="D28">
        <v>300</v>
      </c>
      <c r="E28">
        <v>5</v>
      </c>
      <c r="F28">
        <v>4.7296500000000004</v>
      </c>
      <c r="G28">
        <v>0.35767599999999999</v>
      </c>
      <c r="H28">
        <v>0.42936400000000002</v>
      </c>
      <c r="I28">
        <v>5.99702</v>
      </c>
      <c r="J28">
        <v>0.27250000000000002</v>
      </c>
      <c r="K28">
        <v>159.25</v>
      </c>
      <c r="L28">
        <v>9570</v>
      </c>
      <c r="M28">
        <f t="shared" si="0"/>
        <v>0.48032999999999948</v>
      </c>
      <c r="O28" t="s">
        <v>24</v>
      </c>
      <c r="P28">
        <f t="shared" si="1"/>
        <v>2.734674888527969E-2</v>
      </c>
      <c r="Q28">
        <f t="shared" si="2"/>
        <v>2.1038044181874389E-2</v>
      </c>
    </row>
    <row r="29" spans="1:17" x14ac:dyDescent="0.25">
      <c r="A29">
        <v>28</v>
      </c>
      <c r="B29" t="s">
        <v>11</v>
      </c>
      <c r="C29">
        <v>300</v>
      </c>
      <c r="D29">
        <v>300</v>
      </c>
      <c r="E29">
        <v>10</v>
      </c>
      <c r="F29">
        <v>4.7293799999999999</v>
      </c>
      <c r="G29">
        <v>0.37846600000000002</v>
      </c>
      <c r="H29">
        <v>0.43801000000000001</v>
      </c>
      <c r="I29">
        <v>6.0402699999999996</v>
      </c>
      <c r="J29">
        <v>0.25185600000000002</v>
      </c>
      <c r="K29">
        <v>1597.87</v>
      </c>
      <c r="L29">
        <v>5905</v>
      </c>
      <c r="M29">
        <f t="shared" si="0"/>
        <v>0.49441399999999991</v>
      </c>
      <c r="O29" t="s">
        <v>24</v>
      </c>
      <c r="P29">
        <f t="shared" si="1"/>
        <v>2.9050688131490813E-2</v>
      </c>
      <c r="Q29">
        <f t="shared" si="2"/>
        <v>0.19722042224402767</v>
      </c>
    </row>
    <row r="30" spans="1:17" x14ac:dyDescent="0.25">
      <c r="A30">
        <v>29</v>
      </c>
      <c r="B30" t="s">
        <v>11</v>
      </c>
      <c r="C30">
        <v>300</v>
      </c>
      <c r="D30">
        <v>300</v>
      </c>
      <c r="E30">
        <v>15</v>
      </c>
      <c r="F30">
        <v>4.7316399999999996</v>
      </c>
      <c r="G30">
        <v>0.39013900000000001</v>
      </c>
      <c r="H30">
        <v>0.44545200000000001</v>
      </c>
      <c r="I30">
        <v>6.0776599999999998</v>
      </c>
      <c r="J30">
        <v>0.26905600000000002</v>
      </c>
      <c r="K30">
        <v>2211.8000000000002</v>
      </c>
      <c r="L30">
        <v>3958</v>
      </c>
      <c r="M30">
        <f t="shared" si="0"/>
        <v>0.51042900000000024</v>
      </c>
      <c r="O30" t="s">
        <v>24</v>
      </c>
      <c r="P30">
        <f t="shared" si="1"/>
        <v>3.0911567938976516E-2</v>
      </c>
      <c r="Q30">
        <f t="shared" si="2"/>
        <v>0.2703829345068916</v>
      </c>
    </row>
    <row r="31" spans="1:17" x14ac:dyDescent="0.25">
      <c r="A31">
        <v>30</v>
      </c>
      <c r="B31" t="s">
        <v>11</v>
      </c>
      <c r="C31">
        <v>300</v>
      </c>
      <c r="D31">
        <v>300</v>
      </c>
      <c r="E31">
        <v>20</v>
      </c>
      <c r="F31">
        <v>4.7473200000000002</v>
      </c>
      <c r="G31">
        <v>0.37479299999999999</v>
      </c>
      <c r="H31">
        <v>0.44071900000000003</v>
      </c>
      <c r="I31">
        <v>6.0726100000000001</v>
      </c>
      <c r="J31">
        <v>0.27439400000000003</v>
      </c>
      <c r="K31">
        <v>2534.98</v>
      </c>
      <c r="L31">
        <v>2976</v>
      </c>
      <c r="M31">
        <f t="shared" si="0"/>
        <v>0.50977799999999984</v>
      </c>
      <c r="O31" t="s">
        <v>24</v>
      </c>
      <c r="P31">
        <f t="shared" si="1"/>
        <v>3.2684957538850673E-2</v>
      </c>
      <c r="Q31">
        <f t="shared" si="2"/>
        <v>0.31918740666685136</v>
      </c>
    </row>
    <row r="32" spans="1:17" x14ac:dyDescent="0.25">
      <c r="A32">
        <v>31</v>
      </c>
      <c r="B32" t="s">
        <v>12</v>
      </c>
      <c r="C32">
        <v>50</v>
      </c>
      <c r="D32">
        <v>50</v>
      </c>
      <c r="E32">
        <v>1</v>
      </c>
      <c r="F32">
        <v>0.128746</v>
      </c>
      <c r="G32">
        <v>4.6126500000000003E-3</v>
      </c>
      <c r="H32">
        <v>8.3425900000000004E-3</v>
      </c>
      <c r="I32">
        <v>0.15251300000000001</v>
      </c>
      <c r="J32">
        <v>0.137352</v>
      </c>
      <c r="K32">
        <v>6188.37</v>
      </c>
      <c r="L32">
        <v>55706</v>
      </c>
      <c r="M32">
        <f t="shared" si="0"/>
        <v>1.0811760000000004E-2</v>
      </c>
      <c r="O32" t="s">
        <v>23</v>
      </c>
      <c r="P32">
        <f t="shared" si="1"/>
        <v>3.9372446938949466</v>
      </c>
      <c r="Q32">
        <f t="shared" si="2"/>
        <v>1.4996728446521008</v>
      </c>
    </row>
    <row r="33" spans="1:17" x14ac:dyDescent="0.25">
      <c r="A33">
        <v>32</v>
      </c>
      <c r="B33" t="s">
        <v>12</v>
      </c>
      <c r="C33">
        <v>50</v>
      </c>
      <c r="D33">
        <v>50</v>
      </c>
      <c r="E33">
        <v>5</v>
      </c>
      <c r="F33">
        <v>0.12811900000000001</v>
      </c>
      <c r="G33">
        <v>4.5932600000000001E-3</v>
      </c>
      <c r="H33">
        <v>8.3787400000000008E-3</v>
      </c>
      <c r="I33">
        <v>0.16399900000000001</v>
      </c>
      <c r="J33">
        <v>0.12710299999999999</v>
      </c>
      <c r="K33">
        <v>7569.62</v>
      </c>
      <c r="L33">
        <v>11832</v>
      </c>
      <c r="M33">
        <f t="shared" si="0"/>
        <v>2.2907999999999984E-2</v>
      </c>
      <c r="O33" t="s">
        <v>23</v>
      </c>
      <c r="P33">
        <f t="shared" si="1"/>
        <v>3.7264251611290309</v>
      </c>
      <c r="Q33">
        <f t="shared" si="2"/>
        <v>1.2342100414630606</v>
      </c>
    </row>
    <row r="34" spans="1:17" x14ac:dyDescent="0.25">
      <c r="A34">
        <v>33</v>
      </c>
      <c r="B34" t="s">
        <v>12</v>
      </c>
      <c r="C34">
        <v>50</v>
      </c>
      <c r="D34">
        <v>50</v>
      </c>
      <c r="E34">
        <v>10</v>
      </c>
      <c r="F34">
        <v>0.127389</v>
      </c>
      <c r="G34">
        <v>4.5897000000000004E-3</v>
      </c>
      <c r="H34">
        <v>8.3638700000000007E-3</v>
      </c>
      <c r="I34">
        <v>0.17547399999999999</v>
      </c>
      <c r="J34">
        <v>0.12099699999999999</v>
      </c>
      <c r="K34">
        <v>8101.95</v>
      </c>
      <c r="L34">
        <v>5970</v>
      </c>
      <c r="M34">
        <f t="shared" si="0"/>
        <v>3.5131429999999991E-2</v>
      </c>
      <c r="O34" t="s">
        <v>23</v>
      </c>
      <c r="P34">
        <f t="shared" si="1"/>
        <v>3.548833445410716</v>
      </c>
      <c r="Q34">
        <f t="shared" si="2"/>
        <v>1.2607821503766652</v>
      </c>
    </row>
    <row r="35" spans="1:17" x14ac:dyDescent="0.25">
      <c r="A35">
        <v>34</v>
      </c>
      <c r="B35" t="s">
        <v>12</v>
      </c>
      <c r="C35">
        <v>50</v>
      </c>
      <c r="D35">
        <v>50</v>
      </c>
      <c r="E35">
        <v>15</v>
      </c>
      <c r="F35">
        <v>0.12772500000000001</v>
      </c>
      <c r="G35">
        <v>4.5822500000000004E-3</v>
      </c>
      <c r="H35">
        <v>8.3687399999999995E-3</v>
      </c>
      <c r="I35">
        <v>0.18787000000000001</v>
      </c>
      <c r="J35">
        <v>0.12041200000000001</v>
      </c>
      <c r="K35">
        <v>8180.25</v>
      </c>
      <c r="L35">
        <v>3988</v>
      </c>
      <c r="M35">
        <f t="shared" si="0"/>
        <v>4.7194010000000008E-2</v>
      </c>
      <c r="O35" t="s">
        <v>23</v>
      </c>
      <c r="P35">
        <f t="shared" si="1"/>
        <v>3.1730771278011392</v>
      </c>
      <c r="Q35">
        <f t="shared" si="2"/>
        <v>1.1169986154010012</v>
      </c>
    </row>
    <row r="36" spans="1:17" x14ac:dyDescent="0.25">
      <c r="A36">
        <v>35</v>
      </c>
      <c r="B36" t="s">
        <v>12</v>
      </c>
      <c r="C36">
        <v>50</v>
      </c>
      <c r="D36">
        <v>50</v>
      </c>
      <c r="E36">
        <v>20</v>
      </c>
      <c r="F36">
        <v>0.12786500000000001</v>
      </c>
      <c r="G36">
        <v>4.5962299999999998E-3</v>
      </c>
      <c r="H36">
        <v>8.3660399999999999E-3</v>
      </c>
      <c r="I36">
        <v>0.19848299999999999</v>
      </c>
      <c r="J36">
        <v>0.124547</v>
      </c>
      <c r="K36">
        <v>7941.98</v>
      </c>
      <c r="L36">
        <v>2994</v>
      </c>
      <c r="M36">
        <f t="shared" si="0"/>
        <v>5.7655729999999988E-2</v>
      </c>
      <c r="O36" t="s">
        <v>23</v>
      </c>
      <c r="P36">
        <f t="shared" si="1"/>
        <v>3.0676833784253561</v>
      </c>
      <c r="Q36">
        <f t="shared" si="2"/>
        <v>1.0692352431163263</v>
      </c>
    </row>
    <row r="37" spans="1:17" x14ac:dyDescent="0.25">
      <c r="A37">
        <v>36</v>
      </c>
      <c r="B37" t="s">
        <v>12</v>
      </c>
      <c r="C37">
        <v>100</v>
      </c>
      <c r="D37">
        <v>100</v>
      </c>
      <c r="E37">
        <v>1</v>
      </c>
      <c r="F37">
        <v>0.50561100000000003</v>
      </c>
      <c r="G37">
        <v>2.4907700000000001E-2</v>
      </c>
      <c r="H37">
        <v>3.6442500000000003E-2</v>
      </c>
      <c r="I37">
        <v>0.60048100000000004</v>
      </c>
      <c r="J37">
        <v>0.10656400000000001</v>
      </c>
      <c r="K37">
        <v>4126.4799999999996</v>
      </c>
      <c r="L37">
        <v>56339</v>
      </c>
      <c r="M37">
        <f t="shared" si="0"/>
        <v>3.3519799999999988E-2</v>
      </c>
      <c r="O37" t="s">
        <v>23</v>
      </c>
      <c r="P37">
        <f t="shared" si="1"/>
        <v>2.2450002581264017</v>
      </c>
      <c r="Q37">
        <f t="shared" si="2"/>
        <v>5.8191807557850108</v>
      </c>
    </row>
    <row r="38" spans="1:17" x14ac:dyDescent="0.25">
      <c r="A38">
        <v>37</v>
      </c>
      <c r="B38" t="s">
        <v>12</v>
      </c>
      <c r="C38">
        <v>100</v>
      </c>
      <c r="D38">
        <v>100</v>
      </c>
      <c r="E38">
        <v>5</v>
      </c>
      <c r="F38">
        <v>0.50675999999999999</v>
      </c>
      <c r="G38">
        <v>2.4950799999999999E-2</v>
      </c>
      <c r="H38">
        <v>3.6625600000000001E-2</v>
      </c>
      <c r="I38">
        <v>0.61112999999999995</v>
      </c>
      <c r="J38">
        <v>0.14208799999999999</v>
      </c>
      <c r="K38">
        <v>6133.17</v>
      </c>
      <c r="L38">
        <v>11829</v>
      </c>
      <c r="M38">
        <f t="shared" si="0"/>
        <v>4.2793599999999987E-2</v>
      </c>
      <c r="O38" t="s">
        <v>23</v>
      </c>
      <c r="P38">
        <f t="shared" si="1"/>
        <v>2.2275620571727783</v>
      </c>
      <c r="Q38">
        <f t="shared" si="2"/>
        <v>1.3303190681734376</v>
      </c>
    </row>
    <row r="39" spans="1:17" x14ac:dyDescent="0.25">
      <c r="A39">
        <v>38</v>
      </c>
      <c r="B39" t="s">
        <v>12</v>
      </c>
      <c r="C39">
        <v>100</v>
      </c>
      <c r="D39">
        <v>100</v>
      </c>
      <c r="E39">
        <v>10</v>
      </c>
      <c r="F39">
        <v>0.50827299999999997</v>
      </c>
      <c r="G39">
        <v>2.49476E-2</v>
      </c>
      <c r="H39">
        <v>3.6647699999999998E-2</v>
      </c>
      <c r="I39">
        <v>0.62272799999999995</v>
      </c>
      <c r="J39">
        <v>0.14557300000000001</v>
      </c>
      <c r="K39">
        <v>6426.13</v>
      </c>
      <c r="L39">
        <v>5960</v>
      </c>
      <c r="M39">
        <f t="shared" si="0"/>
        <v>5.2859699999999954E-2</v>
      </c>
      <c r="O39" t="s">
        <v>23</v>
      </c>
      <c r="P39">
        <f t="shared" si="1"/>
        <v>2.0983800310890151</v>
      </c>
      <c r="Q39">
        <f t="shared" si="2"/>
        <v>1.0979957625670642</v>
      </c>
    </row>
    <row r="40" spans="1:17" x14ac:dyDescent="0.25">
      <c r="A40">
        <v>39</v>
      </c>
      <c r="B40" t="s">
        <v>12</v>
      </c>
      <c r="C40">
        <v>100</v>
      </c>
      <c r="D40">
        <v>100</v>
      </c>
      <c r="E40">
        <v>15</v>
      </c>
      <c r="F40">
        <v>0.46732899999999999</v>
      </c>
      <c r="G40">
        <v>2.4969100000000001E-2</v>
      </c>
      <c r="H40">
        <v>3.6623500000000003E-2</v>
      </c>
      <c r="I40">
        <v>0.59612600000000004</v>
      </c>
      <c r="J40">
        <v>0.13055</v>
      </c>
      <c r="K40">
        <v>7323.42</v>
      </c>
      <c r="L40">
        <v>3982</v>
      </c>
      <c r="M40">
        <f t="shared" si="0"/>
        <v>6.7204400000000053E-2</v>
      </c>
      <c r="O40" t="s">
        <v>24</v>
      </c>
      <c r="P40">
        <f t="shared" si="1"/>
        <v>2.2302332057316741</v>
      </c>
      <c r="Q40">
        <f t="shared" si="2"/>
        <v>1.1903896542980306</v>
      </c>
    </row>
    <row r="41" spans="1:17" x14ac:dyDescent="0.25">
      <c r="A41">
        <v>40</v>
      </c>
      <c r="B41" t="s">
        <v>12</v>
      </c>
      <c r="C41">
        <v>100</v>
      </c>
      <c r="D41">
        <v>100</v>
      </c>
      <c r="E41">
        <v>20</v>
      </c>
      <c r="F41">
        <v>0.46820200000000001</v>
      </c>
      <c r="G41">
        <v>2.5100999999999998E-2</v>
      </c>
      <c r="H41">
        <v>3.6711300000000002E-2</v>
      </c>
      <c r="I41">
        <v>0.60888299999999995</v>
      </c>
      <c r="J41">
        <v>0.13025700000000001</v>
      </c>
      <c r="K41">
        <v>7427.72</v>
      </c>
      <c r="L41">
        <v>2991</v>
      </c>
      <c r="M41">
        <f t="shared" si="0"/>
        <v>7.8868699999999903E-2</v>
      </c>
      <c r="O41" t="s">
        <v>24</v>
      </c>
      <c r="P41">
        <f t="shared" si="1"/>
        <v>2.2152531767186803</v>
      </c>
      <c r="Q41">
        <f t="shared" si="2"/>
        <v>1.1793963067054098</v>
      </c>
    </row>
    <row r="42" spans="1:17" x14ac:dyDescent="0.25">
      <c r="A42">
        <v>41</v>
      </c>
      <c r="B42" t="s">
        <v>12</v>
      </c>
      <c r="C42">
        <v>150</v>
      </c>
      <c r="D42">
        <v>150</v>
      </c>
      <c r="E42">
        <v>1</v>
      </c>
      <c r="F42">
        <v>1.1392100000000001</v>
      </c>
      <c r="G42">
        <v>5.6536400000000001E-2</v>
      </c>
      <c r="H42">
        <v>8.2111799999999999E-2</v>
      </c>
      <c r="I42">
        <v>1.3480799999999999</v>
      </c>
      <c r="J42">
        <v>0.110953</v>
      </c>
      <c r="K42">
        <v>709.11699999999996</v>
      </c>
      <c r="L42">
        <v>41120</v>
      </c>
      <c r="M42">
        <f t="shared" si="0"/>
        <v>7.022179999999989E-2</v>
      </c>
      <c r="O42" t="s">
        <v>23</v>
      </c>
      <c r="P42">
        <f t="shared" si="1"/>
        <v>1.7966070262892411</v>
      </c>
      <c r="Q42">
        <f t="shared" si="2"/>
        <v>1.5375477016478751</v>
      </c>
    </row>
    <row r="43" spans="1:17" x14ac:dyDescent="0.25">
      <c r="A43">
        <v>42</v>
      </c>
      <c r="B43" t="s">
        <v>12</v>
      </c>
      <c r="C43">
        <v>150</v>
      </c>
      <c r="D43">
        <v>150</v>
      </c>
      <c r="E43">
        <v>5</v>
      </c>
      <c r="F43">
        <v>1.1413899999999999</v>
      </c>
      <c r="G43">
        <v>5.7115800000000001E-2</v>
      </c>
      <c r="H43">
        <v>8.2544500000000007E-2</v>
      </c>
      <c r="I43">
        <v>1.3613299999999999</v>
      </c>
      <c r="J43">
        <v>0.15792300000000001</v>
      </c>
      <c r="K43">
        <v>4610.3</v>
      </c>
      <c r="L43">
        <v>11810</v>
      </c>
      <c r="M43">
        <f t="shared" si="0"/>
        <v>8.0279699999999954E-2</v>
      </c>
      <c r="O43" t="s">
        <v>23</v>
      </c>
      <c r="P43">
        <f t="shared" si="1"/>
        <v>1.8025019649901202</v>
      </c>
      <c r="Q43">
        <f t="shared" si="2"/>
        <v>1.5943933572419136</v>
      </c>
    </row>
    <row r="44" spans="1:17" x14ac:dyDescent="0.25">
      <c r="A44">
        <v>43</v>
      </c>
      <c r="B44" t="s">
        <v>12</v>
      </c>
      <c r="C44">
        <v>150</v>
      </c>
      <c r="D44">
        <v>150</v>
      </c>
      <c r="E44">
        <v>10</v>
      </c>
      <c r="F44">
        <v>1.0726599999999999</v>
      </c>
      <c r="G44">
        <v>5.8335499999999998E-2</v>
      </c>
      <c r="H44">
        <v>8.3244600000000002E-2</v>
      </c>
      <c r="I44">
        <v>1.3067200000000001</v>
      </c>
      <c r="J44">
        <v>0.14815200000000001</v>
      </c>
      <c r="K44">
        <v>5852.6</v>
      </c>
      <c r="L44">
        <v>5947</v>
      </c>
      <c r="M44">
        <f t="shared" si="0"/>
        <v>9.2479900000000059E-2</v>
      </c>
      <c r="O44" t="s">
        <v>24</v>
      </c>
      <c r="P44">
        <f t="shared" si="1"/>
        <v>1.8014111668911472</v>
      </c>
      <c r="Q44">
        <f t="shared" si="2"/>
        <v>1.3431311575860083</v>
      </c>
    </row>
    <row r="45" spans="1:17" x14ac:dyDescent="0.25">
      <c r="A45">
        <v>44</v>
      </c>
      <c r="B45" t="s">
        <v>12</v>
      </c>
      <c r="C45">
        <v>150</v>
      </c>
      <c r="D45">
        <v>150</v>
      </c>
      <c r="E45">
        <v>15</v>
      </c>
      <c r="F45">
        <v>1.0797099999999999</v>
      </c>
      <c r="G45">
        <v>5.9701999999999998E-2</v>
      </c>
      <c r="H45">
        <v>8.4115899999999993E-2</v>
      </c>
      <c r="I45">
        <v>1.3294999999999999</v>
      </c>
      <c r="J45">
        <v>0.14779500000000001</v>
      </c>
      <c r="K45">
        <v>6152.12</v>
      </c>
      <c r="L45">
        <v>3978</v>
      </c>
      <c r="M45">
        <f t="shared" si="0"/>
        <v>0.10597210000000001</v>
      </c>
      <c r="O45" t="s">
        <v>24</v>
      </c>
      <c r="P45">
        <f t="shared" si="1"/>
        <v>1.7965550959007148</v>
      </c>
      <c r="Q45">
        <f t="shared" si="2"/>
        <v>1.2882402211240471</v>
      </c>
    </row>
    <row r="46" spans="1:17" x14ac:dyDescent="0.25">
      <c r="A46">
        <v>45</v>
      </c>
      <c r="B46" t="s">
        <v>12</v>
      </c>
      <c r="C46">
        <v>150</v>
      </c>
      <c r="D46">
        <v>150</v>
      </c>
      <c r="E46">
        <v>20</v>
      </c>
      <c r="F46">
        <v>1.08325</v>
      </c>
      <c r="G46">
        <v>6.1504200000000002E-2</v>
      </c>
      <c r="H46">
        <v>8.5089799999999993E-2</v>
      </c>
      <c r="I46">
        <v>1.34883</v>
      </c>
      <c r="J46">
        <v>0.14771599999999999</v>
      </c>
      <c r="K46">
        <v>6297.9</v>
      </c>
      <c r="L46">
        <v>2990</v>
      </c>
      <c r="M46">
        <f t="shared" si="0"/>
        <v>0.11898600000000004</v>
      </c>
      <c r="O46" t="s">
        <v>24</v>
      </c>
      <c r="P46">
        <f t="shared" si="1"/>
        <v>1.7898697389589495</v>
      </c>
      <c r="Q46">
        <f t="shared" si="2"/>
        <v>1.2693975204229511</v>
      </c>
    </row>
    <row r="47" spans="1:17" x14ac:dyDescent="0.25">
      <c r="A47">
        <v>46</v>
      </c>
      <c r="B47" t="s">
        <v>12</v>
      </c>
      <c r="C47">
        <v>200</v>
      </c>
      <c r="D47">
        <v>200</v>
      </c>
      <c r="E47">
        <v>1</v>
      </c>
      <c r="F47">
        <v>2.0425900000000001</v>
      </c>
      <c r="G47">
        <v>0.10302600000000001</v>
      </c>
      <c r="H47">
        <v>0.14681900000000001</v>
      </c>
      <c r="I47">
        <v>2.42197</v>
      </c>
      <c r="J47">
        <v>0.17207900000000001</v>
      </c>
      <c r="K47">
        <v>461.2</v>
      </c>
      <c r="L47">
        <v>23129</v>
      </c>
      <c r="M47">
        <f t="shared" si="0"/>
        <v>0.12953499999999973</v>
      </c>
      <c r="O47" t="s">
        <v>23</v>
      </c>
      <c r="P47">
        <f t="shared" si="1"/>
        <v>1.6245370504176353</v>
      </c>
      <c r="Q47">
        <f t="shared" si="2"/>
        <v>1.7582920320243993</v>
      </c>
    </row>
    <row r="48" spans="1:17" x14ac:dyDescent="0.25">
      <c r="A48">
        <v>47</v>
      </c>
      <c r="B48" t="s">
        <v>12</v>
      </c>
      <c r="C48">
        <v>200</v>
      </c>
      <c r="D48">
        <v>200</v>
      </c>
      <c r="E48">
        <v>5</v>
      </c>
      <c r="F48">
        <v>2.05389</v>
      </c>
      <c r="G48">
        <v>0.108445</v>
      </c>
      <c r="H48">
        <v>0.14931700000000001</v>
      </c>
      <c r="I48">
        <v>2.4538000000000002</v>
      </c>
      <c r="J48">
        <v>0.176373</v>
      </c>
      <c r="K48">
        <v>2891.57</v>
      </c>
      <c r="L48">
        <v>11804</v>
      </c>
      <c r="M48">
        <f t="shared" si="0"/>
        <v>0.14214800000000016</v>
      </c>
      <c r="O48" t="s">
        <v>23</v>
      </c>
      <c r="P48">
        <f t="shared" si="1"/>
        <v>1.667747982720678</v>
      </c>
      <c r="Q48">
        <f t="shared" si="2"/>
        <v>3.2682967629782098</v>
      </c>
    </row>
    <row r="49" spans="1:17" x14ac:dyDescent="0.25">
      <c r="A49">
        <v>48</v>
      </c>
      <c r="B49" t="s">
        <v>12</v>
      </c>
      <c r="C49">
        <v>200</v>
      </c>
      <c r="D49">
        <v>200</v>
      </c>
      <c r="E49">
        <v>10</v>
      </c>
      <c r="F49">
        <v>1.9463299999999999</v>
      </c>
      <c r="G49">
        <v>0.107614</v>
      </c>
      <c r="H49">
        <v>0.148675</v>
      </c>
      <c r="I49">
        <v>2.3539400000000001</v>
      </c>
      <c r="J49">
        <v>0.17400499999999999</v>
      </c>
      <c r="K49">
        <v>4357.43</v>
      </c>
      <c r="L49">
        <v>5938</v>
      </c>
      <c r="M49">
        <f t="shared" si="0"/>
        <v>0.15132100000000026</v>
      </c>
      <c r="O49" t="s">
        <v>24</v>
      </c>
      <c r="P49">
        <f t="shared" si="1"/>
        <v>1.6210226258953073</v>
      </c>
      <c r="Q49">
        <f t="shared" si="2"/>
        <v>1.4989851801907175</v>
      </c>
    </row>
    <row r="50" spans="1:17" x14ac:dyDescent="0.25">
      <c r="A50">
        <v>49</v>
      </c>
      <c r="B50" t="s">
        <v>12</v>
      </c>
      <c r="C50">
        <v>200</v>
      </c>
      <c r="D50">
        <v>200</v>
      </c>
      <c r="E50">
        <v>15</v>
      </c>
      <c r="F50">
        <v>1.95739</v>
      </c>
      <c r="G50">
        <v>0.113077</v>
      </c>
      <c r="H50">
        <v>0.15168999999999999</v>
      </c>
      <c r="I50">
        <v>2.3885200000000002</v>
      </c>
      <c r="J50">
        <v>0.17595</v>
      </c>
      <c r="K50">
        <v>4775.6000000000004</v>
      </c>
      <c r="L50">
        <v>3974</v>
      </c>
      <c r="M50">
        <f t="shared" si="0"/>
        <v>0.16636300000000004</v>
      </c>
      <c r="O50" t="s">
        <v>24</v>
      </c>
      <c r="P50">
        <f t="shared" si="1"/>
        <v>1.607602197176494</v>
      </c>
      <c r="Q50">
        <f t="shared" si="2"/>
        <v>1.3767019231046422</v>
      </c>
    </row>
    <row r="51" spans="1:17" x14ac:dyDescent="0.25">
      <c r="A51">
        <v>50</v>
      </c>
      <c r="B51" t="s">
        <v>12</v>
      </c>
      <c r="C51">
        <v>200</v>
      </c>
      <c r="D51">
        <v>200</v>
      </c>
      <c r="E51">
        <v>20</v>
      </c>
      <c r="F51">
        <v>1.9631799999999999</v>
      </c>
      <c r="G51">
        <v>0.11651599999999999</v>
      </c>
      <c r="H51">
        <v>0.15414800000000001</v>
      </c>
      <c r="I51">
        <v>2.4142299999999999</v>
      </c>
      <c r="J51">
        <v>0.176982</v>
      </c>
      <c r="K51">
        <v>4961.33</v>
      </c>
      <c r="L51">
        <v>2987</v>
      </c>
      <c r="M51">
        <f t="shared" si="0"/>
        <v>0.18038599999999994</v>
      </c>
      <c r="O51" t="s">
        <v>24</v>
      </c>
      <c r="P51">
        <f t="shared" si="1"/>
        <v>1.6014671344486648</v>
      </c>
      <c r="Q51">
        <f t="shared" si="2"/>
        <v>1.3326627037742387</v>
      </c>
    </row>
    <row r="52" spans="1:17" x14ac:dyDescent="0.25">
      <c r="A52">
        <v>51</v>
      </c>
      <c r="B52" t="s">
        <v>12</v>
      </c>
      <c r="C52">
        <v>250</v>
      </c>
      <c r="D52">
        <v>250</v>
      </c>
      <c r="E52">
        <v>1</v>
      </c>
      <c r="F52">
        <v>3.2438600000000002</v>
      </c>
      <c r="G52">
        <v>0.19028700000000001</v>
      </c>
      <c r="H52">
        <v>0.24878800000000001</v>
      </c>
      <c r="I52">
        <v>3.93458</v>
      </c>
      <c r="J52">
        <v>0.23861399999999999</v>
      </c>
      <c r="K52">
        <v>262.3</v>
      </c>
      <c r="L52">
        <v>14377</v>
      </c>
      <c r="M52">
        <f t="shared" si="0"/>
        <v>0.2516449999999999</v>
      </c>
      <c r="O52" t="s">
        <v>23</v>
      </c>
      <c r="P52">
        <f t="shared" si="1"/>
        <v>1.6081335237814456</v>
      </c>
      <c r="Q52">
        <f t="shared" si="2"/>
        <v>1.3642486750196343</v>
      </c>
    </row>
    <row r="53" spans="1:17" x14ac:dyDescent="0.25">
      <c r="A53">
        <v>52</v>
      </c>
      <c r="B53" t="s">
        <v>12</v>
      </c>
      <c r="C53">
        <v>250</v>
      </c>
      <c r="D53">
        <v>250</v>
      </c>
      <c r="E53">
        <v>5</v>
      </c>
      <c r="F53">
        <v>3.3896600000000001</v>
      </c>
      <c r="G53">
        <v>0.192605</v>
      </c>
      <c r="H53">
        <v>0.25092900000000001</v>
      </c>
      <c r="I53">
        <v>4.09232</v>
      </c>
      <c r="J53">
        <v>0.26655699999999999</v>
      </c>
      <c r="K53">
        <v>884.73299999999995</v>
      </c>
      <c r="L53">
        <v>11184</v>
      </c>
      <c r="M53">
        <f t="shared" si="0"/>
        <v>0.25912599999999975</v>
      </c>
      <c r="O53" t="s">
        <v>24</v>
      </c>
      <c r="P53">
        <f t="shared" si="1"/>
        <v>1.4634339445595652</v>
      </c>
      <c r="Q53">
        <f t="shared" si="2"/>
        <v>5.6418181702238908</v>
      </c>
    </row>
    <row r="54" spans="1:17" x14ac:dyDescent="0.25">
      <c r="A54">
        <v>53</v>
      </c>
      <c r="B54" t="s">
        <v>12</v>
      </c>
      <c r="C54">
        <v>250</v>
      </c>
      <c r="D54">
        <v>250</v>
      </c>
      <c r="E54">
        <v>10</v>
      </c>
      <c r="F54">
        <v>3.08256</v>
      </c>
      <c r="G54">
        <v>0.19867499999999999</v>
      </c>
      <c r="H54">
        <v>0.257324</v>
      </c>
      <c r="I54">
        <v>3.8157899999999998</v>
      </c>
      <c r="J54">
        <v>0.21284800000000001</v>
      </c>
      <c r="K54">
        <v>2906.92</v>
      </c>
      <c r="L54">
        <v>5917</v>
      </c>
      <c r="M54">
        <f t="shared" si="0"/>
        <v>0.27723100000000001</v>
      </c>
      <c r="O54" t="s">
        <v>24</v>
      </c>
      <c r="P54">
        <f t="shared" si="1"/>
        <v>1.582283092098884</v>
      </c>
      <c r="Q54">
        <f t="shared" si="2"/>
        <v>1.8384032582436347</v>
      </c>
    </row>
    <row r="55" spans="1:17" x14ac:dyDescent="0.25">
      <c r="A55">
        <v>54</v>
      </c>
      <c r="B55" t="s">
        <v>12</v>
      </c>
      <c r="C55">
        <v>250</v>
      </c>
      <c r="D55">
        <v>250</v>
      </c>
      <c r="E55">
        <v>15</v>
      </c>
      <c r="F55">
        <v>3.09131</v>
      </c>
      <c r="G55">
        <v>0.20116000000000001</v>
      </c>
      <c r="H55">
        <v>0.25959199999999999</v>
      </c>
      <c r="I55">
        <v>3.8397899999999998</v>
      </c>
      <c r="J55">
        <v>0.21410599999999999</v>
      </c>
      <c r="K55">
        <v>3468.87</v>
      </c>
      <c r="L55">
        <v>3970</v>
      </c>
      <c r="M55">
        <f t="shared" si="0"/>
        <v>0.28772799999999998</v>
      </c>
      <c r="O55" t="s">
        <v>24</v>
      </c>
      <c r="P55">
        <f t="shared" si="1"/>
        <v>1.5827011373017796</v>
      </c>
      <c r="Q55">
        <f t="shared" si="2"/>
        <v>1.5734762472840753</v>
      </c>
    </row>
    <row r="56" spans="1:17" x14ac:dyDescent="0.25">
      <c r="A56">
        <v>55</v>
      </c>
      <c r="B56" t="s">
        <v>12</v>
      </c>
      <c r="C56">
        <v>250</v>
      </c>
      <c r="D56">
        <v>250</v>
      </c>
      <c r="E56">
        <v>20</v>
      </c>
      <c r="F56">
        <v>3.09693</v>
      </c>
      <c r="G56">
        <v>0.208037</v>
      </c>
      <c r="H56">
        <v>0.26278200000000002</v>
      </c>
      <c r="I56">
        <v>3.8663099999999999</v>
      </c>
      <c r="J56">
        <v>0.21625800000000001</v>
      </c>
      <c r="K56">
        <v>3722.87</v>
      </c>
      <c r="L56">
        <v>2981</v>
      </c>
      <c r="M56">
        <f t="shared" si="0"/>
        <v>0.29856099999999985</v>
      </c>
      <c r="O56" t="s">
        <v>24</v>
      </c>
      <c r="P56">
        <f t="shared" si="1"/>
        <v>1.5665686403832078</v>
      </c>
      <c r="Q56">
        <f t="shared" si="2"/>
        <v>1.4740653632036997</v>
      </c>
    </row>
    <row r="57" spans="1:17" x14ac:dyDescent="0.25">
      <c r="A57">
        <v>56</v>
      </c>
      <c r="B57" t="s">
        <v>12</v>
      </c>
      <c r="C57">
        <v>300</v>
      </c>
      <c r="D57">
        <v>300</v>
      </c>
      <c r="E57">
        <v>1</v>
      </c>
      <c r="F57">
        <v>5.0709099999999996</v>
      </c>
      <c r="G57">
        <v>0.35525899999999999</v>
      </c>
      <c r="H57">
        <v>0.425481</v>
      </c>
      <c r="I57">
        <v>6.3273299999999999</v>
      </c>
      <c r="J57">
        <v>0.27427299999999999</v>
      </c>
      <c r="K57">
        <v>192.267</v>
      </c>
      <c r="L57">
        <v>9089</v>
      </c>
      <c r="M57">
        <f t="shared" si="0"/>
        <v>0.47568000000000055</v>
      </c>
      <c r="O57" t="s">
        <v>23</v>
      </c>
      <c r="P57">
        <f t="shared" si="1"/>
        <v>9.6583709084242492E-2</v>
      </c>
      <c r="Q57">
        <f t="shared" si="2"/>
        <v>5.5586490424646126E-2</v>
      </c>
    </row>
    <row r="58" spans="1:17" x14ac:dyDescent="0.25">
      <c r="A58">
        <v>57</v>
      </c>
      <c r="B58" t="s">
        <v>12</v>
      </c>
      <c r="C58">
        <v>300</v>
      </c>
      <c r="D58">
        <v>300</v>
      </c>
      <c r="E58">
        <v>5</v>
      </c>
      <c r="F58">
        <v>4.7233700000000001</v>
      </c>
      <c r="G58">
        <v>0.35980499999999999</v>
      </c>
      <c r="H58">
        <v>0.42857499999999998</v>
      </c>
      <c r="I58">
        <v>5.9888399999999997</v>
      </c>
      <c r="J58">
        <v>0.36450399999999999</v>
      </c>
      <c r="K58">
        <v>156.81700000000001</v>
      </c>
      <c r="L58">
        <v>9444</v>
      </c>
      <c r="M58">
        <f t="shared" si="0"/>
        <v>0.47708999999999957</v>
      </c>
      <c r="O58" t="s">
        <v>24</v>
      </c>
      <c r="P58">
        <f t="shared" si="1"/>
        <v>0.12696482123416222</v>
      </c>
      <c r="Q58">
        <f t="shared" si="2"/>
        <v>2.5753427807073872E-2</v>
      </c>
    </row>
    <row r="59" spans="1:17" x14ac:dyDescent="0.25">
      <c r="A59">
        <v>58</v>
      </c>
      <c r="B59" t="s">
        <v>12</v>
      </c>
      <c r="C59">
        <v>300</v>
      </c>
      <c r="D59">
        <v>300</v>
      </c>
      <c r="E59">
        <v>10</v>
      </c>
      <c r="F59">
        <v>4.7311899999999998</v>
      </c>
      <c r="G59">
        <v>0.374585</v>
      </c>
      <c r="H59">
        <v>0.43761299999999997</v>
      </c>
      <c r="I59">
        <v>6.0376599999999998</v>
      </c>
      <c r="J59">
        <v>0.253334</v>
      </c>
      <c r="K59">
        <v>1581.22</v>
      </c>
      <c r="L59">
        <v>5897</v>
      </c>
      <c r="M59">
        <f t="shared" si="0"/>
        <v>0.4942719999999996</v>
      </c>
      <c r="O59" t="s">
        <v>24</v>
      </c>
      <c r="P59">
        <f t="shared" si="1"/>
        <v>0.11546294425323719</v>
      </c>
      <c r="Q59">
        <f t="shared" si="2"/>
        <v>0.2377077398356873</v>
      </c>
    </row>
    <row r="60" spans="1:17" x14ac:dyDescent="0.25">
      <c r="A60">
        <v>59</v>
      </c>
      <c r="B60" t="s">
        <v>12</v>
      </c>
      <c r="C60">
        <v>300</v>
      </c>
      <c r="D60">
        <v>300</v>
      </c>
      <c r="E60">
        <v>15</v>
      </c>
      <c r="F60">
        <v>4.7398600000000002</v>
      </c>
      <c r="G60">
        <v>0.38445499999999999</v>
      </c>
      <c r="H60">
        <v>0.443467</v>
      </c>
      <c r="I60">
        <v>6.0772399999999998</v>
      </c>
      <c r="J60">
        <v>0.26888099999999998</v>
      </c>
      <c r="K60">
        <v>2204.59</v>
      </c>
      <c r="L60">
        <v>3956</v>
      </c>
      <c r="M60">
        <f t="shared" si="0"/>
        <v>0.50945799999999952</v>
      </c>
      <c r="O60" t="s">
        <v>24</v>
      </c>
      <c r="P60">
        <f t="shared" si="1"/>
        <v>0.11336313852999058</v>
      </c>
      <c r="Q60">
        <f t="shared" si="2"/>
        <v>0.32284419321535007</v>
      </c>
    </row>
    <row r="61" spans="1:17" x14ac:dyDescent="0.25">
      <c r="A61">
        <v>60</v>
      </c>
      <c r="B61" t="s">
        <v>12</v>
      </c>
      <c r="C61">
        <v>300</v>
      </c>
      <c r="D61">
        <v>300</v>
      </c>
      <c r="E61">
        <v>20</v>
      </c>
      <c r="F61">
        <v>4.7392799999999999</v>
      </c>
      <c r="G61">
        <v>0.371695</v>
      </c>
      <c r="H61">
        <v>0.43931999999999999</v>
      </c>
      <c r="I61">
        <v>6.0568400000000002</v>
      </c>
      <c r="J61">
        <v>0.27656900000000001</v>
      </c>
      <c r="K61">
        <v>2525.58</v>
      </c>
      <c r="L61">
        <v>2976</v>
      </c>
      <c r="M61">
        <f t="shared" si="0"/>
        <v>0.50654500000000002</v>
      </c>
      <c r="O61" t="s">
        <v>24</v>
      </c>
      <c r="P61">
        <f t="shared" si="1"/>
        <v>9.8916596773234888E-2</v>
      </c>
      <c r="Q61">
        <f t="shared" si="2"/>
        <v>0.35714911970586155</v>
      </c>
    </row>
    <row r="62" spans="1:17" x14ac:dyDescent="0.25">
      <c r="A62">
        <v>61</v>
      </c>
      <c r="B62" t="s">
        <v>13</v>
      </c>
      <c r="C62">
        <v>50</v>
      </c>
      <c r="D62">
        <v>50</v>
      </c>
      <c r="E62">
        <v>1</v>
      </c>
      <c r="F62">
        <v>0.51068000000000002</v>
      </c>
      <c r="G62">
        <v>2.0445700000000001E-2</v>
      </c>
      <c r="H62">
        <v>0.59206899999999996</v>
      </c>
      <c r="I62">
        <v>0.61111700000000002</v>
      </c>
      <c r="J62">
        <v>0.12787200000000001</v>
      </c>
      <c r="K62">
        <v>3458.88</v>
      </c>
      <c r="L62">
        <v>54640</v>
      </c>
      <c r="M62">
        <f>I62-H62</f>
        <v>1.9048000000000065E-2</v>
      </c>
      <c r="O62" t="s">
        <v>23</v>
      </c>
      <c r="P62">
        <f t="shared" si="1"/>
        <v>4.7180818075753086</v>
      </c>
      <c r="Q62">
        <f t="shared" si="2"/>
        <v>8.0937872937872939</v>
      </c>
    </row>
    <row r="63" spans="1:17" x14ac:dyDescent="0.25">
      <c r="A63">
        <v>62</v>
      </c>
      <c r="B63" t="s">
        <v>13</v>
      </c>
      <c r="C63">
        <v>50</v>
      </c>
      <c r="D63">
        <v>50</v>
      </c>
      <c r="E63">
        <v>5</v>
      </c>
      <c r="F63">
        <v>0.64866299999999999</v>
      </c>
      <c r="G63">
        <v>2.03886E-2</v>
      </c>
      <c r="H63">
        <v>0.72994599999999998</v>
      </c>
      <c r="I63">
        <v>0.76037200000000005</v>
      </c>
      <c r="J63">
        <v>0.13889000000000001</v>
      </c>
      <c r="K63">
        <v>6089.17</v>
      </c>
      <c r="L63">
        <v>11840</v>
      </c>
      <c r="M63">
        <f t="shared" ref="M63:M121" si="3">I63-H63</f>
        <v>3.0426000000000064E-2</v>
      </c>
      <c r="O63" t="s">
        <v>23</v>
      </c>
      <c r="P63">
        <f t="shared" si="1"/>
        <v>3.3528457123618436</v>
      </c>
      <c r="Q63">
        <f t="shared" si="2"/>
        <v>1.7382629845105082</v>
      </c>
    </row>
    <row r="64" spans="1:17" x14ac:dyDescent="0.25">
      <c r="A64">
        <v>63</v>
      </c>
      <c r="B64" t="s">
        <v>13</v>
      </c>
      <c r="C64">
        <v>50</v>
      </c>
      <c r="D64">
        <v>50</v>
      </c>
      <c r="E64">
        <v>10</v>
      </c>
      <c r="F64">
        <v>0.57366600000000001</v>
      </c>
      <c r="G64">
        <v>2.03932E-2</v>
      </c>
      <c r="H64">
        <v>0.65498299999999998</v>
      </c>
      <c r="I64">
        <v>0.69712600000000002</v>
      </c>
      <c r="J64">
        <v>0.139515</v>
      </c>
      <c r="K64">
        <v>6651.95</v>
      </c>
      <c r="L64">
        <v>5964</v>
      </c>
      <c r="M64">
        <f t="shared" si="3"/>
        <v>4.2143000000000042E-2</v>
      </c>
      <c r="O64" t="s">
        <v>23</v>
      </c>
      <c r="P64">
        <f t="shared" si="1"/>
        <v>3.29868632069382</v>
      </c>
      <c r="Q64">
        <f t="shared" si="2"/>
        <v>1.2030300235290714</v>
      </c>
    </row>
    <row r="65" spans="1:17" x14ac:dyDescent="0.25">
      <c r="A65">
        <v>64</v>
      </c>
      <c r="B65" t="s">
        <v>13</v>
      </c>
      <c r="C65">
        <v>50</v>
      </c>
      <c r="D65">
        <v>50</v>
      </c>
      <c r="E65">
        <v>15</v>
      </c>
      <c r="F65">
        <v>0.55372900000000003</v>
      </c>
      <c r="G65">
        <v>2.0394200000000001E-2</v>
      </c>
      <c r="H65">
        <v>0.63506200000000002</v>
      </c>
      <c r="I65">
        <v>0.68893499999999996</v>
      </c>
      <c r="J65">
        <v>0.139401</v>
      </c>
      <c r="K65">
        <v>6828.65</v>
      </c>
      <c r="L65">
        <v>3985</v>
      </c>
      <c r="M65">
        <f t="shared" si="3"/>
        <v>5.3872999999999949E-2</v>
      </c>
      <c r="O65" t="s">
        <v>23</v>
      </c>
      <c r="P65">
        <f t="shared" si="1"/>
        <v>3.3506934616473254</v>
      </c>
      <c r="Q65">
        <f t="shared" si="2"/>
        <v>0.99804152264306745</v>
      </c>
    </row>
    <row r="66" spans="1:17" x14ac:dyDescent="0.25">
      <c r="A66">
        <v>65</v>
      </c>
      <c r="B66" t="s">
        <v>13</v>
      </c>
      <c r="C66">
        <v>50</v>
      </c>
      <c r="D66">
        <v>50</v>
      </c>
      <c r="E66">
        <v>20</v>
      </c>
      <c r="F66">
        <v>0.451156</v>
      </c>
      <c r="G66">
        <v>2.0400000000000001E-2</v>
      </c>
      <c r="H66">
        <v>0.53259299999999998</v>
      </c>
      <c r="I66">
        <v>0.59912200000000004</v>
      </c>
      <c r="J66">
        <v>0.136827</v>
      </c>
      <c r="K66">
        <v>7071.5</v>
      </c>
      <c r="L66">
        <v>2993</v>
      </c>
      <c r="M66">
        <f t="shared" si="3"/>
        <v>6.652900000000006E-2</v>
      </c>
      <c r="O66" t="s">
        <v>24</v>
      </c>
      <c r="P66">
        <f t="shared" si="1"/>
        <v>3.8825481287617545</v>
      </c>
      <c r="Q66">
        <f t="shared" si="2"/>
        <v>0.99861184269056802</v>
      </c>
    </row>
    <row r="67" spans="1:17" x14ac:dyDescent="0.25">
      <c r="A67">
        <v>66</v>
      </c>
      <c r="B67" t="s">
        <v>13</v>
      </c>
      <c r="C67">
        <v>100</v>
      </c>
      <c r="D67">
        <v>100</v>
      </c>
      <c r="E67">
        <v>1</v>
      </c>
      <c r="F67">
        <v>2.4673400000000001</v>
      </c>
      <c r="G67">
        <v>9.9452600000000002E-2</v>
      </c>
      <c r="H67">
        <v>2.81833</v>
      </c>
      <c r="I67">
        <v>2.8833000000000002</v>
      </c>
      <c r="J67">
        <v>0.12947800000000001</v>
      </c>
      <c r="K67">
        <v>427.35</v>
      </c>
      <c r="L67">
        <v>19915</v>
      </c>
      <c r="M67">
        <f t="shared" si="3"/>
        <v>6.4970000000000194E-2</v>
      </c>
      <c r="O67" t="s">
        <v>23</v>
      </c>
      <c r="P67">
        <f t="shared" ref="P67:P121" si="4">I72/I67</f>
        <v>2.0853293101654353</v>
      </c>
      <c r="Q67">
        <f t="shared" ref="Q67:Q121" si="5">K67/K72</f>
        <v>2.0434364734403467</v>
      </c>
    </row>
    <row r="68" spans="1:17" x14ac:dyDescent="0.25">
      <c r="A68">
        <v>67</v>
      </c>
      <c r="B68" t="s">
        <v>13</v>
      </c>
      <c r="C68">
        <v>100</v>
      </c>
      <c r="D68">
        <v>100</v>
      </c>
      <c r="E68">
        <v>5</v>
      </c>
      <c r="F68">
        <v>2.1182500000000002</v>
      </c>
      <c r="G68">
        <v>9.9540400000000001E-2</v>
      </c>
      <c r="H68">
        <v>2.4708199999999998</v>
      </c>
      <c r="I68">
        <v>2.54941</v>
      </c>
      <c r="J68">
        <v>0.139874</v>
      </c>
      <c r="K68">
        <v>3503.02</v>
      </c>
      <c r="L68">
        <v>11831</v>
      </c>
      <c r="M68">
        <f t="shared" si="3"/>
        <v>7.859000000000016E-2</v>
      </c>
      <c r="O68" t="s">
        <v>23</v>
      </c>
      <c r="P68">
        <f t="shared" si="4"/>
        <v>2.2216042143084085</v>
      </c>
      <c r="Q68">
        <f t="shared" si="5"/>
        <v>20.417795963093134</v>
      </c>
    </row>
    <row r="69" spans="1:17" x14ac:dyDescent="0.25">
      <c r="A69">
        <v>68</v>
      </c>
      <c r="B69" t="s">
        <v>13</v>
      </c>
      <c r="C69">
        <v>100</v>
      </c>
      <c r="D69">
        <v>100</v>
      </c>
      <c r="E69">
        <v>10</v>
      </c>
      <c r="F69">
        <v>1.8536300000000001</v>
      </c>
      <c r="G69">
        <v>9.9611699999999997E-2</v>
      </c>
      <c r="H69">
        <v>2.2078099999999998</v>
      </c>
      <c r="I69">
        <v>2.2995999999999999</v>
      </c>
      <c r="J69">
        <v>0.13801099999999999</v>
      </c>
      <c r="K69">
        <v>5529.33</v>
      </c>
      <c r="L69">
        <v>5962</v>
      </c>
      <c r="M69">
        <f t="shared" si="3"/>
        <v>9.1790000000000038E-2</v>
      </c>
      <c r="O69" t="s">
        <v>24</v>
      </c>
      <c r="P69">
        <f t="shared" si="4"/>
        <v>2.2817881370673163</v>
      </c>
      <c r="Q69">
        <f t="shared" si="5"/>
        <v>1.2002591832038865</v>
      </c>
    </row>
    <row r="70" spans="1:17" x14ac:dyDescent="0.25">
      <c r="A70">
        <v>69</v>
      </c>
      <c r="B70" t="s">
        <v>13</v>
      </c>
      <c r="C70">
        <v>100</v>
      </c>
      <c r="D70">
        <v>100</v>
      </c>
      <c r="E70">
        <v>15</v>
      </c>
      <c r="F70">
        <v>1.85653</v>
      </c>
      <c r="G70">
        <v>9.9848500000000007E-2</v>
      </c>
      <c r="H70">
        <v>2.2096900000000002</v>
      </c>
      <c r="I70">
        <v>2.3084099999999999</v>
      </c>
      <c r="J70">
        <v>0.123459</v>
      </c>
      <c r="K70">
        <v>6842.05</v>
      </c>
      <c r="L70">
        <v>3986</v>
      </c>
      <c r="M70">
        <f t="shared" si="3"/>
        <v>9.8719999999999697E-2</v>
      </c>
      <c r="O70" t="s">
        <v>24</v>
      </c>
      <c r="P70">
        <f t="shared" si="4"/>
        <v>2.2841869511915132</v>
      </c>
      <c r="Q70">
        <f t="shared" si="5"/>
        <v>1.2757164432345758</v>
      </c>
    </row>
    <row r="71" spans="1:17" x14ac:dyDescent="0.25">
      <c r="A71">
        <v>70</v>
      </c>
      <c r="B71" t="s">
        <v>13</v>
      </c>
      <c r="C71">
        <v>100</v>
      </c>
      <c r="D71">
        <v>100</v>
      </c>
      <c r="E71">
        <v>20</v>
      </c>
      <c r="F71">
        <v>1.86019</v>
      </c>
      <c r="G71">
        <v>9.99004E-2</v>
      </c>
      <c r="H71">
        <v>2.2145199999999998</v>
      </c>
      <c r="I71">
        <v>2.32612</v>
      </c>
      <c r="J71">
        <v>0.124527</v>
      </c>
      <c r="K71">
        <v>7081.33</v>
      </c>
      <c r="L71">
        <v>2992</v>
      </c>
      <c r="M71">
        <f t="shared" si="3"/>
        <v>0.11160000000000014</v>
      </c>
      <c r="O71" t="s">
        <v>24</v>
      </c>
      <c r="P71">
        <f t="shared" si="4"/>
        <v>2.2745086238027272</v>
      </c>
      <c r="Q71">
        <f t="shared" si="5"/>
        <v>1.2767480771241781</v>
      </c>
    </row>
    <row r="72" spans="1:17" x14ac:dyDescent="0.25">
      <c r="A72">
        <v>71</v>
      </c>
      <c r="B72" t="s">
        <v>13</v>
      </c>
      <c r="C72">
        <v>150</v>
      </c>
      <c r="D72">
        <v>150</v>
      </c>
      <c r="E72">
        <v>1</v>
      </c>
      <c r="F72">
        <v>5.0496699999999999</v>
      </c>
      <c r="G72">
        <v>0.22634599999999999</v>
      </c>
      <c r="H72">
        <v>5.8607800000000001</v>
      </c>
      <c r="I72">
        <v>6.0126299999999997</v>
      </c>
      <c r="J72">
        <v>0.15812999999999999</v>
      </c>
      <c r="K72">
        <v>209.13300000000001</v>
      </c>
      <c r="L72">
        <v>9724</v>
      </c>
      <c r="M72">
        <f t="shared" si="3"/>
        <v>0.1518499999999996</v>
      </c>
      <c r="O72" t="s">
        <v>23</v>
      </c>
      <c r="P72">
        <f t="shared" si="4"/>
        <v>1.7391391121688844</v>
      </c>
      <c r="Q72">
        <f t="shared" si="5"/>
        <v>1.1829927085749197</v>
      </c>
    </row>
    <row r="73" spans="1:17" x14ac:dyDescent="0.25">
      <c r="A73">
        <v>72</v>
      </c>
      <c r="B73" t="s">
        <v>13</v>
      </c>
      <c r="C73">
        <v>150</v>
      </c>
      <c r="D73">
        <v>150</v>
      </c>
      <c r="E73">
        <v>5</v>
      </c>
      <c r="F73">
        <v>4.6990299999999996</v>
      </c>
      <c r="G73">
        <v>0.22643199999999999</v>
      </c>
      <c r="H73">
        <v>5.5110599999999996</v>
      </c>
      <c r="I73">
        <v>5.66378</v>
      </c>
      <c r="J73">
        <v>0.15883900000000001</v>
      </c>
      <c r="K73">
        <v>171.56700000000001</v>
      </c>
      <c r="L73">
        <v>10305</v>
      </c>
      <c r="M73">
        <f t="shared" si="3"/>
        <v>0.15272000000000041</v>
      </c>
      <c r="O73" t="s">
        <v>23</v>
      </c>
      <c r="P73">
        <f t="shared" si="4"/>
        <v>1.6922903078862526</v>
      </c>
      <c r="Q73">
        <f t="shared" si="5"/>
        <v>1.6823097967308276</v>
      </c>
    </row>
    <row r="74" spans="1:17" x14ac:dyDescent="0.25">
      <c r="A74">
        <v>73</v>
      </c>
      <c r="B74" t="s">
        <v>13</v>
      </c>
      <c r="C74">
        <v>150</v>
      </c>
      <c r="D74">
        <v>150</v>
      </c>
      <c r="E74">
        <v>10</v>
      </c>
      <c r="F74">
        <v>4.2505100000000002</v>
      </c>
      <c r="G74">
        <v>0.226406</v>
      </c>
      <c r="H74">
        <v>5.0688199999999997</v>
      </c>
      <c r="I74">
        <v>5.2472000000000003</v>
      </c>
      <c r="J74">
        <v>0.10295</v>
      </c>
      <c r="K74">
        <v>4606.78</v>
      </c>
      <c r="L74">
        <v>5962</v>
      </c>
      <c r="M74">
        <f t="shared" si="3"/>
        <v>0.17838000000000065</v>
      </c>
      <c r="O74" t="s">
        <v>24</v>
      </c>
      <c r="P74">
        <f t="shared" si="4"/>
        <v>1.8282302942521724</v>
      </c>
      <c r="Q74">
        <f t="shared" si="5"/>
        <v>13.41910865132537</v>
      </c>
    </row>
    <row r="75" spans="1:17" x14ac:dyDescent="0.25">
      <c r="A75">
        <v>74</v>
      </c>
      <c r="B75" t="s">
        <v>13</v>
      </c>
      <c r="C75">
        <v>150</v>
      </c>
      <c r="D75">
        <v>150</v>
      </c>
      <c r="E75">
        <v>15</v>
      </c>
      <c r="F75">
        <v>4.2560200000000004</v>
      </c>
      <c r="G75">
        <v>0.226581</v>
      </c>
      <c r="H75">
        <v>5.0771499999999996</v>
      </c>
      <c r="I75">
        <v>5.2728400000000004</v>
      </c>
      <c r="J75">
        <v>0.120421</v>
      </c>
      <c r="K75">
        <v>5363.3</v>
      </c>
      <c r="L75">
        <v>3981</v>
      </c>
      <c r="M75">
        <f t="shared" si="3"/>
        <v>0.19569000000000081</v>
      </c>
      <c r="O75" t="s">
        <v>24</v>
      </c>
      <c r="P75">
        <f t="shared" si="4"/>
        <v>1.8298070868829699</v>
      </c>
      <c r="Q75">
        <f t="shared" si="5"/>
        <v>1.6040015551634419</v>
      </c>
    </row>
    <row r="76" spans="1:17" x14ac:dyDescent="0.25">
      <c r="A76">
        <v>75</v>
      </c>
      <c r="B76" t="s">
        <v>13</v>
      </c>
      <c r="C76">
        <v>150</v>
      </c>
      <c r="D76">
        <v>150</v>
      </c>
      <c r="E76">
        <v>20</v>
      </c>
      <c r="F76">
        <v>4.25847</v>
      </c>
      <c r="G76">
        <v>0.22676499999999999</v>
      </c>
      <c r="H76">
        <v>5.0826900000000004</v>
      </c>
      <c r="I76">
        <v>5.2907799999999998</v>
      </c>
      <c r="J76">
        <v>0.13222800000000001</v>
      </c>
      <c r="K76">
        <v>5546.38</v>
      </c>
      <c r="L76">
        <v>2989</v>
      </c>
      <c r="M76">
        <f t="shared" si="3"/>
        <v>0.20808999999999944</v>
      </c>
      <c r="O76" t="s">
        <v>24</v>
      </c>
      <c r="P76">
        <f t="shared" si="4"/>
        <v>1.8243548210282794</v>
      </c>
      <c r="Q76">
        <f t="shared" si="5"/>
        <v>1.3458330805721705</v>
      </c>
    </row>
    <row r="77" spans="1:17" x14ac:dyDescent="0.25">
      <c r="A77">
        <v>76</v>
      </c>
      <c r="B77" t="s">
        <v>13</v>
      </c>
      <c r="C77">
        <v>200</v>
      </c>
      <c r="D77">
        <v>200</v>
      </c>
      <c r="E77">
        <v>1</v>
      </c>
      <c r="F77">
        <v>8.5655800000000006</v>
      </c>
      <c r="G77">
        <v>0.408445</v>
      </c>
      <c r="H77">
        <v>10.1609</v>
      </c>
      <c r="I77">
        <v>10.456799999999999</v>
      </c>
      <c r="J77">
        <v>0.203102</v>
      </c>
      <c r="K77">
        <v>176.78299999999999</v>
      </c>
      <c r="L77">
        <v>5629</v>
      </c>
      <c r="M77">
        <f t="shared" si="3"/>
        <v>0.29589999999999961</v>
      </c>
      <c r="O77" t="s">
        <v>23</v>
      </c>
      <c r="P77">
        <f t="shared" si="4"/>
        <v>1.5907065258970241</v>
      </c>
      <c r="Q77">
        <f t="shared" si="5"/>
        <v>2.7211325186595592</v>
      </c>
    </row>
    <row r="78" spans="1:17" x14ac:dyDescent="0.25">
      <c r="A78">
        <v>77</v>
      </c>
      <c r="B78" t="s">
        <v>13</v>
      </c>
      <c r="C78">
        <v>200</v>
      </c>
      <c r="D78">
        <v>200</v>
      </c>
      <c r="E78">
        <v>5</v>
      </c>
      <c r="F78">
        <v>7.7092900000000002</v>
      </c>
      <c r="G78">
        <v>0.40895399999999998</v>
      </c>
      <c r="H78">
        <v>9.2865300000000008</v>
      </c>
      <c r="I78">
        <v>9.5847599999999993</v>
      </c>
      <c r="J78">
        <v>0.20094600000000001</v>
      </c>
      <c r="K78">
        <v>101.983</v>
      </c>
      <c r="L78">
        <v>6131</v>
      </c>
      <c r="M78">
        <f t="shared" si="3"/>
        <v>0.29822999999999844</v>
      </c>
      <c r="O78" t="s">
        <v>24</v>
      </c>
      <c r="P78">
        <f t="shared" si="4"/>
        <v>1.606873828869998</v>
      </c>
      <c r="Q78">
        <f t="shared" si="5"/>
        <v>1.5860497667185072</v>
      </c>
    </row>
    <row r="79" spans="1:17" x14ac:dyDescent="0.25">
      <c r="A79">
        <v>78</v>
      </c>
      <c r="B79" t="s">
        <v>13</v>
      </c>
      <c r="C79">
        <v>200</v>
      </c>
      <c r="D79">
        <v>200</v>
      </c>
      <c r="E79">
        <v>10</v>
      </c>
      <c r="F79">
        <v>7.7084299999999999</v>
      </c>
      <c r="G79">
        <v>0.408246</v>
      </c>
      <c r="H79">
        <v>9.2888199999999994</v>
      </c>
      <c r="I79">
        <v>9.5930900000000001</v>
      </c>
      <c r="J79">
        <v>0.13486500000000001</v>
      </c>
      <c r="K79">
        <v>343.3</v>
      </c>
      <c r="L79">
        <v>5962</v>
      </c>
      <c r="M79">
        <f t="shared" si="3"/>
        <v>0.30427000000000071</v>
      </c>
      <c r="O79" t="s">
        <v>24</v>
      </c>
      <c r="P79">
        <f t="shared" si="4"/>
        <v>1.6081054175453373</v>
      </c>
      <c r="Q79">
        <f t="shared" si="5"/>
        <v>5.2869636996733567</v>
      </c>
    </row>
    <row r="80" spans="1:17" x14ac:dyDescent="0.25">
      <c r="A80">
        <v>79</v>
      </c>
      <c r="B80" t="s">
        <v>13</v>
      </c>
      <c r="C80">
        <v>200</v>
      </c>
      <c r="D80">
        <v>200</v>
      </c>
      <c r="E80">
        <v>15</v>
      </c>
      <c r="F80">
        <v>7.71509</v>
      </c>
      <c r="G80">
        <v>0.41087899999999999</v>
      </c>
      <c r="H80">
        <v>9.2996400000000001</v>
      </c>
      <c r="I80">
        <v>9.6482799999999997</v>
      </c>
      <c r="J80">
        <v>0.10580000000000001</v>
      </c>
      <c r="K80">
        <v>3343.7</v>
      </c>
      <c r="L80">
        <v>3980</v>
      </c>
      <c r="M80">
        <f t="shared" si="3"/>
        <v>0.34863999999999962</v>
      </c>
      <c r="O80" t="s">
        <v>24</v>
      </c>
      <c r="P80">
        <f t="shared" si="4"/>
        <v>1.5976526386050156</v>
      </c>
      <c r="Q80">
        <f t="shared" si="5"/>
        <v>51.113859305039838</v>
      </c>
    </row>
    <row r="81" spans="1:17" x14ac:dyDescent="0.25">
      <c r="A81">
        <v>80</v>
      </c>
      <c r="B81" t="s">
        <v>13</v>
      </c>
      <c r="C81">
        <v>200</v>
      </c>
      <c r="D81">
        <v>200</v>
      </c>
      <c r="E81">
        <v>20</v>
      </c>
      <c r="F81">
        <v>7.6848700000000001</v>
      </c>
      <c r="G81">
        <v>0.41434599999999999</v>
      </c>
      <c r="H81">
        <v>9.2755500000000008</v>
      </c>
      <c r="I81">
        <v>9.6522600000000001</v>
      </c>
      <c r="J81">
        <v>0.124183</v>
      </c>
      <c r="K81">
        <v>4121.1499999999996</v>
      </c>
      <c r="L81">
        <v>2990</v>
      </c>
      <c r="M81">
        <f t="shared" si="3"/>
        <v>0.37670999999999921</v>
      </c>
      <c r="O81" t="s">
        <v>24</v>
      </c>
      <c r="P81">
        <f t="shared" si="4"/>
        <v>1.6049194696371627</v>
      </c>
      <c r="Q81">
        <f t="shared" si="5"/>
        <v>2.1516433027906126</v>
      </c>
    </row>
    <row r="82" spans="1:17" x14ac:dyDescent="0.25">
      <c r="A82">
        <v>81</v>
      </c>
      <c r="B82" t="s">
        <v>13</v>
      </c>
      <c r="C82">
        <v>250</v>
      </c>
      <c r="D82">
        <v>250</v>
      </c>
      <c r="E82">
        <v>1</v>
      </c>
      <c r="F82">
        <v>13.2395</v>
      </c>
      <c r="G82">
        <v>0.76579699999999995</v>
      </c>
      <c r="H82">
        <v>15.9468</v>
      </c>
      <c r="I82">
        <v>16.633700000000001</v>
      </c>
      <c r="J82">
        <v>0.20593800000000001</v>
      </c>
      <c r="K82">
        <v>64.966700000000003</v>
      </c>
      <c r="L82">
        <v>3563</v>
      </c>
      <c r="M82">
        <f t="shared" si="3"/>
        <v>0.6869000000000014</v>
      </c>
      <c r="O82" t="s">
        <v>23</v>
      </c>
      <c r="P82">
        <f t="shared" si="4"/>
        <v>1.5574947245651898</v>
      </c>
      <c r="Q82">
        <f t="shared" si="5"/>
        <v>1.6918411458333336</v>
      </c>
    </row>
    <row r="83" spans="1:17" x14ac:dyDescent="0.25">
      <c r="A83">
        <v>82</v>
      </c>
      <c r="B83" t="s">
        <v>13</v>
      </c>
      <c r="C83">
        <v>250</v>
      </c>
      <c r="D83">
        <v>250</v>
      </c>
      <c r="E83">
        <v>5</v>
      </c>
      <c r="F83">
        <v>12.142799999999999</v>
      </c>
      <c r="G83">
        <v>0.70653100000000002</v>
      </c>
      <c r="H83">
        <v>14.796099999999999</v>
      </c>
      <c r="I83">
        <v>15.4015</v>
      </c>
      <c r="J83">
        <v>0.217887</v>
      </c>
      <c r="K83">
        <v>64.3</v>
      </c>
      <c r="L83">
        <v>3842</v>
      </c>
      <c r="M83">
        <f t="shared" si="3"/>
        <v>0.60540000000000127</v>
      </c>
      <c r="O83" t="s">
        <v>24</v>
      </c>
      <c r="P83">
        <f t="shared" si="4"/>
        <v>1.596493848001818</v>
      </c>
      <c r="Q83">
        <f t="shared" si="5"/>
        <v>1.5811462449620943</v>
      </c>
    </row>
    <row r="84" spans="1:17" x14ac:dyDescent="0.25">
      <c r="A84">
        <v>83</v>
      </c>
      <c r="B84" t="s">
        <v>13</v>
      </c>
      <c r="C84">
        <v>250</v>
      </c>
      <c r="D84">
        <v>250</v>
      </c>
      <c r="E84">
        <v>10</v>
      </c>
      <c r="F84">
        <v>12.155900000000001</v>
      </c>
      <c r="G84">
        <v>0.72119699999999998</v>
      </c>
      <c r="H84">
        <v>14.816000000000001</v>
      </c>
      <c r="I84">
        <v>15.4267</v>
      </c>
      <c r="J84">
        <v>0.21654300000000001</v>
      </c>
      <c r="K84">
        <v>64.933300000000003</v>
      </c>
      <c r="L84">
        <v>3835</v>
      </c>
      <c r="M84">
        <f t="shared" si="3"/>
        <v>0.61069999999999958</v>
      </c>
      <c r="O84" t="s">
        <v>24</v>
      </c>
      <c r="P84">
        <f t="shared" si="4"/>
        <v>1.5929265494240503</v>
      </c>
      <c r="Q84">
        <f t="shared" si="5"/>
        <v>1.5747781526096627</v>
      </c>
    </row>
    <row r="85" spans="1:17" x14ac:dyDescent="0.25">
      <c r="A85">
        <v>84</v>
      </c>
      <c r="B85" t="s">
        <v>13</v>
      </c>
      <c r="C85">
        <v>250</v>
      </c>
      <c r="D85">
        <v>250</v>
      </c>
      <c r="E85">
        <v>15</v>
      </c>
      <c r="F85">
        <v>12.1526</v>
      </c>
      <c r="G85">
        <v>0.71535199999999999</v>
      </c>
      <c r="H85">
        <v>14.8108</v>
      </c>
      <c r="I85">
        <v>15.4146</v>
      </c>
      <c r="J85">
        <v>0.21762300000000001</v>
      </c>
      <c r="K85">
        <v>65.416700000000006</v>
      </c>
      <c r="L85">
        <v>3837</v>
      </c>
      <c r="M85">
        <f t="shared" si="3"/>
        <v>0.60379999999999967</v>
      </c>
      <c r="O85" t="s">
        <v>24</v>
      </c>
      <c r="P85">
        <f t="shared" si="4"/>
        <v>1.5932038457047213</v>
      </c>
      <c r="Q85">
        <f t="shared" si="5"/>
        <v>1.5725168269230769</v>
      </c>
    </row>
    <row r="86" spans="1:17" x14ac:dyDescent="0.25">
      <c r="A86">
        <v>85</v>
      </c>
      <c r="B86" t="s">
        <v>13</v>
      </c>
      <c r="C86">
        <v>250</v>
      </c>
      <c r="D86">
        <v>250</v>
      </c>
      <c r="E86">
        <v>20</v>
      </c>
      <c r="F86">
        <v>12.1509</v>
      </c>
      <c r="G86">
        <v>0.71873100000000001</v>
      </c>
      <c r="H86">
        <v>14.799799999999999</v>
      </c>
      <c r="I86">
        <v>15.491099999999999</v>
      </c>
      <c r="J86">
        <v>0.11842</v>
      </c>
      <c r="K86">
        <v>1915.35</v>
      </c>
      <c r="L86">
        <v>2989</v>
      </c>
      <c r="M86">
        <f t="shared" si="3"/>
        <v>0.69130000000000003</v>
      </c>
      <c r="O86" t="s">
        <v>24</v>
      </c>
      <c r="P86">
        <f t="shared" si="4"/>
        <v>1.5910748752509507</v>
      </c>
      <c r="Q86">
        <f t="shared" si="5"/>
        <v>45.767025089605731</v>
      </c>
    </row>
    <row r="87" spans="1:17" x14ac:dyDescent="0.25">
      <c r="A87">
        <v>86</v>
      </c>
      <c r="B87" t="s">
        <v>13</v>
      </c>
      <c r="C87">
        <v>300</v>
      </c>
      <c r="D87">
        <v>300</v>
      </c>
      <c r="E87">
        <v>1</v>
      </c>
      <c r="F87">
        <v>20.0976</v>
      </c>
      <c r="G87">
        <v>1.40358</v>
      </c>
      <c r="H87">
        <v>24.7987</v>
      </c>
      <c r="I87">
        <v>25.9069</v>
      </c>
      <c r="J87">
        <v>0.219219</v>
      </c>
      <c r="K87">
        <v>38.4</v>
      </c>
      <c r="L87">
        <v>2297</v>
      </c>
      <c r="M87">
        <f t="shared" si="3"/>
        <v>1.1082000000000001</v>
      </c>
      <c r="N87">
        <f>H87-(G87+F87)</f>
        <v>3.2975199999999987</v>
      </c>
      <c r="O87" t="s">
        <v>23</v>
      </c>
      <c r="P87">
        <f t="shared" si="4"/>
        <v>1.1327638582771386E-2</v>
      </c>
      <c r="Q87">
        <f t="shared" si="5"/>
        <v>5.5189700222196035E-3</v>
      </c>
    </row>
    <row r="88" spans="1:17" x14ac:dyDescent="0.25">
      <c r="A88">
        <v>87</v>
      </c>
      <c r="B88" t="s">
        <v>13</v>
      </c>
      <c r="C88">
        <v>300</v>
      </c>
      <c r="D88">
        <v>300</v>
      </c>
      <c r="E88">
        <v>5</v>
      </c>
      <c r="F88">
        <v>18.8291</v>
      </c>
      <c r="G88">
        <v>1.3758900000000001</v>
      </c>
      <c r="H88">
        <v>23.486000000000001</v>
      </c>
      <c r="I88">
        <v>24.5884</v>
      </c>
      <c r="J88">
        <v>0.221696</v>
      </c>
      <c r="K88">
        <v>40.666699999999999</v>
      </c>
      <c r="L88">
        <v>2419</v>
      </c>
      <c r="M88">
        <f t="shared" si="3"/>
        <v>1.1023999999999994</v>
      </c>
      <c r="O88" t="s">
        <v>24</v>
      </c>
      <c r="P88">
        <f t="shared" si="4"/>
        <v>1.3722893722243008E-2</v>
      </c>
      <c r="Q88">
        <f t="shared" si="5"/>
        <v>5.2116082069946553E-3</v>
      </c>
    </row>
    <row r="89" spans="1:17" x14ac:dyDescent="0.25">
      <c r="A89">
        <v>88</v>
      </c>
      <c r="B89" t="s">
        <v>13</v>
      </c>
      <c r="C89">
        <v>300</v>
      </c>
      <c r="D89">
        <v>300</v>
      </c>
      <c r="E89">
        <v>10</v>
      </c>
      <c r="F89">
        <v>18.808800000000002</v>
      </c>
      <c r="G89">
        <v>1.38436</v>
      </c>
      <c r="H89">
        <v>23.463100000000001</v>
      </c>
      <c r="I89">
        <v>24.573599999999999</v>
      </c>
      <c r="J89">
        <v>0.22115499999999999</v>
      </c>
      <c r="K89">
        <v>41.2333</v>
      </c>
      <c r="L89">
        <v>2420</v>
      </c>
      <c r="M89">
        <f t="shared" si="3"/>
        <v>1.1104999999999983</v>
      </c>
      <c r="O89" t="s">
        <v>24</v>
      </c>
      <c r="P89">
        <f t="shared" si="4"/>
        <v>1.2626639971351369E-2</v>
      </c>
      <c r="Q89">
        <f t="shared" si="5"/>
        <v>4.9273091851172041E-3</v>
      </c>
    </row>
    <row r="90" spans="1:17" x14ac:dyDescent="0.25">
      <c r="A90">
        <v>89</v>
      </c>
      <c r="B90" t="s">
        <v>13</v>
      </c>
      <c r="C90">
        <v>300</v>
      </c>
      <c r="D90">
        <v>300</v>
      </c>
      <c r="E90">
        <v>15</v>
      </c>
      <c r="F90">
        <v>18.793900000000001</v>
      </c>
      <c r="G90">
        <v>1.3814900000000001</v>
      </c>
      <c r="H90">
        <v>23.447800000000001</v>
      </c>
      <c r="I90">
        <v>24.558599999999998</v>
      </c>
      <c r="J90">
        <v>0.220416</v>
      </c>
      <c r="K90">
        <v>41.6</v>
      </c>
      <c r="L90">
        <v>2421</v>
      </c>
      <c r="M90">
        <f t="shared" si="3"/>
        <v>1.1107999999999976</v>
      </c>
      <c r="O90" t="s">
        <v>24</v>
      </c>
      <c r="P90">
        <f t="shared" si="4"/>
        <v>1.2858346974176052E-2</v>
      </c>
      <c r="Q90">
        <f t="shared" si="5"/>
        <v>4.8957879747207871E-3</v>
      </c>
    </row>
    <row r="91" spans="1:17" x14ac:dyDescent="0.25">
      <c r="A91">
        <v>90</v>
      </c>
      <c r="B91" t="s">
        <v>13</v>
      </c>
      <c r="C91">
        <v>300</v>
      </c>
      <c r="D91">
        <v>300</v>
      </c>
      <c r="E91">
        <v>20</v>
      </c>
      <c r="F91">
        <v>18.844799999999999</v>
      </c>
      <c r="G91">
        <v>1.40065</v>
      </c>
      <c r="H91">
        <v>23.5396</v>
      </c>
      <c r="I91">
        <v>24.647500000000001</v>
      </c>
      <c r="J91">
        <v>0.21726100000000001</v>
      </c>
      <c r="K91">
        <v>41.85</v>
      </c>
      <c r="L91">
        <v>2413</v>
      </c>
      <c r="M91">
        <f t="shared" si="3"/>
        <v>1.1079000000000008</v>
      </c>
      <c r="O91" t="s">
        <v>24</v>
      </c>
      <c r="P91">
        <f t="shared" si="4"/>
        <v>1.3116705548230044E-2</v>
      </c>
      <c r="Q91">
        <f t="shared" si="5"/>
        <v>5.2347703830826235E-3</v>
      </c>
    </row>
    <row r="92" spans="1:17" x14ac:dyDescent="0.25">
      <c r="A92">
        <v>91</v>
      </c>
      <c r="B92" t="s">
        <v>14</v>
      </c>
      <c r="C92">
        <v>50</v>
      </c>
      <c r="D92">
        <v>50</v>
      </c>
      <c r="E92">
        <v>1</v>
      </c>
      <c r="F92">
        <v>0.25656299999999999</v>
      </c>
      <c r="G92">
        <v>9.0779299999999997E-3</v>
      </c>
      <c r="H92">
        <v>0.28254200000000002</v>
      </c>
      <c r="I92">
        <v>0.293464</v>
      </c>
      <c r="J92">
        <v>0.10206999999999999</v>
      </c>
      <c r="K92">
        <v>6957.82</v>
      </c>
      <c r="L92">
        <v>56869</v>
      </c>
      <c r="M92">
        <f t="shared" si="3"/>
        <v>1.0921999999999987E-2</v>
      </c>
      <c r="O92" t="s">
        <v>23</v>
      </c>
      <c r="P92">
        <f t="shared" si="4"/>
        <v>4.2326827140637349</v>
      </c>
      <c r="Q92">
        <f t="shared" si="5"/>
        <v>8.3866239650544276</v>
      </c>
    </row>
    <row r="93" spans="1:17" x14ac:dyDescent="0.25">
      <c r="A93">
        <v>92</v>
      </c>
      <c r="B93" t="s">
        <v>14</v>
      </c>
      <c r="C93">
        <v>50</v>
      </c>
      <c r="D93">
        <v>50</v>
      </c>
      <c r="E93">
        <v>5</v>
      </c>
      <c r="F93">
        <v>0.28825600000000001</v>
      </c>
      <c r="G93">
        <v>9.0940799999999992E-3</v>
      </c>
      <c r="H93">
        <v>0.31427300000000002</v>
      </c>
      <c r="I93">
        <v>0.337424</v>
      </c>
      <c r="J93">
        <v>0.118835</v>
      </c>
      <c r="K93">
        <v>7803.1</v>
      </c>
      <c r="L93">
        <v>11864</v>
      </c>
      <c r="M93">
        <f t="shared" si="3"/>
        <v>2.3150999999999977E-2</v>
      </c>
      <c r="O93" t="s">
        <v>23</v>
      </c>
      <c r="P93">
        <f t="shared" si="4"/>
        <v>3.2939862013371899</v>
      </c>
      <c r="Q93">
        <f t="shared" si="5"/>
        <v>1.2237565378312043</v>
      </c>
    </row>
    <row r="94" spans="1:17" x14ac:dyDescent="0.25">
      <c r="A94">
        <v>93</v>
      </c>
      <c r="B94" t="s">
        <v>14</v>
      </c>
      <c r="C94">
        <v>50</v>
      </c>
      <c r="D94">
        <v>50</v>
      </c>
      <c r="E94">
        <v>10</v>
      </c>
      <c r="F94">
        <v>0.24843399999999999</v>
      </c>
      <c r="G94">
        <v>9.0622700000000007E-3</v>
      </c>
      <c r="H94">
        <v>0.27438899999999999</v>
      </c>
      <c r="I94">
        <v>0.310282</v>
      </c>
      <c r="J94">
        <v>0.115581</v>
      </c>
      <c r="K94">
        <v>8368.32</v>
      </c>
      <c r="L94">
        <v>5972</v>
      </c>
      <c r="M94">
        <f t="shared" si="3"/>
        <v>3.5893000000000008E-2</v>
      </c>
      <c r="O94" t="s">
        <v>23</v>
      </c>
      <c r="P94">
        <f t="shared" si="4"/>
        <v>3.6056232717334553</v>
      </c>
      <c r="Q94">
        <f t="shared" si="5"/>
        <v>1.2154334391180892</v>
      </c>
    </row>
    <row r="95" spans="1:17" x14ac:dyDescent="0.25">
      <c r="A95">
        <v>94</v>
      </c>
      <c r="B95" t="s">
        <v>14</v>
      </c>
      <c r="C95">
        <v>50</v>
      </c>
      <c r="D95">
        <v>50</v>
      </c>
      <c r="E95">
        <v>15</v>
      </c>
      <c r="F95">
        <v>0.24130199999999999</v>
      </c>
      <c r="G95">
        <v>9.0853400000000008E-3</v>
      </c>
      <c r="H95">
        <v>0.26729000000000003</v>
      </c>
      <c r="I95">
        <v>0.31578299999999998</v>
      </c>
      <c r="J95">
        <v>0.11502800000000001</v>
      </c>
      <c r="K95">
        <v>8497.1</v>
      </c>
      <c r="L95">
        <v>3990</v>
      </c>
      <c r="M95">
        <f t="shared" si="3"/>
        <v>4.8492999999999953E-2</v>
      </c>
      <c r="O95" t="s">
        <v>24</v>
      </c>
      <c r="P95">
        <f t="shared" si="4"/>
        <v>3.553452845783339</v>
      </c>
      <c r="Q95">
        <f t="shared" si="5"/>
        <v>1.4757366873513991</v>
      </c>
    </row>
    <row r="96" spans="1:17" x14ac:dyDescent="0.25">
      <c r="A96">
        <v>95</v>
      </c>
      <c r="B96" t="s">
        <v>14</v>
      </c>
      <c r="C96">
        <v>50</v>
      </c>
      <c r="D96">
        <v>50</v>
      </c>
      <c r="E96">
        <v>20</v>
      </c>
      <c r="F96">
        <v>0.23897599999999999</v>
      </c>
      <c r="G96">
        <v>9.1094899999999996E-3</v>
      </c>
      <c r="H96">
        <v>0.26503900000000002</v>
      </c>
      <c r="I96">
        <v>0.32329400000000003</v>
      </c>
      <c r="J96">
        <v>0.12279900000000001</v>
      </c>
      <c r="K96">
        <v>7994.62</v>
      </c>
      <c r="L96">
        <v>2994</v>
      </c>
      <c r="M96">
        <f t="shared" si="3"/>
        <v>5.8255000000000001E-2</v>
      </c>
      <c r="O96" t="s">
        <v>24</v>
      </c>
      <c r="P96">
        <f t="shared" si="4"/>
        <v>3.5007454515085334</v>
      </c>
      <c r="Q96">
        <f t="shared" si="5"/>
        <v>0.93482678865011382</v>
      </c>
    </row>
    <row r="97" spans="1:17" x14ac:dyDescent="0.25">
      <c r="A97">
        <v>96</v>
      </c>
      <c r="B97" t="s">
        <v>14</v>
      </c>
      <c r="C97">
        <v>100</v>
      </c>
      <c r="D97">
        <v>100</v>
      </c>
      <c r="E97">
        <v>1</v>
      </c>
      <c r="F97">
        <v>1.0865499999999999</v>
      </c>
      <c r="G97">
        <v>5.0017699999999998E-2</v>
      </c>
      <c r="H97">
        <v>1.20983</v>
      </c>
      <c r="I97">
        <v>1.24214</v>
      </c>
      <c r="J97">
        <v>8.8563199999999995E-2</v>
      </c>
      <c r="K97">
        <v>829.63300000000004</v>
      </c>
      <c r="L97">
        <v>45085</v>
      </c>
      <c r="M97">
        <f t="shared" si="3"/>
        <v>3.2310000000000061E-2</v>
      </c>
      <c r="O97" t="s">
        <v>23</v>
      </c>
      <c r="P97">
        <f t="shared" si="4"/>
        <v>2.0823659168853754</v>
      </c>
      <c r="Q97">
        <f t="shared" si="5"/>
        <v>2.032169014084507</v>
      </c>
    </row>
    <row r="98" spans="1:17" x14ac:dyDescent="0.25">
      <c r="A98">
        <v>97</v>
      </c>
      <c r="B98" t="s">
        <v>14</v>
      </c>
      <c r="C98">
        <v>100</v>
      </c>
      <c r="D98">
        <v>100</v>
      </c>
      <c r="E98">
        <v>5</v>
      </c>
      <c r="F98">
        <v>0.94501199999999996</v>
      </c>
      <c r="G98">
        <v>5.0173000000000002E-2</v>
      </c>
      <c r="H98">
        <v>1.0687800000000001</v>
      </c>
      <c r="I98">
        <v>1.11147</v>
      </c>
      <c r="J98">
        <v>0.120925</v>
      </c>
      <c r="K98">
        <v>6376.35</v>
      </c>
      <c r="L98">
        <v>11856</v>
      </c>
      <c r="M98">
        <f t="shared" si="3"/>
        <v>4.2689999999999895E-2</v>
      </c>
      <c r="O98" t="s">
        <v>24</v>
      </c>
      <c r="P98">
        <f t="shared" si="4"/>
        <v>2.2557423952063487</v>
      </c>
      <c r="Q98">
        <f t="shared" si="5"/>
        <v>1.4619358122515236</v>
      </c>
    </row>
    <row r="99" spans="1:17" x14ac:dyDescent="0.25">
      <c r="A99">
        <v>98</v>
      </c>
      <c r="B99" t="s">
        <v>14</v>
      </c>
      <c r="C99">
        <v>100</v>
      </c>
      <c r="D99">
        <v>100</v>
      </c>
      <c r="E99">
        <v>10</v>
      </c>
      <c r="F99">
        <v>0.94132000000000005</v>
      </c>
      <c r="G99">
        <v>5.0164599999999997E-2</v>
      </c>
      <c r="H99">
        <v>1.0651600000000001</v>
      </c>
      <c r="I99">
        <v>1.11876</v>
      </c>
      <c r="J99">
        <v>0.128472</v>
      </c>
      <c r="K99">
        <v>6885.05</v>
      </c>
      <c r="L99">
        <v>5968</v>
      </c>
      <c r="M99">
        <f t="shared" si="3"/>
        <v>5.359999999999987E-2</v>
      </c>
      <c r="O99" t="s">
        <v>24</v>
      </c>
      <c r="P99">
        <f t="shared" si="4"/>
        <v>2.2426436411741575</v>
      </c>
      <c r="Q99">
        <f t="shared" si="5"/>
        <v>1.8346581325261075</v>
      </c>
    </row>
    <row r="100" spans="1:17" x14ac:dyDescent="0.25">
      <c r="A100">
        <v>99</v>
      </c>
      <c r="B100" t="s">
        <v>14</v>
      </c>
      <c r="C100">
        <v>100</v>
      </c>
      <c r="D100">
        <v>100</v>
      </c>
      <c r="E100">
        <v>15</v>
      </c>
      <c r="F100">
        <v>0.93856499999999998</v>
      </c>
      <c r="G100">
        <v>5.0398400000000003E-2</v>
      </c>
      <c r="H100">
        <v>1.0628200000000001</v>
      </c>
      <c r="I100">
        <v>1.12212</v>
      </c>
      <c r="J100">
        <v>0.16084300000000001</v>
      </c>
      <c r="K100">
        <v>5757.87</v>
      </c>
      <c r="L100">
        <v>3980</v>
      </c>
      <c r="M100">
        <f t="shared" si="3"/>
        <v>5.9299999999999908E-2</v>
      </c>
      <c r="O100" t="s">
        <v>24</v>
      </c>
      <c r="P100">
        <f t="shared" si="4"/>
        <v>2.2338787295476417</v>
      </c>
      <c r="Q100">
        <f t="shared" si="5"/>
        <v>0.90125141850909796</v>
      </c>
    </row>
    <row r="101" spans="1:17" x14ac:dyDescent="0.25">
      <c r="A101">
        <v>100</v>
      </c>
      <c r="B101" t="s">
        <v>14</v>
      </c>
      <c r="C101">
        <v>100</v>
      </c>
      <c r="D101">
        <v>100</v>
      </c>
      <c r="E101">
        <v>20</v>
      </c>
      <c r="F101">
        <v>0.92530299999999999</v>
      </c>
      <c r="G101">
        <v>4.9997899999999998E-2</v>
      </c>
      <c r="H101">
        <v>1.04853</v>
      </c>
      <c r="I101">
        <v>1.1317699999999999</v>
      </c>
      <c r="J101">
        <v>0.11002199999999999</v>
      </c>
      <c r="K101">
        <v>8551.98</v>
      </c>
      <c r="L101">
        <v>2994</v>
      </c>
      <c r="M101">
        <f t="shared" si="3"/>
        <v>8.3239999999999981E-2</v>
      </c>
      <c r="O101" t="s">
        <v>24</v>
      </c>
      <c r="P101">
        <f t="shared" si="4"/>
        <v>2.2238617386924906</v>
      </c>
      <c r="Q101">
        <f t="shared" si="5"/>
        <v>1.3291649181703733</v>
      </c>
    </row>
    <row r="102" spans="1:17" x14ac:dyDescent="0.25">
      <c r="A102">
        <v>101</v>
      </c>
      <c r="B102" t="s">
        <v>14</v>
      </c>
      <c r="C102">
        <v>150</v>
      </c>
      <c r="D102">
        <v>150</v>
      </c>
      <c r="E102">
        <v>1</v>
      </c>
      <c r="F102">
        <v>2.2388599999999999</v>
      </c>
      <c r="G102">
        <v>0.113151</v>
      </c>
      <c r="H102">
        <v>2.5164200000000001</v>
      </c>
      <c r="I102">
        <v>2.5865900000000002</v>
      </c>
      <c r="J102">
        <v>0.102196</v>
      </c>
      <c r="K102">
        <v>408.25</v>
      </c>
      <c r="L102">
        <v>22314</v>
      </c>
      <c r="M102">
        <f t="shared" si="3"/>
        <v>7.0170000000000066E-2</v>
      </c>
      <c r="O102" t="s">
        <v>23</v>
      </c>
      <c r="P102">
        <f t="shared" si="4"/>
        <v>1.7689738226777341</v>
      </c>
      <c r="Q102">
        <f t="shared" si="5"/>
        <v>1.4276971498513726</v>
      </c>
    </row>
    <row r="103" spans="1:17" x14ac:dyDescent="0.25">
      <c r="A103">
        <v>102</v>
      </c>
      <c r="B103" t="s">
        <v>14</v>
      </c>
      <c r="C103">
        <v>150</v>
      </c>
      <c r="D103">
        <v>150</v>
      </c>
      <c r="E103">
        <v>5</v>
      </c>
      <c r="F103">
        <v>2.1502400000000002</v>
      </c>
      <c r="G103">
        <v>0.113303</v>
      </c>
      <c r="H103">
        <v>2.42835</v>
      </c>
      <c r="I103">
        <v>2.50719</v>
      </c>
      <c r="J103">
        <v>0.114928</v>
      </c>
      <c r="K103">
        <v>4361.58</v>
      </c>
      <c r="L103">
        <v>11861</v>
      </c>
      <c r="M103">
        <f t="shared" si="3"/>
        <v>7.8840000000000021E-2</v>
      </c>
      <c r="O103" t="s">
        <v>24</v>
      </c>
      <c r="P103">
        <f t="shared" si="4"/>
        <v>1.7883726402865359</v>
      </c>
      <c r="Q103">
        <f t="shared" si="5"/>
        <v>4.1441371250486947</v>
      </c>
    </row>
    <row r="104" spans="1:17" x14ac:dyDescent="0.25">
      <c r="A104">
        <v>103</v>
      </c>
      <c r="B104" t="s">
        <v>14</v>
      </c>
      <c r="C104">
        <v>150</v>
      </c>
      <c r="D104">
        <v>150</v>
      </c>
      <c r="E104">
        <v>10</v>
      </c>
      <c r="F104">
        <v>2.1459199999999998</v>
      </c>
      <c r="G104">
        <v>0.11357299999999999</v>
      </c>
      <c r="H104">
        <v>2.4243399999999999</v>
      </c>
      <c r="I104">
        <v>2.5089800000000002</v>
      </c>
      <c r="J104">
        <v>0.20012199999999999</v>
      </c>
      <c r="K104">
        <v>3752.77</v>
      </c>
      <c r="L104">
        <v>5919</v>
      </c>
      <c r="M104">
        <f t="shared" si="3"/>
        <v>8.4640000000000271E-2</v>
      </c>
      <c r="O104" t="s">
        <v>24</v>
      </c>
      <c r="P104">
        <f t="shared" si="4"/>
        <v>1.7944184489314381</v>
      </c>
      <c r="Q104">
        <f t="shared" si="5"/>
        <v>0.82543770895653712</v>
      </c>
    </row>
    <row r="105" spans="1:17" x14ac:dyDescent="0.25">
      <c r="A105">
        <v>104</v>
      </c>
      <c r="B105" t="s">
        <v>14</v>
      </c>
      <c r="C105">
        <v>150</v>
      </c>
      <c r="D105">
        <v>150</v>
      </c>
      <c r="E105">
        <v>15</v>
      </c>
      <c r="F105">
        <v>2.1248499999999999</v>
      </c>
      <c r="G105">
        <v>0.11430899999999999</v>
      </c>
      <c r="H105">
        <v>2.4044300000000001</v>
      </c>
      <c r="I105">
        <v>2.5066799999999998</v>
      </c>
      <c r="J105">
        <v>0.130105</v>
      </c>
      <c r="K105">
        <v>6388.75</v>
      </c>
      <c r="L105">
        <v>3980</v>
      </c>
      <c r="M105">
        <f t="shared" si="3"/>
        <v>0.10224999999999973</v>
      </c>
      <c r="O105" t="s">
        <v>24</v>
      </c>
      <c r="P105">
        <f t="shared" si="4"/>
        <v>1.8010236647677407</v>
      </c>
      <c r="Q105">
        <f t="shared" si="5"/>
        <v>1.1185745976107895</v>
      </c>
    </row>
    <row r="106" spans="1:17" x14ac:dyDescent="0.25">
      <c r="A106">
        <v>105</v>
      </c>
      <c r="B106" t="s">
        <v>14</v>
      </c>
      <c r="C106">
        <v>150</v>
      </c>
      <c r="D106">
        <v>150</v>
      </c>
      <c r="E106">
        <v>20</v>
      </c>
      <c r="F106">
        <v>2.1240999999999999</v>
      </c>
      <c r="G106">
        <v>0.11462600000000001</v>
      </c>
      <c r="H106">
        <v>2.40469</v>
      </c>
      <c r="I106">
        <v>2.5169000000000001</v>
      </c>
      <c r="J106">
        <v>0.135522</v>
      </c>
      <c r="K106">
        <v>6434.1</v>
      </c>
      <c r="L106">
        <v>2988</v>
      </c>
      <c r="M106">
        <f t="shared" si="3"/>
        <v>0.11221000000000014</v>
      </c>
      <c r="O106" t="s">
        <v>24</v>
      </c>
      <c r="P106">
        <f t="shared" si="4"/>
        <v>1.8015376057848942</v>
      </c>
      <c r="Q106">
        <f t="shared" si="5"/>
        <v>1.0192036268765237</v>
      </c>
    </row>
    <row r="107" spans="1:17" x14ac:dyDescent="0.25">
      <c r="A107">
        <v>106</v>
      </c>
      <c r="B107" t="s">
        <v>14</v>
      </c>
      <c r="C107">
        <v>200</v>
      </c>
      <c r="D107">
        <v>200</v>
      </c>
      <c r="E107">
        <v>1</v>
      </c>
      <c r="F107">
        <v>3.9445299999999999</v>
      </c>
      <c r="G107">
        <v>0.20474500000000001</v>
      </c>
      <c r="H107">
        <v>4.4440799999999996</v>
      </c>
      <c r="I107">
        <v>4.5756100000000002</v>
      </c>
      <c r="J107">
        <v>0.15506800000000001</v>
      </c>
      <c r="K107">
        <v>285.95</v>
      </c>
      <c r="L107">
        <v>12683</v>
      </c>
      <c r="M107">
        <f t="shared" si="3"/>
        <v>0.13153000000000059</v>
      </c>
      <c r="O107" t="s">
        <v>23</v>
      </c>
      <c r="P107">
        <f t="shared" si="4"/>
        <v>1.58649884933375</v>
      </c>
      <c r="Q107">
        <f t="shared" si="5"/>
        <v>1.8383156541305044</v>
      </c>
    </row>
    <row r="108" spans="1:17" x14ac:dyDescent="0.25">
      <c r="A108">
        <v>107</v>
      </c>
      <c r="B108" t="s">
        <v>14</v>
      </c>
      <c r="C108">
        <v>200</v>
      </c>
      <c r="D108">
        <v>200</v>
      </c>
      <c r="E108">
        <v>5</v>
      </c>
      <c r="F108">
        <v>3.8495499999999998</v>
      </c>
      <c r="G108">
        <v>0.20605299999999999</v>
      </c>
      <c r="H108">
        <v>4.35025</v>
      </c>
      <c r="I108">
        <v>4.4837899999999999</v>
      </c>
      <c r="J108">
        <v>0.105419</v>
      </c>
      <c r="K108">
        <v>1052.47</v>
      </c>
      <c r="L108">
        <v>11878</v>
      </c>
      <c r="M108">
        <f t="shared" si="3"/>
        <v>0.13353999999999999</v>
      </c>
      <c r="O108" t="s">
        <v>24</v>
      </c>
      <c r="P108">
        <f t="shared" si="4"/>
        <v>1.6000637853244688</v>
      </c>
      <c r="Q108">
        <f t="shared" si="5"/>
        <v>7.7482644129188047</v>
      </c>
    </row>
    <row r="109" spans="1:17" x14ac:dyDescent="0.25">
      <c r="A109">
        <v>108</v>
      </c>
      <c r="B109" t="s">
        <v>14</v>
      </c>
      <c r="C109">
        <v>200</v>
      </c>
      <c r="D109">
        <v>200</v>
      </c>
      <c r="E109">
        <v>10</v>
      </c>
      <c r="F109">
        <v>3.8466399999999998</v>
      </c>
      <c r="G109">
        <v>0.20910799999999999</v>
      </c>
      <c r="H109">
        <v>4.3521799999999997</v>
      </c>
      <c r="I109">
        <v>4.5021599999999999</v>
      </c>
      <c r="J109">
        <v>0.119751</v>
      </c>
      <c r="K109">
        <v>4546.3999999999996</v>
      </c>
      <c r="L109">
        <v>5958</v>
      </c>
      <c r="M109">
        <f t="shared" si="3"/>
        <v>0.14998000000000022</v>
      </c>
      <c r="O109" t="s">
        <v>24</v>
      </c>
      <c r="P109">
        <f t="shared" si="4"/>
        <v>1.5896725127494358</v>
      </c>
      <c r="Q109">
        <f t="shared" si="5"/>
        <v>1.9060635661969703</v>
      </c>
    </row>
    <row r="110" spans="1:17" x14ac:dyDescent="0.25">
      <c r="A110">
        <v>109</v>
      </c>
      <c r="B110" t="s">
        <v>14</v>
      </c>
      <c r="C110">
        <v>200</v>
      </c>
      <c r="D110">
        <v>200</v>
      </c>
      <c r="E110">
        <v>15</v>
      </c>
      <c r="F110">
        <v>3.8399000000000001</v>
      </c>
      <c r="G110">
        <v>0.21232799999999999</v>
      </c>
      <c r="H110">
        <v>4.3506799999999997</v>
      </c>
      <c r="I110">
        <v>4.5145900000000001</v>
      </c>
      <c r="J110">
        <v>0.121527</v>
      </c>
      <c r="K110">
        <v>5711.51</v>
      </c>
      <c r="L110">
        <v>3979</v>
      </c>
      <c r="M110">
        <f t="shared" si="3"/>
        <v>0.16391000000000044</v>
      </c>
      <c r="O110" t="s">
        <v>24</v>
      </c>
      <c r="P110">
        <f t="shared" si="4"/>
        <v>1.6136747744534941</v>
      </c>
      <c r="Q110">
        <f t="shared" si="5"/>
        <v>1.2902614404185577</v>
      </c>
    </row>
    <row r="111" spans="1:17" x14ac:dyDescent="0.25">
      <c r="A111">
        <v>110</v>
      </c>
      <c r="B111" t="s">
        <v>14</v>
      </c>
      <c r="C111">
        <v>200</v>
      </c>
      <c r="D111">
        <v>200</v>
      </c>
      <c r="E111">
        <v>20</v>
      </c>
      <c r="F111">
        <v>3.84578</v>
      </c>
      <c r="G111">
        <v>0.213642</v>
      </c>
      <c r="H111">
        <v>4.35853</v>
      </c>
      <c r="I111">
        <v>4.5342900000000004</v>
      </c>
      <c r="J111">
        <v>0.122335</v>
      </c>
      <c r="K111">
        <v>6312.87</v>
      </c>
      <c r="L111">
        <v>2987</v>
      </c>
      <c r="M111">
        <f t="shared" si="3"/>
        <v>0.17576000000000036</v>
      </c>
      <c r="O111" t="s">
        <v>24</v>
      </c>
      <c r="P111">
        <f t="shared" si="4"/>
        <v>1.6066065470007431</v>
      </c>
      <c r="Q111">
        <f t="shared" si="5"/>
        <v>1.2220673554366954</v>
      </c>
    </row>
    <row r="112" spans="1:17" x14ac:dyDescent="0.25">
      <c r="A112">
        <v>111</v>
      </c>
      <c r="B112" t="s">
        <v>14</v>
      </c>
      <c r="C112">
        <v>250</v>
      </c>
      <c r="D112">
        <v>250</v>
      </c>
      <c r="E112">
        <v>1</v>
      </c>
      <c r="F112">
        <v>6.1826499999999998</v>
      </c>
      <c r="G112">
        <v>0.356321</v>
      </c>
      <c r="H112">
        <v>7.0222199999999999</v>
      </c>
      <c r="I112">
        <v>7.2591999999999999</v>
      </c>
      <c r="J112">
        <v>0.202012</v>
      </c>
      <c r="K112">
        <v>155.55000000000001</v>
      </c>
      <c r="L112">
        <v>8042</v>
      </c>
      <c r="M112">
        <f t="shared" si="3"/>
        <v>0.23697999999999997</v>
      </c>
      <c r="O112" t="s">
        <v>23</v>
      </c>
      <c r="P112">
        <f t="shared" si="4"/>
        <v>1.599955918007494</v>
      </c>
      <c r="Q112">
        <f t="shared" si="5"/>
        <v>1.1834927301362672</v>
      </c>
    </row>
    <row r="113" spans="1:17" x14ac:dyDescent="0.25">
      <c r="A113">
        <v>112</v>
      </c>
      <c r="B113" t="s">
        <v>14</v>
      </c>
      <c r="C113">
        <v>250</v>
      </c>
      <c r="D113">
        <v>250</v>
      </c>
      <c r="E113">
        <v>5</v>
      </c>
      <c r="F113">
        <v>6.07707</v>
      </c>
      <c r="G113">
        <v>0.36355799999999999</v>
      </c>
      <c r="H113">
        <v>6.9307400000000001</v>
      </c>
      <c r="I113">
        <v>7.1743499999999996</v>
      </c>
      <c r="J113">
        <v>0.19983200000000001</v>
      </c>
      <c r="K113">
        <v>135.833</v>
      </c>
      <c r="L113">
        <v>8136</v>
      </c>
      <c r="M113">
        <f t="shared" si="3"/>
        <v>0.24360999999999944</v>
      </c>
      <c r="O113" t="s">
        <v>24</v>
      </c>
      <c r="P113">
        <f t="shared" si="4"/>
        <v>1.5991274470857988</v>
      </c>
      <c r="Q113">
        <f t="shared" si="5"/>
        <v>1.5865245915808481</v>
      </c>
    </row>
    <row r="114" spans="1:17" x14ac:dyDescent="0.25">
      <c r="A114">
        <v>113</v>
      </c>
      <c r="B114" t="s">
        <v>14</v>
      </c>
      <c r="C114">
        <v>250</v>
      </c>
      <c r="D114">
        <v>250</v>
      </c>
      <c r="E114">
        <v>10</v>
      </c>
      <c r="F114">
        <v>6.0501699999999996</v>
      </c>
      <c r="G114">
        <v>0.36616100000000001</v>
      </c>
      <c r="H114">
        <v>6.9064399999999999</v>
      </c>
      <c r="I114">
        <v>7.1569599999999998</v>
      </c>
      <c r="J114">
        <v>0.121951</v>
      </c>
      <c r="K114">
        <v>2385.23</v>
      </c>
      <c r="L114">
        <v>5928</v>
      </c>
      <c r="M114">
        <f t="shared" si="3"/>
        <v>0.25051999999999985</v>
      </c>
      <c r="O114" t="s">
        <v>24</v>
      </c>
      <c r="P114">
        <f t="shared" si="4"/>
        <v>1.5874617155887416</v>
      </c>
      <c r="Q114">
        <f t="shared" si="5"/>
        <v>27.411175096274622</v>
      </c>
    </row>
    <row r="115" spans="1:17" x14ac:dyDescent="0.25">
      <c r="A115">
        <v>114</v>
      </c>
      <c r="B115" t="s">
        <v>14</v>
      </c>
      <c r="C115">
        <v>250</v>
      </c>
      <c r="D115">
        <v>250</v>
      </c>
      <c r="E115">
        <v>15</v>
      </c>
      <c r="F115">
        <v>6.1182100000000004</v>
      </c>
      <c r="G115">
        <v>0.41272300000000001</v>
      </c>
      <c r="H115">
        <v>7.0253500000000004</v>
      </c>
      <c r="I115">
        <v>7.2850799999999998</v>
      </c>
      <c r="J115">
        <v>0.11590499999999999</v>
      </c>
      <c r="K115">
        <v>4426.63</v>
      </c>
      <c r="L115">
        <v>3973</v>
      </c>
      <c r="M115">
        <f t="shared" si="3"/>
        <v>0.25972999999999935</v>
      </c>
      <c r="O115" t="s">
        <v>24</v>
      </c>
      <c r="P115">
        <f t="shared" si="4"/>
        <v>1.6359737985032423</v>
      </c>
      <c r="Q115">
        <f t="shared" si="5"/>
        <v>2.6344283758852587</v>
      </c>
    </row>
    <row r="116" spans="1:17" x14ac:dyDescent="0.25">
      <c r="A116">
        <v>115</v>
      </c>
      <c r="B116" t="s">
        <v>14</v>
      </c>
      <c r="C116">
        <v>250</v>
      </c>
      <c r="D116">
        <v>250</v>
      </c>
      <c r="E116">
        <v>20</v>
      </c>
      <c r="F116">
        <v>6.1136600000000003</v>
      </c>
      <c r="G116">
        <v>0.39471400000000001</v>
      </c>
      <c r="H116">
        <v>7.0100800000000003</v>
      </c>
      <c r="I116">
        <v>7.2848199999999999</v>
      </c>
      <c r="J116">
        <v>0.12267400000000001</v>
      </c>
      <c r="K116">
        <v>5165.7299999999996</v>
      </c>
      <c r="L116">
        <v>2984</v>
      </c>
      <c r="M116">
        <f t="shared" si="3"/>
        <v>0.27473999999999954</v>
      </c>
      <c r="O116" t="s">
        <v>24</v>
      </c>
      <c r="P116">
        <f t="shared" si="4"/>
        <v>1.5825922946620508</v>
      </c>
      <c r="Q116">
        <f t="shared" si="5"/>
        <v>1.5333717240499039</v>
      </c>
    </row>
    <row r="117" spans="1:17" x14ac:dyDescent="0.25">
      <c r="A117">
        <v>116</v>
      </c>
      <c r="B117" t="s">
        <v>14</v>
      </c>
      <c r="C117">
        <v>300</v>
      </c>
      <c r="D117">
        <v>300</v>
      </c>
      <c r="E117">
        <v>1</v>
      </c>
      <c r="F117">
        <v>9.6228800000000003</v>
      </c>
      <c r="G117">
        <v>0.69130800000000003</v>
      </c>
      <c r="H117">
        <v>11.15</v>
      </c>
      <c r="I117">
        <v>11.6144</v>
      </c>
      <c r="J117">
        <v>0.22037200000000001</v>
      </c>
      <c r="K117">
        <v>131.43299999999999</v>
      </c>
      <c r="L117">
        <v>5070</v>
      </c>
      <c r="M117">
        <f t="shared" si="3"/>
        <v>0.46439999999999948</v>
      </c>
      <c r="N117">
        <f>H117-(G117+F117)</f>
        <v>0.83581200000000067</v>
      </c>
      <c r="O117" t="s">
        <v>23</v>
      </c>
      <c r="P117">
        <f t="shared" si="4"/>
        <v>0</v>
      </c>
      <c r="Q117" t="e">
        <f t="shared" si="5"/>
        <v>#DIV/0!</v>
      </c>
    </row>
    <row r="118" spans="1:17" x14ac:dyDescent="0.25">
      <c r="A118">
        <v>117</v>
      </c>
      <c r="B118" t="s">
        <v>14</v>
      </c>
      <c r="C118">
        <v>300</v>
      </c>
      <c r="D118">
        <v>300</v>
      </c>
      <c r="E118">
        <v>5</v>
      </c>
      <c r="F118">
        <v>9.4774200000000004</v>
      </c>
      <c r="G118">
        <v>0.696025</v>
      </c>
      <c r="H118">
        <v>11.0107</v>
      </c>
      <c r="I118">
        <v>11.4727</v>
      </c>
      <c r="J118">
        <v>0.217002</v>
      </c>
      <c r="K118">
        <v>85.616699999999994</v>
      </c>
      <c r="L118">
        <v>5133</v>
      </c>
      <c r="M118">
        <f t="shared" si="3"/>
        <v>0.46199999999999974</v>
      </c>
      <c r="O118" t="s">
        <v>24</v>
      </c>
      <c r="P118">
        <f t="shared" si="4"/>
        <v>0</v>
      </c>
      <c r="Q118" t="e">
        <f t="shared" si="5"/>
        <v>#DIV/0!</v>
      </c>
    </row>
    <row r="119" spans="1:17" x14ac:dyDescent="0.25">
      <c r="A119">
        <v>118</v>
      </c>
      <c r="B119" t="s">
        <v>14</v>
      </c>
      <c r="C119">
        <v>300</v>
      </c>
      <c r="D119">
        <v>300</v>
      </c>
      <c r="E119">
        <v>10</v>
      </c>
      <c r="F119">
        <v>9.3773900000000001</v>
      </c>
      <c r="G119">
        <v>0.68903700000000001</v>
      </c>
      <c r="H119">
        <v>10.8979</v>
      </c>
      <c r="I119">
        <v>11.3614</v>
      </c>
      <c r="J119">
        <v>0.21559400000000001</v>
      </c>
      <c r="K119">
        <v>87.0167</v>
      </c>
      <c r="L119">
        <v>5182</v>
      </c>
      <c r="M119">
        <f t="shared" si="3"/>
        <v>0.4634999999999998</v>
      </c>
      <c r="O119" t="s">
        <v>24</v>
      </c>
      <c r="P119">
        <f t="shared" si="4"/>
        <v>0</v>
      </c>
      <c r="Q119" t="e">
        <f t="shared" si="5"/>
        <v>#DIV/0!</v>
      </c>
    </row>
    <row r="120" spans="1:17" x14ac:dyDescent="0.25">
      <c r="A120">
        <v>119</v>
      </c>
      <c r="B120" t="s">
        <v>14</v>
      </c>
      <c r="C120">
        <v>300</v>
      </c>
      <c r="D120">
        <v>300</v>
      </c>
      <c r="E120">
        <v>15</v>
      </c>
      <c r="F120">
        <v>9.9124999999999996</v>
      </c>
      <c r="G120">
        <v>0.686581</v>
      </c>
      <c r="H120">
        <v>11.440099999999999</v>
      </c>
      <c r="I120">
        <v>11.918200000000001</v>
      </c>
      <c r="J120">
        <v>0.123752</v>
      </c>
      <c r="K120">
        <v>1680.3</v>
      </c>
      <c r="L120">
        <v>3971</v>
      </c>
      <c r="M120">
        <f t="shared" si="3"/>
        <v>0.4781000000000013</v>
      </c>
      <c r="O120" t="s">
        <v>24</v>
      </c>
      <c r="P120">
        <f t="shared" si="4"/>
        <v>0</v>
      </c>
      <c r="Q120" t="e">
        <f t="shared" si="5"/>
        <v>#DIV/0!</v>
      </c>
    </row>
    <row r="121" spans="1:17" x14ac:dyDescent="0.25">
      <c r="A121">
        <v>120</v>
      </c>
      <c r="B121" t="s">
        <v>14</v>
      </c>
      <c r="C121">
        <v>300</v>
      </c>
      <c r="D121">
        <v>300</v>
      </c>
      <c r="E121">
        <v>20</v>
      </c>
      <c r="F121">
        <v>9.4396299999999993</v>
      </c>
      <c r="G121">
        <v>0.72722799999999999</v>
      </c>
      <c r="H121">
        <v>11.036899999999999</v>
      </c>
      <c r="I121">
        <v>11.5289</v>
      </c>
      <c r="J121">
        <v>0.124614</v>
      </c>
      <c r="K121">
        <v>3368.87</v>
      </c>
      <c r="L121">
        <v>2981</v>
      </c>
      <c r="M121">
        <f t="shared" si="3"/>
        <v>0.49200000000000088</v>
      </c>
      <c r="O121" t="s">
        <v>24</v>
      </c>
      <c r="P121">
        <f t="shared" si="4"/>
        <v>0</v>
      </c>
      <c r="Q121" t="e">
        <f t="shared" si="5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M25" workbookViewId="0">
      <selection activeCell="AJ64" sqref="AJ64"/>
    </sheetView>
  </sheetViews>
  <sheetFormatPr defaultRowHeight="15" x14ac:dyDescent="0.25"/>
  <cols>
    <col min="1" max="1" width="9.85546875" bestFit="1" customWidth="1"/>
  </cols>
  <sheetData>
    <row r="1" spans="1:3" x14ac:dyDescent="0.25">
      <c r="A1">
        <v>50</v>
      </c>
      <c r="B1">
        <v>1</v>
      </c>
      <c r="C1">
        <v>5868.38</v>
      </c>
    </row>
    <row r="2" spans="1:3" x14ac:dyDescent="0.25">
      <c r="A2">
        <v>50</v>
      </c>
      <c r="B2">
        <v>5</v>
      </c>
      <c r="C2">
        <v>6547.93</v>
      </c>
    </row>
    <row r="3" spans="1:3" x14ac:dyDescent="0.25">
      <c r="A3">
        <v>50</v>
      </c>
      <c r="B3">
        <v>10</v>
      </c>
      <c r="C3">
        <v>6560.25</v>
      </c>
    </row>
    <row r="4" spans="1:3" x14ac:dyDescent="0.25">
      <c r="A4">
        <v>50</v>
      </c>
      <c r="B4">
        <v>15</v>
      </c>
      <c r="C4">
        <v>6642.32</v>
      </c>
    </row>
    <row r="5" spans="1:3" x14ac:dyDescent="0.25">
      <c r="A5">
        <v>50</v>
      </c>
      <c r="B5">
        <v>20</v>
      </c>
      <c r="C5">
        <v>6594.27</v>
      </c>
    </row>
    <row r="6" spans="1:3" x14ac:dyDescent="0.25">
      <c r="A6">
        <v>100</v>
      </c>
      <c r="B6">
        <v>1</v>
      </c>
      <c r="C6">
        <v>3246.15</v>
      </c>
    </row>
    <row r="7" spans="1:3" x14ac:dyDescent="0.25">
      <c r="A7">
        <v>100</v>
      </c>
      <c r="B7">
        <v>5</v>
      </c>
      <c r="C7">
        <v>7320.63</v>
      </c>
    </row>
    <row r="8" spans="1:3" x14ac:dyDescent="0.25">
      <c r="A8">
        <v>100</v>
      </c>
      <c r="B8">
        <v>10</v>
      </c>
      <c r="C8">
        <v>8130</v>
      </c>
    </row>
    <row r="9" spans="1:3" x14ac:dyDescent="0.25">
      <c r="A9">
        <v>100</v>
      </c>
      <c r="B9">
        <v>15</v>
      </c>
      <c r="C9">
        <v>8063.28</v>
      </c>
    </row>
    <row r="10" spans="1:3" x14ac:dyDescent="0.25">
      <c r="A10">
        <v>100</v>
      </c>
      <c r="B10">
        <v>20</v>
      </c>
      <c r="C10">
        <v>8129.55</v>
      </c>
    </row>
    <row r="11" spans="1:3" x14ac:dyDescent="0.25">
      <c r="A11">
        <v>150</v>
      </c>
      <c r="B11">
        <v>1</v>
      </c>
      <c r="C11">
        <v>792.95</v>
      </c>
    </row>
    <row r="12" spans="1:3" x14ac:dyDescent="0.25">
      <c r="A12">
        <v>150</v>
      </c>
      <c r="B12">
        <v>5</v>
      </c>
      <c r="C12">
        <v>3291.15</v>
      </c>
    </row>
    <row r="13" spans="1:3" x14ac:dyDescent="0.25">
      <c r="A13">
        <v>150</v>
      </c>
      <c r="B13">
        <v>10</v>
      </c>
      <c r="C13">
        <v>5496.3</v>
      </c>
    </row>
    <row r="14" spans="1:3" x14ac:dyDescent="0.25">
      <c r="A14">
        <v>150</v>
      </c>
      <c r="B14">
        <v>15</v>
      </c>
      <c r="C14">
        <v>5775.13</v>
      </c>
    </row>
    <row r="15" spans="1:3" x14ac:dyDescent="0.25">
      <c r="A15">
        <v>150</v>
      </c>
      <c r="B15">
        <v>20</v>
      </c>
      <c r="C15">
        <v>5899.38</v>
      </c>
    </row>
    <row r="16" spans="1:3" x14ac:dyDescent="0.25">
      <c r="A16">
        <v>200</v>
      </c>
      <c r="B16">
        <v>1</v>
      </c>
      <c r="C16">
        <v>416.45</v>
      </c>
    </row>
    <row r="17" spans="1:3" x14ac:dyDescent="0.25">
      <c r="A17">
        <v>200</v>
      </c>
      <c r="B17">
        <v>5</v>
      </c>
      <c r="C17">
        <v>3540.95</v>
      </c>
    </row>
    <row r="18" spans="1:3" x14ac:dyDescent="0.25">
      <c r="A18">
        <v>200</v>
      </c>
      <c r="B18">
        <v>10</v>
      </c>
      <c r="C18">
        <v>6040.43</v>
      </c>
    </row>
    <row r="19" spans="1:3" x14ac:dyDescent="0.25">
      <c r="A19">
        <v>200</v>
      </c>
      <c r="B19">
        <v>15</v>
      </c>
      <c r="C19">
        <v>6685.77</v>
      </c>
    </row>
    <row r="20" spans="1:3" x14ac:dyDescent="0.25">
      <c r="A20">
        <v>200</v>
      </c>
      <c r="B20">
        <v>20</v>
      </c>
      <c r="C20">
        <v>7055.7</v>
      </c>
    </row>
    <row r="21" spans="1:3" x14ac:dyDescent="0.25">
      <c r="A21">
        <v>250</v>
      </c>
      <c r="B21">
        <v>1</v>
      </c>
      <c r="C21">
        <v>250.36699999999999</v>
      </c>
    </row>
    <row r="22" spans="1:3" x14ac:dyDescent="0.25">
      <c r="A22">
        <v>250</v>
      </c>
      <c r="B22">
        <v>5</v>
      </c>
      <c r="C22">
        <v>1882.63</v>
      </c>
    </row>
    <row r="23" spans="1:3" x14ac:dyDescent="0.25">
      <c r="A23">
        <v>250</v>
      </c>
      <c r="B23">
        <v>10</v>
      </c>
      <c r="C23">
        <v>5079.12</v>
      </c>
    </row>
    <row r="24" spans="1:3" x14ac:dyDescent="0.25">
      <c r="A24">
        <v>250</v>
      </c>
      <c r="B24">
        <v>15</v>
      </c>
      <c r="C24">
        <v>5703.2</v>
      </c>
    </row>
    <row r="25" spans="1:3" x14ac:dyDescent="0.25">
      <c r="A25">
        <v>250</v>
      </c>
      <c r="B25">
        <v>20</v>
      </c>
      <c r="C25">
        <v>5735</v>
      </c>
    </row>
    <row r="26" spans="1:3" x14ac:dyDescent="0.25">
      <c r="A26">
        <v>300</v>
      </c>
      <c r="B26">
        <v>1</v>
      </c>
      <c r="C26">
        <v>214.333</v>
      </c>
    </row>
    <row r="27" spans="1:3" x14ac:dyDescent="0.25">
      <c r="A27">
        <v>300</v>
      </c>
      <c r="B27">
        <v>5</v>
      </c>
      <c r="C27">
        <v>154.38300000000001</v>
      </c>
    </row>
    <row r="28" spans="1:3" x14ac:dyDescent="0.25">
      <c r="A28">
        <v>300</v>
      </c>
      <c r="B28">
        <v>10</v>
      </c>
      <c r="C28">
        <v>1495.23</v>
      </c>
    </row>
    <row r="29" spans="1:3" x14ac:dyDescent="0.25">
      <c r="A29">
        <v>300</v>
      </c>
      <c r="B29">
        <v>15</v>
      </c>
      <c r="C29">
        <v>2110.15</v>
      </c>
    </row>
    <row r="30" spans="1:3" x14ac:dyDescent="0.25">
      <c r="A30">
        <v>300</v>
      </c>
      <c r="B30">
        <v>20</v>
      </c>
      <c r="C30">
        <v>2437.98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6" spans="1:1" x14ac:dyDescent="0.25">
      <c r="A36" t="s">
        <v>18</v>
      </c>
    </row>
    <row r="37" spans="1:1" x14ac:dyDescent="0.25">
      <c r="A37" t="s">
        <v>19</v>
      </c>
    </row>
    <row r="38" spans="1:1" x14ac:dyDescent="0.25">
      <c r="A38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X22" workbookViewId="0">
      <selection activeCell="AV59" sqref="AV59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5946.73</v>
      </c>
    </row>
    <row r="2" spans="1:3" x14ac:dyDescent="0.25">
      <c r="A2">
        <v>50</v>
      </c>
      <c r="B2">
        <v>5</v>
      </c>
      <c r="C2">
        <v>7728.73</v>
      </c>
    </row>
    <row r="3" spans="1:3" x14ac:dyDescent="0.25">
      <c r="A3">
        <v>50</v>
      </c>
      <c r="B3">
        <v>10</v>
      </c>
      <c r="C3">
        <v>7877.3</v>
      </c>
    </row>
    <row r="4" spans="1:3" x14ac:dyDescent="0.25">
      <c r="A4">
        <v>50</v>
      </c>
      <c r="B4">
        <v>15</v>
      </c>
      <c r="C4">
        <v>7969.32</v>
      </c>
    </row>
    <row r="5" spans="1:3" x14ac:dyDescent="0.25">
      <c r="A5">
        <v>50</v>
      </c>
      <c r="B5">
        <v>20</v>
      </c>
      <c r="C5">
        <v>8199.35</v>
      </c>
    </row>
    <row r="6" spans="1:3" x14ac:dyDescent="0.25">
      <c r="A6">
        <v>100</v>
      </c>
      <c r="B6">
        <v>1</v>
      </c>
      <c r="C6">
        <v>4135.38</v>
      </c>
    </row>
    <row r="7" spans="1:3" x14ac:dyDescent="0.25">
      <c r="A7">
        <v>100</v>
      </c>
      <c r="B7">
        <v>5</v>
      </c>
      <c r="C7">
        <v>7338.32</v>
      </c>
    </row>
    <row r="8" spans="1:3" x14ac:dyDescent="0.25">
      <c r="A8">
        <v>100</v>
      </c>
      <c r="B8">
        <v>10</v>
      </c>
      <c r="C8">
        <v>7749.9</v>
      </c>
    </row>
    <row r="9" spans="1:3" x14ac:dyDescent="0.25">
      <c r="A9">
        <v>100</v>
      </c>
      <c r="B9">
        <v>15</v>
      </c>
      <c r="C9">
        <v>8456</v>
      </c>
    </row>
    <row r="10" spans="1:3" x14ac:dyDescent="0.25">
      <c r="A10">
        <v>100</v>
      </c>
      <c r="B10">
        <v>20</v>
      </c>
      <c r="C10">
        <v>8447.4</v>
      </c>
    </row>
    <row r="11" spans="1:3" x14ac:dyDescent="0.25">
      <c r="A11">
        <v>150</v>
      </c>
      <c r="B11">
        <v>1</v>
      </c>
      <c r="C11">
        <v>757.08299999999997</v>
      </c>
    </row>
    <row r="12" spans="1:3" x14ac:dyDescent="0.25">
      <c r="A12">
        <v>150</v>
      </c>
      <c r="B12">
        <v>5</v>
      </c>
      <c r="C12">
        <v>4503.2700000000004</v>
      </c>
    </row>
    <row r="13" spans="1:3" x14ac:dyDescent="0.25">
      <c r="A13">
        <v>150</v>
      </c>
      <c r="B13">
        <v>10</v>
      </c>
      <c r="C13">
        <v>5581.87</v>
      </c>
    </row>
    <row r="14" spans="1:3" x14ac:dyDescent="0.25">
      <c r="A14">
        <v>150</v>
      </c>
      <c r="B14">
        <v>15</v>
      </c>
      <c r="C14">
        <v>5869.78</v>
      </c>
    </row>
    <row r="15" spans="1:3" x14ac:dyDescent="0.25">
      <c r="A15">
        <v>150</v>
      </c>
      <c r="B15">
        <v>20</v>
      </c>
      <c r="C15">
        <v>6042.53</v>
      </c>
    </row>
    <row r="16" spans="1:3" x14ac:dyDescent="0.25">
      <c r="A16">
        <v>200</v>
      </c>
      <c r="B16">
        <v>1</v>
      </c>
      <c r="C16">
        <v>427.5</v>
      </c>
    </row>
    <row r="17" spans="1:3" x14ac:dyDescent="0.25">
      <c r="A17">
        <v>200</v>
      </c>
      <c r="B17">
        <v>5</v>
      </c>
      <c r="C17">
        <v>4240.7700000000004</v>
      </c>
    </row>
    <row r="18" spans="1:3" x14ac:dyDescent="0.25">
      <c r="A18">
        <v>200</v>
      </c>
      <c r="B18">
        <v>10</v>
      </c>
      <c r="C18">
        <v>6159.02</v>
      </c>
    </row>
    <row r="19" spans="1:3" x14ac:dyDescent="0.25">
      <c r="A19">
        <v>200</v>
      </c>
      <c r="B19">
        <v>15</v>
      </c>
      <c r="C19">
        <v>6851.77</v>
      </c>
    </row>
    <row r="20" spans="1:3" x14ac:dyDescent="0.25">
      <c r="A20">
        <v>200</v>
      </c>
      <c r="B20">
        <v>20</v>
      </c>
      <c r="C20">
        <v>7034.87</v>
      </c>
    </row>
    <row r="21" spans="1:3" x14ac:dyDescent="0.25">
      <c r="A21">
        <v>250</v>
      </c>
      <c r="B21">
        <v>1</v>
      </c>
      <c r="C21">
        <v>249.767</v>
      </c>
    </row>
    <row r="22" spans="1:3" x14ac:dyDescent="0.25">
      <c r="A22">
        <v>250</v>
      </c>
      <c r="B22">
        <v>5</v>
      </c>
      <c r="C22">
        <v>1336.23</v>
      </c>
    </row>
    <row r="23" spans="1:3" x14ac:dyDescent="0.25">
      <c r="A23">
        <v>250</v>
      </c>
      <c r="B23">
        <v>10</v>
      </c>
      <c r="C23">
        <v>4819.45</v>
      </c>
    </row>
    <row r="24" spans="1:3" x14ac:dyDescent="0.25">
      <c r="A24">
        <v>250</v>
      </c>
      <c r="B24">
        <v>15</v>
      </c>
      <c r="C24">
        <v>5573.13</v>
      </c>
    </row>
    <row r="25" spans="1:3" x14ac:dyDescent="0.25">
      <c r="A25">
        <v>250</v>
      </c>
      <c r="B25">
        <v>20</v>
      </c>
      <c r="C25">
        <v>5736.7</v>
      </c>
    </row>
    <row r="26" spans="1:3" x14ac:dyDescent="0.25">
      <c r="A26">
        <v>300</v>
      </c>
      <c r="B26">
        <v>1</v>
      </c>
      <c r="C26">
        <v>213.15</v>
      </c>
    </row>
    <row r="27" spans="1:3" x14ac:dyDescent="0.25">
      <c r="A27">
        <v>300</v>
      </c>
      <c r="B27">
        <v>5</v>
      </c>
      <c r="C27">
        <v>152.75</v>
      </c>
    </row>
    <row r="28" spans="1:3" x14ac:dyDescent="0.25">
      <c r="A28">
        <v>300</v>
      </c>
      <c r="B28">
        <v>10</v>
      </c>
      <c r="C28">
        <v>1487.2</v>
      </c>
    </row>
    <row r="29" spans="1:3" x14ac:dyDescent="0.25">
      <c r="A29">
        <v>300</v>
      </c>
      <c r="B29">
        <v>15</v>
      </c>
      <c r="C29">
        <v>2094.6</v>
      </c>
    </row>
    <row r="30" spans="1:3" x14ac:dyDescent="0.25">
      <c r="A30">
        <v>300</v>
      </c>
      <c r="B30">
        <v>20</v>
      </c>
      <c r="C30">
        <v>2427.23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D16" workbookViewId="0">
      <selection activeCell="X15" sqref="X15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3232.47</v>
      </c>
    </row>
    <row r="2" spans="1:3" x14ac:dyDescent="0.25">
      <c r="A2">
        <v>50</v>
      </c>
      <c r="B2">
        <v>5</v>
      </c>
      <c r="C2">
        <v>5781.08</v>
      </c>
    </row>
    <row r="3" spans="1:3" x14ac:dyDescent="0.25">
      <c r="A3">
        <v>50</v>
      </c>
      <c r="B3">
        <v>10</v>
      </c>
      <c r="C3">
        <v>6291.13</v>
      </c>
    </row>
    <row r="4" spans="1:3" x14ac:dyDescent="0.25">
      <c r="A4">
        <v>50</v>
      </c>
      <c r="B4">
        <v>15</v>
      </c>
      <c r="C4">
        <v>6454.08</v>
      </c>
    </row>
    <row r="5" spans="1:3" x14ac:dyDescent="0.25">
      <c r="A5">
        <v>50</v>
      </c>
      <c r="B5">
        <v>20</v>
      </c>
      <c r="C5">
        <v>6576.93</v>
      </c>
    </row>
    <row r="6" spans="1:3" x14ac:dyDescent="0.25">
      <c r="A6">
        <v>100</v>
      </c>
      <c r="B6">
        <v>1</v>
      </c>
      <c r="C6">
        <v>415.93299999999999</v>
      </c>
    </row>
    <row r="7" spans="1:3" x14ac:dyDescent="0.25">
      <c r="A7">
        <v>100</v>
      </c>
      <c r="B7">
        <v>5</v>
      </c>
      <c r="C7">
        <v>3222.23</v>
      </c>
    </row>
    <row r="8" spans="1:3" x14ac:dyDescent="0.25">
      <c r="A8">
        <v>100</v>
      </c>
      <c r="B8">
        <v>10</v>
      </c>
      <c r="C8">
        <v>5381.33</v>
      </c>
    </row>
    <row r="9" spans="1:3" x14ac:dyDescent="0.25">
      <c r="A9">
        <v>100</v>
      </c>
      <c r="B9">
        <v>15</v>
      </c>
      <c r="C9">
        <v>5917.78</v>
      </c>
    </row>
    <row r="10" spans="1:3" x14ac:dyDescent="0.25">
      <c r="A10">
        <v>100</v>
      </c>
      <c r="B10">
        <v>20</v>
      </c>
      <c r="C10">
        <v>6190.52</v>
      </c>
    </row>
    <row r="11" spans="1:3" x14ac:dyDescent="0.25">
      <c r="A11">
        <v>150</v>
      </c>
      <c r="B11">
        <v>1</v>
      </c>
      <c r="C11">
        <v>206.017</v>
      </c>
    </row>
    <row r="12" spans="1:3" x14ac:dyDescent="0.25">
      <c r="A12">
        <v>150</v>
      </c>
      <c r="B12">
        <v>5</v>
      </c>
      <c r="C12">
        <v>170.733</v>
      </c>
    </row>
    <row r="13" spans="1:3" x14ac:dyDescent="0.25">
      <c r="A13">
        <v>150</v>
      </c>
      <c r="B13">
        <v>10</v>
      </c>
      <c r="C13">
        <v>4070.77</v>
      </c>
    </row>
    <row r="14" spans="1:3" x14ac:dyDescent="0.25">
      <c r="A14">
        <v>150</v>
      </c>
      <c r="B14">
        <v>15</v>
      </c>
      <c r="C14">
        <v>4098.05</v>
      </c>
    </row>
    <row r="15" spans="1:3" x14ac:dyDescent="0.25">
      <c r="A15">
        <v>150</v>
      </c>
      <c r="B15">
        <v>20</v>
      </c>
      <c r="C15">
        <v>4616.25</v>
      </c>
    </row>
    <row r="16" spans="1:3" x14ac:dyDescent="0.25">
      <c r="A16">
        <v>200</v>
      </c>
      <c r="B16">
        <v>1</v>
      </c>
      <c r="C16">
        <v>145.733</v>
      </c>
    </row>
    <row r="17" spans="1:3" x14ac:dyDescent="0.25">
      <c r="A17">
        <v>200</v>
      </c>
      <c r="B17">
        <v>5</v>
      </c>
      <c r="C17">
        <v>99.85</v>
      </c>
    </row>
    <row r="18" spans="1:3" x14ac:dyDescent="0.25">
      <c r="A18">
        <v>200</v>
      </c>
      <c r="B18">
        <v>10</v>
      </c>
      <c r="C18">
        <v>202.2</v>
      </c>
    </row>
    <row r="19" spans="1:3" x14ac:dyDescent="0.25">
      <c r="A19">
        <v>200</v>
      </c>
      <c r="B19">
        <v>15</v>
      </c>
      <c r="C19">
        <v>3106.6</v>
      </c>
    </row>
    <row r="20" spans="1:3" x14ac:dyDescent="0.25">
      <c r="A20">
        <v>200</v>
      </c>
      <c r="B20">
        <v>20</v>
      </c>
      <c r="C20">
        <v>4197.32</v>
      </c>
    </row>
    <row r="21" spans="1:3" x14ac:dyDescent="0.25">
      <c r="A21">
        <v>250</v>
      </c>
      <c r="B21">
        <v>1</v>
      </c>
      <c r="C21">
        <v>65.033299999999997</v>
      </c>
    </row>
    <row r="22" spans="1:3" x14ac:dyDescent="0.25">
      <c r="A22">
        <v>250</v>
      </c>
      <c r="B22">
        <v>5</v>
      </c>
      <c r="C22">
        <v>62.616700000000002</v>
      </c>
    </row>
    <row r="23" spans="1:3" x14ac:dyDescent="0.25">
      <c r="A23">
        <v>250</v>
      </c>
      <c r="B23">
        <v>10</v>
      </c>
      <c r="C23">
        <v>63.4833</v>
      </c>
    </row>
    <row r="24" spans="1:3" x14ac:dyDescent="0.25">
      <c r="A24">
        <v>250</v>
      </c>
      <c r="B24">
        <v>15</v>
      </c>
      <c r="C24">
        <v>63.5</v>
      </c>
    </row>
    <row r="25" spans="1:3" x14ac:dyDescent="0.25">
      <c r="A25">
        <v>250</v>
      </c>
      <c r="B25">
        <v>20</v>
      </c>
      <c r="C25">
        <v>1686.77</v>
      </c>
    </row>
    <row r="26" spans="1:3" x14ac:dyDescent="0.25">
      <c r="A26">
        <v>300</v>
      </c>
      <c r="B26">
        <v>1</v>
      </c>
      <c r="C26">
        <v>37.216700000000003</v>
      </c>
    </row>
    <row r="27" spans="1:3" x14ac:dyDescent="0.25">
      <c r="A27">
        <v>300</v>
      </c>
      <c r="B27">
        <v>5</v>
      </c>
      <c r="C27">
        <v>38.9833</v>
      </c>
    </row>
    <row r="28" spans="1:3" x14ac:dyDescent="0.25">
      <c r="A28">
        <v>300</v>
      </c>
      <c r="B28">
        <v>10</v>
      </c>
      <c r="C28">
        <v>39</v>
      </c>
    </row>
    <row r="29" spans="1:3" x14ac:dyDescent="0.25">
      <c r="A29">
        <v>300</v>
      </c>
      <c r="B29">
        <v>15</v>
      </c>
      <c r="C29">
        <v>39.1</v>
      </c>
    </row>
    <row r="30" spans="1:3" x14ac:dyDescent="0.25">
      <c r="A30">
        <v>300</v>
      </c>
      <c r="B30">
        <v>20</v>
      </c>
      <c r="C30">
        <v>39.533299999999997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19" workbookViewId="0">
      <selection activeCell="AZ23" sqref="AZ23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5717.68</v>
      </c>
    </row>
    <row r="2" spans="1:3" x14ac:dyDescent="0.25">
      <c r="A2">
        <v>50</v>
      </c>
      <c r="B2">
        <v>5</v>
      </c>
      <c r="C2">
        <v>7676.92</v>
      </c>
    </row>
    <row r="3" spans="1:3" x14ac:dyDescent="0.25">
      <c r="A3">
        <v>50</v>
      </c>
      <c r="B3">
        <v>10</v>
      </c>
      <c r="C3">
        <v>8116.98</v>
      </c>
    </row>
    <row r="4" spans="1:3" x14ac:dyDescent="0.25">
      <c r="A4">
        <v>50</v>
      </c>
      <c r="B4">
        <v>15</v>
      </c>
      <c r="C4">
        <v>6664.57</v>
      </c>
    </row>
    <row r="5" spans="1:3" x14ac:dyDescent="0.25">
      <c r="A5">
        <v>50</v>
      </c>
      <c r="B5">
        <v>20</v>
      </c>
      <c r="C5">
        <v>6604.92</v>
      </c>
    </row>
    <row r="6" spans="1:3" x14ac:dyDescent="0.25">
      <c r="A6">
        <v>100</v>
      </c>
      <c r="B6">
        <v>1</v>
      </c>
      <c r="C6">
        <v>800.51700000000005</v>
      </c>
    </row>
    <row r="7" spans="1:3" x14ac:dyDescent="0.25">
      <c r="A7">
        <v>100</v>
      </c>
      <c r="B7">
        <v>5</v>
      </c>
      <c r="C7">
        <v>5072.8500000000004</v>
      </c>
    </row>
    <row r="8" spans="1:3" x14ac:dyDescent="0.25">
      <c r="A8">
        <v>100</v>
      </c>
      <c r="B8">
        <v>10</v>
      </c>
      <c r="C8">
        <v>5750.89</v>
      </c>
    </row>
    <row r="9" spans="1:3" x14ac:dyDescent="0.25">
      <c r="A9">
        <v>100</v>
      </c>
      <c r="B9">
        <v>15</v>
      </c>
      <c r="C9">
        <v>4125.32</v>
      </c>
    </row>
    <row r="10" spans="1:3" x14ac:dyDescent="0.25">
      <c r="A10">
        <v>100</v>
      </c>
      <c r="B10">
        <v>20</v>
      </c>
      <c r="C10">
        <v>6349.93</v>
      </c>
    </row>
    <row r="11" spans="1:3" x14ac:dyDescent="0.25">
      <c r="A11">
        <v>150</v>
      </c>
      <c r="B11">
        <v>1</v>
      </c>
      <c r="C11">
        <v>395.7</v>
      </c>
    </row>
    <row r="12" spans="1:3" x14ac:dyDescent="0.25">
      <c r="A12">
        <v>150</v>
      </c>
      <c r="B12">
        <v>5</v>
      </c>
      <c r="C12">
        <v>3043.25</v>
      </c>
    </row>
    <row r="13" spans="1:3" x14ac:dyDescent="0.25">
      <c r="A13">
        <v>150</v>
      </c>
      <c r="B13">
        <v>10</v>
      </c>
      <c r="C13">
        <v>2621.0300000000002</v>
      </c>
    </row>
    <row r="14" spans="1:3" x14ac:dyDescent="0.25">
      <c r="A14">
        <v>150</v>
      </c>
      <c r="B14">
        <v>15</v>
      </c>
      <c r="C14">
        <v>5235.07</v>
      </c>
    </row>
    <row r="15" spans="1:3" x14ac:dyDescent="0.25">
      <c r="A15">
        <v>150</v>
      </c>
      <c r="B15">
        <v>20</v>
      </c>
      <c r="C15">
        <v>5515.33</v>
      </c>
    </row>
    <row r="16" spans="1:3" x14ac:dyDescent="0.25">
      <c r="A16">
        <v>200</v>
      </c>
      <c r="B16">
        <v>1</v>
      </c>
      <c r="C16">
        <v>277.95</v>
      </c>
    </row>
    <row r="17" spans="1:3" x14ac:dyDescent="0.25">
      <c r="A17">
        <v>200</v>
      </c>
      <c r="B17">
        <v>5</v>
      </c>
      <c r="C17">
        <v>533.83299999999997</v>
      </c>
    </row>
    <row r="18" spans="1:3" x14ac:dyDescent="0.25">
      <c r="A18">
        <v>200</v>
      </c>
      <c r="B18">
        <v>10</v>
      </c>
      <c r="C18">
        <v>2964.41</v>
      </c>
    </row>
    <row r="19" spans="1:3" x14ac:dyDescent="0.25">
      <c r="A19">
        <v>200</v>
      </c>
      <c r="B19">
        <v>15</v>
      </c>
      <c r="C19">
        <v>3912.55</v>
      </c>
    </row>
    <row r="20" spans="1:3" x14ac:dyDescent="0.25">
      <c r="A20">
        <v>200</v>
      </c>
      <c r="B20">
        <v>20</v>
      </c>
      <c r="C20">
        <v>4304.25</v>
      </c>
    </row>
    <row r="21" spans="1:3" x14ac:dyDescent="0.25">
      <c r="A21">
        <v>250</v>
      </c>
      <c r="B21">
        <v>1</v>
      </c>
      <c r="C21">
        <v>148.6</v>
      </c>
    </row>
    <row r="22" spans="1:3" x14ac:dyDescent="0.25">
      <c r="A22">
        <v>250</v>
      </c>
      <c r="B22">
        <v>5</v>
      </c>
      <c r="C22">
        <v>128.63300000000001</v>
      </c>
    </row>
    <row r="23" spans="1:3" x14ac:dyDescent="0.25">
      <c r="A23">
        <v>250</v>
      </c>
      <c r="B23">
        <v>10</v>
      </c>
      <c r="C23">
        <v>1215.8699999999999</v>
      </c>
    </row>
    <row r="24" spans="1:3" x14ac:dyDescent="0.25">
      <c r="A24">
        <v>250</v>
      </c>
      <c r="B24">
        <v>15</v>
      </c>
      <c r="C24">
        <v>2286.23</v>
      </c>
    </row>
    <row r="25" spans="1:3" x14ac:dyDescent="0.25">
      <c r="A25">
        <v>250</v>
      </c>
      <c r="B25">
        <v>20</v>
      </c>
      <c r="C25">
        <v>2817.65</v>
      </c>
    </row>
    <row r="26" spans="1:3" x14ac:dyDescent="0.25">
      <c r="A26">
        <v>300</v>
      </c>
      <c r="B26">
        <v>1</v>
      </c>
      <c r="C26">
        <v>106.81699999999999</v>
      </c>
    </row>
    <row r="27" spans="1:3" x14ac:dyDescent="0.25">
      <c r="A27">
        <v>300</v>
      </c>
      <c r="B27">
        <v>5</v>
      </c>
      <c r="C27">
        <v>81.7667</v>
      </c>
    </row>
    <row r="28" spans="1:3" x14ac:dyDescent="0.25">
      <c r="A28">
        <v>300</v>
      </c>
      <c r="B28">
        <v>10</v>
      </c>
      <c r="C28">
        <v>82.05</v>
      </c>
    </row>
    <row r="29" spans="1:3" x14ac:dyDescent="0.25">
      <c r="A29">
        <v>300</v>
      </c>
      <c r="B29">
        <v>15</v>
      </c>
      <c r="C29">
        <v>841.55</v>
      </c>
    </row>
    <row r="30" spans="1:3" x14ac:dyDescent="0.25">
      <c r="A30">
        <v>300</v>
      </c>
      <c r="B30">
        <v>20</v>
      </c>
      <c r="C30">
        <v>1468.38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sheet_test_data</vt:lpstr>
      <vt:lpstr>Explicit Euler</vt:lpstr>
      <vt:lpstr>Verlet</vt:lpstr>
      <vt:lpstr>RK4</vt:lpstr>
      <vt:lpstr>Midpoint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Phillips</cp:lastModifiedBy>
  <cp:lastPrinted>2016-08-05T12:53:47Z</cp:lastPrinted>
  <dcterms:created xsi:type="dcterms:W3CDTF">2016-08-04T14:30:12Z</dcterms:created>
  <dcterms:modified xsi:type="dcterms:W3CDTF">2016-08-08T16:01:49Z</dcterms:modified>
</cp:coreProperties>
</file>