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 activeTab="4"/>
  </bookViews>
  <sheets>
    <sheet name="sheet_test_data" sheetId="1" r:id="rId1"/>
    <sheet name="Explicit Euler" sheetId="2" r:id="rId2"/>
    <sheet name="Verlet" sheetId="3" r:id="rId3"/>
    <sheet name="RK4" sheetId="4" r:id="rId4"/>
    <sheet name="Midpoint" sheetId="5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N87" i="1" l="1"/>
  <c r="N11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<sst xmlns="http://schemas.openxmlformats.org/spreadsheetml/2006/main" count="139" uniqueCount="23">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</sst>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6231.77</c:v>
                </c:pt>
                <c:pt idx="1">
                  <c:v>4242.5200000000004</c:v>
                </c:pt>
                <c:pt idx="2">
                  <c:v>811.85</c:v>
                </c:pt>
                <c:pt idx="3">
                  <c:v>445.05</c:v>
                </c:pt>
                <c:pt idx="4">
                  <c:v>261.16699999999997</c:v>
                </c:pt>
                <c:pt idx="5">
                  <c:v>223.55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7-48F8-902E-A1A3DA3EAB1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7930.33</c:v>
                </c:pt>
                <c:pt idx="1">
                  <c:v>4511.4799999999996</c:v>
                </c:pt>
                <c:pt idx="2">
                  <c:v>696.48299999999995</c:v>
                </c:pt>
                <c:pt idx="3">
                  <c:v>469.35</c:v>
                </c:pt>
                <c:pt idx="4">
                  <c:v>287.233</c:v>
                </c:pt>
                <c:pt idx="5">
                  <c:v>154.03299999999999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7-48F8-902E-A1A3DA3EAB1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6866.8</c:v>
                </c:pt>
                <c:pt idx="1">
                  <c:v>812.88300000000004</c:v>
                </c:pt>
                <c:pt idx="2">
                  <c:v>393.25</c:v>
                </c:pt>
                <c:pt idx="3">
                  <c:v>273.78300000000002</c:v>
                </c:pt>
                <c:pt idx="4">
                  <c:v>150.483</c:v>
                </c:pt>
                <c:pt idx="5">
                  <c:v>129.63300000000001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D7-48F8-902E-A1A3DA3EAB1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4209.68</c:v>
                </c:pt>
                <c:pt idx="1">
                  <c:v>392.56700000000001</c:v>
                </c:pt>
                <c:pt idx="2">
                  <c:v>164.03299999999999</c:v>
                </c:pt>
                <c:pt idx="3">
                  <c:v>142.93299999999999</c:v>
                </c:pt>
                <c:pt idx="4">
                  <c:v>97.433300000000003</c:v>
                </c:pt>
                <c:pt idx="5">
                  <c:v>38.5167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D7-48F8-902E-A1A3DA3E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(sheet_test_data!$F$2,sheet_test_data!$F$7,sheet_test_data!$F$12,sheet_test_data!$F$17,sheet_test_data!$F$22,sheet_test_data!$F$27)</c:f>
              <c:numCache>
                <c:formatCode>General</c:formatCode>
                <c:ptCount val="6"/>
                <c:pt idx="0">
                  <c:v>0.12814700000000001</c:v>
                </c:pt>
                <c:pt idx="1">
                  <c:v>0.49454199999999998</c:v>
                </c:pt>
                <c:pt idx="2">
                  <c:v>1.0911</c:v>
                </c:pt>
                <c:pt idx="3">
                  <c:v>1.9540900000000001</c:v>
                </c:pt>
                <c:pt idx="4">
                  <c:v>3.0775600000000001</c:v>
                </c:pt>
                <c:pt idx="5">
                  <c:v>4.7986300000000002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2-4D8E-9B02-87871C0B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[1]flag_test_data!$K$27:$K$31</c:f>
              <c:numCache>
                <c:formatCode>General</c:formatCode>
                <c:ptCount val="5"/>
                <c:pt idx="0">
                  <c:v>120.4</c:v>
                </c:pt>
                <c:pt idx="1">
                  <c:v>123.767</c:v>
                </c:pt>
                <c:pt idx="2">
                  <c:v>1740.75</c:v>
                </c:pt>
                <c:pt idx="3">
                  <c:v>3995.25</c:v>
                </c:pt>
                <c:pt idx="4">
                  <c:v>4248.87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DF-4AE8-B1C0-24BF98055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6B-4D76-BC57-278078C1CF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6B-4D76-BC57-278078C1C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sheet_test_data!$I$27:$J$27</c:f>
              <c:numCache>
                <c:formatCode>General</c:formatCode>
                <c:ptCount val="2"/>
                <c:pt idx="0">
                  <c:v>6.0320200000000002</c:v>
                </c:pt>
                <c:pt idx="1">
                  <c:v>0.21052100000000001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6B-4D76-BC57-278078C1CFD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Explicit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90D-972C-AF68B03BD5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90D-972C-AF68B03BD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90D-972C-AF68B03BD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(sheet_test_data!$F$27:$H$27,sheet_test_data!$M$27)</c:f>
              <c:numCache>
                <c:formatCode>General</c:formatCode>
                <c:ptCount val="4"/>
                <c:pt idx="0">
                  <c:v>4.7986300000000002</c:v>
                </c:pt>
                <c:pt idx="1">
                  <c:v>0.347248</c:v>
                </c:pt>
                <c:pt idx="2">
                  <c:v>0.42016999999999999</c:v>
                </c:pt>
                <c:pt idx="3">
                  <c:v>0.46597199999999983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3F-490D-972C-AF68B03BD50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7930.33</c:v>
                </c:pt>
                <c:pt idx="1">
                  <c:v>4511.4799999999996</c:v>
                </c:pt>
                <c:pt idx="2">
                  <c:v>696.48299999999995</c:v>
                </c:pt>
                <c:pt idx="3">
                  <c:v>469.35</c:v>
                </c:pt>
                <c:pt idx="4">
                  <c:v>287.233</c:v>
                </c:pt>
                <c:pt idx="5">
                  <c:v>154.03299999999999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DE6-8834-0F0D62BCBE87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8568.4699999999993</c:v>
                </c:pt>
                <c:pt idx="1">
                  <c:v>7146.73</c:v>
                </c:pt>
                <c:pt idx="2">
                  <c:v>6573.23</c:v>
                </c:pt>
                <c:pt idx="3">
                  <c:v>4473.97</c:v>
                </c:pt>
                <c:pt idx="4">
                  <c:v>1681.63</c:v>
                </c:pt>
                <c:pt idx="5">
                  <c:v>160.667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7-4DE6-8834-0F0D62BCBE87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8488.07</c:v>
                </c:pt>
                <c:pt idx="1">
                  <c:v>7828.52</c:v>
                </c:pt>
                <c:pt idx="2">
                  <c:v>6507.67</c:v>
                </c:pt>
                <c:pt idx="3">
                  <c:v>6331.18</c:v>
                </c:pt>
                <c:pt idx="4">
                  <c:v>5351.13</c:v>
                </c:pt>
                <c:pt idx="5">
                  <c:v>3475.88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7-4DE6-8834-0F0D62BCBE87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8616.3799999999992</c:v>
                </c:pt>
                <c:pt idx="1">
                  <c:v>8003.37</c:v>
                </c:pt>
                <c:pt idx="2">
                  <c:v>6898.08</c:v>
                </c:pt>
                <c:pt idx="3">
                  <c:v>6967.55</c:v>
                </c:pt>
                <c:pt idx="4">
                  <c:v>5850.95</c:v>
                </c:pt>
                <c:pt idx="5">
                  <c:v>4506.42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7-4DE6-8834-0F0D62BCBE87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8368.0499999999993</c:v>
                </c:pt>
                <c:pt idx="1">
                  <c:v>8006.18</c:v>
                </c:pt>
                <c:pt idx="2">
                  <c:v>6985.1</c:v>
                </c:pt>
                <c:pt idx="3">
                  <c:v>7234.63</c:v>
                </c:pt>
                <c:pt idx="4">
                  <c:v>5835.53</c:v>
                </c:pt>
                <c:pt idx="5">
                  <c:v>4544.75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7-4DE6-8834-0F0D62BC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(sheet_test_data!$K$32,sheet_test_data!$K$37,sheet_test_data!$K$42,sheet_test_data!$K$47,sheet_test_data!$K$52,sheet_test_data!$K$57)</c:f>
              <c:numCache>
                <c:formatCode>General</c:formatCode>
                <c:ptCount val="6"/>
                <c:pt idx="0">
                  <c:v>7930.33</c:v>
                </c:pt>
                <c:pt idx="1">
                  <c:v>4511.4799999999996</c:v>
                </c:pt>
                <c:pt idx="2">
                  <c:v>696.48299999999995</c:v>
                </c:pt>
                <c:pt idx="3">
                  <c:v>469.35</c:v>
                </c:pt>
                <c:pt idx="4">
                  <c:v>287.233</c:v>
                </c:pt>
                <c:pt idx="5">
                  <c:v>154.03299999999999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4-4C94-909A-EDFB0C63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(sheet_test_data!$I$32,sheet_test_data!$I$37,sheet_test_data!$I$42,sheet_test_data!$I$47,sheet_test_data!$I$52,sheet_test_data!$I$57)</c:f>
              <c:numCache>
                <c:formatCode>General</c:formatCode>
                <c:ptCount val="6"/>
                <c:pt idx="0">
                  <c:v>0.15393299999999999</c:v>
                </c:pt>
                <c:pt idx="1">
                  <c:v>0.60041900000000004</c:v>
                </c:pt>
                <c:pt idx="2">
                  <c:v>1.3474999999999999</c:v>
                </c:pt>
                <c:pt idx="3">
                  <c:v>2.4142000000000001</c:v>
                </c:pt>
                <c:pt idx="4">
                  <c:v>3.90415</c:v>
                </c:pt>
                <c:pt idx="5">
                  <c:v>6.2942400000000003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6-4C42-AC79-2531DF04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(sheet_test_data!$F$32,sheet_test_data!$F$37,sheet_test_data!$F$42,sheet_test_data!$F$47,sheet_test_data!$F$52,sheet_test_data!$F$57)</c:f>
              <c:numCache>
                <c:formatCode>General</c:formatCode>
                <c:ptCount val="6"/>
                <c:pt idx="0">
                  <c:v>0.127856</c:v>
                </c:pt>
                <c:pt idx="1">
                  <c:v>0.50525600000000004</c:v>
                </c:pt>
                <c:pt idx="2">
                  <c:v>1.13887</c:v>
                </c:pt>
                <c:pt idx="3">
                  <c:v>2.0401500000000001</c:v>
                </c:pt>
                <c:pt idx="4">
                  <c:v>3.23821</c:v>
                </c:pt>
                <c:pt idx="5">
                  <c:v>5.0620099999999999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5-481E-8285-386ACD217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</a:t>
            </a:r>
            <a:r>
              <a:rPr lang="en-US" baseline="0"/>
              <a:t>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sheet_test_data!$K$57:$K$61</c:f>
              <c:numCache>
                <c:formatCode>General</c:formatCode>
                <c:ptCount val="5"/>
                <c:pt idx="0">
                  <c:v>154.03299999999999</c:v>
                </c:pt>
                <c:pt idx="1">
                  <c:v>160.667</c:v>
                </c:pt>
                <c:pt idx="2">
                  <c:v>3475.88</c:v>
                </c:pt>
                <c:pt idx="3">
                  <c:v>4506.42</c:v>
                </c:pt>
                <c:pt idx="4">
                  <c:v>4544.75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5-4876-9F75-A94A0D85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4C-464F-B784-472993364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4C-464F-B784-472993364A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sheet_test_data!$I$57:$J$57</c:f>
              <c:numCache>
                <c:formatCode>General</c:formatCode>
                <c:ptCount val="2"/>
                <c:pt idx="0">
                  <c:v>6.2942400000000003</c:v>
                </c:pt>
                <c:pt idx="1">
                  <c:v>0.210758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4C-464F-B784-47299336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6921.67</c:v>
                </c:pt>
                <c:pt idx="1">
                  <c:v>7267.59</c:v>
                </c:pt>
                <c:pt idx="2">
                  <c:v>4048.42</c:v>
                </c:pt>
                <c:pt idx="3">
                  <c:v>4626.63</c:v>
                </c:pt>
                <c:pt idx="4">
                  <c:v>2203.2800000000002</c:v>
                </c:pt>
                <c:pt idx="5">
                  <c:v>161.96700000000001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5-4AD2-B0A5-62531146DEBB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(sheet_test_data!$K$33,sheet_test_data!$K$38,sheet_test_data!$K$43,sheet_test_data!$K$48,sheet_test_data!$K$53,sheet_test_data!$K$58)</c:f>
              <c:numCache>
                <c:formatCode>General</c:formatCode>
                <c:ptCount val="6"/>
                <c:pt idx="0">
                  <c:v>8568.4699999999993</c:v>
                </c:pt>
                <c:pt idx="1">
                  <c:v>7146.73</c:v>
                </c:pt>
                <c:pt idx="2">
                  <c:v>6573.23</c:v>
                </c:pt>
                <c:pt idx="3">
                  <c:v>4473.97</c:v>
                </c:pt>
                <c:pt idx="4">
                  <c:v>1681.63</c:v>
                </c:pt>
                <c:pt idx="5">
                  <c:v>160.667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5-4AD2-B0A5-62531146DEBB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8303.35</c:v>
                </c:pt>
                <c:pt idx="1">
                  <c:v>6465.23</c:v>
                </c:pt>
                <c:pt idx="2">
                  <c:v>4409.5</c:v>
                </c:pt>
                <c:pt idx="3">
                  <c:v>756.75</c:v>
                </c:pt>
                <c:pt idx="4">
                  <c:v>136.38300000000001</c:v>
                </c:pt>
                <c:pt idx="5">
                  <c:v>85.533299999999997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5-4AD2-B0A5-62531146DEBB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7180.98</c:v>
                </c:pt>
                <c:pt idx="1">
                  <c:v>5041.95</c:v>
                </c:pt>
                <c:pt idx="2">
                  <c:v>172.167</c:v>
                </c:pt>
                <c:pt idx="3">
                  <c:v>102.3</c:v>
                </c:pt>
                <c:pt idx="4">
                  <c:v>64.366699999999994</c:v>
                </c:pt>
                <c:pt idx="5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85-4AD2-B0A5-62531146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D6-4ECE-9802-D93775FD1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D6-4ECE-9802-D93775FD1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D6-4ECE-9802-D93775FD1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(sheet_test_data!$F$57:$H$57,sheet_test_data!$M$57)</c:f>
              <c:numCache>
                <c:formatCode>General</c:formatCode>
                <c:ptCount val="4"/>
                <c:pt idx="0">
                  <c:v>5.0620099999999999</c:v>
                </c:pt>
                <c:pt idx="1">
                  <c:v>0.34651500000000002</c:v>
                </c:pt>
                <c:pt idx="2">
                  <c:v>0.41843200000000003</c:v>
                </c:pt>
                <c:pt idx="3">
                  <c:v>0.46728300000000011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D6-4ECE-9802-D93775FD1EB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RK4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4209.68</c:v>
                </c:pt>
                <c:pt idx="1">
                  <c:v>392.56700000000001</c:v>
                </c:pt>
                <c:pt idx="2">
                  <c:v>164.03299999999999</c:v>
                </c:pt>
                <c:pt idx="3">
                  <c:v>142.93299999999999</c:v>
                </c:pt>
                <c:pt idx="4">
                  <c:v>97.433300000000003</c:v>
                </c:pt>
                <c:pt idx="5">
                  <c:v>38.5167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F-43F0-8C5B-D9BB1B419EA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(sheet_test_data!$K$63,sheet_test_data!$K$68,sheet_test_data!$K$73,sheet_test_data!$K$78,sheet_test_data!$K$83,sheet_test_data!$K$88)</c:f>
              <c:numCache>
                <c:formatCode>General</c:formatCode>
                <c:ptCount val="6"/>
                <c:pt idx="0">
                  <c:v>7180.98</c:v>
                </c:pt>
                <c:pt idx="1">
                  <c:v>5041.95</c:v>
                </c:pt>
                <c:pt idx="2">
                  <c:v>172.167</c:v>
                </c:pt>
                <c:pt idx="3">
                  <c:v>102.3</c:v>
                </c:pt>
                <c:pt idx="4">
                  <c:v>64.366699999999994</c:v>
                </c:pt>
                <c:pt idx="5">
                  <c:v>40.799999999999997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F-43F0-8C5B-D9BB1B419EA0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7983.33</c:v>
                </c:pt>
                <c:pt idx="1">
                  <c:v>6510.03</c:v>
                </c:pt>
                <c:pt idx="2">
                  <c:v>4217.63</c:v>
                </c:pt>
                <c:pt idx="3">
                  <c:v>353.21699999999998</c:v>
                </c:pt>
                <c:pt idx="4">
                  <c:v>64.783299999999997</c:v>
                </c:pt>
                <c:pt idx="5">
                  <c:v>41.366700000000002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F-43F0-8C5B-D9BB1B419EA0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8302.0300000000007</c:v>
                </c:pt>
                <c:pt idx="1">
                  <c:v>6953.95</c:v>
                </c:pt>
                <c:pt idx="2">
                  <c:v>5910.22</c:v>
                </c:pt>
                <c:pt idx="3">
                  <c:v>3002.75</c:v>
                </c:pt>
                <c:pt idx="4">
                  <c:v>65.459000000000003</c:v>
                </c:pt>
                <c:pt idx="5">
                  <c:v>41.7667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F-43F0-8C5B-D9BB1B419EA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8699.3700000000008</c:v>
                </c:pt>
                <c:pt idx="1">
                  <c:v>7362.93</c:v>
                </c:pt>
                <c:pt idx="2">
                  <c:v>5783.68</c:v>
                </c:pt>
                <c:pt idx="3">
                  <c:v>4266.93</c:v>
                </c:pt>
                <c:pt idx="4">
                  <c:v>1943.13</c:v>
                </c:pt>
                <c:pt idx="5">
                  <c:v>42.15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F-43F0-8C5B-D9BB1B41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(sheet_test_data!$K$62,sheet_test_data!$K$67,sheet_test_data!$K$72,sheet_test_data!$K$77,sheet_test_data!$K$82,sheet_test_data!$K$87)</c:f>
              <c:numCache>
                <c:formatCode>General</c:formatCode>
                <c:ptCount val="6"/>
                <c:pt idx="0">
                  <c:v>4209.68</c:v>
                </c:pt>
                <c:pt idx="1">
                  <c:v>392.56700000000001</c:v>
                </c:pt>
                <c:pt idx="2">
                  <c:v>164.03299999999999</c:v>
                </c:pt>
                <c:pt idx="3">
                  <c:v>142.93299999999999</c:v>
                </c:pt>
                <c:pt idx="4">
                  <c:v>97.433300000000003</c:v>
                </c:pt>
                <c:pt idx="5">
                  <c:v>38.5167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05-42E8-A83D-4A74E778B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(sheet_test_data!$I$62,sheet_test_data!$I$67,sheet_test_data!$I$72,sheet_test_data!$I$77,sheet_test_data!$I$82,sheet_test_data!$I$87)</c:f>
              <c:numCache>
                <c:formatCode>General</c:formatCode>
                <c:ptCount val="6"/>
                <c:pt idx="0">
                  <c:v>0.60983799999999999</c:v>
                </c:pt>
                <c:pt idx="1">
                  <c:v>2.8908299999999998</c:v>
                </c:pt>
                <c:pt idx="2">
                  <c:v>6.0208700000000004</c:v>
                </c:pt>
                <c:pt idx="3">
                  <c:v>10.443</c:v>
                </c:pt>
                <c:pt idx="4">
                  <c:v>16.384799999999998</c:v>
                </c:pt>
                <c:pt idx="5">
                  <c:v>25.799900000000001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7-4871-BA4B-111C2C41A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(sheet_test_data!$F$62,sheet_test_data!$F$67,sheet_test_data!$F$72,sheet_test_data!$F$77,sheet_test_data!$F$82,sheet_test_data!$F$87)</c:f>
              <c:numCache>
                <c:formatCode>General</c:formatCode>
                <c:ptCount val="6"/>
                <c:pt idx="0">
                  <c:v>0.50944400000000001</c:v>
                </c:pt>
                <c:pt idx="1">
                  <c:v>2.4761199999999999</c:v>
                </c:pt>
                <c:pt idx="2">
                  <c:v>5.0483700000000002</c:v>
                </c:pt>
                <c:pt idx="3">
                  <c:v>8.5633300000000006</c:v>
                </c:pt>
                <c:pt idx="4">
                  <c:v>13.1669</c:v>
                </c:pt>
                <c:pt idx="5">
                  <c:v>20.086400000000001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A-4647-94B6-C267E2D4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sheet_test_data!$K$87:$K$91</c:f>
              <c:numCache>
                <c:formatCode>General</c:formatCode>
                <c:ptCount val="5"/>
                <c:pt idx="0">
                  <c:v>38.5167</c:v>
                </c:pt>
                <c:pt idx="1">
                  <c:v>40.799999999999997</c:v>
                </c:pt>
                <c:pt idx="2">
                  <c:v>41.366700000000002</c:v>
                </c:pt>
                <c:pt idx="3">
                  <c:v>41.7667</c:v>
                </c:pt>
                <c:pt idx="4">
                  <c:v>42.15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8-44C1-836C-61CF5DC8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2.2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D-4EBA-B52E-F09569FF41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D-4EBA-B52E-F09569FF4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sheet_test_data!$I$87:$J$87</c:f>
              <c:numCache>
                <c:formatCode>General</c:formatCode>
                <c:ptCount val="2"/>
                <c:pt idx="0">
                  <c:v>25.799900000000001</c:v>
                </c:pt>
                <c:pt idx="1">
                  <c:v>0.22121499999999999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D-4EBA-B52E-F09569FF41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3-4859-A7AC-4ADD322D2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3-4859-A7AC-4ADD322D2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3-4859-A7AC-4ADD322D2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(sheet_test_data!$F$87,sheet_test_data!$G$87,sheet_test_data!$N$87,sheet_test_data!$M$87)</c:f>
              <c:numCache>
                <c:formatCode>General</c:formatCode>
                <c:ptCount val="4"/>
                <c:pt idx="0">
                  <c:v>20.086400000000001</c:v>
                </c:pt>
                <c:pt idx="1">
                  <c:v>1.37165</c:v>
                </c:pt>
                <c:pt idx="2">
                  <c:v>3.2433499999999995</c:v>
                </c:pt>
                <c:pt idx="3">
                  <c:v>1.0985000000000014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B3-4859-A7AC-4ADD322D2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Midpoint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6866.8</c:v>
                </c:pt>
                <c:pt idx="1">
                  <c:v>812.88300000000004</c:v>
                </c:pt>
                <c:pt idx="2">
                  <c:v>393.25</c:v>
                </c:pt>
                <c:pt idx="3">
                  <c:v>273.78300000000002</c:v>
                </c:pt>
                <c:pt idx="4">
                  <c:v>150.483</c:v>
                </c:pt>
                <c:pt idx="5">
                  <c:v>129.63300000000001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A-401D-A138-7E58A45EDCAD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(sheet_test_data!$K$93,sheet_test_data!$K$98,sheet_test_data!$K$103,sheet_test_data!$K$108,sheet_test_data!$K$113,sheet_test_data!$K$118)</c:f>
              <c:numCache>
                <c:formatCode>General</c:formatCode>
                <c:ptCount val="6"/>
                <c:pt idx="0">
                  <c:v>8303.35</c:v>
                </c:pt>
                <c:pt idx="1">
                  <c:v>6465.23</c:v>
                </c:pt>
                <c:pt idx="2">
                  <c:v>4409.5</c:v>
                </c:pt>
                <c:pt idx="3">
                  <c:v>756.75</c:v>
                </c:pt>
                <c:pt idx="4">
                  <c:v>136.38300000000001</c:v>
                </c:pt>
                <c:pt idx="5">
                  <c:v>85.533299999999997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A-401D-A138-7E58A45EDCAD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8166.62</c:v>
                </c:pt>
                <c:pt idx="1">
                  <c:v>7045.52</c:v>
                </c:pt>
                <c:pt idx="2">
                  <c:v>3969.08</c:v>
                </c:pt>
                <c:pt idx="3">
                  <c:v>3127.33</c:v>
                </c:pt>
                <c:pt idx="4">
                  <c:v>2375.17</c:v>
                </c:pt>
                <c:pt idx="5">
                  <c:v>86.916700000000006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8A-401D-A138-7E58A45EDCAD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8544</c:v>
                </c:pt>
                <c:pt idx="1">
                  <c:v>5932.65</c:v>
                </c:pt>
                <c:pt idx="2">
                  <c:v>6272.03</c:v>
                </c:pt>
                <c:pt idx="3">
                  <c:v>3947.72</c:v>
                </c:pt>
                <c:pt idx="4">
                  <c:v>4456.95</c:v>
                </c:pt>
                <c:pt idx="5">
                  <c:v>2020.8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A-401D-A138-7E58A45EDCAD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8524.65</c:v>
                </c:pt>
                <c:pt idx="1">
                  <c:v>7901.2</c:v>
                </c:pt>
                <c:pt idx="2">
                  <c:v>6050.77</c:v>
                </c:pt>
                <c:pt idx="3">
                  <c:v>5711.42</c:v>
                </c:pt>
                <c:pt idx="4">
                  <c:v>5159.6000000000004</c:v>
                </c:pt>
                <c:pt idx="5">
                  <c:v>3361.31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8A-401D-A138-7E58A45E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(sheet_test_data!$K$92,sheet_test_data!$K$97,sheet_test_data!$K$102,sheet_test_data!$K$107,sheet_test_data!$K$112,sheet_test_data!$K$117)</c:f>
              <c:numCache>
                <c:formatCode>General</c:formatCode>
                <c:ptCount val="6"/>
                <c:pt idx="0">
                  <c:v>6866.8</c:v>
                </c:pt>
                <c:pt idx="1">
                  <c:v>812.88300000000004</c:v>
                </c:pt>
                <c:pt idx="2">
                  <c:v>393.25</c:v>
                </c:pt>
                <c:pt idx="3">
                  <c:v>273.78300000000002</c:v>
                </c:pt>
                <c:pt idx="4">
                  <c:v>150.483</c:v>
                </c:pt>
                <c:pt idx="5">
                  <c:v>129.63300000000001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C-4C14-9886-D7C47D41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7002.17</c:v>
                </c:pt>
                <c:pt idx="1">
                  <c:v>8521.17</c:v>
                </c:pt>
                <c:pt idx="2">
                  <c:v>6601.9</c:v>
                </c:pt>
                <c:pt idx="3">
                  <c:v>6477.72</c:v>
                </c:pt>
                <c:pt idx="4">
                  <c:v>5391.5</c:v>
                </c:pt>
                <c:pt idx="5">
                  <c:v>3445.92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004-A07A-9A93CF8B76A3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(sheet_test_data!$K$34,sheet_test_data!$K$39,sheet_test_data!$K$44,sheet_test_data!$K$49,sheet_test_data!$K$54,sheet_test_data!$K$59)</c:f>
              <c:numCache>
                <c:formatCode>General</c:formatCode>
                <c:ptCount val="6"/>
                <c:pt idx="0">
                  <c:v>8488.07</c:v>
                </c:pt>
                <c:pt idx="1">
                  <c:v>7828.52</c:v>
                </c:pt>
                <c:pt idx="2">
                  <c:v>6507.67</c:v>
                </c:pt>
                <c:pt idx="3">
                  <c:v>6331.18</c:v>
                </c:pt>
                <c:pt idx="4">
                  <c:v>5351.13</c:v>
                </c:pt>
                <c:pt idx="5">
                  <c:v>3475.88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004-A07A-9A93CF8B76A3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(sheet_test_data!$K$94,sheet_test_data!$K$99,sheet_test_data!$K$104,sheet_test_data!$K$109,sheet_test_data!$K$114,sheet_test_data!$K$119)</c:f>
              <c:numCache>
                <c:formatCode>General</c:formatCode>
                <c:ptCount val="6"/>
                <c:pt idx="0">
                  <c:v>8166.62</c:v>
                </c:pt>
                <c:pt idx="1">
                  <c:v>7045.52</c:v>
                </c:pt>
                <c:pt idx="2">
                  <c:v>3969.08</c:v>
                </c:pt>
                <c:pt idx="3">
                  <c:v>3127.33</c:v>
                </c:pt>
                <c:pt idx="4">
                  <c:v>2375.17</c:v>
                </c:pt>
                <c:pt idx="5">
                  <c:v>86.916700000000006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004-A07A-9A93CF8B76A3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(sheet_test_data!$K$64,sheet_test_data!$K$69,sheet_test_data!$K$74,sheet_test_data!$K$79,sheet_test_data!$K$84,sheet_test_data!$K$89)</c:f>
              <c:numCache>
                <c:formatCode>General</c:formatCode>
                <c:ptCount val="6"/>
                <c:pt idx="0">
                  <c:v>7983.33</c:v>
                </c:pt>
                <c:pt idx="1">
                  <c:v>6510.03</c:v>
                </c:pt>
                <c:pt idx="2">
                  <c:v>4217.63</c:v>
                </c:pt>
                <c:pt idx="3">
                  <c:v>353.21699999999998</c:v>
                </c:pt>
                <c:pt idx="4">
                  <c:v>64.783299999999997</c:v>
                </c:pt>
                <c:pt idx="5">
                  <c:v>41.366700000000002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004-A07A-9A93CF8B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(sheet_test_data!$I$92,sheet_test_data!$I$97,sheet_test_data!$I$102,sheet_test_data!$I$107,sheet_test_data!$I$112,sheet_test_data!$I$117)</c:f>
              <c:numCache>
                <c:formatCode>General</c:formatCode>
                <c:ptCount val="6"/>
                <c:pt idx="0">
                  <c:v>0.29161100000000001</c:v>
                </c:pt>
                <c:pt idx="1">
                  <c:v>1.2422899999999999</c:v>
                </c:pt>
                <c:pt idx="2">
                  <c:v>2.57985</c:v>
                </c:pt>
                <c:pt idx="3">
                  <c:v>4.5704099999999999</c:v>
                </c:pt>
                <c:pt idx="4">
                  <c:v>7.2707100000000002</c:v>
                </c:pt>
                <c:pt idx="5">
                  <c:v>11.615600000000001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7-48D7-9218-C1DB20CB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(sheet_test_data!$F$92,sheet_test_data!$F$97,sheet_test_data!$F$102,sheet_test_data!$F$107,sheet_test_data!$F$112,sheet_test_data!$F$117)</c:f>
              <c:numCache>
                <c:formatCode>General</c:formatCode>
                <c:ptCount val="6"/>
                <c:pt idx="0">
                  <c:v>0.25325500000000001</c:v>
                </c:pt>
                <c:pt idx="1">
                  <c:v>1.0874900000000001</c:v>
                </c:pt>
                <c:pt idx="2">
                  <c:v>2.2325599999999999</c:v>
                </c:pt>
                <c:pt idx="3">
                  <c:v>3.9375200000000001</c:v>
                </c:pt>
                <c:pt idx="4">
                  <c:v>6.1886200000000002</c:v>
                </c:pt>
                <c:pt idx="5">
                  <c:v>9.6343099999999993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6-4592-B3ED-465C5296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[1]flag_test_data!$K$117:$K$121</c:f>
              <c:numCache>
                <c:formatCode>General</c:formatCode>
                <c:ptCount val="5"/>
                <c:pt idx="0">
                  <c:v>62.55</c:v>
                </c:pt>
                <c:pt idx="1">
                  <c:v>64.45</c:v>
                </c:pt>
                <c:pt idx="2">
                  <c:v>65.333299999999994</c:v>
                </c:pt>
                <c:pt idx="3">
                  <c:v>93.7</c:v>
                </c:pt>
                <c:pt idx="4">
                  <c:v>1961.62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9-46EF-BD74-BD185D49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F-4602-92F8-0FF27D4D2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F-4602-92F8-0FF27D4D27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sheet_test_data!$I$117:$J$117</c:f>
              <c:numCache>
                <c:formatCode>General</c:formatCode>
                <c:ptCount val="2"/>
                <c:pt idx="0">
                  <c:v>11.615600000000001</c:v>
                </c:pt>
                <c:pt idx="1">
                  <c:v>0.22028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F-4602-92F8-0FF27D4D274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7-4C7E-90BE-6008F828F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C7-4C7E-90BE-6008F828F8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C7-4C7E-90BE-6008F828F8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(sheet_test_data!$F$1,sheet_test_data!$G$1,sheet_test_data!$H$1,sheet_test_data!$M$1)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(sheet_test_data!$F$117,sheet_test_data!$G$117,sheet_test_data!$N$117,sheet_test_data!$M$117)</c:f>
              <c:numCache>
                <c:formatCode>General</c:formatCode>
                <c:ptCount val="4"/>
                <c:pt idx="0">
                  <c:v>9.6343099999999993</c:v>
                </c:pt>
                <c:pt idx="1">
                  <c:v>0.69228699999999999</c:v>
                </c:pt>
                <c:pt idx="2">
                  <c:v>0.83060299999999998</c:v>
                </c:pt>
                <c:pt idx="3">
                  <c:v>0.45840000000000103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C7-4C7E-90BE-6008F828F8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7034.08</c:v>
                </c:pt>
                <c:pt idx="1">
                  <c:v>8010.6</c:v>
                </c:pt>
                <c:pt idx="2">
                  <c:v>6951.28</c:v>
                </c:pt>
                <c:pt idx="3">
                  <c:v>7173.23</c:v>
                </c:pt>
                <c:pt idx="4">
                  <c:v>5867.33</c:v>
                </c:pt>
                <c:pt idx="5">
                  <c:v>4472.05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6-4FE1-9963-D5BB09361399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(sheet_test_data!$K$35,sheet_test_data!$K$40,sheet_test_data!$K$45,sheet_test_data!$K$50,sheet_test_data!$K$55,sheet_test_data!$K$60)</c:f>
              <c:numCache>
                <c:formatCode>General</c:formatCode>
                <c:ptCount val="6"/>
                <c:pt idx="0">
                  <c:v>8616.3799999999992</c:v>
                </c:pt>
                <c:pt idx="1">
                  <c:v>8003.37</c:v>
                </c:pt>
                <c:pt idx="2">
                  <c:v>6898.08</c:v>
                </c:pt>
                <c:pt idx="3">
                  <c:v>6967.55</c:v>
                </c:pt>
                <c:pt idx="4">
                  <c:v>5850.95</c:v>
                </c:pt>
                <c:pt idx="5">
                  <c:v>4506.42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6-4FE1-9963-D5BB09361399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(sheet_test_data!$K$95,sheet_test_data!$K$100,sheet_test_data!$K$105,sheet_test_data!$K$110,sheet_test_data!$K$115,sheet_test_data!$K$120)</c:f>
              <c:numCache>
                <c:formatCode>General</c:formatCode>
                <c:ptCount val="6"/>
                <c:pt idx="0">
                  <c:v>8544</c:v>
                </c:pt>
                <c:pt idx="1">
                  <c:v>5932.65</c:v>
                </c:pt>
                <c:pt idx="2">
                  <c:v>6272.03</c:v>
                </c:pt>
                <c:pt idx="3">
                  <c:v>3947.72</c:v>
                </c:pt>
                <c:pt idx="4">
                  <c:v>4456.95</c:v>
                </c:pt>
                <c:pt idx="5">
                  <c:v>2020.8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6-4FE1-9963-D5BB09361399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(sheet_test_data!$K$65,sheet_test_data!$K$70,sheet_test_data!$K$75,sheet_test_data!$K$80,sheet_test_data!$K$85,sheet_test_data!$K$90)</c:f>
              <c:numCache>
                <c:formatCode>General</c:formatCode>
                <c:ptCount val="6"/>
                <c:pt idx="0">
                  <c:v>8302.0300000000007</c:v>
                </c:pt>
                <c:pt idx="1">
                  <c:v>6953.95</c:v>
                </c:pt>
                <c:pt idx="2">
                  <c:v>5910.22</c:v>
                </c:pt>
                <c:pt idx="3">
                  <c:v>3002.75</c:v>
                </c:pt>
                <c:pt idx="4">
                  <c:v>65.459000000000003</c:v>
                </c:pt>
                <c:pt idx="5">
                  <c:v>41.7667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6-4FE1-9963-D5BB0936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7157.73</c:v>
                </c:pt>
                <c:pt idx="1">
                  <c:v>8161.3</c:v>
                </c:pt>
                <c:pt idx="2">
                  <c:v>7067.38</c:v>
                </c:pt>
                <c:pt idx="3">
                  <c:v>7262</c:v>
                </c:pt>
                <c:pt idx="4">
                  <c:v>5847.53</c:v>
                </c:pt>
                <c:pt idx="5">
                  <c:v>4590.88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F-49E3-9C8E-79E6F01C056F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(sheet_test_data!$K$36,sheet_test_data!$K$41,sheet_test_data!$K$46,sheet_test_data!$K$51,sheet_test_data!$K$56,sheet_test_data!$K$61)</c:f>
              <c:numCache>
                <c:formatCode>General</c:formatCode>
                <c:ptCount val="6"/>
                <c:pt idx="0">
                  <c:v>8368.0499999999993</c:v>
                </c:pt>
                <c:pt idx="1">
                  <c:v>8006.18</c:v>
                </c:pt>
                <c:pt idx="2">
                  <c:v>6985.1</c:v>
                </c:pt>
                <c:pt idx="3">
                  <c:v>7234.63</c:v>
                </c:pt>
                <c:pt idx="4">
                  <c:v>5835.53</c:v>
                </c:pt>
                <c:pt idx="5">
                  <c:v>4544.75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F-49E3-9C8E-79E6F01C056F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(sheet_test_data!$K$96,sheet_test_data!$K$101,sheet_test_data!$K$106,sheet_test_data!$K$111,sheet_test_data!$K$116,sheet_test_data!$K$121)</c:f>
              <c:numCache>
                <c:formatCode>General</c:formatCode>
                <c:ptCount val="6"/>
                <c:pt idx="0">
                  <c:v>8524.65</c:v>
                </c:pt>
                <c:pt idx="1">
                  <c:v>7901.2</c:v>
                </c:pt>
                <c:pt idx="2">
                  <c:v>6050.77</c:v>
                </c:pt>
                <c:pt idx="3">
                  <c:v>5711.42</c:v>
                </c:pt>
                <c:pt idx="4">
                  <c:v>5159.6000000000004</c:v>
                </c:pt>
                <c:pt idx="5">
                  <c:v>3361.31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BF-49E3-9C8E-79E6F01C056F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(sheet_test_data!$K$66,sheet_test_data!$K$71,sheet_test_data!$K$76,sheet_test_data!$K$81,sheet_test_data!$K$86,sheet_test_data!$K$91)</c:f>
              <c:numCache>
                <c:formatCode>General</c:formatCode>
                <c:ptCount val="6"/>
                <c:pt idx="0">
                  <c:v>8699.3700000000008</c:v>
                </c:pt>
                <c:pt idx="1">
                  <c:v>7362.93</c:v>
                </c:pt>
                <c:pt idx="2">
                  <c:v>5783.68</c:v>
                </c:pt>
                <c:pt idx="3">
                  <c:v>4266.93</c:v>
                </c:pt>
                <c:pt idx="4">
                  <c:v>1943.13</c:v>
                </c:pt>
                <c:pt idx="5">
                  <c:v>42.15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BF-49E3-9C8E-79E6F01C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(sheet_test_data!$B$17,sheet_test_data!$B$39,sheet_test_data!$B$96,sheet_test_data!$B$88)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(sheet_test_data!$I$27,sheet_test_data!$I$57,sheet_test_data!$I$117,sheet_test_data!$I$87)</c:f>
              <c:numCache>
                <c:formatCode>General</c:formatCode>
                <c:ptCount val="4"/>
                <c:pt idx="0">
                  <c:v>6.0320200000000002</c:v>
                </c:pt>
                <c:pt idx="1">
                  <c:v>6.2942400000000003</c:v>
                </c:pt>
                <c:pt idx="2">
                  <c:v>11.615600000000001</c:v>
                </c:pt>
                <c:pt idx="3">
                  <c:v>25.799900000000001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AED-8E2A-FB46E6A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 Euler Time</a:t>
            </a:r>
            <a:r>
              <a:rPr lang="en-GB" baseline="0"/>
              <a:t>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'Explicit Euler'!$A$33:$A$38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6231.77</c:v>
                </c:pt>
                <c:pt idx="1">
                  <c:v>4242.5200000000004</c:v>
                </c:pt>
                <c:pt idx="2">
                  <c:v>811.85</c:v>
                </c:pt>
                <c:pt idx="3">
                  <c:v>445.05</c:v>
                </c:pt>
                <c:pt idx="4">
                  <c:v>261.16699999999997</c:v>
                </c:pt>
                <c:pt idx="5">
                  <c:v>223.55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F8-47F6-925D-6DDB07E0306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(sheet_test_data!$K$3,sheet_test_data!$K$8,sheet_test_data!$K$13,sheet_test_data!$K$18,sheet_test_data!$K$23,sheet_test_data!$K$28)</c:f>
              <c:numCache>
                <c:formatCode>General</c:formatCode>
                <c:ptCount val="6"/>
                <c:pt idx="0">
                  <c:v>6921.67</c:v>
                </c:pt>
                <c:pt idx="1">
                  <c:v>7267.59</c:v>
                </c:pt>
                <c:pt idx="2">
                  <c:v>4048.42</c:v>
                </c:pt>
                <c:pt idx="3">
                  <c:v>4626.63</c:v>
                </c:pt>
                <c:pt idx="4">
                  <c:v>2203.2800000000002</c:v>
                </c:pt>
                <c:pt idx="5">
                  <c:v>161.96700000000001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F8-47F6-925D-6DDB07E0306E}"/>
            </c:ext>
          </c:extLst>
        </c:ser>
        <c:ser>
          <c:idx val="3"/>
          <c:order val="2"/>
          <c:tx>
            <c:v>10ms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(sheet_test_data!$K$4,sheet_test_data!$K$9,sheet_test_data!$K$14,sheet_test_data!$K$19,sheet_test_data!$K$24,sheet_test_data!$K$29)</c:f>
              <c:numCache>
                <c:formatCode>General</c:formatCode>
                <c:ptCount val="6"/>
                <c:pt idx="0">
                  <c:v>7002.17</c:v>
                </c:pt>
                <c:pt idx="1">
                  <c:v>8521.17</c:v>
                </c:pt>
                <c:pt idx="2">
                  <c:v>6601.9</c:v>
                </c:pt>
                <c:pt idx="3">
                  <c:v>6477.72</c:v>
                </c:pt>
                <c:pt idx="4">
                  <c:v>5391.5</c:v>
                </c:pt>
                <c:pt idx="5">
                  <c:v>3445.92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F8-47F6-925D-6DDB07E0306E}"/>
            </c:ext>
          </c:extLst>
        </c:ser>
        <c:ser>
          <c:idx val="2"/>
          <c:order val="3"/>
          <c:tx>
            <c:v>15ms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(sheet_test_data!$K$5,sheet_test_data!$K$10,sheet_test_data!$K$15,sheet_test_data!$K$20,sheet_test_data!$K$25,sheet_test_data!$K$30)</c:f>
              <c:numCache>
                <c:formatCode>General</c:formatCode>
                <c:ptCount val="6"/>
                <c:pt idx="0">
                  <c:v>7034.08</c:v>
                </c:pt>
                <c:pt idx="1">
                  <c:v>8010.6</c:v>
                </c:pt>
                <c:pt idx="2">
                  <c:v>6951.28</c:v>
                </c:pt>
                <c:pt idx="3">
                  <c:v>7173.23</c:v>
                </c:pt>
                <c:pt idx="4">
                  <c:v>5867.33</c:v>
                </c:pt>
                <c:pt idx="5">
                  <c:v>4472.05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F8-47F6-925D-6DDB07E0306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(sheet_test_data!$K$6,sheet_test_data!$K$11,sheet_test_data!$K$16,sheet_test_data!$K$21,sheet_test_data!$K$26,sheet_test_data!$K$31)</c:f>
              <c:numCache>
                <c:formatCode>General</c:formatCode>
                <c:ptCount val="6"/>
                <c:pt idx="0">
                  <c:v>7157.73</c:v>
                </c:pt>
                <c:pt idx="1">
                  <c:v>8161.3</c:v>
                </c:pt>
                <c:pt idx="2">
                  <c:v>7067.38</c:v>
                </c:pt>
                <c:pt idx="3">
                  <c:v>7262</c:v>
                </c:pt>
                <c:pt idx="4">
                  <c:v>5847.53</c:v>
                </c:pt>
                <c:pt idx="5">
                  <c:v>4590.88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F8-47F6-925D-6DDB07E0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(sheet_test_data!$K$2,sheet_test_data!$K$7,sheet_test_data!$K$12,sheet_test_data!$K$17,sheet_test_data!$K$22,sheet_test_data!$K$27)</c:f>
              <c:numCache>
                <c:formatCode>General</c:formatCode>
                <c:ptCount val="6"/>
                <c:pt idx="0">
                  <c:v>6231.77</c:v>
                </c:pt>
                <c:pt idx="1">
                  <c:v>4242.5200000000004</c:v>
                </c:pt>
                <c:pt idx="2">
                  <c:v>811.85</c:v>
                </c:pt>
                <c:pt idx="3">
                  <c:v>445.05</c:v>
                </c:pt>
                <c:pt idx="4">
                  <c:v>261.16699999999997</c:v>
                </c:pt>
                <c:pt idx="5">
                  <c:v>223.55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6-46C0-BD52-8DEBA2BC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(sheet_test_data!$D$2,sheet_test_data!$D$7,sheet_test_data!$D$12,sheet_test_data!$D$17,sheet_test_data!$D$22,sheet_test_data!$D$27)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(sheet_test_data!$I$2,sheet_test_data!$I$7,sheet_test_data!$I$12,sheet_test_data!$I$17,sheet_test_data!$I$22,sheet_test_data!$I$27)</c:f>
              <c:numCache>
                <c:formatCode>General</c:formatCode>
                <c:ptCount val="6"/>
                <c:pt idx="0">
                  <c:v>0.15293699999999999</c:v>
                </c:pt>
                <c:pt idx="1">
                  <c:v>0.59037899999999999</c:v>
                </c:pt>
                <c:pt idx="2">
                  <c:v>1.30118</c:v>
                </c:pt>
                <c:pt idx="3">
                  <c:v>2.3358099999999999</c:v>
                </c:pt>
                <c:pt idx="4">
                  <c:v>3.7275499999999999</c:v>
                </c:pt>
                <c:pt idx="5">
                  <c:v>6.0320200000000002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A-4828-9D72-A385D64F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10</xdr:col>
      <xdr:colOff>466725</xdr:colOff>
      <xdr:row>148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10</xdr:col>
      <xdr:colOff>466725</xdr:colOff>
      <xdr:row>174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10</xdr:col>
      <xdr:colOff>466725</xdr:colOff>
      <xdr:row>200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466725</xdr:colOff>
      <xdr:row>226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227</xdr:row>
      <xdr:rowOff>0</xdr:rowOff>
    </xdr:from>
    <xdr:to>
      <xdr:col>10</xdr:col>
      <xdr:colOff>466725</xdr:colOff>
      <xdr:row>252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123</xdr:row>
      <xdr:rowOff>0</xdr:rowOff>
    </xdr:from>
    <xdr:to>
      <xdr:col>25</xdr:col>
      <xdr:colOff>28575</xdr:colOff>
      <xdr:row>148</xdr:row>
      <xdr:rowOff>38101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180974</xdr:rowOff>
    </xdr:from>
    <xdr:to>
      <xdr:col>16</xdr:col>
      <xdr:colOff>419100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28574</xdr:rowOff>
    </xdr:from>
    <xdr:to>
      <xdr:col>9</xdr:col>
      <xdr:colOff>476250</xdr:colOff>
      <xdr:row>59</xdr:row>
      <xdr:rowOff>76199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39</xdr:row>
      <xdr:rowOff>19049</xdr:rowOff>
    </xdr:from>
    <xdr:to>
      <xdr:col>19</xdr:col>
      <xdr:colOff>457200</xdr:colOff>
      <xdr:row>59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514350</xdr:colOff>
      <xdr:row>39</xdr:row>
      <xdr:rowOff>19049</xdr:rowOff>
    </xdr:from>
    <xdr:to>
      <xdr:col>29</xdr:col>
      <xdr:colOff>447675</xdr:colOff>
      <xdr:row>59</xdr:row>
      <xdr:rowOff>66674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514351</xdr:colOff>
      <xdr:row>39</xdr:row>
      <xdr:rowOff>0</xdr:rowOff>
    </xdr:from>
    <xdr:to>
      <xdr:col>39</xdr:col>
      <xdr:colOff>447676</xdr:colOff>
      <xdr:row>59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485776</xdr:colOff>
      <xdr:row>39</xdr:row>
      <xdr:rowOff>0</xdr:rowOff>
    </xdr:from>
    <xdr:to>
      <xdr:col>49</xdr:col>
      <xdr:colOff>400051</xdr:colOff>
      <xdr:row>59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304802</xdr:colOff>
      <xdr:row>39</xdr:row>
      <xdr:rowOff>19050</xdr:rowOff>
    </xdr:from>
    <xdr:to>
      <xdr:col>60</xdr:col>
      <xdr:colOff>219077</xdr:colOff>
      <xdr:row>59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16</xdr:col>
      <xdr:colOff>552450</xdr:colOff>
      <xdr:row>26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19050</xdr:rowOff>
    </xdr:from>
    <xdr:to>
      <xdr:col>9</xdr:col>
      <xdr:colOff>523875</xdr:colOff>
      <xdr:row>52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0</xdr:rowOff>
    </xdr:from>
    <xdr:to>
      <xdr:col>19</xdr:col>
      <xdr:colOff>542925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32</xdr:row>
      <xdr:rowOff>0</xdr:rowOff>
    </xdr:from>
    <xdr:to>
      <xdr:col>29</xdr:col>
      <xdr:colOff>533400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39</xdr:col>
      <xdr:colOff>542925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32</xdr:row>
      <xdr:rowOff>0</xdr:rowOff>
    </xdr:from>
    <xdr:to>
      <xdr:col>49</xdr:col>
      <xdr:colOff>523875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32</xdr:row>
      <xdr:rowOff>19050</xdr:rowOff>
    </xdr:from>
    <xdr:to>
      <xdr:col>60</xdr:col>
      <xdr:colOff>342901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85725</xdr:rowOff>
    </xdr:from>
    <xdr:to>
      <xdr:col>16</xdr:col>
      <xdr:colOff>333375</xdr:colOff>
      <xdr:row>25</xdr:row>
      <xdr:rowOff>142876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523875</xdr:colOff>
      <xdr:row>52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32</xdr:row>
      <xdr:rowOff>0</xdr:rowOff>
    </xdr:from>
    <xdr:to>
      <xdr:col>19</xdr:col>
      <xdr:colOff>476250</xdr:colOff>
      <xdr:row>52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32</xdr:row>
      <xdr:rowOff>0</xdr:rowOff>
    </xdr:from>
    <xdr:to>
      <xdr:col>29</xdr:col>
      <xdr:colOff>466725</xdr:colOff>
      <xdr:row>52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542925</xdr:colOff>
      <xdr:row>32</xdr:row>
      <xdr:rowOff>0</xdr:rowOff>
    </xdr:from>
    <xdr:to>
      <xdr:col>39</xdr:col>
      <xdr:colOff>476250</xdr:colOff>
      <xdr:row>52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542925</xdr:colOff>
      <xdr:row>32</xdr:row>
      <xdr:rowOff>0</xdr:rowOff>
    </xdr:from>
    <xdr:to>
      <xdr:col>49</xdr:col>
      <xdr:colOff>457200</xdr:colOff>
      <xdr:row>52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361951</xdr:colOff>
      <xdr:row>32</xdr:row>
      <xdr:rowOff>19050</xdr:rowOff>
    </xdr:from>
    <xdr:to>
      <xdr:col>60</xdr:col>
      <xdr:colOff>276226</xdr:colOff>
      <xdr:row>52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16</xdr:col>
      <xdr:colOff>409575</xdr:colOff>
      <xdr:row>26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19050</xdr:rowOff>
    </xdr:from>
    <xdr:to>
      <xdr:col>9</xdr:col>
      <xdr:colOff>523875</xdr:colOff>
      <xdr:row>51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0</xdr:rowOff>
    </xdr:from>
    <xdr:to>
      <xdr:col>19</xdr:col>
      <xdr:colOff>542925</xdr:colOff>
      <xdr:row>51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600075</xdr:colOff>
      <xdr:row>31</xdr:row>
      <xdr:rowOff>0</xdr:rowOff>
    </xdr:from>
    <xdr:to>
      <xdr:col>29</xdr:col>
      <xdr:colOff>533400</xdr:colOff>
      <xdr:row>51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31</xdr:row>
      <xdr:rowOff>0</xdr:rowOff>
    </xdr:from>
    <xdr:to>
      <xdr:col>39</xdr:col>
      <xdr:colOff>542925</xdr:colOff>
      <xdr:row>51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31</xdr:row>
      <xdr:rowOff>0</xdr:rowOff>
    </xdr:from>
    <xdr:to>
      <xdr:col>49</xdr:col>
      <xdr:colOff>523875</xdr:colOff>
      <xdr:row>51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428626</xdr:colOff>
      <xdr:row>31</xdr:row>
      <xdr:rowOff>19050</xdr:rowOff>
    </xdr:from>
    <xdr:to>
      <xdr:col>60</xdr:col>
      <xdr:colOff>342901</xdr:colOff>
      <xdr:row>51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ag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g_test_data"/>
      <sheetName val="Midpoint"/>
      <sheetName val="RK4"/>
      <sheetName val="Verlet"/>
      <sheetName val="Explicit Euler"/>
    </sheetNames>
    <sheetDataSet>
      <sheetData sheetId="0">
        <row r="27">
          <cell r="J27">
            <v>0.213314</v>
          </cell>
          <cell r="K27">
            <v>120.4</v>
          </cell>
        </row>
        <row r="28">
          <cell r="J28">
            <v>0.21102599999999999</v>
          </cell>
          <cell r="K28">
            <v>123.767</v>
          </cell>
        </row>
        <row r="29">
          <cell r="J29">
            <v>0.12303</v>
          </cell>
          <cell r="K29">
            <v>1740.75</v>
          </cell>
        </row>
        <row r="30">
          <cell r="J30">
            <v>0.117121</v>
          </cell>
          <cell r="K30">
            <v>3995.25</v>
          </cell>
        </row>
        <row r="31">
          <cell r="J31">
            <v>0.141206</v>
          </cell>
          <cell r="K31">
            <v>4248.87</v>
          </cell>
        </row>
        <row r="117">
          <cell r="J117">
            <v>0.221473</v>
          </cell>
          <cell r="K117">
            <v>62.55</v>
          </cell>
        </row>
        <row r="118">
          <cell r="J118">
            <v>0.222886</v>
          </cell>
          <cell r="K118">
            <v>64.45</v>
          </cell>
        </row>
        <row r="119">
          <cell r="J119">
            <v>0.223221</v>
          </cell>
          <cell r="K119">
            <v>65.333299999999994</v>
          </cell>
        </row>
        <row r="120">
          <cell r="J120">
            <v>0.219334</v>
          </cell>
          <cell r="K120">
            <v>93.7</v>
          </cell>
        </row>
        <row r="121">
          <cell r="J121">
            <v>0.117608</v>
          </cell>
          <cell r="K121">
            <v>1961.62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workbookViewId="0">
      <selection activeCell="R241" sqref="R241"/>
    </sheetView>
  </sheetViews>
  <sheetFormatPr defaultRowHeight="15" x14ac:dyDescent="0.25"/>
  <cols>
    <col min="6" max="6" width="32.5703125" bestFit="1" customWidth="1"/>
    <col min="8" max="8" width="10.28515625" customWidth="1"/>
    <col min="10" max="10" width="12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</row>
    <row r="2" spans="1:13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0.12814700000000001</v>
      </c>
      <c r="G2">
        <v>5.1688599999999999E-3</v>
      </c>
      <c r="H2">
        <v>8.7727199999999995E-3</v>
      </c>
      <c r="I2">
        <v>0.15293699999999999</v>
      </c>
      <c r="J2">
        <v>0.135098</v>
      </c>
      <c r="K2">
        <v>6231.77</v>
      </c>
      <c r="L2">
        <v>55850</v>
      </c>
      <c r="M2">
        <f>I2-(H2+G2+F2)</f>
        <v>1.084841999999997E-2</v>
      </c>
    </row>
    <row r="3" spans="1:13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0.124519</v>
      </c>
      <c r="G3">
        <v>5.1845499999999996E-3</v>
      </c>
      <c r="H3">
        <v>8.7986699999999998E-3</v>
      </c>
      <c r="I3">
        <v>0.16095499999999999</v>
      </c>
      <c r="J3">
        <v>0.139547</v>
      </c>
      <c r="K3">
        <v>6921.67</v>
      </c>
      <c r="L3">
        <v>11844</v>
      </c>
      <c r="M3">
        <f t="shared" ref="M3:M66" si="0">I3-(H3+G3+F3)</f>
        <v>2.2452779999999978E-2</v>
      </c>
    </row>
    <row r="4" spans="1:13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0.119824</v>
      </c>
      <c r="G4">
        <v>5.176E-3</v>
      </c>
      <c r="H4">
        <v>8.7808299999999999E-3</v>
      </c>
      <c r="I4">
        <v>0.167185</v>
      </c>
      <c r="J4">
        <v>0.140154</v>
      </c>
      <c r="K4">
        <v>7002.17</v>
      </c>
      <c r="L4">
        <v>5965</v>
      </c>
      <c r="M4">
        <f t="shared" si="0"/>
        <v>3.3404170000000011E-2</v>
      </c>
    </row>
    <row r="5" spans="1:13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0.11942800000000001</v>
      </c>
      <c r="G5">
        <v>5.18462E-3</v>
      </c>
      <c r="H5">
        <v>8.7989499999999998E-3</v>
      </c>
      <c r="I5">
        <v>0.17785400000000001</v>
      </c>
      <c r="J5">
        <v>0.14018</v>
      </c>
      <c r="K5">
        <v>7034.08</v>
      </c>
      <c r="L5">
        <v>3987</v>
      </c>
      <c r="M5">
        <f t="shared" si="0"/>
        <v>4.4442430000000005E-2</v>
      </c>
    </row>
    <row r="6" spans="1:13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0.115619</v>
      </c>
      <c r="G6">
        <v>5.2300100000000002E-3</v>
      </c>
      <c r="H6">
        <v>8.7978899999999992E-3</v>
      </c>
      <c r="I6">
        <v>0.185643</v>
      </c>
      <c r="J6">
        <v>0.13808999999999999</v>
      </c>
      <c r="K6">
        <v>7157.73</v>
      </c>
      <c r="L6">
        <v>2992</v>
      </c>
      <c r="M6">
        <f t="shared" si="0"/>
        <v>5.5996099999999993E-2</v>
      </c>
    </row>
    <row r="7" spans="1:13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0.49454199999999998</v>
      </c>
      <c r="G7">
        <v>2.5101800000000001E-2</v>
      </c>
      <c r="H7">
        <v>3.7306600000000002E-2</v>
      </c>
      <c r="I7">
        <v>0.59037899999999999</v>
      </c>
      <c r="J7">
        <v>0.10556699999999999</v>
      </c>
      <c r="K7">
        <v>4242.5200000000004</v>
      </c>
      <c r="L7">
        <v>56426</v>
      </c>
      <c r="M7">
        <f t="shared" si="0"/>
        <v>3.3428600000000031E-2</v>
      </c>
    </row>
    <row r="8" spans="1:13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0.47568899999999997</v>
      </c>
      <c r="G8">
        <v>2.49821E-2</v>
      </c>
      <c r="H8">
        <v>3.6940300000000002E-2</v>
      </c>
      <c r="I8">
        <v>0.58192999999999995</v>
      </c>
      <c r="J8">
        <v>0.120322</v>
      </c>
      <c r="K8">
        <v>7267.59</v>
      </c>
      <c r="L8">
        <v>11860</v>
      </c>
      <c r="M8">
        <f t="shared" si="0"/>
        <v>4.4318599999999986E-2</v>
      </c>
    </row>
    <row r="9" spans="1:13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0.46489399999999997</v>
      </c>
      <c r="G9">
        <v>2.5035499999999999E-2</v>
      </c>
      <c r="H9">
        <v>3.7133699999999999E-2</v>
      </c>
      <c r="I9">
        <v>0.58567400000000003</v>
      </c>
      <c r="J9">
        <v>0.11017299999999999</v>
      </c>
      <c r="K9">
        <v>8521.17</v>
      </c>
      <c r="L9">
        <v>5969</v>
      </c>
      <c r="M9">
        <f t="shared" si="0"/>
        <v>5.8610800000000074E-2</v>
      </c>
    </row>
    <row r="10" spans="1:13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0.464972</v>
      </c>
      <c r="G10">
        <v>2.5154900000000001E-2</v>
      </c>
      <c r="H10">
        <v>3.70891E-2</v>
      </c>
      <c r="I10">
        <v>0.59622900000000001</v>
      </c>
      <c r="J10">
        <v>0.11951100000000001</v>
      </c>
      <c r="K10">
        <v>8010.6</v>
      </c>
      <c r="L10">
        <v>3984</v>
      </c>
      <c r="M10">
        <f t="shared" si="0"/>
        <v>6.9012999999999991E-2</v>
      </c>
    </row>
    <row r="11" spans="1:13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0.46483600000000003</v>
      </c>
      <c r="G11">
        <v>2.5091499999999999E-2</v>
      </c>
      <c r="H11">
        <v>3.7055299999999999E-2</v>
      </c>
      <c r="I11">
        <v>0.608375</v>
      </c>
      <c r="J11">
        <v>0.118505</v>
      </c>
      <c r="K11">
        <v>8161.3</v>
      </c>
      <c r="L11">
        <v>2994</v>
      </c>
      <c r="M11">
        <f t="shared" si="0"/>
        <v>8.1392199999999915E-2</v>
      </c>
    </row>
    <row r="12" spans="1:13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1.0911</v>
      </c>
      <c r="G12">
        <v>5.6610300000000002E-2</v>
      </c>
      <c r="H12">
        <v>8.2820699999999997E-2</v>
      </c>
      <c r="I12">
        <v>1.30118</v>
      </c>
      <c r="J12">
        <v>9.3453599999999998E-2</v>
      </c>
      <c r="K12">
        <v>811.85</v>
      </c>
      <c r="L12">
        <v>43019</v>
      </c>
      <c r="M12">
        <f t="shared" si="0"/>
        <v>7.0648999999999962E-2</v>
      </c>
    </row>
    <row r="13" spans="1:13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1.0788500000000001</v>
      </c>
      <c r="G13">
        <v>5.7054399999999998E-2</v>
      </c>
      <c r="H13">
        <v>8.3292900000000003E-2</v>
      </c>
      <c r="I13">
        <v>1.29836</v>
      </c>
      <c r="J13">
        <v>0.18271899999999999</v>
      </c>
      <c r="K13">
        <v>4048.42</v>
      </c>
      <c r="L13">
        <v>11695</v>
      </c>
      <c r="M13">
        <f t="shared" si="0"/>
        <v>7.9162699999999919E-2</v>
      </c>
    </row>
    <row r="14" spans="1:13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1.0663499999999999</v>
      </c>
      <c r="G14">
        <v>5.6689000000000003E-2</v>
      </c>
      <c r="H14">
        <v>8.2989300000000002E-2</v>
      </c>
      <c r="I14">
        <v>1.2995099999999999</v>
      </c>
      <c r="J14">
        <v>0.13131899999999999</v>
      </c>
      <c r="K14">
        <v>6601.9</v>
      </c>
      <c r="L14">
        <v>5953</v>
      </c>
      <c r="M14">
        <f t="shared" si="0"/>
        <v>9.3481700000000112E-2</v>
      </c>
    </row>
    <row r="15" spans="1:13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1.0684400000000001</v>
      </c>
      <c r="G15">
        <v>5.6940299999999999E-2</v>
      </c>
      <c r="H15">
        <v>8.3101099999999997E-2</v>
      </c>
      <c r="I15">
        <v>1.3134999999999999</v>
      </c>
      <c r="J15">
        <v>0.13101199999999999</v>
      </c>
      <c r="K15">
        <v>6951.28</v>
      </c>
      <c r="L15">
        <v>3979</v>
      </c>
      <c r="M15">
        <f t="shared" si="0"/>
        <v>0.10501859999999974</v>
      </c>
    </row>
    <row r="16" spans="1:13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1.0700099999999999</v>
      </c>
      <c r="G16">
        <v>5.6775399999999997E-2</v>
      </c>
      <c r="H16">
        <v>8.3037700000000006E-2</v>
      </c>
      <c r="I16">
        <v>1.3253299999999999</v>
      </c>
      <c r="J16">
        <v>0.13181000000000001</v>
      </c>
      <c r="K16">
        <v>7067.38</v>
      </c>
      <c r="L16">
        <v>2990</v>
      </c>
      <c r="M16">
        <f t="shared" si="0"/>
        <v>0.11550689999999997</v>
      </c>
    </row>
    <row r="17" spans="1:13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1.9540900000000001</v>
      </c>
      <c r="G17">
        <v>0.10212300000000001</v>
      </c>
      <c r="H17">
        <v>0.147864</v>
      </c>
      <c r="I17">
        <v>2.3358099999999999</v>
      </c>
      <c r="J17">
        <v>0.12336</v>
      </c>
      <c r="K17">
        <v>445.05</v>
      </c>
      <c r="L17">
        <v>24397</v>
      </c>
      <c r="M17">
        <f t="shared" si="0"/>
        <v>0.13173299999999966</v>
      </c>
    </row>
    <row r="18" spans="1:13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1.93496</v>
      </c>
      <c r="G18">
        <v>0.103626</v>
      </c>
      <c r="H18">
        <v>0.148337</v>
      </c>
      <c r="I18">
        <v>2.3330199999999999</v>
      </c>
      <c r="J18">
        <v>0.115676</v>
      </c>
      <c r="K18">
        <v>4626.63</v>
      </c>
      <c r="L18">
        <v>11839</v>
      </c>
      <c r="M18">
        <f t="shared" si="0"/>
        <v>0.1460969999999997</v>
      </c>
    </row>
    <row r="19" spans="1:13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1.94045</v>
      </c>
      <c r="G19">
        <v>0.102672</v>
      </c>
      <c r="H19">
        <v>0.14788699999999999</v>
      </c>
      <c r="I19">
        <v>2.34734</v>
      </c>
      <c r="J19">
        <v>0.117579</v>
      </c>
      <c r="K19">
        <v>6477.72</v>
      </c>
      <c r="L19">
        <v>5954</v>
      </c>
      <c r="M19">
        <f t="shared" si="0"/>
        <v>0.15633099999999978</v>
      </c>
    </row>
    <row r="20" spans="1:13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1.9459500000000001</v>
      </c>
      <c r="G20">
        <v>0.107601</v>
      </c>
      <c r="H20">
        <v>0.15001500000000001</v>
      </c>
      <c r="I20">
        <v>2.3789199999999999</v>
      </c>
      <c r="J20">
        <v>0.11679</v>
      </c>
      <c r="K20">
        <v>7173.23</v>
      </c>
      <c r="L20">
        <v>3980</v>
      </c>
      <c r="M20">
        <f t="shared" si="0"/>
        <v>0.17535400000000001</v>
      </c>
    </row>
    <row r="21" spans="1:13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1.94862</v>
      </c>
      <c r="G21">
        <v>0.11003300000000001</v>
      </c>
      <c r="H21">
        <v>0.15154799999999999</v>
      </c>
      <c r="I21">
        <v>2.3970400000000001</v>
      </c>
      <c r="J21">
        <v>0.120753</v>
      </c>
      <c r="K21">
        <v>7262</v>
      </c>
      <c r="L21">
        <v>2992</v>
      </c>
      <c r="M21">
        <f t="shared" si="0"/>
        <v>0.18683899999999998</v>
      </c>
    </row>
    <row r="22" spans="1:13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3.0775600000000001</v>
      </c>
      <c r="G22">
        <v>0.17765700000000001</v>
      </c>
      <c r="H22">
        <v>0.24008599999999999</v>
      </c>
      <c r="I22">
        <v>3.7275499999999999</v>
      </c>
      <c r="J22">
        <v>0.18224899999999999</v>
      </c>
      <c r="K22">
        <v>261.16699999999997</v>
      </c>
      <c r="L22">
        <v>15346</v>
      </c>
      <c r="M22">
        <f t="shared" si="0"/>
        <v>0.23224700000000009</v>
      </c>
    </row>
    <row r="23" spans="1:13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3.0600999999999998</v>
      </c>
      <c r="G23">
        <v>0.18978</v>
      </c>
      <c r="H23">
        <v>0.24728</v>
      </c>
      <c r="I23">
        <v>3.7471800000000002</v>
      </c>
      <c r="J23">
        <v>0.11995699999999999</v>
      </c>
      <c r="K23">
        <v>2203.2800000000002</v>
      </c>
      <c r="L23">
        <v>11766</v>
      </c>
      <c r="M23">
        <f t="shared" si="0"/>
        <v>0.25002000000000013</v>
      </c>
    </row>
    <row r="24" spans="1:13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3.0887600000000002</v>
      </c>
      <c r="G24">
        <v>0.19522900000000001</v>
      </c>
      <c r="H24">
        <v>0.25541900000000001</v>
      </c>
      <c r="I24">
        <v>3.81793</v>
      </c>
      <c r="J24">
        <v>0.11469699999999999</v>
      </c>
      <c r="K24">
        <v>5391.5</v>
      </c>
      <c r="L24">
        <v>5945</v>
      </c>
      <c r="M24">
        <f t="shared" si="0"/>
        <v>0.27852199999999971</v>
      </c>
    </row>
    <row r="25" spans="1:13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3.1031200000000001</v>
      </c>
      <c r="G25">
        <v>0.206867</v>
      </c>
      <c r="H25">
        <v>0.25824200000000003</v>
      </c>
      <c r="I25">
        <v>3.8627600000000002</v>
      </c>
      <c r="J25">
        <v>0.126328</v>
      </c>
      <c r="K25">
        <v>5867.33</v>
      </c>
      <c r="L25">
        <v>3973</v>
      </c>
      <c r="M25">
        <f t="shared" si="0"/>
        <v>0.2945310000000001</v>
      </c>
    </row>
    <row r="26" spans="1:13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3.1004399999999999</v>
      </c>
      <c r="G26">
        <v>0.20680799999999999</v>
      </c>
      <c r="H26">
        <v>0.266567</v>
      </c>
      <c r="I26">
        <v>3.8935900000000001</v>
      </c>
      <c r="J26">
        <v>0.13753000000000001</v>
      </c>
      <c r="K26">
        <v>5847.53</v>
      </c>
      <c r="L26">
        <v>2985</v>
      </c>
      <c r="M26">
        <f t="shared" si="0"/>
        <v>0.31977500000000036</v>
      </c>
    </row>
    <row r="27" spans="1:13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4.7986300000000002</v>
      </c>
      <c r="G27">
        <v>0.347248</v>
      </c>
      <c r="H27">
        <v>0.42016999999999999</v>
      </c>
      <c r="I27">
        <v>6.0320200000000002</v>
      </c>
      <c r="J27">
        <v>0.21052100000000001</v>
      </c>
      <c r="K27">
        <v>223.55</v>
      </c>
      <c r="L27">
        <v>9612</v>
      </c>
      <c r="M27">
        <f t="shared" si="0"/>
        <v>0.46597199999999983</v>
      </c>
    </row>
    <row r="28" spans="1:13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4.7105300000000003</v>
      </c>
      <c r="G28">
        <v>0.34486800000000001</v>
      </c>
      <c r="H28">
        <v>0.41725299999999999</v>
      </c>
      <c r="I28">
        <v>5.9388399999999999</v>
      </c>
      <c r="J28">
        <v>0.227405</v>
      </c>
      <c r="K28">
        <v>161.96700000000001</v>
      </c>
      <c r="L28">
        <v>9730</v>
      </c>
      <c r="M28">
        <f t="shared" si="0"/>
        <v>0.46618899999999908</v>
      </c>
    </row>
    <row r="29" spans="1:13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4.73217</v>
      </c>
      <c r="G29">
        <v>0.35905399999999998</v>
      </c>
      <c r="H29">
        <v>0.42731400000000003</v>
      </c>
      <c r="I29">
        <v>6.0078100000000001</v>
      </c>
      <c r="J29">
        <v>0.115714</v>
      </c>
      <c r="K29">
        <v>3445.92</v>
      </c>
      <c r="L29">
        <v>5946</v>
      </c>
      <c r="M29">
        <f t="shared" si="0"/>
        <v>0.4892720000000006</v>
      </c>
    </row>
    <row r="30" spans="1:13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4.7442000000000002</v>
      </c>
      <c r="G30">
        <v>0.37176199999999998</v>
      </c>
      <c r="H30">
        <v>0.446073</v>
      </c>
      <c r="I30">
        <v>6.0990500000000001</v>
      </c>
      <c r="J30">
        <v>0.13183600000000001</v>
      </c>
      <c r="K30">
        <v>4472.05</v>
      </c>
      <c r="L30">
        <v>3968</v>
      </c>
      <c r="M30">
        <f t="shared" si="0"/>
        <v>0.53701500000000024</v>
      </c>
    </row>
    <row r="31" spans="1:13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4.73597</v>
      </c>
      <c r="G31">
        <v>0.36897400000000002</v>
      </c>
      <c r="H31">
        <v>0.44414100000000001</v>
      </c>
      <c r="I31">
        <v>6.0955700000000004</v>
      </c>
      <c r="J31">
        <v>0.15151200000000001</v>
      </c>
      <c r="K31">
        <v>4590.88</v>
      </c>
      <c r="L31">
        <v>2980</v>
      </c>
      <c r="M31">
        <f t="shared" si="0"/>
        <v>0.54648500000000055</v>
      </c>
    </row>
    <row r="32" spans="1:13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0.127856</v>
      </c>
      <c r="G32">
        <v>5.1211499999999997E-3</v>
      </c>
      <c r="H32">
        <v>8.5438800000000002E-3</v>
      </c>
      <c r="I32">
        <v>0.15393299999999999</v>
      </c>
      <c r="J32">
        <v>0.107237</v>
      </c>
      <c r="K32">
        <v>7930.33</v>
      </c>
      <c r="L32">
        <v>56695</v>
      </c>
      <c r="M32">
        <f t="shared" si="0"/>
        <v>1.2411969999999994E-2</v>
      </c>
    </row>
    <row r="33" spans="1:13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0.127497</v>
      </c>
      <c r="G33">
        <v>5.1193499999999999E-3</v>
      </c>
      <c r="H33">
        <v>8.5420800000000005E-3</v>
      </c>
      <c r="I33">
        <v>0.16511999999999999</v>
      </c>
      <c r="J33">
        <v>0.112451</v>
      </c>
      <c r="K33">
        <v>8568.4699999999993</v>
      </c>
      <c r="L33">
        <v>11881</v>
      </c>
      <c r="M33">
        <f t="shared" si="0"/>
        <v>2.3961569999999988E-2</v>
      </c>
    </row>
    <row r="34" spans="1:13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0.127716</v>
      </c>
      <c r="G34">
        <v>5.1396499999999999E-3</v>
      </c>
      <c r="H34">
        <v>8.5463899999999992E-3</v>
      </c>
      <c r="I34">
        <v>0.17751900000000001</v>
      </c>
      <c r="J34">
        <v>0.11525299999999999</v>
      </c>
      <c r="K34">
        <v>8488.07</v>
      </c>
      <c r="L34">
        <v>5974</v>
      </c>
      <c r="M34">
        <f t="shared" si="0"/>
        <v>3.6116960000000004E-2</v>
      </c>
    </row>
    <row r="35" spans="1:13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0.12792999999999999</v>
      </c>
      <c r="G35">
        <v>5.13629E-3</v>
      </c>
      <c r="H35">
        <v>8.54654E-3</v>
      </c>
      <c r="I35">
        <v>0.19043199999999999</v>
      </c>
      <c r="J35">
        <v>0.11441999999999999</v>
      </c>
      <c r="K35">
        <v>8616.3799999999992</v>
      </c>
      <c r="L35">
        <v>3990</v>
      </c>
      <c r="M35">
        <f t="shared" si="0"/>
        <v>4.8819169999999995E-2</v>
      </c>
    </row>
    <row r="36" spans="1:13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0.12794900000000001</v>
      </c>
      <c r="G36">
        <v>5.1283099999999996E-3</v>
      </c>
      <c r="H36">
        <v>8.5321400000000006E-3</v>
      </c>
      <c r="I36">
        <v>0.201548</v>
      </c>
      <c r="J36">
        <v>0.117989</v>
      </c>
      <c r="K36">
        <v>8368.0499999999993</v>
      </c>
      <c r="L36">
        <v>2996</v>
      </c>
      <c r="M36">
        <f t="shared" si="0"/>
        <v>5.9938550000000007E-2</v>
      </c>
    </row>
    <row r="37" spans="1:13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0.50525600000000004</v>
      </c>
      <c r="G37">
        <v>2.4916399999999998E-2</v>
      </c>
      <c r="H37">
        <v>3.6267800000000003E-2</v>
      </c>
      <c r="I37">
        <v>0.60041900000000004</v>
      </c>
      <c r="J37">
        <v>9.5159599999999997E-2</v>
      </c>
      <c r="K37">
        <v>4511.4799999999996</v>
      </c>
      <c r="L37">
        <v>57097</v>
      </c>
      <c r="M37">
        <f t="shared" si="0"/>
        <v>3.3978799999999976E-2</v>
      </c>
    </row>
    <row r="38" spans="1:13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0.50457799999999997</v>
      </c>
      <c r="G38">
        <v>2.4934999999999999E-2</v>
      </c>
      <c r="H38">
        <v>3.62414E-2</v>
      </c>
      <c r="I38">
        <v>0.60981399999999997</v>
      </c>
      <c r="J38">
        <v>0.12237199999999999</v>
      </c>
      <c r="K38">
        <v>7146.73</v>
      </c>
      <c r="L38">
        <v>11858</v>
      </c>
      <c r="M38">
        <f t="shared" si="0"/>
        <v>4.4059599999999977E-2</v>
      </c>
    </row>
    <row r="39" spans="1:13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0.50508399999999998</v>
      </c>
      <c r="G39">
        <v>2.4932200000000002E-2</v>
      </c>
      <c r="H39">
        <v>3.6244400000000003E-2</v>
      </c>
      <c r="I39">
        <v>0.62255000000000005</v>
      </c>
      <c r="J39">
        <v>0.11945500000000001</v>
      </c>
      <c r="K39">
        <v>7828.52</v>
      </c>
      <c r="L39">
        <v>5971</v>
      </c>
      <c r="M39">
        <f t="shared" si="0"/>
        <v>5.6289400000000045E-2</v>
      </c>
    </row>
    <row r="40" spans="1:13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0.463758</v>
      </c>
      <c r="G40">
        <v>2.5022699999999998E-2</v>
      </c>
      <c r="H40">
        <v>3.6313600000000001E-2</v>
      </c>
      <c r="I40">
        <v>0.59398399999999996</v>
      </c>
      <c r="J40">
        <v>0.11966400000000001</v>
      </c>
      <c r="K40">
        <v>8003.37</v>
      </c>
      <c r="L40">
        <v>3984</v>
      </c>
      <c r="M40">
        <f t="shared" si="0"/>
        <v>6.8889699999999943E-2</v>
      </c>
    </row>
    <row r="41" spans="1:13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0.46336300000000002</v>
      </c>
      <c r="G41">
        <v>2.4974099999999999E-2</v>
      </c>
      <c r="H41">
        <v>3.6252800000000002E-2</v>
      </c>
      <c r="I41">
        <v>0.60503700000000005</v>
      </c>
      <c r="J41">
        <v>0.120769</v>
      </c>
      <c r="K41">
        <v>8006.18</v>
      </c>
      <c r="L41">
        <v>2992</v>
      </c>
      <c r="M41">
        <f t="shared" si="0"/>
        <v>8.0447099999999994E-2</v>
      </c>
    </row>
    <row r="42" spans="1:13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1.13887</v>
      </c>
      <c r="G42">
        <v>5.6490100000000001E-2</v>
      </c>
      <c r="H42">
        <v>8.1689999999999999E-2</v>
      </c>
      <c r="I42">
        <v>1.3474999999999999</v>
      </c>
      <c r="J42">
        <v>9.2998700000000004E-2</v>
      </c>
      <c r="K42">
        <v>696.48299999999995</v>
      </c>
      <c r="L42">
        <v>41649</v>
      </c>
      <c r="M42">
        <f t="shared" si="0"/>
        <v>7.0449899999999843E-2</v>
      </c>
    </row>
    <row r="43" spans="1:13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1.1371</v>
      </c>
      <c r="G43">
        <v>5.6599099999999999E-2</v>
      </c>
      <c r="H43">
        <v>8.1713900000000006E-2</v>
      </c>
      <c r="I43">
        <v>1.35731</v>
      </c>
      <c r="J43">
        <v>0.110883</v>
      </c>
      <c r="K43">
        <v>6573.23</v>
      </c>
      <c r="L43">
        <v>11878</v>
      </c>
      <c r="M43">
        <f t="shared" si="0"/>
        <v>8.1897000000000109E-2</v>
      </c>
    </row>
    <row r="44" spans="1:13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1.0643899999999999</v>
      </c>
      <c r="G44">
        <v>5.6545699999999997E-2</v>
      </c>
      <c r="H44">
        <v>8.1781000000000006E-2</v>
      </c>
      <c r="I44">
        <v>1.2959400000000001</v>
      </c>
      <c r="J44">
        <v>0.133544</v>
      </c>
      <c r="K44">
        <v>6507.67</v>
      </c>
      <c r="L44">
        <v>5948</v>
      </c>
      <c r="M44">
        <f t="shared" si="0"/>
        <v>9.3223300000000231E-2</v>
      </c>
    </row>
    <row r="45" spans="1:13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1.06501</v>
      </c>
      <c r="G45">
        <v>5.6597500000000002E-2</v>
      </c>
      <c r="H45">
        <v>8.1811999999999996E-2</v>
      </c>
      <c r="I45">
        <v>1.3075000000000001</v>
      </c>
      <c r="J45">
        <v>0.132018</v>
      </c>
      <c r="K45">
        <v>6898.08</v>
      </c>
      <c r="L45">
        <v>3977</v>
      </c>
      <c r="M45">
        <f t="shared" si="0"/>
        <v>0.10408050000000002</v>
      </c>
    </row>
    <row r="46" spans="1:13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1.0670200000000001</v>
      </c>
      <c r="G46">
        <v>5.7532199999999999E-2</v>
      </c>
      <c r="H46">
        <v>8.2187399999999994E-2</v>
      </c>
      <c r="I46">
        <v>1.3221700000000001</v>
      </c>
      <c r="J46">
        <v>0.133357</v>
      </c>
      <c r="K46">
        <v>6985.1</v>
      </c>
      <c r="L46">
        <v>2990</v>
      </c>
      <c r="M46">
        <f t="shared" si="0"/>
        <v>0.11543039999999993</v>
      </c>
    </row>
    <row r="47" spans="1:13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2.0401500000000001</v>
      </c>
      <c r="G47">
        <v>0.102053</v>
      </c>
      <c r="H47">
        <v>0.145755</v>
      </c>
      <c r="I47">
        <v>2.4142000000000001</v>
      </c>
      <c r="J47">
        <v>0.12523999999999999</v>
      </c>
      <c r="K47">
        <v>469.35</v>
      </c>
      <c r="L47">
        <v>23626</v>
      </c>
      <c r="M47">
        <f t="shared" si="0"/>
        <v>0.12624199999999997</v>
      </c>
    </row>
    <row r="48" spans="1:13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2.0482900000000002</v>
      </c>
      <c r="G48">
        <v>0.10519100000000001</v>
      </c>
      <c r="H48">
        <v>0.14707100000000001</v>
      </c>
      <c r="I48">
        <v>2.4397000000000002</v>
      </c>
      <c r="J48">
        <v>0.11409999999999999</v>
      </c>
      <c r="K48">
        <v>4473.97</v>
      </c>
      <c r="L48">
        <v>11866</v>
      </c>
      <c r="M48">
        <f t="shared" si="0"/>
        <v>0.13914800000000005</v>
      </c>
    </row>
    <row r="49" spans="1:13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1.9446399999999999</v>
      </c>
      <c r="G49">
        <v>0.10631699999999999</v>
      </c>
      <c r="H49">
        <v>0.14802599999999999</v>
      </c>
      <c r="I49">
        <v>2.3541099999999999</v>
      </c>
      <c r="J49">
        <v>0.11978999999999999</v>
      </c>
      <c r="K49">
        <v>6331.18</v>
      </c>
      <c r="L49">
        <v>5945</v>
      </c>
      <c r="M49">
        <f t="shared" si="0"/>
        <v>0.15512699999999979</v>
      </c>
    </row>
    <row r="50" spans="1:13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1.9519500000000001</v>
      </c>
      <c r="G50">
        <v>0.103966</v>
      </c>
      <c r="H50">
        <v>0.14679400000000001</v>
      </c>
      <c r="I50">
        <v>2.36686</v>
      </c>
      <c r="J50">
        <v>0.12066300000000001</v>
      </c>
      <c r="K50">
        <v>6967.55</v>
      </c>
      <c r="L50">
        <v>3980</v>
      </c>
      <c r="M50">
        <f t="shared" si="0"/>
        <v>0.1641499999999998</v>
      </c>
    </row>
    <row r="51" spans="1:13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1.95686</v>
      </c>
      <c r="G51">
        <v>0.109929</v>
      </c>
      <c r="H51">
        <v>0.150002</v>
      </c>
      <c r="I51">
        <v>2.4008699999999998</v>
      </c>
      <c r="J51">
        <v>0.121307</v>
      </c>
      <c r="K51">
        <v>7234.63</v>
      </c>
      <c r="L51">
        <v>2990</v>
      </c>
      <c r="M51">
        <f t="shared" si="0"/>
        <v>0.18407899999999966</v>
      </c>
    </row>
    <row r="52" spans="1:13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3.23821</v>
      </c>
      <c r="G52">
        <v>0.18243300000000001</v>
      </c>
      <c r="H52">
        <v>0.24335000000000001</v>
      </c>
      <c r="I52">
        <v>3.90415</v>
      </c>
      <c r="J52">
        <v>0.18296399999999999</v>
      </c>
      <c r="K52">
        <v>287.233</v>
      </c>
      <c r="L52">
        <v>14680</v>
      </c>
      <c r="M52">
        <f t="shared" si="0"/>
        <v>0.24015699999999995</v>
      </c>
    </row>
    <row r="53" spans="1:13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3.38219</v>
      </c>
      <c r="G53">
        <v>0.18856600000000001</v>
      </c>
      <c r="H53">
        <v>0.24711</v>
      </c>
      <c r="I53">
        <v>4.0678999999999998</v>
      </c>
      <c r="J53">
        <v>0.11439299999999999</v>
      </c>
      <c r="K53">
        <v>1681.63</v>
      </c>
      <c r="L53">
        <v>11889</v>
      </c>
      <c r="M53">
        <f t="shared" si="0"/>
        <v>0.25003399999999987</v>
      </c>
    </row>
    <row r="54" spans="1:13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3.09016</v>
      </c>
      <c r="G54">
        <v>0.19645799999999999</v>
      </c>
      <c r="H54">
        <v>0.25236599999999998</v>
      </c>
      <c r="I54">
        <v>3.8142999999999998</v>
      </c>
      <c r="J54">
        <v>0.11508400000000001</v>
      </c>
      <c r="K54">
        <v>5351.13</v>
      </c>
      <c r="L54">
        <v>5939</v>
      </c>
      <c r="M54">
        <f t="shared" si="0"/>
        <v>0.27531599999999967</v>
      </c>
    </row>
    <row r="55" spans="1:13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3.09287</v>
      </c>
      <c r="G55">
        <v>0.20258599999999999</v>
      </c>
      <c r="H55">
        <v>0.26055899999999999</v>
      </c>
      <c r="I55">
        <v>3.8593099999999998</v>
      </c>
      <c r="J55">
        <v>0.12651399999999999</v>
      </c>
      <c r="K55">
        <v>5850.95</v>
      </c>
      <c r="L55">
        <v>3972</v>
      </c>
      <c r="M55">
        <f t="shared" si="0"/>
        <v>0.30329499999999987</v>
      </c>
    </row>
    <row r="56" spans="1:13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3.1088800000000001</v>
      </c>
      <c r="G56">
        <v>0.21321599999999999</v>
      </c>
      <c r="H56">
        <v>0.25029000000000001</v>
      </c>
      <c r="I56">
        <v>3.8632200000000001</v>
      </c>
      <c r="J56">
        <v>0.13807800000000001</v>
      </c>
      <c r="K56">
        <v>5835.53</v>
      </c>
      <c r="L56">
        <v>2980</v>
      </c>
      <c r="M56">
        <f t="shared" si="0"/>
        <v>0.29083400000000026</v>
      </c>
    </row>
    <row r="57" spans="1:13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5.0620099999999999</v>
      </c>
      <c r="G57">
        <v>0.34651500000000002</v>
      </c>
      <c r="H57">
        <v>0.41843200000000003</v>
      </c>
      <c r="I57">
        <v>6.2942400000000003</v>
      </c>
      <c r="J57">
        <v>0.210758</v>
      </c>
      <c r="K57">
        <v>154.03299999999999</v>
      </c>
      <c r="L57">
        <v>9224</v>
      </c>
      <c r="M57">
        <f t="shared" si="0"/>
        <v>0.46728300000000011</v>
      </c>
    </row>
    <row r="58" spans="1:13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4.7214099999999997</v>
      </c>
      <c r="G58">
        <v>0.34224500000000002</v>
      </c>
      <c r="H58">
        <v>0.41616500000000001</v>
      </c>
      <c r="I58">
        <v>5.9429600000000002</v>
      </c>
      <c r="J58">
        <v>0.29266500000000001</v>
      </c>
      <c r="K58">
        <v>160.667</v>
      </c>
      <c r="L58">
        <v>9621</v>
      </c>
      <c r="M58">
        <f t="shared" si="0"/>
        <v>0.46314000000000011</v>
      </c>
    </row>
    <row r="59" spans="1:13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4.7269100000000002</v>
      </c>
      <c r="G59">
        <v>0.362676</v>
      </c>
      <c r="H59">
        <v>0.42816799999999999</v>
      </c>
      <c r="I59">
        <v>6.0071300000000001</v>
      </c>
      <c r="J59">
        <v>0.116287</v>
      </c>
      <c r="K59">
        <v>3475.88</v>
      </c>
      <c r="L59">
        <v>5934</v>
      </c>
      <c r="M59">
        <f t="shared" si="0"/>
        <v>0.48937600000000003</v>
      </c>
    </row>
    <row r="60" spans="1:13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4.7379899999999999</v>
      </c>
      <c r="G60">
        <v>0.38117699999999999</v>
      </c>
      <c r="H60">
        <v>0.45099699999999998</v>
      </c>
      <c r="I60">
        <v>6.1090600000000004</v>
      </c>
      <c r="J60">
        <v>0.131692</v>
      </c>
      <c r="K60">
        <v>4506.42</v>
      </c>
      <c r="L60">
        <v>3964</v>
      </c>
      <c r="M60">
        <f t="shared" si="0"/>
        <v>0.53889600000000026</v>
      </c>
    </row>
    <row r="61" spans="1:13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4.7495599999999998</v>
      </c>
      <c r="G61">
        <v>0.37858599999999998</v>
      </c>
      <c r="H61">
        <v>0.450571</v>
      </c>
      <c r="I61">
        <v>6.1285999999999996</v>
      </c>
      <c r="J61">
        <v>0.152666</v>
      </c>
      <c r="K61">
        <v>4544.75</v>
      </c>
      <c r="L61">
        <v>2977</v>
      </c>
      <c r="M61">
        <f t="shared" si="0"/>
        <v>0.54988300000000034</v>
      </c>
    </row>
    <row r="62" spans="1:13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0.50944400000000001</v>
      </c>
      <c r="G62">
        <v>2.03459E-2</v>
      </c>
      <c r="H62">
        <v>0.59067099999999995</v>
      </c>
      <c r="I62">
        <v>0.60983799999999999</v>
      </c>
      <c r="J62">
        <v>9.9508200000000005E-2</v>
      </c>
      <c r="K62">
        <v>4209.68</v>
      </c>
      <c r="L62">
        <v>57101</v>
      </c>
      <c r="M62">
        <f>I62-H62</f>
        <v>1.9167000000000045E-2</v>
      </c>
    </row>
    <row r="63" spans="1:13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0.64998599999999995</v>
      </c>
      <c r="G63">
        <v>2.0413500000000001E-2</v>
      </c>
      <c r="H63">
        <v>0.73151999999999995</v>
      </c>
      <c r="I63">
        <v>0.76261199999999996</v>
      </c>
      <c r="J63">
        <v>0.117105</v>
      </c>
      <c r="K63">
        <v>7180.98</v>
      </c>
      <c r="L63">
        <v>11868</v>
      </c>
      <c r="M63">
        <f t="shared" ref="M63:M121" si="1">I63-H63</f>
        <v>3.1092000000000009E-2</v>
      </c>
    </row>
    <row r="64" spans="1:13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0.57536699999999996</v>
      </c>
      <c r="G64">
        <v>2.04201E-2</v>
      </c>
      <c r="H64">
        <v>0.65695000000000003</v>
      </c>
      <c r="I64">
        <v>0.70100300000000004</v>
      </c>
      <c r="J64">
        <v>0.116204</v>
      </c>
      <c r="K64">
        <v>7983.33</v>
      </c>
      <c r="L64">
        <v>5972</v>
      </c>
      <c r="M64">
        <f t="shared" si="1"/>
        <v>4.4053000000000009E-2</v>
      </c>
    </row>
    <row r="65" spans="1:13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0.55518900000000004</v>
      </c>
      <c r="G65">
        <v>2.0412699999999999E-2</v>
      </c>
      <c r="H65">
        <v>0.63678100000000004</v>
      </c>
      <c r="I65">
        <v>0.69381199999999998</v>
      </c>
      <c r="J65">
        <v>0.11457299999999999</v>
      </c>
      <c r="K65">
        <v>8302.0300000000007</v>
      </c>
      <c r="L65">
        <v>3990</v>
      </c>
      <c r="M65">
        <f t="shared" si="1"/>
        <v>5.7030999999999943E-2</v>
      </c>
    </row>
    <row r="66" spans="1:13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0.45246700000000001</v>
      </c>
      <c r="G66">
        <v>2.0421100000000001E-2</v>
      </c>
      <c r="H66">
        <v>0.53408500000000003</v>
      </c>
      <c r="I66">
        <v>0.60609999999999997</v>
      </c>
      <c r="J66">
        <v>0.111092</v>
      </c>
      <c r="K66">
        <v>8699.3700000000008</v>
      </c>
      <c r="L66">
        <v>2996</v>
      </c>
      <c r="M66">
        <f t="shared" si="1"/>
        <v>7.201499999999994E-2</v>
      </c>
    </row>
    <row r="67" spans="1:13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2.4761199999999999</v>
      </c>
      <c r="G67">
        <v>9.9685899999999994E-2</v>
      </c>
      <c r="H67">
        <v>2.82545</v>
      </c>
      <c r="I67">
        <v>2.8908299999999998</v>
      </c>
      <c r="J67">
        <v>9.2526999999999998E-2</v>
      </c>
      <c r="K67">
        <v>392.56700000000001</v>
      </c>
      <c r="L67">
        <v>20111</v>
      </c>
      <c r="M67">
        <f t="shared" si="1"/>
        <v>6.5379999999999772E-2</v>
      </c>
    </row>
    <row r="68" spans="1:13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2.1214499999999998</v>
      </c>
      <c r="G68">
        <v>9.96388E-2</v>
      </c>
      <c r="H68">
        <v>2.4718599999999999</v>
      </c>
      <c r="I68">
        <v>2.54454</v>
      </c>
      <c r="J68">
        <v>9.7464499999999996E-2</v>
      </c>
      <c r="K68">
        <v>5041.95</v>
      </c>
      <c r="L68">
        <v>11889</v>
      </c>
      <c r="M68">
        <f t="shared" si="1"/>
        <v>7.2680000000000078E-2</v>
      </c>
    </row>
    <row r="69" spans="1:13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1.85964</v>
      </c>
      <c r="G69">
        <v>9.9823200000000001E-2</v>
      </c>
      <c r="H69">
        <v>2.21157</v>
      </c>
      <c r="I69">
        <v>2.29691</v>
      </c>
      <c r="J69">
        <v>0.117745</v>
      </c>
      <c r="K69">
        <v>6510.03</v>
      </c>
      <c r="L69">
        <v>5970</v>
      </c>
      <c r="M69">
        <f t="shared" si="1"/>
        <v>8.5339999999999971E-2</v>
      </c>
    </row>
    <row r="70" spans="1:13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1.8587400000000001</v>
      </c>
      <c r="G70">
        <v>9.9760799999999997E-2</v>
      </c>
      <c r="H70">
        <v>2.2106300000000001</v>
      </c>
      <c r="I70">
        <v>2.3094700000000001</v>
      </c>
      <c r="J70">
        <v>0.121207</v>
      </c>
      <c r="K70">
        <v>6953.95</v>
      </c>
      <c r="L70">
        <v>3987</v>
      </c>
      <c r="M70">
        <f t="shared" si="1"/>
        <v>9.8840000000000039E-2</v>
      </c>
    </row>
    <row r="71" spans="1:13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1.8584400000000001</v>
      </c>
      <c r="G71">
        <v>9.9762699999999996E-2</v>
      </c>
      <c r="H71">
        <v>2.2110400000000001</v>
      </c>
      <c r="I71">
        <v>2.3241800000000001</v>
      </c>
      <c r="J71">
        <v>0.11958000000000001</v>
      </c>
      <c r="K71">
        <v>7362.93</v>
      </c>
      <c r="L71">
        <v>2993</v>
      </c>
      <c r="M71">
        <f t="shared" si="1"/>
        <v>0.11314000000000002</v>
      </c>
    </row>
    <row r="72" spans="1:13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5.0483700000000002</v>
      </c>
      <c r="G72">
        <v>0.22637599999999999</v>
      </c>
      <c r="H72">
        <v>5.8634599999999999</v>
      </c>
      <c r="I72">
        <v>6.0208700000000004</v>
      </c>
      <c r="J72">
        <v>0.15034600000000001</v>
      </c>
      <c r="K72">
        <v>164.03299999999999</v>
      </c>
      <c r="L72">
        <v>9723</v>
      </c>
      <c r="M72">
        <f t="shared" si="1"/>
        <v>0.15741000000000049</v>
      </c>
    </row>
    <row r="73" spans="1:13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4.6973500000000001</v>
      </c>
      <c r="G73">
        <v>0.22633400000000001</v>
      </c>
      <c r="H73">
        <v>5.5089800000000002</v>
      </c>
      <c r="I73">
        <v>5.6575199999999999</v>
      </c>
      <c r="J73">
        <v>0.15523000000000001</v>
      </c>
      <c r="K73">
        <v>172.167</v>
      </c>
      <c r="L73">
        <v>10322</v>
      </c>
      <c r="M73">
        <f t="shared" si="1"/>
        <v>0.14853999999999967</v>
      </c>
    </row>
    <row r="74" spans="1:13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4.2561999999999998</v>
      </c>
      <c r="G74">
        <v>0.22661500000000001</v>
      </c>
      <c r="H74">
        <v>5.0791300000000001</v>
      </c>
      <c r="I74">
        <v>5.2514799999999999</v>
      </c>
      <c r="J74">
        <v>0.113108</v>
      </c>
      <c r="K74">
        <v>4217.63</v>
      </c>
      <c r="L74">
        <v>5959</v>
      </c>
      <c r="M74">
        <f t="shared" si="1"/>
        <v>0.17234999999999978</v>
      </c>
    </row>
    <row r="75" spans="1:13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4.2538200000000002</v>
      </c>
      <c r="G75">
        <v>0.22659699999999999</v>
      </c>
      <c r="H75">
        <v>5.0741500000000004</v>
      </c>
      <c r="I75">
        <v>5.26769</v>
      </c>
      <c r="J75">
        <v>0.109498</v>
      </c>
      <c r="K75">
        <v>5910.22</v>
      </c>
      <c r="L75">
        <v>3984</v>
      </c>
      <c r="M75">
        <f t="shared" si="1"/>
        <v>0.1935399999999996</v>
      </c>
    </row>
    <row r="76" spans="1:13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4.2597800000000001</v>
      </c>
      <c r="G76">
        <v>0.22667999999999999</v>
      </c>
      <c r="H76">
        <v>5.0783399999999999</v>
      </c>
      <c r="I76">
        <v>5.2856399999999999</v>
      </c>
      <c r="J76">
        <v>0.12697800000000001</v>
      </c>
      <c r="K76">
        <v>5783.68</v>
      </c>
      <c r="L76">
        <v>2990</v>
      </c>
      <c r="M76">
        <f t="shared" si="1"/>
        <v>0.20730000000000004</v>
      </c>
    </row>
    <row r="77" spans="1:13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8.5633300000000006</v>
      </c>
      <c r="G77">
        <v>0.40813300000000002</v>
      </c>
      <c r="H77">
        <v>10.1471</v>
      </c>
      <c r="I77">
        <v>10.443</v>
      </c>
      <c r="J77">
        <v>0.203322</v>
      </c>
      <c r="K77">
        <v>142.93299999999999</v>
      </c>
      <c r="L77">
        <v>5636</v>
      </c>
      <c r="M77">
        <f t="shared" si="1"/>
        <v>0.29589999999999961</v>
      </c>
    </row>
    <row r="78" spans="1:13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7.7024900000000001</v>
      </c>
      <c r="G78">
        <v>0.40810400000000002</v>
      </c>
      <c r="H78">
        <v>9.2837800000000001</v>
      </c>
      <c r="I78">
        <v>9.5758899999999993</v>
      </c>
      <c r="J78">
        <v>0.203456</v>
      </c>
      <c r="K78">
        <v>102.3</v>
      </c>
      <c r="L78">
        <v>6135</v>
      </c>
      <c r="M78">
        <f t="shared" si="1"/>
        <v>0.2921099999999992</v>
      </c>
    </row>
    <row r="79" spans="1:13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7.7050900000000002</v>
      </c>
      <c r="G79">
        <v>0.40896500000000002</v>
      </c>
      <c r="H79">
        <v>9.2805700000000009</v>
      </c>
      <c r="I79">
        <v>9.5827299999999997</v>
      </c>
      <c r="J79">
        <v>0.13606799999999999</v>
      </c>
      <c r="K79">
        <v>353.21699999999998</v>
      </c>
      <c r="L79">
        <v>5958</v>
      </c>
      <c r="M79">
        <f t="shared" si="1"/>
        <v>0.30215999999999887</v>
      </c>
    </row>
    <row r="80" spans="1:13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7.7144199999999996</v>
      </c>
      <c r="G80">
        <v>0.409495</v>
      </c>
      <c r="H80">
        <v>9.2791700000000006</v>
      </c>
      <c r="I80">
        <v>9.6383600000000005</v>
      </c>
      <c r="J80">
        <v>0.11894100000000001</v>
      </c>
      <c r="K80">
        <v>3002.75</v>
      </c>
      <c r="L80">
        <v>3978</v>
      </c>
      <c r="M80">
        <f t="shared" si="1"/>
        <v>0.3591899999999999</v>
      </c>
    </row>
    <row r="81" spans="1:14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7.7123999999999997</v>
      </c>
      <c r="G81">
        <v>0.40798899999999999</v>
      </c>
      <c r="H81">
        <v>9.2745999999999995</v>
      </c>
      <c r="I81">
        <v>9.6521799999999995</v>
      </c>
      <c r="J81">
        <v>0.120503</v>
      </c>
      <c r="K81">
        <v>4266.93</v>
      </c>
      <c r="L81">
        <v>2988</v>
      </c>
      <c r="M81">
        <f t="shared" si="1"/>
        <v>0.37758000000000003</v>
      </c>
    </row>
    <row r="82" spans="1:14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13.1669</v>
      </c>
      <c r="G82">
        <v>0.70542400000000005</v>
      </c>
      <c r="H82">
        <v>15.7887</v>
      </c>
      <c r="I82">
        <v>16.384799999999998</v>
      </c>
      <c r="J82">
        <v>0.21445600000000001</v>
      </c>
      <c r="K82">
        <v>97.433300000000003</v>
      </c>
      <c r="L82">
        <v>3615</v>
      </c>
      <c r="M82">
        <f t="shared" si="1"/>
        <v>0.59609999999999808</v>
      </c>
    </row>
    <row r="83" spans="1:14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12.152699999999999</v>
      </c>
      <c r="G83">
        <v>0.69969499999999996</v>
      </c>
      <c r="H83">
        <v>14.777900000000001</v>
      </c>
      <c r="I83">
        <v>15.3764</v>
      </c>
      <c r="J83">
        <v>0.209809</v>
      </c>
      <c r="K83">
        <v>64.366699999999994</v>
      </c>
      <c r="L83">
        <v>3850</v>
      </c>
      <c r="M83">
        <f t="shared" si="1"/>
        <v>0.59849999999999959</v>
      </c>
    </row>
    <row r="84" spans="1:14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12.1578</v>
      </c>
      <c r="G84">
        <v>0.71670199999999995</v>
      </c>
      <c r="H84">
        <v>14.796799999999999</v>
      </c>
      <c r="I84">
        <v>15.4032</v>
      </c>
      <c r="J84">
        <v>0.21354799999999999</v>
      </c>
      <c r="K84">
        <v>64.783299999999997</v>
      </c>
      <c r="L84">
        <v>3842</v>
      </c>
      <c r="M84">
        <f t="shared" si="1"/>
        <v>0.60640000000000072</v>
      </c>
    </row>
    <row r="85" spans="1:14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12.15</v>
      </c>
      <c r="G85">
        <v>0.70060199999999995</v>
      </c>
      <c r="H85">
        <v>14.763</v>
      </c>
      <c r="I85">
        <v>15.3652</v>
      </c>
      <c r="J85">
        <v>0.212225</v>
      </c>
      <c r="K85">
        <v>65.459000000000003</v>
      </c>
      <c r="L85">
        <v>3851</v>
      </c>
      <c r="M85">
        <f t="shared" si="1"/>
        <v>0.60219999999999985</v>
      </c>
    </row>
    <row r="86" spans="1:14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12.1996</v>
      </c>
      <c r="G86">
        <v>0.72396300000000002</v>
      </c>
      <c r="H86">
        <v>14.853</v>
      </c>
      <c r="I86">
        <v>15.5526</v>
      </c>
      <c r="J86">
        <v>0.11563900000000001</v>
      </c>
      <c r="K86">
        <v>1943.13</v>
      </c>
      <c r="L86">
        <v>2989</v>
      </c>
      <c r="M86">
        <f t="shared" si="1"/>
        <v>0.69960000000000022</v>
      </c>
    </row>
    <row r="87" spans="1:14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20.086400000000001</v>
      </c>
      <c r="G87">
        <v>1.37165</v>
      </c>
      <c r="H87">
        <v>24.7014</v>
      </c>
      <c r="I87">
        <v>25.799900000000001</v>
      </c>
      <c r="J87">
        <v>0.22121499999999999</v>
      </c>
      <c r="K87">
        <v>38.5167</v>
      </c>
      <c r="L87">
        <v>2306</v>
      </c>
      <c r="M87">
        <f t="shared" si="1"/>
        <v>1.0985000000000014</v>
      </c>
      <c r="N87">
        <f>H87-(G87+F87)</f>
        <v>3.2433499999999995</v>
      </c>
    </row>
    <row r="88" spans="1:14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18.786200000000001</v>
      </c>
      <c r="G88">
        <v>1.3667100000000001</v>
      </c>
      <c r="H88">
        <v>23.405899999999999</v>
      </c>
      <c r="I88">
        <v>24.5106</v>
      </c>
      <c r="J88">
        <v>0.21565699999999999</v>
      </c>
      <c r="K88">
        <v>40.799999999999997</v>
      </c>
      <c r="L88">
        <v>2427</v>
      </c>
      <c r="M88">
        <f t="shared" si="1"/>
        <v>1.1047000000000011</v>
      </c>
    </row>
    <row r="89" spans="1:14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18.812100000000001</v>
      </c>
      <c r="G89">
        <v>1.3746499999999999</v>
      </c>
      <c r="H89">
        <v>23.426500000000001</v>
      </c>
      <c r="I89">
        <v>24.53</v>
      </c>
      <c r="J89">
        <v>0.21360599999999999</v>
      </c>
      <c r="K89">
        <v>41.366700000000002</v>
      </c>
      <c r="L89">
        <v>2425</v>
      </c>
      <c r="M89">
        <f t="shared" si="1"/>
        <v>1.1035000000000004</v>
      </c>
    </row>
    <row r="90" spans="1:14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18.8033</v>
      </c>
      <c r="G90">
        <v>1.36039</v>
      </c>
      <c r="H90">
        <v>23.402000000000001</v>
      </c>
      <c r="I90">
        <v>24.499600000000001</v>
      </c>
      <c r="J90">
        <v>0.21760199999999999</v>
      </c>
      <c r="K90">
        <v>41.7667</v>
      </c>
      <c r="L90">
        <v>2427</v>
      </c>
      <c r="M90">
        <f t="shared" si="1"/>
        <v>1.0975999999999999</v>
      </c>
    </row>
    <row r="91" spans="1:14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18.805</v>
      </c>
      <c r="G91">
        <v>1.3780399999999999</v>
      </c>
      <c r="H91">
        <v>23.4298</v>
      </c>
      <c r="I91">
        <v>24.5307</v>
      </c>
      <c r="J91">
        <v>0.21312300000000001</v>
      </c>
      <c r="K91">
        <v>42.15</v>
      </c>
      <c r="L91">
        <v>2424</v>
      </c>
      <c r="M91">
        <f t="shared" si="1"/>
        <v>1.1008999999999993</v>
      </c>
    </row>
    <row r="92" spans="1:14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0.25325500000000001</v>
      </c>
      <c r="G92">
        <v>1.01704E-2</v>
      </c>
      <c r="H92">
        <v>0.28076499999999999</v>
      </c>
      <c r="I92">
        <v>0.29161100000000001</v>
      </c>
      <c r="J92">
        <v>0.10406700000000001</v>
      </c>
      <c r="K92">
        <v>6866.8</v>
      </c>
      <c r="L92">
        <v>57014</v>
      </c>
      <c r="M92">
        <f t="shared" si="1"/>
        <v>1.0846000000000022E-2</v>
      </c>
    </row>
    <row r="93" spans="1:14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0.28417799999999999</v>
      </c>
      <c r="G93">
        <v>1.0175999999999999E-2</v>
      </c>
      <c r="H93">
        <v>0.31169999999999998</v>
      </c>
      <c r="I93">
        <v>0.335256</v>
      </c>
      <c r="J93">
        <v>0.111744</v>
      </c>
      <c r="K93">
        <v>8303.35</v>
      </c>
      <c r="L93">
        <v>11877</v>
      </c>
      <c r="M93">
        <f t="shared" si="1"/>
        <v>2.3556000000000021E-2</v>
      </c>
    </row>
    <row r="94" spans="1:14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0.24520400000000001</v>
      </c>
      <c r="G94">
        <v>1.0189999999999999E-2</v>
      </c>
      <c r="H94">
        <v>0.272754</v>
      </c>
      <c r="I94">
        <v>0.30803799999999998</v>
      </c>
      <c r="J94">
        <v>0.118327</v>
      </c>
      <c r="K94">
        <v>8166.62</v>
      </c>
      <c r="L94">
        <v>5972</v>
      </c>
      <c r="M94">
        <f t="shared" si="1"/>
        <v>3.5283999999999982E-2</v>
      </c>
    </row>
    <row r="95" spans="1:14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0.238043</v>
      </c>
      <c r="G95">
        <v>1.0187699999999999E-2</v>
      </c>
      <c r="H95">
        <v>0.26560099999999998</v>
      </c>
      <c r="I95">
        <v>0.31418699999999999</v>
      </c>
      <c r="J95">
        <v>0.11430999999999999</v>
      </c>
      <c r="K95">
        <v>8544</v>
      </c>
      <c r="L95">
        <v>3990</v>
      </c>
      <c r="M95">
        <f t="shared" si="1"/>
        <v>4.8586000000000018E-2</v>
      </c>
    </row>
    <row r="96" spans="1:14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0.23521</v>
      </c>
      <c r="G96">
        <v>1.0194699999999999E-2</v>
      </c>
      <c r="H96">
        <v>0.26277299999999998</v>
      </c>
      <c r="I96">
        <v>0.32377099999999998</v>
      </c>
      <c r="J96">
        <v>0.115165</v>
      </c>
      <c r="K96">
        <v>8524.65</v>
      </c>
      <c r="L96">
        <v>2996</v>
      </c>
      <c r="M96">
        <f t="shared" si="1"/>
        <v>6.0997999999999997E-2</v>
      </c>
    </row>
    <row r="97" spans="1:13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1.0874900000000001</v>
      </c>
      <c r="G97">
        <v>4.9762899999999999E-2</v>
      </c>
      <c r="H97">
        <v>1.2098800000000001</v>
      </c>
      <c r="I97">
        <v>1.2422899999999999</v>
      </c>
      <c r="J97">
        <v>8.6266399999999993E-2</v>
      </c>
      <c r="K97">
        <v>812.88300000000004</v>
      </c>
      <c r="L97">
        <v>45158</v>
      </c>
      <c r="M97">
        <f t="shared" si="1"/>
        <v>3.2409999999999828E-2</v>
      </c>
    </row>
    <row r="98" spans="1:13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0.94547800000000004</v>
      </c>
      <c r="G98">
        <v>4.9806499999999997E-2</v>
      </c>
      <c r="H98">
        <v>1.06806</v>
      </c>
      <c r="I98">
        <v>1.1110800000000001</v>
      </c>
      <c r="J98">
        <v>0.119577</v>
      </c>
      <c r="K98">
        <v>6465.23</v>
      </c>
      <c r="L98">
        <v>11860</v>
      </c>
      <c r="M98">
        <f t="shared" si="1"/>
        <v>4.3020000000000058E-2</v>
      </c>
    </row>
    <row r="99" spans="1:13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0.94309799999999999</v>
      </c>
      <c r="G99">
        <v>4.9844300000000001E-2</v>
      </c>
      <c r="H99">
        <v>1.0657000000000001</v>
      </c>
      <c r="I99">
        <v>1.11978</v>
      </c>
      <c r="J99">
        <v>0.12565899999999999</v>
      </c>
      <c r="K99">
        <v>7045.52</v>
      </c>
      <c r="L99">
        <v>5968</v>
      </c>
      <c r="M99">
        <f t="shared" si="1"/>
        <v>5.4079999999999906E-2</v>
      </c>
    </row>
    <row r="100" spans="1:13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0.93917700000000004</v>
      </c>
      <c r="G100">
        <v>4.98959E-2</v>
      </c>
      <c r="H100">
        <v>1.06202</v>
      </c>
      <c r="I100">
        <v>1.12201</v>
      </c>
      <c r="J100">
        <v>0.15620400000000001</v>
      </c>
      <c r="K100">
        <v>5932.65</v>
      </c>
      <c r="L100">
        <v>3982</v>
      </c>
      <c r="M100">
        <f t="shared" si="1"/>
        <v>5.9989999999999988E-2</v>
      </c>
    </row>
    <row r="101" spans="1:13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0.92255399999999999</v>
      </c>
      <c r="G101">
        <v>4.9903999999999997E-2</v>
      </c>
      <c r="H101">
        <v>1.04535</v>
      </c>
      <c r="I101">
        <v>1.1248100000000001</v>
      </c>
      <c r="J101">
        <v>0.11927</v>
      </c>
      <c r="K101">
        <v>7901.2</v>
      </c>
      <c r="L101">
        <v>2994</v>
      </c>
      <c r="M101">
        <f t="shared" si="1"/>
        <v>7.9460000000000086E-2</v>
      </c>
    </row>
    <row r="102" spans="1:13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2.2325599999999999</v>
      </c>
      <c r="G102">
        <v>0.11297599999999999</v>
      </c>
      <c r="H102">
        <v>2.5092099999999999</v>
      </c>
      <c r="I102">
        <v>2.57985</v>
      </c>
      <c r="J102">
        <v>0.101176</v>
      </c>
      <c r="K102">
        <v>393.25</v>
      </c>
      <c r="L102">
        <v>22379</v>
      </c>
      <c r="M102">
        <f t="shared" si="1"/>
        <v>7.0640000000000036E-2</v>
      </c>
    </row>
    <row r="103" spans="1:13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2.1450100000000001</v>
      </c>
      <c r="G103">
        <v>0.113025</v>
      </c>
      <c r="H103">
        <v>2.4218899999999999</v>
      </c>
      <c r="I103">
        <v>2.50149</v>
      </c>
      <c r="J103">
        <v>0.114082</v>
      </c>
      <c r="K103">
        <v>4409.5</v>
      </c>
      <c r="L103">
        <v>11863</v>
      </c>
      <c r="M103">
        <f t="shared" si="1"/>
        <v>7.9600000000000115E-2</v>
      </c>
    </row>
    <row r="104" spans="1:13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2.1400899999999998</v>
      </c>
      <c r="G104">
        <v>0.11364</v>
      </c>
      <c r="H104">
        <v>2.4178999999999999</v>
      </c>
      <c r="I104">
        <v>2.5034700000000001</v>
      </c>
      <c r="J104">
        <v>0.189141</v>
      </c>
      <c r="K104">
        <v>3969.08</v>
      </c>
      <c r="L104">
        <v>5926</v>
      </c>
      <c r="M104">
        <f t="shared" si="1"/>
        <v>8.5570000000000146E-2</v>
      </c>
    </row>
    <row r="105" spans="1:13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2.1179299999999999</v>
      </c>
      <c r="G105">
        <v>0.113897</v>
      </c>
      <c r="H105">
        <v>2.3960400000000002</v>
      </c>
      <c r="I105">
        <v>2.4979100000000001</v>
      </c>
      <c r="J105">
        <v>0.13255500000000001</v>
      </c>
      <c r="K105">
        <v>6272.03</v>
      </c>
      <c r="L105">
        <v>3980</v>
      </c>
      <c r="M105">
        <f t="shared" si="1"/>
        <v>0.10186999999999991</v>
      </c>
    </row>
    <row r="106" spans="1:13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2.1276999999999999</v>
      </c>
      <c r="G106">
        <v>0.11347500000000001</v>
      </c>
      <c r="H106">
        <v>2.4057900000000001</v>
      </c>
      <c r="I106">
        <v>2.5179999999999998</v>
      </c>
      <c r="J106">
        <v>0.144428</v>
      </c>
      <c r="K106">
        <v>6050.77</v>
      </c>
      <c r="L106">
        <v>2972</v>
      </c>
      <c r="M106">
        <f t="shared" si="1"/>
        <v>0.1122099999999997</v>
      </c>
    </row>
    <row r="107" spans="1:13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3.9375200000000001</v>
      </c>
      <c r="G107">
        <v>0.20664099999999999</v>
      </c>
      <c r="H107">
        <v>4.4374399999999996</v>
      </c>
      <c r="I107">
        <v>4.5704099999999999</v>
      </c>
      <c r="J107">
        <v>0.17777000000000001</v>
      </c>
      <c r="K107">
        <v>273.78300000000002</v>
      </c>
      <c r="L107">
        <v>12637</v>
      </c>
      <c r="M107">
        <f t="shared" si="1"/>
        <v>0.13297000000000025</v>
      </c>
    </row>
    <row r="108" spans="1:13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3.8689</v>
      </c>
      <c r="G108">
        <v>0.20758599999999999</v>
      </c>
      <c r="H108">
        <v>4.3703099999999999</v>
      </c>
      <c r="I108">
        <v>4.5061900000000001</v>
      </c>
      <c r="J108">
        <v>0.15987899999999999</v>
      </c>
      <c r="K108">
        <v>756.75</v>
      </c>
      <c r="L108">
        <v>11687</v>
      </c>
      <c r="M108">
        <f t="shared" si="1"/>
        <v>0.13588000000000022</v>
      </c>
    </row>
    <row r="109" spans="1:13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3.86151</v>
      </c>
      <c r="G109">
        <v>0.21012500000000001</v>
      </c>
      <c r="H109">
        <v>4.36538</v>
      </c>
      <c r="I109">
        <v>4.5106099999999998</v>
      </c>
      <c r="J109">
        <v>0.174402</v>
      </c>
      <c r="K109">
        <v>3127.33</v>
      </c>
      <c r="L109">
        <v>5941</v>
      </c>
      <c r="M109">
        <f t="shared" si="1"/>
        <v>0.14522999999999975</v>
      </c>
    </row>
    <row r="110" spans="1:13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3.8641999999999999</v>
      </c>
      <c r="G110">
        <v>0.21409</v>
      </c>
      <c r="H110">
        <v>4.3754</v>
      </c>
      <c r="I110">
        <v>4.5310600000000001</v>
      </c>
      <c r="J110">
        <v>0.175848</v>
      </c>
      <c r="K110">
        <v>3947.72</v>
      </c>
      <c r="L110">
        <v>3975</v>
      </c>
      <c r="M110">
        <f t="shared" si="1"/>
        <v>0.15566000000000013</v>
      </c>
    </row>
    <row r="111" spans="1:13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3.8581300000000001</v>
      </c>
      <c r="G111">
        <v>0.206731</v>
      </c>
      <c r="H111">
        <v>4.35785</v>
      </c>
      <c r="I111">
        <v>4.5262900000000004</v>
      </c>
      <c r="J111">
        <v>0.13530400000000001</v>
      </c>
      <c r="K111">
        <v>5711.42</v>
      </c>
      <c r="L111">
        <v>2986</v>
      </c>
      <c r="M111">
        <f t="shared" si="1"/>
        <v>0.16844000000000037</v>
      </c>
    </row>
    <row r="112" spans="1:13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6.1886200000000002</v>
      </c>
      <c r="G112">
        <v>0.36070099999999999</v>
      </c>
      <c r="H112">
        <v>7.0321899999999999</v>
      </c>
      <c r="I112">
        <v>7.2707100000000002</v>
      </c>
      <c r="J112">
        <v>0.19897400000000001</v>
      </c>
      <c r="K112">
        <v>150.483</v>
      </c>
      <c r="L112">
        <v>8033</v>
      </c>
      <c r="M112">
        <f t="shared" si="1"/>
        <v>0.23852000000000029</v>
      </c>
    </row>
    <row r="113" spans="1:14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6.0855300000000003</v>
      </c>
      <c r="G113">
        <v>0.35087200000000002</v>
      </c>
      <c r="H113">
        <v>6.9115000000000002</v>
      </c>
      <c r="I113">
        <v>7.1454899999999997</v>
      </c>
      <c r="J113">
        <v>0.20064599999999999</v>
      </c>
      <c r="K113">
        <v>136.38300000000001</v>
      </c>
      <c r="L113">
        <v>8167</v>
      </c>
      <c r="M113">
        <f t="shared" si="1"/>
        <v>0.23398999999999948</v>
      </c>
    </row>
    <row r="114" spans="1:14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6.0807599999999997</v>
      </c>
      <c r="G114">
        <v>0.36583500000000002</v>
      </c>
      <c r="H114">
        <v>6.9337299999999997</v>
      </c>
      <c r="I114">
        <v>7.1865699999999997</v>
      </c>
      <c r="J114">
        <v>0.121239</v>
      </c>
      <c r="K114">
        <v>2375.17</v>
      </c>
      <c r="L114">
        <v>5930</v>
      </c>
      <c r="M114">
        <f t="shared" si="1"/>
        <v>0.25283999999999995</v>
      </c>
    </row>
    <row r="115" spans="1:14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6.1000800000000002</v>
      </c>
      <c r="G115">
        <v>0.37442599999999998</v>
      </c>
      <c r="H115">
        <v>6.9679000000000002</v>
      </c>
      <c r="I115">
        <v>7.2317</v>
      </c>
      <c r="J115">
        <v>0.115949</v>
      </c>
      <c r="K115">
        <v>4456.95</v>
      </c>
      <c r="L115">
        <v>3975</v>
      </c>
      <c r="M115">
        <f t="shared" si="1"/>
        <v>0.26379999999999981</v>
      </c>
    </row>
    <row r="116" spans="1:14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6.1197499999999998</v>
      </c>
      <c r="G116">
        <v>0.38077899999999998</v>
      </c>
      <c r="H116">
        <v>7.00061</v>
      </c>
      <c r="I116">
        <v>7.2766999999999999</v>
      </c>
      <c r="J116">
        <v>0.122902</v>
      </c>
      <c r="K116">
        <v>5159.6000000000004</v>
      </c>
      <c r="L116">
        <v>2984</v>
      </c>
      <c r="M116">
        <f t="shared" si="1"/>
        <v>0.27608999999999995</v>
      </c>
    </row>
    <row r="117" spans="1:14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9.6343099999999993</v>
      </c>
      <c r="G117">
        <v>0.69228699999999999</v>
      </c>
      <c r="H117">
        <v>11.1572</v>
      </c>
      <c r="I117">
        <v>11.615600000000001</v>
      </c>
      <c r="J117">
        <v>0.22028</v>
      </c>
      <c r="K117">
        <v>129.63300000000001</v>
      </c>
      <c r="L117">
        <v>5070</v>
      </c>
      <c r="M117">
        <f t="shared" si="1"/>
        <v>0.45840000000000103</v>
      </c>
      <c r="N117">
        <f>H117-(G117+F117)</f>
        <v>0.83060299999999998</v>
      </c>
    </row>
    <row r="118" spans="1:14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9.4999900000000004</v>
      </c>
      <c r="G118">
        <v>0.69838199999999995</v>
      </c>
      <c r="H118">
        <v>11.033899999999999</v>
      </c>
      <c r="I118">
        <v>11.4947</v>
      </c>
      <c r="J118">
        <v>0.21820500000000001</v>
      </c>
      <c r="K118">
        <v>85.533299999999997</v>
      </c>
      <c r="L118">
        <v>5122</v>
      </c>
      <c r="M118">
        <f t="shared" si="1"/>
        <v>0.46080000000000076</v>
      </c>
    </row>
    <row r="119" spans="1:14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9.38565</v>
      </c>
      <c r="G119">
        <v>0.69694999999999996</v>
      </c>
      <c r="H119">
        <v>10.9185</v>
      </c>
      <c r="I119">
        <v>11.3841</v>
      </c>
      <c r="J119">
        <v>0.216805</v>
      </c>
      <c r="K119">
        <v>86.916700000000006</v>
      </c>
      <c r="L119">
        <v>5171</v>
      </c>
      <c r="M119">
        <f t="shared" si="1"/>
        <v>0.46560000000000024</v>
      </c>
    </row>
    <row r="120" spans="1:14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9.4213699999999996</v>
      </c>
      <c r="G120">
        <v>0.703905</v>
      </c>
      <c r="H120">
        <v>10.968</v>
      </c>
      <c r="I120">
        <v>11.445499999999999</v>
      </c>
      <c r="J120">
        <v>0.11823699999999999</v>
      </c>
      <c r="K120">
        <v>2020.8</v>
      </c>
      <c r="L120">
        <v>3970</v>
      </c>
      <c r="M120">
        <f t="shared" si="1"/>
        <v>0.47749999999999915</v>
      </c>
    </row>
    <row r="121" spans="1:14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9.4240899999999996</v>
      </c>
      <c r="G121">
        <v>0.71077699999999999</v>
      </c>
      <c r="H121">
        <v>10.991</v>
      </c>
      <c r="I121">
        <v>11.478899999999999</v>
      </c>
      <c r="J121">
        <v>0.12567900000000001</v>
      </c>
      <c r="K121">
        <v>3361.31</v>
      </c>
      <c r="L121">
        <v>2980</v>
      </c>
      <c r="M121">
        <f t="shared" si="1"/>
        <v>0.48789999999999978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I37" workbookViewId="0">
      <selection activeCell="BD65" sqref="BD65"/>
    </sheetView>
  </sheetViews>
  <sheetFormatPr defaultRowHeight="15" x14ac:dyDescent="0.25"/>
  <cols>
    <col min="1" max="1" width="9.85546875" bestFit="1" customWidth="1"/>
  </cols>
  <sheetData>
    <row r="1" spans="1:3" x14ac:dyDescent="0.25">
      <c r="A1">
        <v>50</v>
      </c>
      <c r="B1">
        <v>1</v>
      </c>
      <c r="C1">
        <v>5868.38</v>
      </c>
    </row>
    <row r="2" spans="1:3" x14ac:dyDescent="0.25">
      <c r="A2">
        <v>50</v>
      </c>
      <c r="B2">
        <v>5</v>
      </c>
      <c r="C2">
        <v>6547.93</v>
      </c>
    </row>
    <row r="3" spans="1:3" x14ac:dyDescent="0.25">
      <c r="A3">
        <v>50</v>
      </c>
      <c r="B3">
        <v>10</v>
      </c>
      <c r="C3">
        <v>6560.25</v>
      </c>
    </row>
    <row r="4" spans="1:3" x14ac:dyDescent="0.25">
      <c r="A4">
        <v>50</v>
      </c>
      <c r="B4">
        <v>15</v>
      </c>
      <c r="C4">
        <v>6642.32</v>
      </c>
    </row>
    <row r="5" spans="1:3" x14ac:dyDescent="0.25">
      <c r="A5">
        <v>50</v>
      </c>
      <c r="B5">
        <v>20</v>
      </c>
      <c r="C5">
        <v>6594.27</v>
      </c>
    </row>
    <row r="6" spans="1:3" x14ac:dyDescent="0.25">
      <c r="A6">
        <v>100</v>
      </c>
      <c r="B6">
        <v>1</v>
      </c>
      <c r="C6">
        <v>3246.15</v>
      </c>
    </row>
    <row r="7" spans="1:3" x14ac:dyDescent="0.25">
      <c r="A7">
        <v>100</v>
      </c>
      <c r="B7">
        <v>5</v>
      </c>
      <c r="C7">
        <v>7320.63</v>
      </c>
    </row>
    <row r="8" spans="1:3" x14ac:dyDescent="0.25">
      <c r="A8">
        <v>100</v>
      </c>
      <c r="B8">
        <v>10</v>
      </c>
      <c r="C8">
        <v>8130</v>
      </c>
    </row>
    <row r="9" spans="1:3" x14ac:dyDescent="0.25">
      <c r="A9">
        <v>100</v>
      </c>
      <c r="B9">
        <v>15</v>
      </c>
      <c r="C9">
        <v>8063.28</v>
      </c>
    </row>
    <row r="10" spans="1:3" x14ac:dyDescent="0.25">
      <c r="A10">
        <v>100</v>
      </c>
      <c r="B10">
        <v>20</v>
      </c>
      <c r="C10">
        <v>8129.55</v>
      </c>
    </row>
    <row r="11" spans="1:3" x14ac:dyDescent="0.25">
      <c r="A11">
        <v>150</v>
      </c>
      <c r="B11">
        <v>1</v>
      </c>
      <c r="C11">
        <v>792.95</v>
      </c>
    </row>
    <row r="12" spans="1:3" x14ac:dyDescent="0.25">
      <c r="A12">
        <v>150</v>
      </c>
      <c r="B12">
        <v>5</v>
      </c>
      <c r="C12">
        <v>3291.15</v>
      </c>
    </row>
    <row r="13" spans="1:3" x14ac:dyDescent="0.25">
      <c r="A13">
        <v>150</v>
      </c>
      <c r="B13">
        <v>10</v>
      </c>
      <c r="C13">
        <v>5496.3</v>
      </c>
    </row>
    <row r="14" spans="1:3" x14ac:dyDescent="0.25">
      <c r="A14">
        <v>150</v>
      </c>
      <c r="B14">
        <v>15</v>
      </c>
      <c r="C14">
        <v>5775.13</v>
      </c>
    </row>
    <row r="15" spans="1:3" x14ac:dyDescent="0.25">
      <c r="A15">
        <v>150</v>
      </c>
      <c r="B15">
        <v>20</v>
      </c>
      <c r="C15">
        <v>5899.38</v>
      </c>
    </row>
    <row r="16" spans="1:3" x14ac:dyDescent="0.25">
      <c r="A16">
        <v>200</v>
      </c>
      <c r="B16">
        <v>1</v>
      </c>
      <c r="C16">
        <v>416.45</v>
      </c>
    </row>
    <row r="17" spans="1:3" x14ac:dyDescent="0.25">
      <c r="A17">
        <v>200</v>
      </c>
      <c r="B17">
        <v>5</v>
      </c>
      <c r="C17">
        <v>3540.95</v>
      </c>
    </row>
    <row r="18" spans="1:3" x14ac:dyDescent="0.25">
      <c r="A18">
        <v>200</v>
      </c>
      <c r="B18">
        <v>10</v>
      </c>
      <c r="C18">
        <v>6040.43</v>
      </c>
    </row>
    <row r="19" spans="1:3" x14ac:dyDescent="0.25">
      <c r="A19">
        <v>200</v>
      </c>
      <c r="B19">
        <v>15</v>
      </c>
      <c r="C19">
        <v>6685.77</v>
      </c>
    </row>
    <row r="20" spans="1:3" x14ac:dyDescent="0.25">
      <c r="A20">
        <v>200</v>
      </c>
      <c r="B20">
        <v>20</v>
      </c>
      <c r="C20">
        <v>7055.7</v>
      </c>
    </row>
    <row r="21" spans="1:3" x14ac:dyDescent="0.25">
      <c r="A21">
        <v>250</v>
      </c>
      <c r="B21">
        <v>1</v>
      </c>
      <c r="C21">
        <v>250.36699999999999</v>
      </c>
    </row>
    <row r="22" spans="1:3" x14ac:dyDescent="0.25">
      <c r="A22">
        <v>250</v>
      </c>
      <c r="B22">
        <v>5</v>
      </c>
      <c r="C22">
        <v>1882.63</v>
      </c>
    </row>
    <row r="23" spans="1:3" x14ac:dyDescent="0.25">
      <c r="A23">
        <v>250</v>
      </c>
      <c r="B23">
        <v>10</v>
      </c>
      <c r="C23">
        <v>5079.12</v>
      </c>
    </row>
    <row r="24" spans="1:3" x14ac:dyDescent="0.25">
      <c r="A24">
        <v>250</v>
      </c>
      <c r="B24">
        <v>15</v>
      </c>
      <c r="C24">
        <v>5703.2</v>
      </c>
    </row>
    <row r="25" spans="1:3" x14ac:dyDescent="0.25">
      <c r="A25">
        <v>250</v>
      </c>
      <c r="B25">
        <v>20</v>
      </c>
      <c r="C25">
        <v>5735</v>
      </c>
    </row>
    <row r="26" spans="1:3" x14ac:dyDescent="0.25">
      <c r="A26">
        <v>300</v>
      </c>
      <c r="B26">
        <v>1</v>
      </c>
      <c r="C26">
        <v>214.333</v>
      </c>
    </row>
    <row r="27" spans="1:3" x14ac:dyDescent="0.25">
      <c r="A27">
        <v>300</v>
      </c>
      <c r="B27">
        <v>5</v>
      </c>
      <c r="C27">
        <v>154.38300000000001</v>
      </c>
    </row>
    <row r="28" spans="1:3" x14ac:dyDescent="0.25">
      <c r="A28">
        <v>300</v>
      </c>
      <c r="B28">
        <v>10</v>
      </c>
      <c r="C28">
        <v>1495.23</v>
      </c>
    </row>
    <row r="29" spans="1:3" x14ac:dyDescent="0.25">
      <c r="A29">
        <v>300</v>
      </c>
      <c r="B29">
        <v>15</v>
      </c>
      <c r="C29">
        <v>2110.15</v>
      </c>
    </row>
    <row r="30" spans="1:3" x14ac:dyDescent="0.25">
      <c r="A30">
        <v>300</v>
      </c>
      <c r="B30">
        <v>20</v>
      </c>
      <c r="C30">
        <v>2437.98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N25" workbookViewId="0">
      <selection activeCell="G31" sqref="G31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5946.73</v>
      </c>
    </row>
    <row r="2" spans="1:3" x14ac:dyDescent="0.25">
      <c r="A2">
        <v>50</v>
      </c>
      <c r="B2">
        <v>5</v>
      </c>
      <c r="C2">
        <v>7728.73</v>
      </c>
    </row>
    <row r="3" spans="1:3" x14ac:dyDescent="0.25">
      <c r="A3">
        <v>50</v>
      </c>
      <c r="B3">
        <v>10</v>
      </c>
      <c r="C3">
        <v>7877.3</v>
      </c>
    </row>
    <row r="4" spans="1:3" x14ac:dyDescent="0.25">
      <c r="A4">
        <v>50</v>
      </c>
      <c r="B4">
        <v>15</v>
      </c>
      <c r="C4">
        <v>7969.32</v>
      </c>
    </row>
    <row r="5" spans="1:3" x14ac:dyDescent="0.25">
      <c r="A5">
        <v>50</v>
      </c>
      <c r="B5">
        <v>20</v>
      </c>
      <c r="C5">
        <v>8199.35</v>
      </c>
    </row>
    <row r="6" spans="1:3" x14ac:dyDescent="0.25">
      <c r="A6">
        <v>100</v>
      </c>
      <c r="B6">
        <v>1</v>
      </c>
      <c r="C6">
        <v>4135.38</v>
      </c>
    </row>
    <row r="7" spans="1:3" x14ac:dyDescent="0.25">
      <c r="A7">
        <v>100</v>
      </c>
      <c r="B7">
        <v>5</v>
      </c>
      <c r="C7">
        <v>7338.32</v>
      </c>
    </row>
    <row r="8" spans="1:3" x14ac:dyDescent="0.25">
      <c r="A8">
        <v>100</v>
      </c>
      <c r="B8">
        <v>10</v>
      </c>
      <c r="C8">
        <v>7749.9</v>
      </c>
    </row>
    <row r="9" spans="1:3" x14ac:dyDescent="0.25">
      <c r="A9">
        <v>100</v>
      </c>
      <c r="B9">
        <v>15</v>
      </c>
      <c r="C9">
        <v>8456</v>
      </c>
    </row>
    <row r="10" spans="1:3" x14ac:dyDescent="0.25">
      <c r="A10">
        <v>100</v>
      </c>
      <c r="B10">
        <v>20</v>
      </c>
      <c r="C10">
        <v>8447.4</v>
      </c>
    </row>
    <row r="11" spans="1:3" x14ac:dyDescent="0.25">
      <c r="A11">
        <v>150</v>
      </c>
      <c r="B11">
        <v>1</v>
      </c>
      <c r="C11">
        <v>757.08299999999997</v>
      </c>
    </row>
    <row r="12" spans="1:3" x14ac:dyDescent="0.25">
      <c r="A12">
        <v>150</v>
      </c>
      <c r="B12">
        <v>5</v>
      </c>
      <c r="C12">
        <v>4503.2700000000004</v>
      </c>
    </row>
    <row r="13" spans="1:3" x14ac:dyDescent="0.25">
      <c r="A13">
        <v>150</v>
      </c>
      <c r="B13">
        <v>10</v>
      </c>
      <c r="C13">
        <v>5581.87</v>
      </c>
    </row>
    <row r="14" spans="1:3" x14ac:dyDescent="0.25">
      <c r="A14">
        <v>150</v>
      </c>
      <c r="B14">
        <v>15</v>
      </c>
      <c r="C14">
        <v>5869.78</v>
      </c>
    </row>
    <row r="15" spans="1:3" x14ac:dyDescent="0.25">
      <c r="A15">
        <v>150</v>
      </c>
      <c r="B15">
        <v>20</v>
      </c>
      <c r="C15">
        <v>6042.53</v>
      </c>
    </row>
    <row r="16" spans="1:3" x14ac:dyDescent="0.25">
      <c r="A16">
        <v>200</v>
      </c>
      <c r="B16">
        <v>1</v>
      </c>
      <c r="C16">
        <v>427.5</v>
      </c>
    </row>
    <row r="17" spans="1:3" x14ac:dyDescent="0.25">
      <c r="A17">
        <v>200</v>
      </c>
      <c r="B17">
        <v>5</v>
      </c>
      <c r="C17">
        <v>4240.7700000000004</v>
      </c>
    </row>
    <row r="18" spans="1:3" x14ac:dyDescent="0.25">
      <c r="A18">
        <v>200</v>
      </c>
      <c r="B18">
        <v>10</v>
      </c>
      <c r="C18">
        <v>6159.02</v>
      </c>
    </row>
    <row r="19" spans="1:3" x14ac:dyDescent="0.25">
      <c r="A19">
        <v>200</v>
      </c>
      <c r="B19">
        <v>15</v>
      </c>
      <c r="C19">
        <v>6851.77</v>
      </c>
    </row>
    <row r="20" spans="1:3" x14ac:dyDescent="0.25">
      <c r="A20">
        <v>200</v>
      </c>
      <c r="B20">
        <v>20</v>
      </c>
      <c r="C20">
        <v>7034.87</v>
      </c>
    </row>
    <row r="21" spans="1:3" x14ac:dyDescent="0.25">
      <c r="A21">
        <v>250</v>
      </c>
      <c r="B21">
        <v>1</v>
      </c>
      <c r="C21">
        <v>249.767</v>
      </c>
    </row>
    <row r="22" spans="1:3" x14ac:dyDescent="0.25">
      <c r="A22">
        <v>250</v>
      </c>
      <c r="B22">
        <v>5</v>
      </c>
      <c r="C22">
        <v>1336.23</v>
      </c>
    </row>
    <row r="23" spans="1:3" x14ac:dyDescent="0.25">
      <c r="A23">
        <v>250</v>
      </c>
      <c r="B23">
        <v>10</v>
      </c>
      <c r="C23">
        <v>4819.45</v>
      </c>
    </row>
    <row r="24" spans="1:3" x14ac:dyDescent="0.25">
      <c r="A24">
        <v>250</v>
      </c>
      <c r="B24">
        <v>15</v>
      </c>
      <c r="C24">
        <v>5573.13</v>
      </c>
    </row>
    <row r="25" spans="1:3" x14ac:dyDescent="0.25">
      <c r="A25">
        <v>250</v>
      </c>
      <c r="B25">
        <v>20</v>
      </c>
      <c r="C25">
        <v>5736.7</v>
      </c>
    </row>
    <row r="26" spans="1:3" x14ac:dyDescent="0.25">
      <c r="A26">
        <v>300</v>
      </c>
      <c r="B26">
        <v>1</v>
      </c>
      <c r="C26">
        <v>213.15</v>
      </c>
    </row>
    <row r="27" spans="1:3" x14ac:dyDescent="0.25">
      <c r="A27">
        <v>300</v>
      </c>
      <c r="B27">
        <v>5</v>
      </c>
      <c r="C27">
        <v>152.75</v>
      </c>
    </row>
    <row r="28" spans="1:3" x14ac:dyDescent="0.25">
      <c r="A28">
        <v>300</v>
      </c>
      <c r="B28">
        <v>10</v>
      </c>
      <c r="C28">
        <v>1487.2</v>
      </c>
    </row>
    <row r="29" spans="1:3" x14ac:dyDescent="0.25">
      <c r="A29">
        <v>300</v>
      </c>
      <c r="B29">
        <v>15</v>
      </c>
      <c r="C29">
        <v>2094.6</v>
      </c>
    </row>
    <row r="30" spans="1:3" x14ac:dyDescent="0.25">
      <c r="A30">
        <v>300</v>
      </c>
      <c r="B30">
        <v>20</v>
      </c>
      <c r="C30">
        <v>2427.23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4" workbookViewId="0">
      <selection activeCell="V15" sqref="V15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3232.47</v>
      </c>
    </row>
    <row r="2" spans="1:3" x14ac:dyDescent="0.25">
      <c r="A2">
        <v>50</v>
      </c>
      <c r="B2">
        <v>5</v>
      </c>
      <c r="C2">
        <v>5781.08</v>
      </c>
    </row>
    <row r="3" spans="1:3" x14ac:dyDescent="0.25">
      <c r="A3">
        <v>50</v>
      </c>
      <c r="B3">
        <v>10</v>
      </c>
      <c r="C3">
        <v>6291.13</v>
      </c>
    </row>
    <row r="4" spans="1:3" x14ac:dyDescent="0.25">
      <c r="A4">
        <v>50</v>
      </c>
      <c r="B4">
        <v>15</v>
      </c>
      <c r="C4">
        <v>6454.08</v>
      </c>
    </row>
    <row r="5" spans="1:3" x14ac:dyDescent="0.25">
      <c r="A5">
        <v>50</v>
      </c>
      <c r="B5">
        <v>20</v>
      </c>
      <c r="C5">
        <v>6576.93</v>
      </c>
    </row>
    <row r="6" spans="1:3" x14ac:dyDescent="0.25">
      <c r="A6">
        <v>100</v>
      </c>
      <c r="B6">
        <v>1</v>
      </c>
      <c r="C6">
        <v>415.93299999999999</v>
      </c>
    </row>
    <row r="7" spans="1:3" x14ac:dyDescent="0.25">
      <c r="A7">
        <v>100</v>
      </c>
      <c r="B7">
        <v>5</v>
      </c>
      <c r="C7">
        <v>3222.23</v>
      </c>
    </row>
    <row r="8" spans="1:3" x14ac:dyDescent="0.25">
      <c r="A8">
        <v>100</v>
      </c>
      <c r="B8">
        <v>10</v>
      </c>
      <c r="C8">
        <v>5381.33</v>
      </c>
    </row>
    <row r="9" spans="1:3" x14ac:dyDescent="0.25">
      <c r="A9">
        <v>100</v>
      </c>
      <c r="B9">
        <v>15</v>
      </c>
      <c r="C9">
        <v>5917.78</v>
      </c>
    </row>
    <row r="10" spans="1:3" x14ac:dyDescent="0.25">
      <c r="A10">
        <v>100</v>
      </c>
      <c r="B10">
        <v>20</v>
      </c>
      <c r="C10">
        <v>6190.52</v>
      </c>
    </row>
    <row r="11" spans="1:3" x14ac:dyDescent="0.25">
      <c r="A11">
        <v>150</v>
      </c>
      <c r="B11">
        <v>1</v>
      </c>
      <c r="C11">
        <v>206.017</v>
      </c>
    </row>
    <row r="12" spans="1:3" x14ac:dyDescent="0.25">
      <c r="A12">
        <v>150</v>
      </c>
      <c r="B12">
        <v>5</v>
      </c>
      <c r="C12">
        <v>170.733</v>
      </c>
    </row>
    <row r="13" spans="1:3" x14ac:dyDescent="0.25">
      <c r="A13">
        <v>150</v>
      </c>
      <c r="B13">
        <v>10</v>
      </c>
      <c r="C13">
        <v>4070.77</v>
      </c>
    </row>
    <row r="14" spans="1:3" x14ac:dyDescent="0.25">
      <c r="A14">
        <v>150</v>
      </c>
      <c r="B14">
        <v>15</v>
      </c>
      <c r="C14">
        <v>4098.05</v>
      </c>
    </row>
    <row r="15" spans="1:3" x14ac:dyDescent="0.25">
      <c r="A15">
        <v>150</v>
      </c>
      <c r="B15">
        <v>20</v>
      </c>
      <c r="C15">
        <v>4616.25</v>
      </c>
    </row>
    <row r="16" spans="1:3" x14ac:dyDescent="0.25">
      <c r="A16">
        <v>200</v>
      </c>
      <c r="B16">
        <v>1</v>
      </c>
      <c r="C16">
        <v>145.733</v>
      </c>
    </row>
    <row r="17" spans="1:3" x14ac:dyDescent="0.25">
      <c r="A17">
        <v>200</v>
      </c>
      <c r="B17">
        <v>5</v>
      </c>
      <c r="C17">
        <v>99.85</v>
      </c>
    </row>
    <row r="18" spans="1:3" x14ac:dyDescent="0.25">
      <c r="A18">
        <v>200</v>
      </c>
      <c r="B18">
        <v>10</v>
      </c>
      <c r="C18">
        <v>202.2</v>
      </c>
    </row>
    <row r="19" spans="1:3" x14ac:dyDescent="0.25">
      <c r="A19">
        <v>200</v>
      </c>
      <c r="B19">
        <v>15</v>
      </c>
      <c r="C19">
        <v>3106.6</v>
      </c>
    </row>
    <row r="20" spans="1:3" x14ac:dyDescent="0.25">
      <c r="A20">
        <v>200</v>
      </c>
      <c r="B20">
        <v>20</v>
      </c>
      <c r="C20">
        <v>4197.32</v>
      </c>
    </row>
    <row r="21" spans="1:3" x14ac:dyDescent="0.25">
      <c r="A21">
        <v>250</v>
      </c>
      <c r="B21">
        <v>1</v>
      </c>
      <c r="C21">
        <v>65.033299999999997</v>
      </c>
    </row>
    <row r="22" spans="1:3" x14ac:dyDescent="0.25">
      <c r="A22">
        <v>250</v>
      </c>
      <c r="B22">
        <v>5</v>
      </c>
      <c r="C22">
        <v>62.616700000000002</v>
      </c>
    </row>
    <row r="23" spans="1:3" x14ac:dyDescent="0.25">
      <c r="A23">
        <v>250</v>
      </c>
      <c r="B23">
        <v>10</v>
      </c>
      <c r="C23">
        <v>63.4833</v>
      </c>
    </row>
    <row r="24" spans="1:3" x14ac:dyDescent="0.25">
      <c r="A24">
        <v>250</v>
      </c>
      <c r="B24">
        <v>15</v>
      </c>
      <c r="C24">
        <v>63.5</v>
      </c>
    </row>
    <row r="25" spans="1:3" x14ac:dyDescent="0.25">
      <c r="A25">
        <v>250</v>
      </c>
      <c r="B25">
        <v>20</v>
      </c>
      <c r="C25">
        <v>1686.77</v>
      </c>
    </row>
    <row r="26" spans="1:3" x14ac:dyDescent="0.25">
      <c r="A26">
        <v>300</v>
      </c>
      <c r="B26">
        <v>1</v>
      </c>
      <c r="C26">
        <v>37.216700000000003</v>
      </c>
    </row>
    <row r="27" spans="1:3" x14ac:dyDescent="0.25">
      <c r="A27">
        <v>300</v>
      </c>
      <c r="B27">
        <v>5</v>
      </c>
      <c r="C27">
        <v>38.9833</v>
      </c>
    </row>
    <row r="28" spans="1:3" x14ac:dyDescent="0.25">
      <c r="A28">
        <v>300</v>
      </c>
      <c r="B28">
        <v>10</v>
      </c>
      <c r="C28">
        <v>39</v>
      </c>
    </row>
    <row r="29" spans="1:3" x14ac:dyDescent="0.25">
      <c r="A29">
        <v>300</v>
      </c>
      <c r="B29">
        <v>15</v>
      </c>
      <c r="C29">
        <v>39.1</v>
      </c>
    </row>
    <row r="30" spans="1:3" x14ac:dyDescent="0.25">
      <c r="A30">
        <v>300</v>
      </c>
      <c r="B30">
        <v>20</v>
      </c>
      <c r="C30">
        <v>39.533299999999997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N22" workbookViewId="0">
      <selection activeCell="BL44" sqref="BL44"/>
    </sheetView>
  </sheetViews>
  <sheetFormatPr defaultRowHeight="15" x14ac:dyDescent="0.25"/>
  <sheetData>
    <row r="1" spans="1:3" x14ac:dyDescent="0.25">
      <c r="A1">
        <v>50</v>
      </c>
      <c r="B1">
        <v>1</v>
      </c>
      <c r="C1">
        <v>5717.68</v>
      </c>
    </row>
    <row r="2" spans="1:3" x14ac:dyDescent="0.25">
      <c r="A2">
        <v>50</v>
      </c>
      <c r="B2">
        <v>5</v>
      </c>
      <c r="C2">
        <v>7676.92</v>
      </c>
    </row>
    <row r="3" spans="1:3" x14ac:dyDescent="0.25">
      <c r="A3">
        <v>50</v>
      </c>
      <c r="B3">
        <v>10</v>
      </c>
      <c r="C3">
        <v>8116.98</v>
      </c>
    </row>
    <row r="4" spans="1:3" x14ac:dyDescent="0.25">
      <c r="A4">
        <v>50</v>
      </c>
      <c r="B4">
        <v>15</v>
      </c>
      <c r="C4">
        <v>6664.57</v>
      </c>
    </row>
    <row r="5" spans="1:3" x14ac:dyDescent="0.25">
      <c r="A5">
        <v>50</v>
      </c>
      <c r="B5">
        <v>20</v>
      </c>
      <c r="C5">
        <v>6604.92</v>
      </c>
    </row>
    <row r="6" spans="1:3" x14ac:dyDescent="0.25">
      <c r="A6">
        <v>100</v>
      </c>
      <c r="B6">
        <v>1</v>
      </c>
      <c r="C6">
        <v>800.51700000000005</v>
      </c>
    </row>
    <row r="7" spans="1:3" x14ac:dyDescent="0.25">
      <c r="A7">
        <v>100</v>
      </c>
      <c r="B7">
        <v>5</v>
      </c>
      <c r="C7">
        <v>5072.8500000000004</v>
      </c>
    </row>
    <row r="8" spans="1:3" x14ac:dyDescent="0.25">
      <c r="A8">
        <v>100</v>
      </c>
      <c r="B8">
        <v>10</v>
      </c>
      <c r="C8">
        <v>5750.89</v>
      </c>
    </row>
    <row r="9" spans="1:3" x14ac:dyDescent="0.25">
      <c r="A9">
        <v>100</v>
      </c>
      <c r="B9">
        <v>15</v>
      </c>
      <c r="C9">
        <v>4125.32</v>
      </c>
    </row>
    <row r="10" spans="1:3" x14ac:dyDescent="0.25">
      <c r="A10">
        <v>100</v>
      </c>
      <c r="B10">
        <v>20</v>
      </c>
      <c r="C10">
        <v>6349.93</v>
      </c>
    </row>
    <row r="11" spans="1:3" x14ac:dyDescent="0.25">
      <c r="A11">
        <v>150</v>
      </c>
      <c r="B11">
        <v>1</v>
      </c>
      <c r="C11">
        <v>395.7</v>
      </c>
    </row>
    <row r="12" spans="1:3" x14ac:dyDescent="0.25">
      <c r="A12">
        <v>150</v>
      </c>
      <c r="B12">
        <v>5</v>
      </c>
      <c r="C12">
        <v>3043.25</v>
      </c>
    </row>
    <row r="13" spans="1:3" x14ac:dyDescent="0.25">
      <c r="A13">
        <v>150</v>
      </c>
      <c r="B13">
        <v>10</v>
      </c>
      <c r="C13">
        <v>2621.0300000000002</v>
      </c>
    </row>
    <row r="14" spans="1:3" x14ac:dyDescent="0.25">
      <c r="A14">
        <v>150</v>
      </c>
      <c r="B14">
        <v>15</v>
      </c>
      <c r="C14">
        <v>5235.07</v>
      </c>
    </row>
    <row r="15" spans="1:3" x14ac:dyDescent="0.25">
      <c r="A15">
        <v>150</v>
      </c>
      <c r="B15">
        <v>20</v>
      </c>
      <c r="C15">
        <v>5515.33</v>
      </c>
    </row>
    <row r="16" spans="1:3" x14ac:dyDescent="0.25">
      <c r="A16">
        <v>200</v>
      </c>
      <c r="B16">
        <v>1</v>
      </c>
      <c r="C16">
        <v>277.95</v>
      </c>
    </row>
    <row r="17" spans="1:3" x14ac:dyDescent="0.25">
      <c r="A17">
        <v>200</v>
      </c>
      <c r="B17">
        <v>5</v>
      </c>
      <c r="C17">
        <v>533.83299999999997</v>
      </c>
    </row>
    <row r="18" spans="1:3" x14ac:dyDescent="0.25">
      <c r="A18">
        <v>200</v>
      </c>
      <c r="B18">
        <v>10</v>
      </c>
      <c r="C18">
        <v>2964.41</v>
      </c>
    </row>
    <row r="19" spans="1:3" x14ac:dyDescent="0.25">
      <c r="A19">
        <v>200</v>
      </c>
      <c r="B19">
        <v>15</v>
      </c>
      <c r="C19">
        <v>3912.55</v>
      </c>
    </row>
    <row r="20" spans="1:3" x14ac:dyDescent="0.25">
      <c r="A20">
        <v>200</v>
      </c>
      <c r="B20">
        <v>20</v>
      </c>
      <c r="C20">
        <v>4304.25</v>
      </c>
    </row>
    <row r="21" spans="1:3" x14ac:dyDescent="0.25">
      <c r="A21">
        <v>250</v>
      </c>
      <c r="B21">
        <v>1</v>
      </c>
      <c r="C21">
        <v>148.6</v>
      </c>
    </row>
    <row r="22" spans="1:3" x14ac:dyDescent="0.25">
      <c r="A22">
        <v>250</v>
      </c>
      <c r="B22">
        <v>5</v>
      </c>
      <c r="C22">
        <v>128.63300000000001</v>
      </c>
    </row>
    <row r="23" spans="1:3" x14ac:dyDescent="0.25">
      <c r="A23">
        <v>250</v>
      </c>
      <c r="B23">
        <v>10</v>
      </c>
      <c r="C23">
        <v>1215.8699999999999</v>
      </c>
    </row>
    <row r="24" spans="1:3" x14ac:dyDescent="0.25">
      <c r="A24">
        <v>250</v>
      </c>
      <c r="B24">
        <v>15</v>
      </c>
      <c r="C24">
        <v>2286.23</v>
      </c>
    </row>
    <row r="25" spans="1:3" x14ac:dyDescent="0.25">
      <c r="A25">
        <v>250</v>
      </c>
      <c r="B25">
        <v>20</v>
      </c>
      <c r="C25">
        <v>2817.65</v>
      </c>
    </row>
    <row r="26" spans="1:3" x14ac:dyDescent="0.25">
      <c r="A26">
        <v>300</v>
      </c>
      <c r="B26">
        <v>1</v>
      </c>
      <c r="C26">
        <v>106.81699999999999</v>
      </c>
    </row>
    <row r="27" spans="1:3" x14ac:dyDescent="0.25">
      <c r="A27">
        <v>300</v>
      </c>
      <c r="B27">
        <v>5</v>
      </c>
      <c r="C27">
        <v>81.7667</v>
      </c>
    </row>
    <row r="28" spans="1:3" x14ac:dyDescent="0.25">
      <c r="A28">
        <v>300</v>
      </c>
      <c r="B28">
        <v>10</v>
      </c>
      <c r="C28">
        <v>82.05</v>
      </c>
    </row>
    <row r="29" spans="1:3" x14ac:dyDescent="0.25">
      <c r="A29">
        <v>300</v>
      </c>
      <c r="B29">
        <v>15</v>
      </c>
      <c r="C29">
        <v>841.55</v>
      </c>
    </row>
    <row r="30" spans="1:3" x14ac:dyDescent="0.25">
      <c r="A30">
        <v>300</v>
      </c>
      <c r="B30">
        <v>20</v>
      </c>
      <c r="C30">
        <v>1468.38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sheet_test_data</vt:lpstr>
      <vt:lpstr>Explicit Euler</vt:lpstr>
      <vt:lpstr>Verlet</vt:lpstr>
      <vt:lpstr>RK4</vt:lpstr>
      <vt:lpstr>Midpoint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cp:lastPrinted>2016-08-05T12:53:47Z</cp:lastPrinted>
  <dcterms:created xsi:type="dcterms:W3CDTF">2016-08-04T14:30:12Z</dcterms:created>
  <dcterms:modified xsi:type="dcterms:W3CDTF">2016-08-06T10:30:10Z</dcterms:modified>
</cp:coreProperties>
</file>