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80" yWindow="45" windowWidth="913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25725"/>
  <fileRecoveryPr autoRecover="0"/>
</workbook>
</file>

<file path=xl/calcChain.xml><?xml version="1.0" encoding="utf-8"?>
<calcChain xmlns="http://schemas.openxmlformats.org/spreadsheetml/2006/main">
  <c r="AH157" i="16"/>
  <c r="AL157" s="1"/>
  <c r="AH156"/>
  <c r="AL156" s="1"/>
  <c r="AH155"/>
  <c r="AL155" s="1"/>
  <c r="AH154"/>
  <c r="AL154" s="1"/>
  <c r="AH153"/>
  <c r="AL153" s="1"/>
  <c r="AH152"/>
  <c r="AL152" s="1"/>
  <c r="AH151"/>
  <c r="AL151" s="1"/>
  <c r="AH150"/>
  <c r="AL150" s="1"/>
  <c r="AH149"/>
  <c r="AL149" s="1"/>
  <c r="AH148"/>
  <c r="AL148" s="1"/>
  <c r="AH147"/>
  <c r="AL147" s="1"/>
  <c r="AH146"/>
  <c r="AL146" s="1"/>
  <c r="AH145"/>
  <c r="AL145" s="1"/>
  <c r="AH144"/>
  <c r="AH131"/>
  <c r="AL131" s="1"/>
  <c r="AH130"/>
  <c r="AL130" s="1"/>
  <c r="AH129"/>
  <c r="AL129" s="1"/>
  <c r="AH128"/>
  <c r="AL128" s="1"/>
  <c r="AH127"/>
  <c r="AL127" s="1"/>
  <c r="AH126"/>
  <c r="AL126" s="1"/>
  <c r="AH125"/>
  <c r="AL125" s="1"/>
  <c r="AH124"/>
  <c r="AL124" s="1"/>
  <c r="AH123"/>
  <c r="AL123" s="1"/>
  <c r="AH122"/>
  <c r="AL122" s="1"/>
  <c r="AH121"/>
  <c r="AL121" s="1"/>
  <c r="AH120"/>
  <c r="AL120" s="1"/>
  <c r="AH119"/>
  <c r="AL119" s="1"/>
  <c r="AH118"/>
  <c r="AL105"/>
  <c r="AH105"/>
  <c r="AH104"/>
  <c r="AL104" s="1"/>
  <c r="AH103"/>
  <c r="AL103" s="1"/>
  <c r="AH102"/>
  <c r="AL102" s="1"/>
  <c r="AH101"/>
  <c r="AL101" s="1"/>
  <c r="AH100"/>
  <c r="AL100" s="1"/>
  <c r="AH99"/>
  <c r="AL99" s="1"/>
  <c r="AH98"/>
  <c r="AL98" s="1"/>
  <c r="AH97"/>
  <c r="AL97" s="1"/>
  <c r="AH96"/>
  <c r="AL96" s="1"/>
  <c r="AH95"/>
  <c r="AL95" s="1"/>
  <c r="AH94"/>
  <c r="AL94" s="1"/>
  <c r="AH93"/>
  <c r="AL93" s="1"/>
  <c r="AH92"/>
  <c r="AH65"/>
  <c r="AL65" s="1"/>
  <c r="AH64"/>
  <c r="AL64" s="1"/>
  <c r="AH63"/>
  <c r="AL63" s="1"/>
  <c r="AH62"/>
  <c r="AL62" s="1"/>
  <c r="AH61"/>
  <c r="AL61" s="1"/>
  <c r="AH60"/>
  <c r="AL60" s="1"/>
  <c r="AH59"/>
  <c r="AL59" s="1"/>
  <c r="AH58"/>
  <c r="AL58" s="1"/>
  <c r="AH57"/>
  <c r="AL57" s="1"/>
  <c r="AH56"/>
  <c r="AL56" s="1"/>
  <c r="AH55"/>
  <c r="AL55" s="1"/>
  <c r="AH54"/>
  <c r="AL54" s="1"/>
  <c r="AH53"/>
  <c r="AL53" s="1"/>
  <c r="AH52"/>
  <c r="AH158" l="1"/>
  <c r="AL158" s="1"/>
  <c r="AL144"/>
  <c r="AH132"/>
  <c r="AL132" s="1"/>
  <c r="AL118"/>
  <c r="AH106"/>
  <c r="AL106" s="1"/>
  <c r="AL92"/>
  <c r="AL52"/>
  <c r="AL66"/>
  <c r="Z2" i="21" l="1"/>
  <c r="AJ2"/>
  <c r="AI2"/>
  <c r="AH2"/>
  <c r="AG2"/>
  <c r="AF2"/>
  <c r="AE2"/>
  <c r="AD2"/>
  <c r="AC2"/>
  <c r="AB2"/>
  <c r="AA2"/>
  <c r="Y2"/>
  <c r="X2"/>
  <c r="W2"/>
  <c r="AJ1"/>
  <c r="AI1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J2" i="20"/>
  <c r="AI2"/>
  <c r="AH2"/>
  <c r="AG2"/>
  <c r="AF2"/>
  <c r="AE2"/>
  <c r="AD2"/>
  <c r="AC2"/>
  <c r="AB2"/>
  <c r="AA2"/>
  <c r="Z2"/>
  <c r="Y2"/>
  <c r="X2"/>
  <c r="W2"/>
  <c r="AJ1"/>
  <c r="AI1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K2" l="1"/>
  <c r="AK2" i="21"/>
  <c r="AH39" i="16" l="1"/>
  <c r="AL39" s="1"/>
  <c r="AH38"/>
  <c r="AL38" s="1"/>
  <c r="AH37"/>
  <c r="AL37" s="1"/>
  <c r="AH36"/>
  <c r="AL36" s="1"/>
  <c r="AH35"/>
  <c r="AL35" s="1"/>
  <c r="AH34"/>
  <c r="AL34" s="1"/>
  <c r="AH33"/>
  <c r="AL33" s="1"/>
  <c r="AH32"/>
  <c r="AL32" s="1"/>
  <c r="AH31"/>
  <c r="AL31" s="1"/>
  <c r="AH30"/>
  <c r="AL30" s="1"/>
  <c r="AH29"/>
  <c r="AL29" s="1"/>
  <c r="AH28"/>
  <c r="AL28" s="1"/>
  <c r="AL27"/>
  <c r="AH26"/>
  <c r="AL26" s="1"/>
  <c r="AH40" l="1"/>
</calcChain>
</file>

<file path=xl/sharedStrings.xml><?xml version="1.0" encoding="utf-8"?>
<sst xmlns="http://schemas.openxmlformats.org/spreadsheetml/2006/main" count="337" uniqueCount="139">
  <si>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</si>
  <si>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</si>
  <si>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</si>
  <si>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</si>
  <si>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</si>
  <si>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</si>
  <si>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</si>
  <si>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</si>
  <si>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</si>
  <si>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</si>
  <si>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</si>
  <si>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</si>
  <si>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</si>
  <si>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</si>
  <si>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</si>
  <si>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</si>
  <si>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</si>
  <si>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</si>
  <si>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</si>
  <si>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</si>
  <si>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</si>
  <si>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</si>
  <si>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</si>
  <si>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</si>
  <si>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</si>
  <si>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</si>
  <si>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</si>
  <si>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</si>
  <si>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</si>
  <si>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</si>
  <si>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</si>
  <si>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</si>
  <si>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</si>
  <si>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</si>
  <si>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</si>
  <si>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</si>
  <si>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</si>
  <si>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</si>
  <si>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</si>
  <si>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</si>
  <si>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</si>
  <si>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</si>
  <si>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</si>
  <si>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</si>
  <si>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</si>
  <si>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</si>
  <si>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</si>
  <si>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</si>
  <si>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</si>
  <si>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</si>
  <si>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</si>
  <si>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</si>
  <si>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</si>
  <si>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</si>
  <si>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</si>
  <si>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</si>
  <si>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</si>
  <si>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</si>
  <si>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</si>
  <si>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</si>
  <si>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</si>
  <si>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</si>
  <si>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</si>
  <si>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</si>
  <si>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</si>
  <si>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</si>
  <si>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</si>
  <si>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</si>
  <si>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</si>
  <si>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</si>
  <si>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</si>
  <si>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</si>
  <si>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</si>
  <si>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</si>
  <si>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</si>
  <si>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</si>
  <si>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</si>
  <si>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</si>
  <si>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</si>
  <si>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</si>
  <si>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</si>
  <si>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</si>
  <si>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</si>
  <si>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</si>
  <si>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</si>
  <si>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</si>
  <si>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</si>
  <si>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</si>
  <si>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</si>
  <si>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</si>
  <si>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</si>
  <si>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</si>
  <si>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</si>
  <si>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</si>
  <si>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</si>
  <si>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</si>
  <si>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</si>
  <si>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</si>
  <si>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</si>
  <si>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</si>
  <si>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</si>
  <si>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</si>
  <si>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</si>
  <si>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</si>
  <si>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</si>
  <si>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</si>
  <si>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</si>
  <si>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</si>
  <si>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</si>
  <si>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</si>
  <si>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Promoted</t>
  </si>
  <si>
    <t>Last School Year Attended:</t>
  </si>
  <si>
    <t>CROSSING BAYABAS NATIONAL HIGH SCHOOL</t>
  </si>
  <si>
    <t>AQUAMARINE</t>
  </si>
  <si>
    <t>2019-2020</t>
  </si>
  <si>
    <t>MENALINDA P.ACAP</t>
  </si>
  <si>
    <t>DAVAO CITY</t>
  </si>
  <si>
    <t>XI</t>
  </si>
  <si>
    <t xml:space="preserve"> </t>
  </si>
  <si>
    <t>ALSOLA</t>
  </si>
  <si>
    <t>MARK LUIS</t>
  </si>
  <si>
    <t>JALMAS</t>
  </si>
  <si>
    <t>08</t>
  </si>
  <si>
    <t>20</t>
  </si>
  <si>
    <t>2005</t>
  </si>
  <si>
    <t>MALE</t>
  </si>
  <si>
    <t>AFGA NATIONAL HIGH SCHOOL</t>
  </si>
  <si>
    <t>AGUSAN DEL SUR</t>
  </si>
  <si>
    <t>CARAGA</t>
  </si>
  <si>
    <t>VENUS</t>
  </si>
  <si>
    <t>2018-2019</t>
  </si>
  <si>
    <t>JEMMALYN A. IGOT</t>
  </si>
  <si>
    <t>TORIL</t>
  </si>
  <si>
    <t>AFGA CENTRAL ELEM. SCHOOL</t>
  </si>
  <si>
    <t>AFGA,SIBAGAT,ADS</t>
  </si>
  <si>
    <t>SIBAGAT-II</t>
  </si>
  <si>
    <t>ALSOLA, MARK LOUIS</t>
  </si>
  <si>
    <t>AUGUST 05, 2020</t>
  </si>
  <si>
    <t>SEGUNDINA C. RAMOS -Principal IV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</si>
</sst>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15591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70"/>
  <sheetViews>
    <sheetView showGridLines="0" tabSelected="1" topLeftCell="A157" zoomScale="136" zoomScaleNormal="136" zoomScaleSheetLayoutView="110" workbookViewId="0">
      <selection activeCell="Z177" sqref="Z177"/>
    </sheetView>
  </sheetViews>
  <sheetFormatPr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2.855468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>
      <c r="A2" s="255" t="s">
        <v>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"/>
      <c r="AQ2" s="2"/>
      <c r="AR2" s="2"/>
    </row>
    <row r="3" spans="1:44" ht="11.1" customHeight="1">
      <c r="A3" s="256" t="s">
        <v>5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"/>
      <c r="AQ3" s="2"/>
      <c r="AR3" s="2"/>
    </row>
    <row r="4" spans="1:44" ht="14.25" customHeight="1">
      <c r="A4" s="258" t="s">
        <v>49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"/>
      <c r="AQ4" s="2"/>
      <c r="AR4" s="2"/>
    </row>
    <row r="5" spans="1:44" ht="9.9499999999999993" customHeight="1">
      <c r="A5" s="257" t="s">
        <v>50</v>
      </c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"/>
      <c r="AQ5" s="2"/>
      <c r="AR5" s="2"/>
    </row>
    <row r="6" spans="1:44" ht="16.5" customHeight="1">
      <c r="A6" s="218" t="s">
        <v>51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8"/>
      <c r="AQ6" s="8"/>
      <c r="AR6" s="8"/>
    </row>
    <row r="7" spans="1:44" ht="13.5" customHeight="1">
      <c r="A7" s="27" t="s">
        <v>52</v>
      </c>
      <c r="B7" s="27"/>
      <c r="C7" s="27"/>
      <c r="D7" s="27"/>
      <c r="E7" s="220" t="s">
        <v>119</v>
      </c>
      <c r="F7" s="220"/>
      <c r="G7" s="220"/>
      <c r="H7" s="220"/>
      <c r="I7" s="220"/>
      <c r="J7" s="27" t="s">
        <v>53</v>
      </c>
      <c r="K7" s="28"/>
      <c r="L7" s="27"/>
      <c r="M7" s="27"/>
      <c r="N7" s="27"/>
      <c r="O7" s="220" t="s">
        <v>120</v>
      </c>
      <c r="P7" s="220"/>
      <c r="Q7" s="220"/>
      <c r="R7" s="220"/>
      <c r="S7" s="220"/>
      <c r="T7" s="220"/>
      <c r="U7" s="27" t="s">
        <v>55</v>
      </c>
      <c r="V7" s="27"/>
      <c r="W7" s="27"/>
      <c r="X7" s="27"/>
      <c r="Y7" s="27"/>
      <c r="Z7" s="27"/>
      <c r="AA7" s="27"/>
      <c r="AB7" s="220"/>
      <c r="AC7" s="220"/>
      <c r="AD7" s="27" t="s">
        <v>54</v>
      </c>
      <c r="AE7" s="27"/>
      <c r="AF7" s="27"/>
      <c r="AG7" s="27"/>
      <c r="AH7" s="27"/>
      <c r="AI7" s="27"/>
      <c r="AJ7" s="220" t="s">
        <v>121</v>
      </c>
      <c r="AK7" s="220"/>
      <c r="AL7" s="220"/>
      <c r="AM7" s="220"/>
      <c r="AN7" s="220"/>
      <c r="AO7" s="220"/>
      <c r="AP7" s="8"/>
      <c r="AQ7" s="8"/>
      <c r="AR7" s="8"/>
    </row>
    <row r="8" spans="1:44" ht="1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1">
        <v>131779120034</v>
      </c>
      <c r="L8" s="221"/>
      <c r="M8" s="221"/>
      <c r="N8" s="221"/>
      <c r="O8" s="221"/>
      <c r="P8" s="221"/>
      <c r="Q8" s="221"/>
      <c r="R8" s="221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2" t="s">
        <v>124</v>
      </c>
      <c r="AG8" s="222"/>
      <c r="AH8" s="90"/>
      <c r="AI8" s="87" t="s">
        <v>57</v>
      </c>
      <c r="AJ8" s="90"/>
      <c r="AK8" s="223" t="s">
        <v>125</v>
      </c>
      <c r="AL8" s="223"/>
      <c r="AM8" s="223"/>
      <c r="AN8" s="223"/>
      <c r="AO8" s="86"/>
      <c r="AP8" s="8"/>
      <c r="AQ8" s="8"/>
      <c r="AR8" s="8"/>
    </row>
    <row r="9" spans="1:44" ht="2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>
      <c r="A10" s="218" t="s">
        <v>58</v>
      </c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8"/>
      <c r="AQ10" s="8"/>
      <c r="AR10" s="8"/>
    </row>
    <row r="11" spans="1:44" ht="3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60">
        <v>93</v>
      </c>
      <c r="T12" s="260"/>
      <c r="U12" s="260"/>
      <c r="V12" s="260"/>
      <c r="W12" s="15"/>
      <c r="X12" s="15" t="s">
        <v>62</v>
      </c>
      <c r="Y12" s="15"/>
      <c r="Z12" s="19"/>
      <c r="AA12" s="15"/>
      <c r="AB12" s="15"/>
      <c r="AC12" s="15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5"/>
      <c r="AP12" s="8"/>
      <c r="AQ12" s="8"/>
      <c r="AR12" s="8"/>
    </row>
    <row r="13" spans="1:44" ht="12.75" customHeight="1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133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08">
        <v>131861</v>
      </c>
      <c r="Z13" s="208"/>
      <c r="AA13" s="7" t="s">
        <v>64</v>
      </c>
      <c r="AB13" s="21"/>
      <c r="AC13" s="7"/>
      <c r="AD13" s="21"/>
      <c r="AE13" s="7"/>
      <c r="AF13" s="7"/>
      <c r="AG13" s="7"/>
      <c r="AH13" s="209" t="s">
        <v>134</v>
      </c>
      <c r="AI13" s="209"/>
      <c r="AJ13" s="209"/>
      <c r="AK13" s="209"/>
      <c r="AL13" s="209"/>
      <c r="AM13" s="209"/>
      <c r="AN13" s="209"/>
      <c r="AO13" s="210"/>
      <c r="AP13" s="8"/>
      <c r="AQ13" s="8"/>
      <c r="AR13" s="8"/>
    </row>
    <row r="14" spans="1:44" ht="3" customHeight="1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1"/>
      <c r="J16" s="211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2"/>
      <c r="P17" s="212"/>
      <c r="Q17" s="212"/>
      <c r="R17" s="212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>
      <c r="A19" s="213" t="s">
        <v>72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8"/>
      <c r="AQ19" s="8"/>
      <c r="AR19" s="8"/>
    </row>
    <row r="20" spans="1:44" ht="3.75" customHeight="1" thickBot="1">
      <c r="A20" s="217"/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9"/>
      <c r="T20" s="217"/>
      <c r="U20" s="217"/>
      <c r="V20" s="217"/>
      <c r="W20" s="217"/>
      <c r="X20" s="217"/>
      <c r="Y20" s="217"/>
      <c r="Z20" s="217"/>
      <c r="AA20" s="9"/>
      <c r="AB20" s="217"/>
      <c r="AC20" s="217"/>
      <c r="AD20" s="217"/>
      <c r="AE20" s="217"/>
      <c r="AF20" s="9"/>
      <c r="AG20" s="217"/>
      <c r="AH20" s="217"/>
      <c r="AI20" s="217"/>
      <c r="AJ20" s="217"/>
      <c r="AK20" s="217"/>
      <c r="AL20" s="217"/>
      <c r="AM20" s="217"/>
      <c r="AN20" s="217"/>
      <c r="AO20" s="217"/>
      <c r="AP20" s="8"/>
      <c r="AQ20" s="8"/>
      <c r="AR20" s="8"/>
    </row>
    <row r="21" spans="1:44" s="31" customFormat="1" ht="15" customHeight="1">
      <c r="A21" s="41" t="s">
        <v>13</v>
      </c>
      <c r="B21" s="42"/>
      <c r="C21" s="215" t="s">
        <v>126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6">
        <v>317442</v>
      </c>
      <c r="S21" s="216"/>
      <c r="T21" s="216"/>
      <c r="U21" s="43" t="s">
        <v>73</v>
      </c>
      <c r="V21" s="43"/>
      <c r="W21" s="43"/>
      <c r="X21" s="173" t="s">
        <v>135</v>
      </c>
      <c r="Y21" s="173"/>
      <c r="Z21" s="173"/>
      <c r="AA21" s="43" t="s">
        <v>74</v>
      </c>
      <c r="AB21" s="43"/>
      <c r="AC21" s="43"/>
      <c r="AD21" s="173" t="s">
        <v>127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128</v>
      </c>
      <c r="AN21" s="173"/>
      <c r="AO21" s="174"/>
      <c r="AP21" s="37" t="s">
        <v>8</v>
      </c>
      <c r="AQ21" s="37"/>
      <c r="AR21" s="37"/>
    </row>
    <row r="22" spans="1:44" s="29" customFormat="1" ht="12" customHeight="1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06" t="s">
        <v>129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130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131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9">
        <v>91</v>
      </c>
      <c r="S26" s="250"/>
      <c r="T26" s="250"/>
      <c r="U26" s="251"/>
      <c r="V26" s="249">
        <v>92</v>
      </c>
      <c r="W26" s="250"/>
      <c r="X26" s="250"/>
      <c r="Y26" s="251"/>
      <c r="Z26" s="249">
        <v>92</v>
      </c>
      <c r="AA26" s="250"/>
      <c r="AB26" s="250"/>
      <c r="AC26" s="251"/>
      <c r="AD26" s="249">
        <v>92</v>
      </c>
      <c r="AE26" s="250"/>
      <c r="AF26" s="250"/>
      <c r="AG26" s="251"/>
      <c r="AH26" s="132">
        <f>IF(COUNTBLANK(R26:AG26)=12,AVERAGE(R26:AG26),0)</f>
        <v>91.75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9">
        <v>88</v>
      </c>
      <c r="S27" s="250"/>
      <c r="T27" s="250"/>
      <c r="U27" s="251"/>
      <c r="V27" s="249">
        <v>91</v>
      </c>
      <c r="W27" s="250"/>
      <c r="X27" s="250"/>
      <c r="Y27" s="251"/>
      <c r="Z27" s="249">
        <v>90</v>
      </c>
      <c r="AA27" s="250"/>
      <c r="AB27" s="250"/>
      <c r="AC27" s="251"/>
      <c r="AD27" s="249">
        <v>90</v>
      </c>
      <c r="AE27" s="250"/>
      <c r="AF27" s="250"/>
      <c r="AG27" s="251"/>
      <c r="AH27" s="132">
        <v>88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9">
        <v>93</v>
      </c>
      <c r="S28" s="250"/>
      <c r="T28" s="250"/>
      <c r="U28" s="251"/>
      <c r="V28" s="249">
        <v>93</v>
      </c>
      <c r="W28" s="250"/>
      <c r="X28" s="250"/>
      <c r="Y28" s="251"/>
      <c r="Z28" s="249">
        <v>90</v>
      </c>
      <c r="AA28" s="250"/>
      <c r="AB28" s="250"/>
      <c r="AC28" s="251"/>
      <c r="AD28" s="249">
        <v>94</v>
      </c>
      <c r="AE28" s="250"/>
      <c r="AF28" s="250"/>
      <c r="AG28" s="251"/>
      <c r="AH28" s="132">
        <f t="shared" ref="AH28:AH39" si="1">IF(COUNTBLANK(R28:AG28)=12,AVERAGE(R28:AG28),0)</f>
        <v>92.5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9">
        <v>90</v>
      </c>
      <c r="S29" s="250"/>
      <c r="T29" s="250"/>
      <c r="U29" s="251"/>
      <c r="V29" s="249">
        <v>91</v>
      </c>
      <c r="W29" s="250"/>
      <c r="X29" s="250"/>
      <c r="Y29" s="251"/>
      <c r="Z29" s="249">
        <v>92</v>
      </c>
      <c r="AA29" s="250"/>
      <c r="AB29" s="250"/>
      <c r="AC29" s="251"/>
      <c r="AD29" s="249">
        <v>93</v>
      </c>
      <c r="AE29" s="250"/>
      <c r="AF29" s="250"/>
      <c r="AG29" s="251"/>
      <c r="AH29" s="132">
        <f t="shared" si="1"/>
        <v>91.5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9">
        <v>89</v>
      </c>
      <c r="S30" s="250"/>
      <c r="T30" s="250"/>
      <c r="U30" s="251"/>
      <c r="V30" s="249">
        <v>91</v>
      </c>
      <c r="W30" s="250"/>
      <c r="X30" s="250"/>
      <c r="Y30" s="251"/>
      <c r="Z30" s="249">
        <v>92</v>
      </c>
      <c r="AA30" s="250"/>
      <c r="AB30" s="250"/>
      <c r="AC30" s="251"/>
      <c r="AD30" s="249">
        <v>91</v>
      </c>
      <c r="AE30" s="250"/>
      <c r="AF30" s="250"/>
      <c r="AG30" s="251"/>
      <c r="AH30" s="132">
        <f t="shared" si="1"/>
        <v>90.75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9">
        <v>90</v>
      </c>
      <c r="S31" s="250"/>
      <c r="T31" s="250"/>
      <c r="U31" s="251"/>
      <c r="V31" s="249">
        <v>89</v>
      </c>
      <c r="W31" s="250"/>
      <c r="X31" s="250"/>
      <c r="Y31" s="251"/>
      <c r="Z31" s="249">
        <v>90</v>
      </c>
      <c r="AA31" s="250"/>
      <c r="AB31" s="250"/>
      <c r="AC31" s="251"/>
      <c r="AD31" s="249">
        <v>90</v>
      </c>
      <c r="AE31" s="250"/>
      <c r="AF31" s="250"/>
      <c r="AG31" s="251"/>
      <c r="AH31" s="132">
        <f t="shared" si="1"/>
        <v>89.75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9">
        <v>90</v>
      </c>
      <c r="S32" s="250"/>
      <c r="T32" s="250"/>
      <c r="U32" s="251"/>
      <c r="V32" s="249">
        <v>93</v>
      </c>
      <c r="W32" s="250"/>
      <c r="X32" s="250"/>
      <c r="Y32" s="251"/>
      <c r="Z32" s="249">
        <v>96</v>
      </c>
      <c r="AA32" s="250"/>
      <c r="AB32" s="250"/>
      <c r="AC32" s="251"/>
      <c r="AD32" s="249">
        <v>94</v>
      </c>
      <c r="AE32" s="250"/>
      <c r="AF32" s="250"/>
      <c r="AG32" s="251"/>
      <c r="AH32" s="132">
        <f t="shared" si="1"/>
        <v>93.25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9">
        <v>88</v>
      </c>
      <c r="S33" s="250"/>
      <c r="T33" s="250"/>
      <c r="U33" s="251"/>
      <c r="V33" s="249">
        <v>86</v>
      </c>
      <c r="W33" s="250"/>
      <c r="X33" s="250"/>
      <c r="Y33" s="251"/>
      <c r="Z33" s="249">
        <v>87</v>
      </c>
      <c r="AA33" s="250"/>
      <c r="AB33" s="250"/>
      <c r="AC33" s="251"/>
      <c r="AD33" s="249">
        <v>89</v>
      </c>
      <c r="AE33" s="250"/>
      <c r="AF33" s="250"/>
      <c r="AG33" s="251"/>
      <c r="AH33" s="132">
        <f t="shared" si="1"/>
        <v>87.5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9">
        <v>89</v>
      </c>
      <c r="S34" s="250"/>
      <c r="T34" s="250"/>
      <c r="U34" s="251"/>
      <c r="V34" s="249">
        <v>84</v>
      </c>
      <c r="W34" s="250"/>
      <c r="X34" s="250"/>
      <c r="Y34" s="251"/>
      <c r="Z34" s="249">
        <v>85</v>
      </c>
      <c r="AA34" s="250"/>
      <c r="AB34" s="250"/>
      <c r="AC34" s="251"/>
      <c r="AD34" s="249">
        <v>93</v>
      </c>
      <c r="AE34" s="250"/>
      <c r="AF34" s="250"/>
      <c r="AG34" s="251"/>
      <c r="AH34" s="132">
        <f t="shared" si="1"/>
        <v>87.75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9">
        <v>87</v>
      </c>
      <c r="S35" s="250"/>
      <c r="T35" s="250"/>
      <c r="U35" s="251"/>
      <c r="V35" s="249">
        <v>86</v>
      </c>
      <c r="W35" s="250"/>
      <c r="X35" s="250"/>
      <c r="Y35" s="251"/>
      <c r="Z35" s="249">
        <v>89</v>
      </c>
      <c r="AA35" s="250"/>
      <c r="AB35" s="250"/>
      <c r="AC35" s="251"/>
      <c r="AD35" s="249">
        <v>90</v>
      </c>
      <c r="AE35" s="250"/>
      <c r="AF35" s="250"/>
      <c r="AG35" s="251"/>
      <c r="AH35" s="132">
        <f t="shared" si="1"/>
        <v>88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9">
        <v>87</v>
      </c>
      <c r="S36" s="250"/>
      <c r="T36" s="250"/>
      <c r="U36" s="251"/>
      <c r="V36" s="249">
        <v>87</v>
      </c>
      <c r="W36" s="250"/>
      <c r="X36" s="250"/>
      <c r="Y36" s="251"/>
      <c r="Z36" s="249">
        <v>88</v>
      </c>
      <c r="AA36" s="250"/>
      <c r="AB36" s="250"/>
      <c r="AC36" s="251"/>
      <c r="AD36" s="249">
        <v>90</v>
      </c>
      <c r="AE36" s="250"/>
      <c r="AF36" s="250"/>
      <c r="AG36" s="251"/>
      <c r="AH36" s="132">
        <f t="shared" si="1"/>
        <v>88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9">
        <v>89</v>
      </c>
      <c r="S37" s="250"/>
      <c r="T37" s="250"/>
      <c r="U37" s="251"/>
      <c r="V37" s="249">
        <v>86</v>
      </c>
      <c r="W37" s="250"/>
      <c r="X37" s="250"/>
      <c r="Y37" s="251"/>
      <c r="Z37" s="249">
        <v>87</v>
      </c>
      <c r="AA37" s="250"/>
      <c r="AB37" s="250"/>
      <c r="AC37" s="251"/>
      <c r="AD37" s="249">
        <v>89</v>
      </c>
      <c r="AE37" s="250"/>
      <c r="AF37" s="250"/>
      <c r="AG37" s="251"/>
      <c r="AH37" s="132">
        <f t="shared" si="1"/>
        <v>87.75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6"/>
      <c r="S38" s="247"/>
      <c r="T38" s="247"/>
      <c r="U38" s="248"/>
      <c r="V38" s="246"/>
      <c r="W38" s="247"/>
      <c r="X38" s="247"/>
      <c r="Y38" s="248"/>
      <c r="Z38" s="246"/>
      <c r="AA38" s="247"/>
      <c r="AB38" s="247"/>
      <c r="AC38" s="248"/>
      <c r="AD38" s="246"/>
      <c r="AE38" s="247"/>
      <c r="AF38" s="247"/>
      <c r="AG38" s="248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6"/>
      <c r="S39" s="247"/>
      <c r="T39" s="247"/>
      <c r="U39" s="248"/>
      <c r="V39" s="246"/>
      <c r="W39" s="247"/>
      <c r="X39" s="247"/>
      <c r="Y39" s="248"/>
      <c r="Z39" s="246"/>
      <c r="AA39" s="247"/>
      <c r="AB39" s="247"/>
      <c r="AC39" s="248"/>
      <c r="AD39" s="246"/>
      <c r="AE39" s="247"/>
      <c r="AF39" s="247"/>
      <c r="AG39" s="248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2">
        <f>((SUM(AH26:AK33))/8)</f>
        <v>90.625</v>
      </c>
      <c r="AI40" s="253"/>
      <c r="AJ40" s="253"/>
      <c r="AK40" s="254"/>
      <c r="AL40" s="261" t="s">
        <v>110</v>
      </c>
      <c r="AM40" s="262"/>
      <c r="AN40" s="262"/>
      <c r="AO40" s="263"/>
      <c r="AP40" s="2"/>
      <c r="AQ40" s="2"/>
      <c r="AR40" s="2"/>
    </row>
    <row r="41" spans="1:44" ht="4.5" customHeight="1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>
      <c r="A47" s="41" t="s">
        <v>13</v>
      </c>
      <c r="B47" s="42"/>
      <c r="C47" s="172" t="s">
        <v>112</v>
      </c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>
        <v>304356</v>
      </c>
      <c r="S47" s="175"/>
      <c r="T47" s="175"/>
      <c r="U47" s="43" t="s">
        <v>73</v>
      </c>
      <c r="V47" s="43"/>
      <c r="W47" s="43"/>
      <c r="X47" s="175" t="s">
        <v>132</v>
      </c>
      <c r="Y47" s="175"/>
      <c r="Z47" s="175"/>
      <c r="AA47" s="43" t="s">
        <v>74</v>
      </c>
      <c r="AB47" s="43"/>
      <c r="AC47" s="43"/>
      <c r="AD47" s="173" t="s">
        <v>116</v>
      </c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 t="s">
        <v>117</v>
      </c>
      <c r="AN47" s="173"/>
      <c r="AO47" s="174"/>
      <c r="AP47" s="37" t="s">
        <v>8</v>
      </c>
      <c r="AQ47" s="37"/>
      <c r="AR47" s="37"/>
    </row>
    <row r="48" spans="1:44" s="29" customFormat="1" ht="12" customHeight="1">
      <c r="A48" s="91" t="s">
        <v>78</v>
      </c>
      <c r="B48" s="93"/>
      <c r="C48" s="92"/>
      <c r="D48" s="92"/>
      <c r="E48" s="92"/>
      <c r="F48" s="95">
        <v>8</v>
      </c>
      <c r="G48" s="92" t="s">
        <v>17</v>
      </c>
      <c r="H48" s="94"/>
      <c r="I48" s="176" t="s">
        <v>113</v>
      </c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 t="s">
        <v>114</v>
      </c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 t="s">
        <v>115</v>
      </c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>
        <v>80</v>
      </c>
      <c r="S52" s="161"/>
      <c r="T52" s="161"/>
      <c r="U52" s="162"/>
      <c r="V52" s="160">
        <v>85</v>
      </c>
      <c r="W52" s="161"/>
      <c r="X52" s="161"/>
      <c r="Y52" s="162"/>
      <c r="Z52" s="160">
        <v>86</v>
      </c>
      <c r="AA52" s="161"/>
      <c r="AB52" s="161"/>
      <c r="AC52" s="162"/>
      <c r="AD52" s="160">
        <v>86</v>
      </c>
      <c r="AE52" s="161"/>
      <c r="AF52" s="161"/>
      <c r="AG52" s="162"/>
      <c r="AH52" s="132">
        <f>IF(COUNTBLANK(R52:AG52)=12,AVERAGE(R52:AG52),0)</f>
        <v>84.25</v>
      </c>
      <c r="AI52" s="133"/>
      <c r="AJ52" s="133"/>
      <c r="AK52" s="134"/>
      <c r="AL52" s="135" t="str">
        <f t="shared" ref="AL52:AL63" si="4">IF(AH52&gt;74.45,"Passed",IF(AH52&gt;0,"Failed",""))</f>
        <v>Passed</v>
      </c>
      <c r="AM52" s="109"/>
      <c r="AN52" s="109"/>
      <c r="AO52" s="136"/>
      <c r="AP52" s="8"/>
      <c r="AQ52" s="8"/>
      <c r="AR52" s="8"/>
    </row>
    <row r="53" spans="1:44" ht="12.95" customHeight="1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>
        <v>82</v>
      </c>
      <c r="S53" s="130"/>
      <c r="T53" s="130"/>
      <c r="U53" s="131"/>
      <c r="V53" s="129">
        <v>88</v>
      </c>
      <c r="W53" s="130"/>
      <c r="X53" s="130"/>
      <c r="Y53" s="131"/>
      <c r="Z53" s="129">
        <v>90</v>
      </c>
      <c r="AA53" s="130"/>
      <c r="AB53" s="130"/>
      <c r="AC53" s="131"/>
      <c r="AD53" s="129">
        <v>92</v>
      </c>
      <c r="AE53" s="130"/>
      <c r="AF53" s="130"/>
      <c r="AG53" s="131"/>
      <c r="AH53" s="132">
        <f t="shared" ref="AH53:AH65" si="5">IF(COUNTBLANK(R53:AG53)=12,AVERAGE(R53:AG53),0)</f>
        <v>88</v>
      </c>
      <c r="AI53" s="133"/>
      <c r="AJ53" s="133"/>
      <c r="AK53" s="134"/>
      <c r="AL53" s="135" t="str">
        <f t="shared" si="4"/>
        <v>Passed</v>
      </c>
      <c r="AM53" s="109"/>
      <c r="AN53" s="109"/>
      <c r="AO53" s="136"/>
      <c r="AP53" s="8"/>
      <c r="AQ53" s="8"/>
      <c r="AR53" s="8"/>
    </row>
    <row r="54" spans="1:44" ht="12.95" customHeight="1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>
        <v>92</v>
      </c>
      <c r="S54" s="130"/>
      <c r="T54" s="130"/>
      <c r="U54" s="131"/>
      <c r="V54" s="129">
        <v>92</v>
      </c>
      <c r="W54" s="130"/>
      <c r="X54" s="130"/>
      <c r="Y54" s="131"/>
      <c r="Z54" s="129">
        <v>93</v>
      </c>
      <c r="AA54" s="130"/>
      <c r="AB54" s="130"/>
      <c r="AC54" s="131"/>
      <c r="AD54" s="129">
        <v>95</v>
      </c>
      <c r="AE54" s="130"/>
      <c r="AF54" s="130"/>
      <c r="AG54" s="131"/>
      <c r="AH54" s="132">
        <f t="shared" si="5"/>
        <v>93</v>
      </c>
      <c r="AI54" s="133"/>
      <c r="AJ54" s="133"/>
      <c r="AK54" s="134"/>
      <c r="AL54" s="135" t="str">
        <f t="shared" si="4"/>
        <v>Passed</v>
      </c>
      <c r="AM54" s="109"/>
      <c r="AN54" s="109"/>
      <c r="AO54" s="136"/>
      <c r="AP54" s="8"/>
      <c r="AQ54" s="8"/>
      <c r="AR54" s="8"/>
    </row>
    <row r="55" spans="1:44" ht="12.95" customHeight="1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>
        <v>90</v>
      </c>
      <c r="S55" s="130"/>
      <c r="T55" s="130"/>
      <c r="U55" s="131"/>
      <c r="V55" s="129">
        <v>90</v>
      </c>
      <c r="W55" s="130"/>
      <c r="X55" s="130"/>
      <c r="Y55" s="131"/>
      <c r="Z55" s="129">
        <v>91</v>
      </c>
      <c r="AA55" s="130"/>
      <c r="AB55" s="130"/>
      <c r="AC55" s="131"/>
      <c r="AD55" s="129">
        <v>98</v>
      </c>
      <c r="AE55" s="130"/>
      <c r="AF55" s="130"/>
      <c r="AG55" s="131"/>
      <c r="AH55" s="132">
        <f t="shared" si="5"/>
        <v>92.25</v>
      </c>
      <c r="AI55" s="133"/>
      <c r="AJ55" s="133"/>
      <c r="AK55" s="134"/>
      <c r="AL55" s="135" t="str">
        <f t="shared" si="4"/>
        <v>Passed</v>
      </c>
      <c r="AM55" s="109"/>
      <c r="AN55" s="109"/>
      <c r="AO55" s="136"/>
      <c r="AP55" s="8"/>
      <c r="AQ55" s="8"/>
      <c r="AR55" s="8"/>
    </row>
    <row r="56" spans="1:44" ht="12.95" customHeight="1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>
        <v>91</v>
      </c>
      <c r="S56" s="130"/>
      <c r="T56" s="130"/>
      <c r="U56" s="131"/>
      <c r="V56" s="129">
        <v>92</v>
      </c>
      <c r="W56" s="130"/>
      <c r="X56" s="130"/>
      <c r="Y56" s="131"/>
      <c r="Z56" s="129">
        <v>94</v>
      </c>
      <c r="AA56" s="130"/>
      <c r="AB56" s="130"/>
      <c r="AC56" s="131"/>
      <c r="AD56" s="129">
        <v>94</v>
      </c>
      <c r="AE56" s="130"/>
      <c r="AF56" s="130"/>
      <c r="AG56" s="131"/>
      <c r="AH56" s="132">
        <f t="shared" si="5"/>
        <v>92.75</v>
      </c>
      <c r="AI56" s="133"/>
      <c r="AJ56" s="133"/>
      <c r="AK56" s="134"/>
      <c r="AL56" s="135" t="str">
        <f t="shared" si="4"/>
        <v>Passed</v>
      </c>
      <c r="AM56" s="109"/>
      <c r="AN56" s="109"/>
      <c r="AO56" s="136"/>
      <c r="AP56" s="8"/>
      <c r="AQ56" s="8"/>
      <c r="AR56" s="8"/>
    </row>
    <row r="57" spans="1:44" ht="12.95" customHeight="1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>
        <v>89</v>
      </c>
      <c r="S57" s="130"/>
      <c r="T57" s="130"/>
      <c r="U57" s="131"/>
      <c r="V57" s="129">
        <v>88</v>
      </c>
      <c r="W57" s="130"/>
      <c r="X57" s="130"/>
      <c r="Y57" s="131"/>
      <c r="Z57" s="129">
        <v>89</v>
      </c>
      <c r="AA57" s="130"/>
      <c r="AB57" s="130"/>
      <c r="AC57" s="131"/>
      <c r="AD57" s="129">
        <v>88</v>
      </c>
      <c r="AE57" s="130"/>
      <c r="AF57" s="130"/>
      <c r="AG57" s="131"/>
      <c r="AH57" s="132">
        <f t="shared" si="5"/>
        <v>88.5</v>
      </c>
      <c r="AI57" s="133"/>
      <c r="AJ57" s="133"/>
      <c r="AK57" s="134"/>
      <c r="AL57" s="135" t="str">
        <f t="shared" si="4"/>
        <v>Passed</v>
      </c>
      <c r="AM57" s="109"/>
      <c r="AN57" s="109"/>
      <c r="AO57" s="136"/>
      <c r="AP57" s="8"/>
      <c r="AQ57" s="8"/>
      <c r="AR57" s="8"/>
    </row>
    <row r="58" spans="1:44" ht="12.95" customHeight="1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>
        <v>90</v>
      </c>
      <c r="S58" s="130"/>
      <c r="T58" s="130"/>
      <c r="U58" s="131"/>
      <c r="V58" s="129">
        <v>90</v>
      </c>
      <c r="W58" s="130"/>
      <c r="X58" s="130"/>
      <c r="Y58" s="131"/>
      <c r="Z58" s="129">
        <v>91</v>
      </c>
      <c r="AA58" s="130"/>
      <c r="AB58" s="130"/>
      <c r="AC58" s="131"/>
      <c r="AD58" s="129">
        <v>91</v>
      </c>
      <c r="AE58" s="130"/>
      <c r="AF58" s="130"/>
      <c r="AG58" s="131"/>
      <c r="AH58" s="132">
        <f t="shared" si="5"/>
        <v>90.5</v>
      </c>
      <c r="AI58" s="133"/>
      <c r="AJ58" s="133"/>
      <c r="AK58" s="134"/>
      <c r="AL58" s="135" t="str">
        <f t="shared" si="4"/>
        <v>Passed</v>
      </c>
      <c r="AM58" s="109"/>
      <c r="AN58" s="109"/>
      <c r="AO58" s="136"/>
      <c r="AP58" s="8"/>
      <c r="AQ58" s="8"/>
      <c r="AR58" s="8" t="s">
        <v>118</v>
      </c>
    </row>
    <row r="59" spans="1:44" ht="12.95" customHeight="1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>
        <v>88</v>
      </c>
      <c r="S59" s="130"/>
      <c r="T59" s="130"/>
      <c r="U59" s="131"/>
      <c r="V59" s="129">
        <v>86</v>
      </c>
      <c r="W59" s="130"/>
      <c r="X59" s="130"/>
      <c r="Y59" s="131"/>
      <c r="Z59" s="129">
        <v>92</v>
      </c>
      <c r="AA59" s="130"/>
      <c r="AB59" s="130"/>
      <c r="AC59" s="131"/>
      <c r="AD59" s="129">
        <v>89</v>
      </c>
      <c r="AE59" s="130"/>
      <c r="AF59" s="130"/>
      <c r="AG59" s="131"/>
      <c r="AH59" s="132">
        <f t="shared" si="5"/>
        <v>88.75</v>
      </c>
      <c r="AI59" s="133"/>
      <c r="AJ59" s="133"/>
      <c r="AK59" s="134"/>
      <c r="AL59" s="135" t="str">
        <f t="shared" si="4"/>
        <v>Passed</v>
      </c>
      <c r="AM59" s="109"/>
      <c r="AN59" s="109"/>
      <c r="AO59" s="136"/>
      <c r="AP59" s="8"/>
      <c r="AQ59" s="8"/>
      <c r="AR59" s="8"/>
    </row>
    <row r="60" spans="1:44" ht="12.95" customHeight="1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>
        <v>90</v>
      </c>
      <c r="S60" s="130"/>
      <c r="T60" s="130"/>
      <c r="U60" s="131"/>
      <c r="V60" s="129">
        <v>88</v>
      </c>
      <c r="W60" s="130"/>
      <c r="X60" s="130"/>
      <c r="Y60" s="131"/>
      <c r="Z60" s="129">
        <v>91</v>
      </c>
      <c r="AA60" s="130"/>
      <c r="AB60" s="130"/>
      <c r="AC60" s="131"/>
      <c r="AD60" s="129">
        <v>88</v>
      </c>
      <c r="AE60" s="130"/>
      <c r="AF60" s="130"/>
      <c r="AG60" s="131"/>
      <c r="AH60" s="132">
        <f t="shared" si="5"/>
        <v>89.25</v>
      </c>
      <c r="AI60" s="133"/>
      <c r="AJ60" s="133"/>
      <c r="AK60" s="134"/>
      <c r="AL60" s="135" t="str">
        <f t="shared" si="4"/>
        <v>Passed</v>
      </c>
      <c r="AM60" s="109"/>
      <c r="AN60" s="109"/>
      <c r="AO60" s="136"/>
      <c r="AP60" s="8"/>
      <c r="AQ60" s="8"/>
      <c r="AR60" s="8"/>
    </row>
    <row r="61" spans="1:44" ht="12.95" customHeight="1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>
        <v>85</v>
      </c>
      <c r="S61" s="130"/>
      <c r="T61" s="130"/>
      <c r="U61" s="131"/>
      <c r="V61" s="129">
        <v>82</v>
      </c>
      <c r="W61" s="130"/>
      <c r="X61" s="130"/>
      <c r="Y61" s="131"/>
      <c r="Z61" s="129">
        <v>91</v>
      </c>
      <c r="AA61" s="130"/>
      <c r="AB61" s="130"/>
      <c r="AC61" s="131"/>
      <c r="AD61" s="129">
        <v>87</v>
      </c>
      <c r="AE61" s="130"/>
      <c r="AF61" s="130"/>
      <c r="AG61" s="131"/>
      <c r="AH61" s="132">
        <f t="shared" si="5"/>
        <v>86.25</v>
      </c>
      <c r="AI61" s="133"/>
      <c r="AJ61" s="133"/>
      <c r="AK61" s="134"/>
      <c r="AL61" s="135" t="str">
        <f t="shared" si="4"/>
        <v>Passed</v>
      </c>
      <c r="AM61" s="109"/>
      <c r="AN61" s="109"/>
      <c r="AO61" s="136"/>
      <c r="AP61" s="8"/>
      <c r="AQ61" s="8"/>
      <c r="AR61" s="8"/>
    </row>
    <row r="62" spans="1:44" ht="12.95" customHeight="1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>
        <v>89</v>
      </c>
      <c r="S62" s="130"/>
      <c r="T62" s="130"/>
      <c r="U62" s="131"/>
      <c r="V62" s="129">
        <v>90</v>
      </c>
      <c r="W62" s="130"/>
      <c r="X62" s="130"/>
      <c r="Y62" s="131"/>
      <c r="Z62" s="129">
        <v>93</v>
      </c>
      <c r="AA62" s="130"/>
      <c r="AB62" s="130"/>
      <c r="AC62" s="131"/>
      <c r="AD62" s="129">
        <v>90</v>
      </c>
      <c r="AE62" s="130"/>
      <c r="AF62" s="130"/>
      <c r="AG62" s="131"/>
      <c r="AH62" s="132">
        <f t="shared" si="5"/>
        <v>90.5</v>
      </c>
      <c r="AI62" s="133"/>
      <c r="AJ62" s="133"/>
      <c r="AK62" s="134"/>
      <c r="AL62" s="135" t="str">
        <f t="shared" si="4"/>
        <v>Passed</v>
      </c>
      <c r="AM62" s="109"/>
      <c r="AN62" s="109"/>
      <c r="AO62" s="136"/>
      <c r="AP62" s="8"/>
      <c r="AQ62" s="8"/>
      <c r="AR62" s="8"/>
    </row>
    <row r="63" spans="1:44" ht="12.95" customHeight="1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>
        <v>87</v>
      </c>
      <c r="S63" s="130"/>
      <c r="T63" s="130"/>
      <c r="U63" s="131"/>
      <c r="V63" s="129">
        <v>82</v>
      </c>
      <c r="W63" s="130"/>
      <c r="X63" s="130"/>
      <c r="Y63" s="131"/>
      <c r="Z63" s="129">
        <v>91</v>
      </c>
      <c r="AA63" s="130"/>
      <c r="AB63" s="130"/>
      <c r="AC63" s="131"/>
      <c r="AD63" s="129">
        <v>91</v>
      </c>
      <c r="AE63" s="130"/>
      <c r="AF63" s="130"/>
      <c r="AG63" s="131"/>
      <c r="AH63" s="132">
        <f t="shared" si="5"/>
        <v>87.75</v>
      </c>
      <c r="AI63" s="133"/>
      <c r="AJ63" s="133"/>
      <c r="AK63" s="134"/>
      <c r="AL63" s="135" t="str">
        <f t="shared" si="4"/>
        <v>Passed</v>
      </c>
      <c r="AM63" s="109"/>
      <c r="AN63" s="109"/>
      <c r="AO63" s="136"/>
      <c r="AP63" s="8"/>
      <c r="AQ63" s="8"/>
      <c r="AR63" s="8"/>
    </row>
    <row r="64" spans="1:44" ht="12.95" customHeight="1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29">
        <v>90</v>
      </c>
      <c r="AI66" s="130"/>
      <c r="AJ66" s="130"/>
      <c r="AK66" s="131"/>
      <c r="AL66" s="135" t="str">
        <f t="shared" si="6"/>
        <v>Passed</v>
      </c>
      <c r="AM66" s="109"/>
      <c r="AN66" s="109"/>
      <c r="AO66" s="136"/>
      <c r="AP66" s="8"/>
      <c r="AQ66" s="8"/>
      <c r="AR66" s="8"/>
    </row>
    <row r="67" spans="1:44" ht="4.5" customHeight="1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111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3"/>
      <c r="S92" s="244"/>
      <c r="T92" s="244"/>
      <c r="U92" s="245"/>
      <c r="V92" s="243"/>
      <c r="W92" s="244"/>
      <c r="X92" s="244"/>
      <c r="Y92" s="245"/>
      <c r="Z92" s="243"/>
      <c r="AA92" s="244"/>
      <c r="AB92" s="244"/>
      <c r="AC92" s="245"/>
      <c r="AD92" s="243"/>
      <c r="AE92" s="244"/>
      <c r="AF92" s="244"/>
      <c r="AG92" s="245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>
      <c r="A110" s="183"/>
      <c r="B110" s="184"/>
      <c r="C110" s="184"/>
      <c r="D110" s="184"/>
      <c r="E110" s="184"/>
      <c r="F110" s="184"/>
      <c r="G110" s="184"/>
      <c r="H110" s="184"/>
      <c r="I110" s="185"/>
      <c r="J110" s="240"/>
      <c r="K110" s="186"/>
      <c r="L110" s="186"/>
      <c r="M110" s="186"/>
      <c r="N110" s="186"/>
      <c r="O110" s="186"/>
      <c r="P110" s="241"/>
      <c r="Q110" s="240"/>
      <c r="R110" s="186"/>
      <c r="S110" s="186"/>
      <c r="T110" s="186"/>
      <c r="U110" s="186"/>
      <c r="V110" s="186"/>
      <c r="W110" s="186"/>
      <c r="X110" s="241"/>
      <c r="Y110" s="240"/>
      <c r="Z110" s="186"/>
      <c r="AA110" s="186"/>
      <c r="AB110" s="186"/>
      <c r="AC110" s="186"/>
      <c r="AD110" s="186"/>
      <c r="AE110" s="186"/>
      <c r="AF110" s="186"/>
      <c r="AG110" s="186"/>
      <c r="AH110" s="241"/>
      <c r="AI110" s="240"/>
      <c r="AJ110" s="186"/>
      <c r="AK110" s="186"/>
      <c r="AL110" s="186"/>
      <c r="AM110" s="186"/>
      <c r="AN110" s="186"/>
      <c r="AO110" s="242"/>
    </row>
    <row r="111" spans="1:41" s="74" customFormat="1" ht="11.25" customHeight="1" thickBot="1">
      <c r="A111" s="233"/>
      <c r="B111" s="234"/>
      <c r="C111" s="234"/>
      <c r="D111" s="234"/>
      <c r="E111" s="234"/>
      <c r="F111" s="234"/>
      <c r="G111" s="234"/>
      <c r="H111" s="234"/>
      <c r="I111" s="235"/>
      <c r="J111" s="236"/>
      <c r="K111" s="237"/>
      <c r="L111" s="237"/>
      <c r="M111" s="237"/>
      <c r="N111" s="237"/>
      <c r="O111" s="237"/>
      <c r="P111" s="238"/>
      <c r="Q111" s="236"/>
      <c r="R111" s="237"/>
      <c r="S111" s="237"/>
      <c r="T111" s="237"/>
      <c r="U111" s="237"/>
      <c r="V111" s="237"/>
      <c r="W111" s="237"/>
      <c r="X111" s="238"/>
      <c r="Y111" s="236"/>
      <c r="Z111" s="237"/>
      <c r="AA111" s="237"/>
      <c r="AB111" s="237"/>
      <c r="AC111" s="237"/>
      <c r="AD111" s="237"/>
      <c r="AE111" s="237"/>
      <c r="AF111" s="237"/>
      <c r="AG111" s="237"/>
      <c r="AH111" s="238"/>
      <c r="AI111" s="236"/>
      <c r="AJ111" s="237"/>
      <c r="AK111" s="237"/>
      <c r="AL111" s="237"/>
      <c r="AM111" s="237"/>
      <c r="AN111" s="237"/>
      <c r="AO111" s="239"/>
    </row>
    <row r="112" spans="1:41" ht="4.5" customHeight="1" thickBot="1"/>
    <row r="113" spans="1:44" s="31" customFormat="1" ht="12.75" customHeight="1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>
      <c r="A137" s="226"/>
      <c r="B137" s="227"/>
      <c r="C137" s="227"/>
      <c r="D137" s="227"/>
      <c r="E137" s="227"/>
      <c r="F137" s="227"/>
      <c r="G137" s="227"/>
      <c r="H137" s="227"/>
      <c r="I137" s="228"/>
      <c r="J137" s="229"/>
      <c r="K137" s="230"/>
      <c r="L137" s="230"/>
      <c r="M137" s="230"/>
      <c r="N137" s="230"/>
      <c r="O137" s="230"/>
      <c r="P137" s="231"/>
      <c r="Q137" s="229"/>
      <c r="R137" s="230"/>
      <c r="S137" s="230"/>
      <c r="T137" s="230"/>
      <c r="U137" s="230"/>
      <c r="V137" s="230"/>
      <c r="W137" s="230"/>
      <c r="X137" s="231"/>
      <c r="Y137" s="229"/>
      <c r="Z137" s="230"/>
      <c r="AA137" s="230"/>
      <c r="AB137" s="230"/>
      <c r="AC137" s="230"/>
      <c r="AD137" s="230"/>
      <c r="AE137" s="230"/>
      <c r="AF137" s="230"/>
      <c r="AG137" s="230"/>
      <c r="AH137" s="231"/>
      <c r="AI137" s="229"/>
      <c r="AJ137" s="230"/>
      <c r="AK137" s="230"/>
      <c r="AL137" s="230"/>
      <c r="AM137" s="230"/>
      <c r="AN137" s="230"/>
      <c r="AO137" s="232"/>
    </row>
    <row r="138" spans="1:44" ht="4.5" customHeight="1" thickBot="1"/>
    <row r="139" spans="1:44" s="31" customFormat="1" ht="12.75" customHeight="1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>
      <c r="A164" s="63" t="s">
        <v>105</v>
      </c>
    </row>
    <row r="165" spans="1:41" ht="10.5" customHeight="1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>
      <c r="A166" s="54" t="s">
        <v>98</v>
      </c>
      <c r="B166" s="51"/>
      <c r="C166" s="51"/>
      <c r="D166" s="51"/>
      <c r="E166" s="51"/>
      <c r="F166" s="51"/>
      <c r="G166" s="51"/>
      <c r="H166" s="103" t="s">
        <v>136</v>
      </c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264">
        <v>131779120034</v>
      </c>
      <c r="X166" s="264"/>
      <c r="Y166" s="26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>
        <v>9</v>
      </c>
      <c r="AN166" s="104"/>
      <c r="AO166" s="55"/>
    </row>
    <row r="167" spans="1:41" ht="10.5" customHeight="1">
      <c r="A167" s="54" t="s">
        <v>101</v>
      </c>
      <c r="B167" s="51"/>
      <c r="C167" s="51"/>
      <c r="D167" s="51"/>
      <c r="E167" s="103" t="s">
        <v>112</v>
      </c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>
        <v>304356</v>
      </c>
      <c r="W167" s="104"/>
      <c r="X167" s="104"/>
      <c r="Y167" s="104"/>
      <c r="Z167" s="52" t="s">
        <v>111</v>
      </c>
      <c r="AA167" s="52"/>
      <c r="AB167" s="52"/>
      <c r="AC167" s="52"/>
      <c r="AD167" s="52"/>
      <c r="AE167" s="52"/>
      <c r="AF167" s="52"/>
      <c r="AG167" s="52"/>
      <c r="AH167" s="104" t="s">
        <v>114</v>
      </c>
      <c r="AI167" s="104"/>
      <c r="AJ167" s="104"/>
      <c r="AK167" s="104"/>
      <c r="AL167" s="104"/>
      <c r="AM167" s="104"/>
      <c r="AN167" s="104"/>
      <c r="AO167" s="56"/>
    </row>
    <row r="168" spans="1:41" ht="12.75" customHeight="1">
      <c r="A168" s="57" t="s">
        <v>137</v>
      </c>
      <c r="B168" s="14"/>
      <c r="C168" s="14"/>
      <c r="D168" s="14"/>
      <c r="E168" s="14"/>
      <c r="F168" s="14"/>
      <c r="G168" s="14"/>
      <c r="H168" s="14"/>
      <c r="I168" s="14"/>
      <c r="J168" s="50"/>
      <c r="K168" s="50" t="s">
        <v>138</v>
      </c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8"/>
  <sheetViews>
    <sheetView topLeftCell="Y1" workbookViewId="0">
      <selection sqref="A1:AK1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88</v>
      </c>
      <c r="Y2">
        <f>F137A!R28</f>
        <v>93</v>
      </c>
      <c r="Z2">
        <f>F137A!R29</f>
        <v>90</v>
      </c>
      <c r="AA2">
        <f>F137A!R30</f>
        <v>89</v>
      </c>
      <c r="AB2">
        <f>F137A!R31</f>
        <v>90</v>
      </c>
      <c r="AC2">
        <f>F137A!R32</f>
        <v>90</v>
      </c>
      <c r="AD2">
        <f>F137A!R33</f>
        <v>88</v>
      </c>
      <c r="AE2">
        <f>F137A!R34</f>
        <v>89</v>
      </c>
      <c r="AF2">
        <f>F137A!R35</f>
        <v>87</v>
      </c>
      <c r="AG2">
        <f>F137A!R36</f>
        <v>87</v>
      </c>
      <c r="AH2">
        <f>F137A!R37</f>
        <v>89</v>
      </c>
      <c r="AI2">
        <f>F137A!R38</f>
        <v>0</v>
      </c>
      <c r="AJ2">
        <f>F137A!R39</f>
        <v>0</v>
      </c>
      <c r="AK2">
        <f>AVERAGE(W2:AJ2)</f>
        <v>76.5</v>
      </c>
    </row>
    <row r="3" spans="1:37">
      <c r="A3" s="10"/>
      <c r="P3" s="11"/>
    </row>
    <row r="4" spans="1:37">
      <c r="A4" s="10"/>
      <c r="P4" s="11"/>
    </row>
    <row r="5" spans="1:37">
      <c r="A5" s="10"/>
      <c r="P5" s="11"/>
    </row>
    <row r="6" spans="1:37">
      <c r="A6" s="10"/>
      <c r="P6" s="11"/>
    </row>
    <row r="7" spans="1:37">
      <c r="A7" s="10"/>
      <c r="P7" s="11"/>
    </row>
    <row r="8" spans="1:37">
      <c r="A8" s="10"/>
      <c r="P8" s="11"/>
    </row>
    <row r="9" spans="1:37">
      <c r="A9" s="10"/>
      <c r="P9" s="11"/>
    </row>
    <row r="10" spans="1:37">
      <c r="A10" s="10"/>
      <c r="P10" s="11"/>
    </row>
    <row r="11" spans="1:37">
      <c r="A11" s="10"/>
      <c r="P11" s="11"/>
    </row>
    <row r="12" spans="1:37">
      <c r="A12" s="10"/>
      <c r="P12" s="11"/>
    </row>
    <row r="13" spans="1:37">
      <c r="A13" s="10"/>
      <c r="P13" s="11"/>
    </row>
    <row r="14" spans="1:37">
      <c r="A14" s="10"/>
      <c r="P14" s="11"/>
    </row>
    <row r="15" spans="1:37">
      <c r="A15" s="10"/>
      <c r="P15" s="11"/>
    </row>
    <row r="16" spans="1:37">
      <c r="A16" s="10"/>
      <c r="P16" s="11"/>
    </row>
    <row r="17" spans="1:16">
      <c r="A17" s="10"/>
      <c r="P17" s="11"/>
    </row>
    <row r="18" spans="1:16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1"/>
  <sheetViews>
    <sheetView workbookViewId="0">
      <selection activeCell="W2" sqref="W2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92</v>
      </c>
      <c r="X2">
        <f>F137A!V27</f>
        <v>91</v>
      </c>
      <c r="Y2">
        <f>F137A!V28</f>
        <v>93</v>
      </c>
      <c r="Z2">
        <f>F137A!V29</f>
        <v>91</v>
      </c>
      <c r="AA2">
        <f>F137A!V30</f>
        <v>91</v>
      </c>
      <c r="AB2">
        <f>F137A!V31</f>
        <v>89</v>
      </c>
      <c r="AC2">
        <f>F137A!V32</f>
        <v>93</v>
      </c>
      <c r="AD2">
        <f>F137A!V33</f>
        <v>86</v>
      </c>
      <c r="AE2">
        <f>F137A!V34</f>
        <v>84</v>
      </c>
      <c r="AF2">
        <f>F137A!V35</f>
        <v>86</v>
      </c>
      <c r="AG2">
        <f>F137A!V36</f>
        <v>87</v>
      </c>
      <c r="AH2">
        <f>F137A!V37</f>
        <v>86</v>
      </c>
      <c r="AI2">
        <f>F137A!V38</f>
        <v>0</v>
      </c>
      <c r="AJ2">
        <f>F137A!V39</f>
        <v>0</v>
      </c>
      <c r="AK2">
        <f>AVERAGE(W2:AJ2)</f>
        <v>76.357142857142861</v>
      </c>
    </row>
    <row r="3" spans="1:37">
      <c r="A3" s="10"/>
      <c r="P3" s="11"/>
    </row>
    <row r="4" spans="1:37">
      <c r="A4" s="10"/>
      <c r="P4" s="11"/>
    </row>
    <row r="5" spans="1:37">
      <c r="A5" s="10"/>
      <c r="P5" s="11"/>
    </row>
    <row r="6" spans="1:37">
      <c r="A6" s="10"/>
      <c r="P6" s="11"/>
    </row>
    <row r="7" spans="1:37">
      <c r="A7" s="10"/>
      <c r="P7" s="11"/>
    </row>
    <row r="8" spans="1:37">
      <c r="A8" s="10"/>
      <c r="P8" s="11"/>
    </row>
    <row r="9" spans="1:37">
      <c r="A9" s="10"/>
      <c r="P9" s="11"/>
    </row>
    <row r="10" spans="1:37">
      <c r="A10" s="10"/>
      <c r="P10" s="11"/>
    </row>
    <row r="11" spans="1:37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Windows User</cp:lastModifiedBy>
  <cp:lastPrinted>2020-08-05T05:18:13Z</cp:lastPrinted>
  <dcterms:created xsi:type="dcterms:W3CDTF">2012-04-09T21:44:57Z</dcterms:created>
  <dcterms:modified xsi:type="dcterms:W3CDTF">2020-08-05T05:19:06Z</dcterms:modified>
</cp:coreProperties>
</file>