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980" yWindow="45" windowWidth="913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25725"/>
  <fileRecoveryPr autoRecover="0"/>
</workbook>
</file>

<file path=xl/calcChain.xml><?xml version="1.0" encoding="utf-8"?>
<calcChain xmlns="http://schemas.openxmlformats.org/spreadsheetml/2006/main">
  <c r="AH157" i="16"/>
  <c r="AL157" s="1"/>
  <c r="AH156"/>
  <c r="AL156" s="1"/>
  <c r="AH155"/>
  <c r="AL155" s="1"/>
  <c r="AH154"/>
  <c r="AL154" s="1"/>
  <c r="AH153"/>
  <c r="AL153" s="1"/>
  <c r="AH152"/>
  <c r="AL152" s="1"/>
  <c r="AH151"/>
  <c r="AL151" s="1"/>
  <c r="AH150"/>
  <c r="AL150" s="1"/>
  <c r="AH149"/>
  <c r="AL149" s="1"/>
  <c r="AH148"/>
  <c r="AL148" s="1"/>
  <c r="AH147"/>
  <c r="AL147" s="1"/>
  <c r="AH146"/>
  <c r="AL146" s="1"/>
  <c r="AH145"/>
  <c r="AL145" s="1"/>
  <c r="AH144"/>
  <c r="AH131"/>
  <c r="AL131" s="1"/>
  <c r="AH130"/>
  <c r="AL130" s="1"/>
  <c r="AH129"/>
  <c r="AL129" s="1"/>
  <c r="AH128"/>
  <c r="AL128" s="1"/>
  <c r="AH127"/>
  <c r="AL127" s="1"/>
  <c r="AH126"/>
  <c r="AL126" s="1"/>
  <c r="AH125"/>
  <c r="AL125" s="1"/>
  <c r="AH124"/>
  <c r="AL124" s="1"/>
  <c r="AH123"/>
  <c r="AL123" s="1"/>
  <c r="AH122"/>
  <c r="AL122" s="1"/>
  <c r="AH121"/>
  <c r="AL121" s="1"/>
  <c r="AH120"/>
  <c r="AL120" s="1"/>
  <c r="AH119"/>
  <c r="AL119" s="1"/>
  <c r="AH118"/>
  <c r="AL105"/>
  <c r="AH105"/>
  <c r="AH104"/>
  <c r="AL104" s="1"/>
  <c r="AH103"/>
  <c r="AL103" s="1"/>
  <c r="AH102"/>
  <c r="AL102" s="1"/>
  <c r="AH101"/>
  <c r="AL101" s="1"/>
  <c r="AH100"/>
  <c r="AL100" s="1"/>
  <c r="AH99"/>
  <c r="AL99" s="1"/>
  <c r="AH98"/>
  <c r="AL98" s="1"/>
  <c r="AH97"/>
  <c r="AL97" s="1"/>
  <c r="AH96"/>
  <c r="AL96" s="1"/>
  <c r="AH95"/>
  <c r="AL95" s="1"/>
  <c r="AH94"/>
  <c r="AL94" s="1"/>
  <c r="AH93"/>
  <c r="AL93" s="1"/>
  <c r="AH92"/>
  <c r="AH65"/>
  <c r="AL65" s="1"/>
  <c r="AH64"/>
  <c r="AL64" s="1"/>
  <c r="AH63"/>
  <c r="AL63" s="1"/>
  <c r="AH62"/>
  <c r="AL62" s="1"/>
  <c r="AH61"/>
  <c r="AL61" s="1"/>
  <c r="AH60"/>
  <c r="AL60" s="1"/>
  <c r="AH59"/>
  <c r="AL59" s="1"/>
  <c r="AH58"/>
  <c r="AL58" s="1"/>
  <c r="AH57"/>
  <c r="AL57" s="1"/>
  <c r="AH56"/>
  <c r="AL56" s="1"/>
  <c r="AH55"/>
  <c r="AL55" s="1"/>
  <c r="AH54"/>
  <c r="AL54" s="1"/>
  <c r="AH53"/>
  <c r="AL53" s="1"/>
  <c r="AH52"/>
  <c r="AH158" l="1"/>
  <c r="AL158" s="1"/>
  <c r="AL144"/>
  <c r="AH132"/>
  <c r="AL132" s="1"/>
  <c r="AL118"/>
  <c r="AH106"/>
  <c r="AL106" s="1"/>
  <c r="AL92"/>
  <c r="AL52"/>
  <c r="AH66"/>
  <c r="AL66" s="1"/>
  <c r="Z2" i="21" l="1"/>
  <c r="AJ2"/>
  <c r="AI2"/>
  <c r="AH2"/>
  <c r="AG2"/>
  <c r="AF2"/>
  <c r="AE2"/>
  <c r="AD2"/>
  <c r="AC2"/>
  <c r="AB2"/>
  <c r="AA2"/>
  <c r="Y2"/>
  <c r="X2"/>
  <c r="W2"/>
  <c r="AJ1"/>
  <c r="AI1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J2" i="20"/>
  <c r="AI2"/>
  <c r="AH2"/>
  <c r="AG2"/>
  <c r="AF2"/>
  <c r="AE2"/>
  <c r="AD2"/>
  <c r="AC2"/>
  <c r="AB2"/>
  <c r="AA2"/>
  <c r="Z2"/>
  <c r="Y2"/>
  <c r="X2"/>
  <c r="W2"/>
  <c r="AJ1"/>
  <c r="AI1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K2" l="1"/>
  <c r="AK2" i="21"/>
  <c r="AH39" i="16" l="1"/>
  <c r="AL39" s="1"/>
  <c r="AH38"/>
  <c r="AL38" s="1"/>
  <c r="AH37"/>
  <c r="AL37" s="1"/>
  <c r="AH36"/>
  <c r="AL36" s="1"/>
  <c r="AH35"/>
  <c r="AL35" s="1"/>
  <c r="AH34"/>
  <c r="AL34" s="1"/>
  <c r="AH33"/>
  <c r="AL33" s="1"/>
  <c r="AH32"/>
  <c r="AL32" s="1"/>
  <c r="AH31"/>
  <c r="AL31" s="1"/>
  <c r="AH30"/>
  <c r="AL30" s="1"/>
  <c r="AH29"/>
  <c r="AL29" s="1"/>
  <c r="AH28"/>
  <c r="AL28" s="1"/>
  <c r="AH27"/>
  <c r="AL27" s="1"/>
  <c r="AH26"/>
  <c r="AL26" s="1"/>
  <c r="AH40" l="1"/>
</calcChain>
</file>

<file path=xl/sharedStrings.xml><?xml version="1.0" encoding="utf-8"?>
<sst xmlns="http://schemas.openxmlformats.org/spreadsheetml/2006/main" count="336" uniqueCount="136">
  <si>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</si>
  <si>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</si>
  <si>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</si>
  <si>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</si>
  <si>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</si>
  <si>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</si>
  <si>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</si>
  <si>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</si>
  <si>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</si>
  <si>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</si>
  <si>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</si>
  <si>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</si>
  <si>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</si>
  <si>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</si>
  <si>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</si>
  <si>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</si>
  <si>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</si>
  <si>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</si>
  <si>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</si>
  <si>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</si>
  <si>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</si>
  <si>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</si>
  <si>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</si>
  <si>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</si>
  <si>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</si>
  <si>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</si>
  <si>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</si>
  <si>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</si>
  <si>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</si>
  <si>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</si>
  <si>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</si>
  <si>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</si>
  <si>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</si>
  <si>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</si>
  <si>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</si>
  <si>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</si>
  <si>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</si>
  <si>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</si>
  <si>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</si>
  <si>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</si>
  <si>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</si>
  <si>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</si>
  <si>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</si>
  <si>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</si>
  <si>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</si>
  <si>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</si>
  <si>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</si>
  <si>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</si>
  <si>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</si>
  <si>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</si>
  <si>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</si>
  <si>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</si>
  <si>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</si>
  <si>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</si>
  <si>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</si>
  <si>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</si>
  <si>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</si>
  <si>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</si>
  <si>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</si>
  <si>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</si>
  <si>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</si>
  <si>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</si>
  <si>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</si>
  <si>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</si>
  <si>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</si>
  <si>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</si>
  <si>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</si>
  <si>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</si>
  <si>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</si>
  <si>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</si>
  <si>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</si>
  <si>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</si>
  <si>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</si>
  <si>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</si>
  <si>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</si>
  <si>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</si>
  <si>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</si>
  <si>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</si>
  <si>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</si>
  <si>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</si>
  <si>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</si>
  <si>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</si>
  <si>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</si>
  <si>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</si>
  <si>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</si>
  <si>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</si>
  <si>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</si>
  <si>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</si>
  <si>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</si>
  <si>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</si>
  <si>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</si>
  <si>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</si>
  <si>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</si>
  <si>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</si>
  <si>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</si>
  <si>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</si>
  <si>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</si>
  <si>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</si>
  <si>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</si>
  <si>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</si>
  <si>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</si>
  <si>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</si>
  <si>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</si>
  <si>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</si>
  <si>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</si>
  <si>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</si>
  <si>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</si>
  <si>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</si>
  <si>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</si>
  <si>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</si>
  <si>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Promoted</t>
  </si>
  <si>
    <t>Last School Year Attended:</t>
  </si>
  <si>
    <t>DINOY</t>
  </si>
  <si>
    <t>NASHLY ZJEAN</t>
  </si>
  <si>
    <t>DOMINGUEZ</t>
  </si>
  <si>
    <t>05</t>
  </si>
  <si>
    <t>21</t>
  </si>
  <si>
    <t>2005</t>
  </si>
  <si>
    <t>MALE</t>
  </si>
  <si>
    <t>COMMUNAL NATIONAL HIGH SCHOOL</t>
  </si>
  <si>
    <t>DAVAO CITY</t>
  </si>
  <si>
    <t>XI</t>
  </si>
  <si>
    <t>TAMBAN ELEMENTARY SCHOOL</t>
  </si>
  <si>
    <t>TAMBAN,GOV.GEN.DAVAO ORIENTAL</t>
  </si>
  <si>
    <t>ST.BERNADETTE</t>
  </si>
  <si>
    <t>2018-2019</t>
  </si>
  <si>
    <t>KATRINA O. QUIZAN</t>
  </si>
  <si>
    <t>CROSSING BAYABAS NATIONAL HIGH SCHOOL</t>
  </si>
  <si>
    <t>TORIL</t>
  </si>
  <si>
    <t>AQUAMARINE</t>
  </si>
  <si>
    <t>2019-2020</t>
  </si>
  <si>
    <t>MENALINDA P. ACAP</t>
  </si>
  <si>
    <t>II</t>
  </si>
  <si>
    <t>DINOY, NASHLY ZJEAN</t>
  </si>
  <si>
    <t>SEGUNDINA C. RAMOS -Principal IV</t>
  </si>
  <si>
    <t>JUNE 30, 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</si>
</sst>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4"/>
      <color theme="1"/>
      <name val="Calibri"/>
      <family val="2"/>
      <scheme val="minor"/>
    </font>
    <font>
      <sz val="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10" fillId="0" borderId="6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1" fontId="17" fillId="0" borderId="1" xfId="0" applyNumberFormat="1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0" fontId="18" fillId="0" borderId="7" xfId="0" applyFont="1" applyBorder="1" applyAlignment="1" applyProtection="1">
      <alignment horizontal="center" vertical="center" wrapText="1"/>
      <protection hidden="1"/>
    </xf>
    <xf numFmtId="1" fontId="19" fillId="0" borderId="1" xfId="0" applyNumberFormat="1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53717</xdr:colOff>
      <xdr:row>1</xdr:row>
      <xdr:rowOff>80596</xdr:rowOff>
    </xdr:from>
    <xdr:to>
      <xdr:col>39</xdr:col>
      <xdr:colOff>132822</xdr:colOff>
      <xdr:row>4</xdr:row>
      <xdr:rowOff>11657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98025" y="175846"/>
          <a:ext cx="745855" cy="3780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70"/>
  <sheetViews>
    <sheetView showGridLines="0" tabSelected="1" topLeftCell="A73" zoomScale="130" zoomScaleNormal="130" zoomScaleSheetLayoutView="110" workbookViewId="0">
      <selection activeCell="AS85" sqref="AS85"/>
    </sheetView>
  </sheetViews>
  <sheetFormatPr defaultRowHeight="1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>
      <c r="A7" s="27" t="s">
        <v>52</v>
      </c>
      <c r="B7" s="27"/>
      <c r="C7" s="27"/>
      <c r="D7" s="27"/>
      <c r="E7" s="209" t="s">
        <v>112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113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114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129300130061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115</v>
      </c>
      <c r="AC8" s="88" t="s">
        <v>22</v>
      </c>
      <c r="AD8" s="97" t="s">
        <v>116</v>
      </c>
      <c r="AE8" s="89" t="s">
        <v>22</v>
      </c>
      <c r="AF8" s="211" t="s">
        <v>117</v>
      </c>
      <c r="AG8" s="211"/>
      <c r="AH8" s="90"/>
      <c r="AI8" s="87" t="s">
        <v>57</v>
      </c>
      <c r="AJ8" s="90"/>
      <c r="AK8" s="212" t="s">
        <v>118</v>
      </c>
      <c r="AL8" s="212"/>
      <c r="AM8" s="212"/>
      <c r="AN8" s="212"/>
      <c r="AO8" s="86"/>
      <c r="AP8" s="8"/>
      <c r="AQ8" s="8"/>
      <c r="AR8" s="8"/>
    </row>
    <row r="9" spans="1:44" ht="2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83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122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18"/>
      <c r="Z13" s="218"/>
      <c r="AA13" s="7" t="s">
        <v>64</v>
      </c>
      <c r="AB13" s="21"/>
      <c r="AC13" s="7"/>
      <c r="AD13" s="21"/>
      <c r="AE13" s="7"/>
      <c r="AF13" s="7"/>
      <c r="AG13" s="7"/>
      <c r="AH13" s="262" t="s">
        <v>123</v>
      </c>
      <c r="AI13" s="262"/>
      <c r="AJ13" s="262"/>
      <c r="AK13" s="262"/>
      <c r="AL13" s="262"/>
      <c r="AM13" s="262"/>
      <c r="AN13" s="262"/>
      <c r="AO13" s="263"/>
      <c r="AP13" s="8"/>
      <c r="AQ13" s="8"/>
      <c r="AR13" s="8"/>
    </row>
    <row r="14" spans="1:44" ht="3" customHeight="1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9"/>
      <c r="J16" s="219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0"/>
      <c r="P17" s="220"/>
      <c r="Q17" s="220"/>
      <c r="R17" s="220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>
      <c r="A19" s="221" t="s">
        <v>72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8"/>
      <c r="AQ19" s="8"/>
      <c r="AR19" s="8"/>
    </row>
    <row r="20" spans="1:44" ht="3.75" customHeight="1" thickBot="1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9"/>
      <c r="T20" s="225"/>
      <c r="U20" s="225"/>
      <c r="V20" s="225"/>
      <c r="W20" s="225"/>
      <c r="X20" s="225"/>
      <c r="Y20" s="225"/>
      <c r="Z20" s="225"/>
      <c r="AA20" s="9"/>
      <c r="AB20" s="225"/>
      <c r="AC20" s="225"/>
      <c r="AD20" s="225"/>
      <c r="AE20" s="225"/>
      <c r="AF20" s="9"/>
      <c r="AG20" s="225"/>
      <c r="AH20" s="225"/>
      <c r="AI20" s="225"/>
      <c r="AJ20" s="225"/>
      <c r="AK20" s="225"/>
      <c r="AL20" s="225"/>
      <c r="AM20" s="225"/>
      <c r="AN20" s="225"/>
      <c r="AO20" s="225"/>
      <c r="AP20" s="8"/>
      <c r="AQ20" s="8"/>
      <c r="AR20" s="8"/>
    </row>
    <row r="21" spans="1:44" s="31" customFormat="1" ht="15" customHeight="1">
      <c r="A21" s="41" t="s">
        <v>13</v>
      </c>
      <c r="B21" s="42"/>
      <c r="C21" s="223" t="s">
        <v>119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4">
        <v>305504</v>
      </c>
      <c r="S21" s="224"/>
      <c r="T21" s="224"/>
      <c r="U21" s="43" t="s">
        <v>73</v>
      </c>
      <c r="V21" s="43"/>
      <c r="W21" s="43"/>
      <c r="X21" s="179" t="s">
        <v>132</v>
      </c>
      <c r="Y21" s="179"/>
      <c r="Z21" s="179"/>
      <c r="AA21" s="43" t="s">
        <v>74</v>
      </c>
      <c r="AB21" s="43"/>
      <c r="AC21" s="43"/>
      <c r="AD21" s="179" t="s">
        <v>120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121</v>
      </c>
      <c r="AN21" s="179"/>
      <c r="AO21" s="180"/>
      <c r="AP21" s="37" t="s">
        <v>8</v>
      </c>
      <c r="AQ21" s="37"/>
      <c r="AR21" s="37"/>
    </row>
    <row r="22" spans="1:44" s="29" customFormat="1" ht="12" customHeight="1">
      <c r="A22" s="91" t="s">
        <v>78</v>
      </c>
      <c r="B22" s="93"/>
      <c r="C22" s="93"/>
      <c r="D22" s="93"/>
      <c r="E22" s="93"/>
      <c r="F22" s="98">
        <v>7</v>
      </c>
      <c r="G22" s="93" t="s">
        <v>17</v>
      </c>
      <c r="H22" s="93"/>
      <c r="I22" s="216" t="s">
        <v>124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125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126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82</v>
      </c>
      <c r="S26" s="151"/>
      <c r="T26" s="151"/>
      <c r="U26" s="152"/>
      <c r="V26" s="150">
        <v>83</v>
      </c>
      <c r="W26" s="151"/>
      <c r="X26" s="151"/>
      <c r="Y26" s="152"/>
      <c r="Z26" s="150">
        <v>87</v>
      </c>
      <c r="AA26" s="151"/>
      <c r="AB26" s="151"/>
      <c r="AC26" s="152"/>
      <c r="AD26" s="150">
        <v>88</v>
      </c>
      <c r="AE26" s="151"/>
      <c r="AF26" s="151"/>
      <c r="AG26" s="152"/>
      <c r="AH26" s="156">
        <f>IF(COUNTBLANK(R26:AG26)=12,AVERAGE(R26:AG26),0)</f>
        <v>85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86</v>
      </c>
      <c r="S27" s="151"/>
      <c r="T27" s="151"/>
      <c r="U27" s="152"/>
      <c r="V27" s="150">
        <v>89</v>
      </c>
      <c r="W27" s="151"/>
      <c r="X27" s="151"/>
      <c r="Y27" s="152"/>
      <c r="Z27" s="150">
        <v>85</v>
      </c>
      <c r="AA27" s="151"/>
      <c r="AB27" s="151"/>
      <c r="AC27" s="152"/>
      <c r="AD27" s="150">
        <v>85</v>
      </c>
      <c r="AE27" s="151"/>
      <c r="AF27" s="151"/>
      <c r="AG27" s="152"/>
      <c r="AH27" s="156">
        <f t="shared" ref="AH27:AH39" si="1">IF(COUNTBLANK(R27:AG27)=12,AVERAGE(R27:AG27),0)</f>
        <v>86.25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85</v>
      </c>
      <c r="S28" s="151"/>
      <c r="T28" s="151"/>
      <c r="U28" s="152"/>
      <c r="V28" s="150">
        <v>83</v>
      </c>
      <c r="W28" s="151"/>
      <c r="X28" s="151"/>
      <c r="Y28" s="152"/>
      <c r="Z28" s="150">
        <v>85</v>
      </c>
      <c r="AA28" s="151"/>
      <c r="AB28" s="151"/>
      <c r="AC28" s="152"/>
      <c r="AD28" s="150">
        <v>84</v>
      </c>
      <c r="AE28" s="151"/>
      <c r="AF28" s="151"/>
      <c r="AG28" s="152"/>
      <c r="AH28" s="156">
        <f t="shared" si="1"/>
        <v>84.25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83</v>
      </c>
      <c r="S29" s="151"/>
      <c r="T29" s="151"/>
      <c r="U29" s="152"/>
      <c r="V29" s="150">
        <v>87</v>
      </c>
      <c r="W29" s="151"/>
      <c r="X29" s="151"/>
      <c r="Y29" s="152"/>
      <c r="Z29" s="150">
        <v>89</v>
      </c>
      <c r="AA29" s="151"/>
      <c r="AB29" s="151"/>
      <c r="AC29" s="152"/>
      <c r="AD29" s="150">
        <v>87</v>
      </c>
      <c r="AE29" s="151"/>
      <c r="AF29" s="151"/>
      <c r="AG29" s="152"/>
      <c r="AH29" s="156">
        <f t="shared" si="1"/>
        <v>86.5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80</v>
      </c>
      <c r="S30" s="151"/>
      <c r="T30" s="151"/>
      <c r="U30" s="152"/>
      <c r="V30" s="150">
        <v>83</v>
      </c>
      <c r="W30" s="151"/>
      <c r="X30" s="151"/>
      <c r="Y30" s="152"/>
      <c r="Z30" s="150">
        <v>86</v>
      </c>
      <c r="AA30" s="151"/>
      <c r="AB30" s="151"/>
      <c r="AC30" s="152"/>
      <c r="AD30" s="150">
        <v>89</v>
      </c>
      <c r="AE30" s="151"/>
      <c r="AF30" s="151"/>
      <c r="AG30" s="152"/>
      <c r="AH30" s="156">
        <f t="shared" si="1"/>
        <v>84.5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93</v>
      </c>
      <c r="S31" s="151"/>
      <c r="T31" s="151"/>
      <c r="U31" s="152"/>
      <c r="V31" s="150">
        <v>87</v>
      </c>
      <c r="W31" s="151"/>
      <c r="X31" s="151"/>
      <c r="Y31" s="152"/>
      <c r="Z31" s="150">
        <v>88</v>
      </c>
      <c r="AA31" s="151"/>
      <c r="AB31" s="151"/>
      <c r="AC31" s="152"/>
      <c r="AD31" s="150">
        <v>90</v>
      </c>
      <c r="AE31" s="151"/>
      <c r="AF31" s="151"/>
      <c r="AG31" s="152"/>
      <c r="AH31" s="156">
        <f t="shared" si="1"/>
        <v>89.5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83</v>
      </c>
      <c r="S32" s="151"/>
      <c r="T32" s="151"/>
      <c r="U32" s="152"/>
      <c r="V32" s="150">
        <v>85</v>
      </c>
      <c r="W32" s="151"/>
      <c r="X32" s="151"/>
      <c r="Y32" s="152"/>
      <c r="Z32" s="150">
        <v>87</v>
      </c>
      <c r="AA32" s="151"/>
      <c r="AB32" s="151"/>
      <c r="AC32" s="152"/>
      <c r="AD32" s="150">
        <v>84</v>
      </c>
      <c r="AE32" s="151"/>
      <c r="AF32" s="151"/>
      <c r="AG32" s="152"/>
      <c r="AH32" s="156">
        <f t="shared" si="1"/>
        <v>84.75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86</v>
      </c>
      <c r="S33" s="151"/>
      <c r="T33" s="151"/>
      <c r="U33" s="152"/>
      <c r="V33" s="150">
        <v>80</v>
      </c>
      <c r="W33" s="151"/>
      <c r="X33" s="151"/>
      <c r="Y33" s="152"/>
      <c r="Z33" s="150">
        <v>84</v>
      </c>
      <c r="AA33" s="151"/>
      <c r="AB33" s="151"/>
      <c r="AC33" s="152"/>
      <c r="AD33" s="150">
        <v>88</v>
      </c>
      <c r="AE33" s="151"/>
      <c r="AF33" s="151"/>
      <c r="AG33" s="152"/>
      <c r="AH33" s="156">
        <f t="shared" si="1"/>
        <v>84.5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83</v>
      </c>
      <c r="S34" s="151"/>
      <c r="T34" s="151"/>
      <c r="U34" s="152"/>
      <c r="V34" s="150">
        <v>80</v>
      </c>
      <c r="W34" s="151"/>
      <c r="X34" s="151"/>
      <c r="Y34" s="152"/>
      <c r="Z34" s="150">
        <v>84</v>
      </c>
      <c r="AA34" s="151"/>
      <c r="AB34" s="151"/>
      <c r="AC34" s="152"/>
      <c r="AD34" s="150">
        <v>90</v>
      </c>
      <c r="AE34" s="151"/>
      <c r="AF34" s="151"/>
      <c r="AG34" s="152"/>
      <c r="AH34" s="156">
        <f t="shared" si="1"/>
        <v>84.25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88</v>
      </c>
      <c r="S35" s="151"/>
      <c r="T35" s="151"/>
      <c r="U35" s="152"/>
      <c r="V35" s="150">
        <v>80</v>
      </c>
      <c r="W35" s="151"/>
      <c r="X35" s="151"/>
      <c r="Y35" s="152"/>
      <c r="Z35" s="150">
        <v>84</v>
      </c>
      <c r="AA35" s="151"/>
      <c r="AB35" s="151"/>
      <c r="AC35" s="152"/>
      <c r="AD35" s="150">
        <v>85</v>
      </c>
      <c r="AE35" s="151"/>
      <c r="AF35" s="151"/>
      <c r="AG35" s="152"/>
      <c r="AH35" s="156">
        <f t="shared" si="1"/>
        <v>84.25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88</v>
      </c>
      <c r="S36" s="151"/>
      <c r="T36" s="151"/>
      <c r="U36" s="152"/>
      <c r="V36" s="150">
        <v>80</v>
      </c>
      <c r="W36" s="151"/>
      <c r="X36" s="151"/>
      <c r="Y36" s="152"/>
      <c r="Z36" s="150">
        <v>84</v>
      </c>
      <c r="AA36" s="151"/>
      <c r="AB36" s="151"/>
      <c r="AC36" s="152"/>
      <c r="AD36" s="150">
        <v>90</v>
      </c>
      <c r="AE36" s="151"/>
      <c r="AF36" s="151"/>
      <c r="AG36" s="152"/>
      <c r="AH36" s="156">
        <f t="shared" si="1"/>
        <v>85.5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85</v>
      </c>
      <c r="S37" s="151"/>
      <c r="T37" s="151"/>
      <c r="U37" s="152"/>
      <c r="V37" s="150">
        <v>80</v>
      </c>
      <c r="W37" s="151"/>
      <c r="X37" s="151"/>
      <c r="Y37" s="152"/>
      <c r="Z37" s="150">
        <v>84</v>
      </c>
      <c r="AA37" s="151"/>
      <c r="AB37" s="151"/>
      <c r="AC37" s="152"/>
      <c r="AD37" s="150">
        <v>86</v>
      </c>
      <c r="AE37" s="151"/>
      <c r="AF37" s="151"/>
      <c r="AG37" s="152"/>
      <c r="AH37" s="156">
        <f t="shared" si="1"/>
        <v>83.75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>
      <c r="A40" s="9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85.65625</v>
      </c>
      <c r="AI40" s="148"/>
      <c r="AJ40" s="148"/>
      <c r="AK40" s="149"/>
      <c r="AL40" s="118" t="s">
        <v>110</v>
      </c>
      <c r="AM40" s="119"/>
      <c r="AN40" s="119"/>
      <c r="AO40" s="120"/>
      <c r="AP40" s="2"/>
      <c r="AQ40" s="2"/>
      <c r="AR40" s="2"/>
    </row>
    <row r="41" spans="1:44" ht="4.5" customHeight="1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>
      <c r="A42" s="226" t="s">
        <v>83</v>
      </c>
      <c r="B42" s="115"/>
      <c r="C42" s="115"/>
      <c r="D42" s="115"/>
      <c r="E42" s="115"/>
      <c r="F42" s="115"/>
      <c r="G42" s="115"/>
      <c r="H42" s="115"/>
      <c r="I42" s="227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1"/>
      <c r="V42" s="231"/>
      <c r="W42" s="231"/>
      <c r="X42" s="231"/>
      <c r="Y42" s="231"/>
      <c r="Z42" s="16" t="s">
        <v>84</v>
      </c>
      <c r="AA42" s="16"/>
      <c r="AB42" s="16"/>
      <c r="AC42" s="16"/>
      <c r="AD42" s="16"/>
      <c r="AE42" s="16"/>
      <c r="AF42" s="16"/>
      <c r="AG42" s="231"/>
      <c r="AH42" s="231"/>
      <c r="AI42" s="231"/>
      <c r="AJ42" s="231"/>
      <c r="AK42" s="231"/>
      <c r="AL42" s="16"/>
      <c r="AM42" s="40"/>
      <c r="AN42" s="40"/>
      <c r="AO42" s="49"/>
      <c r="AP42" s="2"/>
      <c r="AQ42" s="2"/>
      <c r="AR42" s="2"/>
    </row>
    <row r="43" spans="1:44" ht="12.95" customHeight="1">
      <c r="A43" s="226" t="s">
        <v>85</v>
      </c>
      <c r="B43" s="115"/>
      <c r="C43" s="115"/>
      <c r="D43" s="115"/>
      <c r="E43" s="115"/>
      <c r="F43" s="115"/>
      <c r="G43" s="115"/>
      <c r="H43" s="115"/>
      <c r="I43" s="227"/>
      <c r="J43" s="232" t="s">
        <v>15</v>
      </c>
      <c r="K43" s="232"/>
      <c r="L43" s="232"/>
      <c r="M43" s="232"/>
      <c r="N43" s="232"/>
      <c r="O43" s="232"/>
      <c r="P43" s="232"/>
      <c r="Q43" s="232" t="s">
        <v>87</v>
      </c>
      <c r="R43" s="232"/>
      <c r="S43" s="232"/>
      <c r="T43" s="232"/>
      <c r="U43" s="232"/>
      <c r="V43" s="232"/>
      <c r="W43" s="232"/>
      <c r="X43" s="232"/>
      <c r="Y43" s="232" t="s">
        <v>88</v>
      </c>
      <c r="Z43" s="232"/>
      <c r="AA43" s="232"/>
      <c r="AB43" s="232"/>
      <c r="AC43" s="232"/>
      <c r="AD43" s="232"/>
      <c r="AE43" s="232"/>
      <c r="AF43" s="232"/>
      <c r="AG43" s="232"/>
      <c r="AH43" s="232"/>
      <c r="AI43" s="232" t="s">
        <v>16</v>
      </c>
      <c r="AJ43" s="232"/>
      <c r="AK43" s="232"/>
      <c r="AL43" s="232"/>
      <c r="AM43" s="232"/>
      <c r="AN43" s="232"/>
      <c r="AO43" s="233"/>
      <c r="AP43" s="8"/>
      <c r="AQ43" s="8"/>
      <c r="AR43" s="8"/>
    </row>
    <row r="44" spans="1:44" ht="12.95" customHeight="1">
      <c r="A44" s="226"/>
      <c r="B44" s="115"/>
      <c r="C44" s="115"/>
      <c r="D44" s="115"/>
      <c r="E44" s="115"/>
      <c r="F44" s="115"/>
      <c r="G44" s="115"/>
      <c r="H44" s="115"/>
      <c r="I44" s="227"/>
      <c r="J44" s="234"/>
      <c r="K44" s="231"/>
      <c r="L44" s="231"/>
      <c r="M44" s="231"/>
      <c r="N44" s="231"/>
      <c r="O44" s="231"/>
      <c r="P44" s="235"/>
      <c r="Q44" s="234"/>
      <c r="R44" s="231"/>
      <c r="S44" s="231"/>
      <c r="T44" s="231"/>
      <c r="U44" s="231"/>
      <c r="V44" s="231"/>
      <c r="W44" s="231"/>
      <c r="X44" s="235"/>
      <c r="Y44" s="234"/>
      <c r="Z44" s="231"/>
      <c r="AA44" s="231"/>
      <c r="AB44" s="231"/>
      <c r="AC44" s="231"/>
      <c r="AD44" s="231"/>
      <c r="AE44" s="231"/>
      <c r="AF44" s="231"/>
      <c r="AG44" s="231"/>
      <c r="AH44" s="235"/>
      <c r="AI44" s="234"/>
      <c r="AJ44" s="231"/>
      <c r="AK44" s="231"/>
      <c r="AL44" s="231"/>
      <c r="AM44" s="231"/>
      <c r="AN44" s="231"/>
      <c r="AO44" s="239"/>
      <c r="AP44" s="8"/>
      <c r="AQ44" s="8"/>
      <c r="AR44" s="8"/>
    </row>
    <row r="45" spans="1:44" ht="12.95" customHeight="1" thickBot="1">
      <c r="A45" s="228"/>
      <c r="B45" s="229"/>
      <c r="C45" s="229"/>
      <c r="D45" s="229"/>
      <c r="E45" s="229"/>
      <c r="F45" s="229"/>
      <c r="G45" s="229"/>
      <c r="H45" s="229"/>
      <c r="I45" s="230"/>
      <c r="J45" s="236"/>
      <c r="K45" s="237"/>
      <c r="L45" s="237"/>
      <c r="M45" s="237"/>
      <c r="N45" s="237"/>
      <c r="O45" s="237"/>
      <c r="P45" s="238"/>
      <c r="Q45" s="236"/>
      <c r="R45" s="237"/>
      <c r="S45" s="237"/>
      <c r="T45" s="237"/>
      <c r="U45" s="237"/>
      <c r="V45" s="237"/>
      <c r="W45" s="237"/>
      <c r="X45" s="238"/>
      <c r="Y45" s="236"/>
      <c r="Z45" s="237"/>
      <c r="AA45" s="237"/>
      <c r="AB45" s="237"/>
      <c r="AC45" s="237"/>
      <c r="AD45" s="237"/>
      <c r="AE45" s="237"/>
      <c r="AF45" s="237"/>
      <c r="AG45" s="237"/>
      <c r="AH45" s="238"/>
      <c r="AI45" s="236"/>
      <c r="AJ45" s="237"/>
      <c r="AK45" s="237"/>
      <c r="AL45" s="237"/>
      <c r="AM45" s="237"/>
      <c r="AN45" s="237"/>
      <c r="AO45" s="240"/>
      <c r="AP45" s="2"/>
      <c r="AQ45" s="2"/>
      <c r="AR45" s="2"/>
    </row>
    <row r="46" spans="1:44" ht="8.1" customHeight="1" thickBot="1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>
      <c r="A47" s="41" t="s">
        <v>13</v>
      </c>
      <c r="B47" s="42"/>
      <c r="C47" s="181" t="s">
        <v>127</v>
      </c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>
        <v>304356</v>
      </c>
      <c r="S47" s="121"/>
      <c r="T47" s="121"/>
      <c r="U47" s="43" t="s">
        <v>73</v>
      </c>
      <c r="V47" s="43"/>
      <c r="W47" s="43"/>
      <c r="X47" s="121" t="s">
        <v>128</v>
      </c>
      <c r="Y47" s="121"/>
      <c r="Z47" s="121"/>
      <c r="AA47" s="43" t="s">
        <v>74</v>
      </c>
      <c r="AB47" s="43"/>
      <c r="AC47" s="43"/>
      <c r="AD47" s="179" t="s">
        <v>120</v>
      </c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 t="s">
        <v>121</v>
      </c>
      <c r="AN47" s="179"/>
      <c r="AO47" s="180"/>
      <c r="AP47" s="37" t="s">
        <v>8</v>
      </c>
      <c r="AQ47" s="37"/>
      <c r="AR47" s="37"/>
    </row>
    <row r="48" spans="1:44" s="29" customFormat="1" ht="12" customHeight="1">
      <c r="A48" s="91" t="s">
        <v>78</v>
      </c>
      <c r="B48" s="93"/>
      <c r="C48" s="92"/>
      <c r="D48" s="92"/>
      <c r="E48" s="92"/>
      <c r="F48" s="95">
        <v>8</v>
      </c>
      <c r="G48" s="92" t="s">
        <v>17</v>
      </c>
      <c r="H48" s="94"/>
      <c r="I48" s="182" t="s">
        <v>129</v>
      </c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 t="s">
        <v>130</v>
      </c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 t="s">
        <v>131</v>
      </c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1">
        <v>75</v>
      </c>
      <c r="S52" s="242"/>
      <c r="T52" s="242"/>
      <c r="U52" s="243"/>
      <c r="V52" s="241">
        <v>79</v>
      </c>
      <c r="W52" s="242"/>
      <c r="X52" s="242"/>
      <c r="Y52" s="243"/>
      <c r="Z52" s="241">
        <v>80</v>
      </c>
      <c r="AA52" s="242"/>
      <c r="AB52" s="242"/>
      <c r="AC52" s="243"/>
      <c r="AD52" s="241">
        <v>84</v>
      </c>
      <c r="AE52" s="242"/>
      <c r="AF52" s="242"/>
      <c r="AG52" s="243"/>
      <c r="AH52" s="156">
        <f>IF(COUNTBLANK(R52:AG52)=12,AVERAGE(R52:AG52),0)</f>
        <v>79.5</v>
      </c>
      <c r="AI52" s="157"/>
      <c r="AJ52" s="157"/>
      <c r="AK52" s="158"/>
      <c r="AL52" s="114" t="str">
        <f t="shared" ref="AL52:AL63" si="4">IF(AH52&gt;74.45,"Passed",IF(AH52&gt;0,"Failed",""))</f>
        <v>Passed</v>
      </c>
      <c r="AM52" s="115"/>
      <c r="AN52" s="115"/>
      <c r="AO52" s="116"/>
      <c r="AP52" s="8"/>
      <c r="AQ52" s="8"/>
      <c r="AR52" s="8"/>
    </row>
    <row r="53" spans="1:44" ht="12.95" customHeight="1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>
        <v>77</v>
      </c>
      <c r="S53" s="177"/>
      <c r="T53" s="177"/>
      <c r="U53" s="178"/>
      <c r="V53" s="176">
        <v>83</v>
      </c>
      <c r="W53" s="177"/>
      <c r="X53" s="177"/>
      <c r="Y53" s="178"/>
      <c r="Z53" s="176">
        <v>85</v>
      </c>
      <c r="AA53" s="177"/>
      <c r="AB53" s="177"/>
      <c r="AC53" s="178"/>
      <c r="AD53" s="176">
        <v>84</v>
      </c>
      <c r="AE53" s="177"/>
      <c r="AF53" s="177"/>
      <c r="AG53" s="178"/>
      <c r="AH53" s="156">
        <f t="shared" ref="AH53:AH65" si="5">IF(COUNTBLANK(R53:AG53)=12,AVERAGE(R53:AG53),0)</f>
        <v>82.25</v>
      </c>
      <c r="AI53" s="157"/>
      <c r="AJ53" s="157"/>
      <c r="AK53" s="158"/>
      <c r="AL53" s="114" t="str">
        <f t="shared" si="4"/>
        <v>Passed</v>
      </c>
      <c r="AM53" s="115"/>
      <c r="AN53" s="115"/>
      <c r="AO53" s="116"/>
      <c r="AP53" s="8"/>
      <c r="AQ53" s="8"/>
      <c r="AR53" s="8"/>
    </row>
    <row r="54" spans="1:44" ht="12.95" customHeight="1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>
        <v>76</v>
      </c>
      <c r="S54" s="177"/>
      <c r="T54" s="177"/>
      <c r="U54" s="178"/>
      <c r="V54" s="176">
        <v>75</v>
      </c>
      <c r="W54" s="177"/>
      <c r="X54" s="177"/>
      <c r="Y54" s="178"/>
      <c r="Z54" s="176">
        <v>78</v>
      </c>
      <c r="AA54" s="177"/>
      <c r="AB54" s="177"/>
      <c r="AC54" s="178"/>
      <c r="AD54" s="176">
        <v>81</v>
      </c>
      <c r="AE54" s="177"/>
      <c r="AF54" s="177"/>
      <c r="AG54" s="178"/>
      <c r="AH54" s="156">
        <f t="shared" si="5"/>
        <v>77.5</v>
      </c>
      <c r="AI54" s="157"/>
      <c r="AJ54" s="157"/>
      <c r="AK54" s="158"/>
      <c r="AL54" s="114" t="str">
        <f t="shared" si="4"/>
        <v>Passed</v>
      </c>
      <c r="AM54" s="115"/>
      <c r="AN54" s="115"/>
      <c r="AO54" s="116"/>
      <c r="AP54" s="8"/>
      <c r="AQ54" s="8"/>
      <c r="AR54" s="8"/>
    </row>
    <row r="55" spans="1:44" ht="12.95" customHeight="1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>
        <v>80</v>
      </c>
      <c r="S55" s="177"/>
      <c r="T55" s="177"/>
      <c r="U55" s="178"/>
      <c r="V55" s="176">
        <v>78</v>
      </c>
      <c r="W55" s="177"/>
      <c r="X55" s="177"/>
      <c r="Y55" s="178"/>
      <c r="Z55" s="176">
        <v>85</v>
      </c>
      <c r="AA55" s="177"/>
      <c r="AB55" s="177"/>
      <c r="AC55" s="178"/>
      <c r="AD55" s="176">
        <v>87</v>
      </c>
      <c r="AE55" s="177"/>
      <c r="AF55" s="177"/>
      <c r="AG55" s="178"/>
      <c r="AH55" s="156">
        <f t="shared" si="5"/>
        <v>82.5</v>
      </c>
      <c r="AI55" s="157"/>
      <c r="AJ55" s="157"/>
      <c r="AK55" s="158"/>
      <c r="AL55" s="114" t="str">
        <f t="shared" si="4"/>
        <v>Passed</v>
      </c>
      <c r="AM55" s="115"/>
      <c r="AN55" s="115"/>
      <c r="AO55" s="116"/>
      <c r="AP55" s="8"/>
      <c r="AQ55" s="8"/>
      <c r="AR55" s="8"/>
    </row>
    <row r="56" spans="1:44" ht="12.95" customHeight="1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>
        <v>82</v>
      </c>
      <c r="S56" s="177"/>
      <c r="T56" s="177"/>
      <c r="U56" s="178"/>
      <c r="V56" s="176">
        <v>81</v>
      </c>
      <c r="W56" s="177"/>
      <c r="X56" s="177"/>
      <c r="Y56" s="178"/>
      <c r="Z56" s="176">
        <v>82</v>
      </c>
      <c r="AA56" s="177"/>
      <c r="AB56" s="177"/>
      <c r="AC56" s="178"/>
      <c r="AD56" s="176">
        <v>85</v>
      </c>
      <c r="AE56" s="177"/>
      <c r="AF56" s="177"/>
      <c r="AG56" s="178"/>
      <c r="AH56" s="156">
        <f t="shared" si="5"/>
        <v>82.5</v>
      </c>
      <c r="AI56" s="157"/>
      <c r="AJ56" s="157"/>
      <c r="AK56" s="158"/>
      <c r="AL56" s="114" t="str">
        <f t="shared" si="4"/>
        <v>Passed</v>
      </c>
      <c r="AM56" s="115"/>
      <c r="AN56" s="115"/>
      <c r="AO56" s="116"/>
      <c r="AP56" s="8"/>
      <c r="AQ56" s="8"/>
      <c r="AR56" s="8"/>
    </row>
    <row r="57" spans="1:44" ht="12.95" customHeight="1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>
        <v>86</v>
      </c>
      <c r="S57" s="177"/>
      <c r="T57" s="177"/>
      <c r="U57" s="178"/>
      <c r="V57" s="176">
        <v>83</v>
      </c>
      <c r="W57" s="177"/>
      <c r="X57" s="177"/>
      <c r="Y57" s="178"/>
      <c r="Z57" s="176">
        <v>88</v>
      </c>
      <c r="AA57" s="177"/>
      <c r="AB57" s="177"/>
      <c r="AC57" s="178"/>
      <c r="AD57" s="176">
        <v>85</v>
      </c>
      <c r="AE57" s="177"/>
      <c r="AF57" s="177"/>
      <c r="AG57" s="178"/>
      <c r="AH57" s="156">
        <f t="shared" si="5"/>
        <v>85.5</v>
      </c>
      <c r="AI57" s="157"/>
      <c r="AJ57" s="157"/>
      <c r="AK57" s="158"/>
      <c r="AL57" s="114" t="str">
        <f t="shared" si="4"/>
        <v>Passed</v>
      </c>
      <c r="AM57" s="115"/>
      <c r="AN57" s="115"/>
      <c r="AO57" s="116"/>
      <c r="AP57" s="8"/>
      <c r="AQ57" s="8"/>
      <c r="AR57" s="8"/>
    </row>
    <row r="58" spans="1:44" ht="12.95" customHeight="1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>
        <v>83</v>
      </c>
      <c r="S58" s="177"/>
      <c r="T58" s="177"/>
      <c r="U58" s="178"/>
      <c r="V58" s="176">
        <v>87</v>
      </c>
      <c r="W58" s="177"/>
      <c r="X58" s="177"/>
      <c r="Y58" s="178"/>
      <c r="Z58" s="176">
        <v>85</v>
      </c>
      <c r="AA58" s="177"/>
      <c r="AB58" s="177"/>
      <c r="AC58" s="178"/>
      <c r="AD58" s="176">
        <v>86</v>
      </c>
      <c r="AE58" s="177"/>
      <c r="AF58" s="177"/>
      <c r="AG58" s="178"/>
      <c r="AH58" s="156">
        <f t="shared" si="5"/>
        <v>85.25</v>
      </c>
      <c r="AI58" s="157"/>
      <c r="AJ58" s="157"/>
      <c r="AK58" s="158"/>
      <c r="AL58" s="114" t="str">
        <f t="shared" si="4"/>
        <v>Passed</v>
      </c>
      <c r="AM58" s="115"/>
      <c r="AN58" s="115"/>
      <c r="AO58" s="116"/>
      <c r="AP58" s="8"/>
      <c r="AQ58" s="8"/>
      <c r="AR58" s="8"/>
    </row>
    <row r="59" spans="1:44" ht="12.95" customHeight="1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>
        <v>84</v>
      </c>
      <c r="S59" s="177"/>
      <c r="T59" s="177"/>
      <c r="U59" s="178"/>
      <c r="V59" s="176">
        <v>86</v>
      </c>
      <c r="W59" s="177"/>
      <c r="X59" s="177"/>
      <c r="Y59" s="178"/>
      <c r="Z59" s="176">
        <v>80</v>
      </c>
      <c r="AA59" s="177"/>
      <c r="AB59" s="177"/>
      <c r="AC59" s="178"/>
      <c r="AD59" s="176">
        <v>79</v>
      </c>
      <c r="AE59" s="177"/>
      <c r="AF59" s="177"/>
      <c r="AG59" s="178"/>
      <c r="AH59" s="156">
        <f t="shared" si="5"/>
        <v>82.25</v>
      </c>
      <c r="AI59" s="157"/>
      <c r="AJ59" s="157"/>
      <c r="AK59" s="158"/>
      <c r="AL59" s="114" t="str">
        <f t="shared" si="4"/>
        <v>Passed</v>
      </c>
      <c r="AM59" s="115"/>
      <c r="AN59" s="115"/>
      <c r="AO59" s="116"/>
      <c r="AP59" s="8"/>
      <c r="AQ59" s="8"/>
      <c r="AR59" s="8"/>
    </row>
    <row r="60" spans="1:44" ht="12.95" customHeight="1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>
        <v>80</v>
      </c>
      <c r="S60" s="177"/>
      <c r="T60" s="177"/>
      <c r="U60" s="178"/>
      <c r="V60" s="176">
        <v>86</v>
      </c>
      <c r="W60" s="177"/>
      <c r="X60" s="177"/>
      <c r="Y60" s="178"/>
      <c r="Z60" s="176">
        <v>78</v>
      </c>
      <c r="AA60" s="177"/>
      <c r="AB60" s="177"/>
      <c r="AC60" s="178"/>
      <c r="AD60" s="176">
        <v>77</v>
      </c>
      <c r="AE60" s="177"/>
      <c r="AF60" s="177"/>
      <c r="AG60" s="178"/>
      <c r="AH60" s="156">
        <f t="shared" si="5"/>
        <v>80.25</v>
      </c>
      <c r="AI60" s="157"/>
      <c r="AJ60" s="157"/>
      <c r="AK60" s="158"/>
      <c r="AL60" s="114" t="str">
        <f t="shared" si="4"/>
        <v>Passed</v>
      </c>
      <c r="AM60" s="115"/>
      <c r="AN60" s="115"/>
      <c r="AO60" s="116"/>
      <c r="AP60" s="8"/>
      <c r="AQ60" s="8"/>
      <c r="AR60" s="8"/>
    </row>
    <row r="61" spans="1:44" ht="12.95" customHeight="1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>
        <v>82</v>
      </c>
      <c r="S61" s="177"/>
      <c r="T61" s="177"/>
      <c r="U61" s="178"/>
      <c r="V61" s="176">
        <v>87</v>
      </c>
      <c r="W61" s="177"/>
      <c r="X61" s="177"/>
      <c r="Y61" s="178"/>
      <c r="Z61" s="176">
        <v>84</v>
      </c>
      <c r="AA61" s="177"/>
      <c r="AB61" s="177"/>
      <c r="AC61" s="178"/>
      <c r="AD61" s="176">
        <v>79</v>
      </c>
      <c r="AE61" s="177"/>
      <c r="AF61" s="177"/>
      <c r="AG61" s="178"/>
      <c r="AH61" s="156">
        <f t="shared" si="5"/>
        <v>83</v>
      </c>
      <c r="AI61" s="157"/>
      <c r="AJ61" s="157"/>
      <c r="AK61" s="158"/>
      <c r="AL61" s="114" t="str">
        <f t="shared" si="4"/>
        <v>Passed</v>
      </c>
      <c r="AM61" s="115"/>
      <c r="AN61" s="115"/>
      <c r="AO61" s="116"/>
      <c r="AP61" s="8"/>
      <c r="AQ61" s="8"/>
      <c r="AR61" s="8"/>
    </row>
    <row r="62" spans="1:44" ht="12.95" customHeight="1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>
        <v>88</v>
      </c>
      <c r="S62" s="177"/>
      <c r="T62" s="177"/>
      <c r="U62" s="178"/>
      <c r="V62" s="176">
        <v>87</v>
      </c>
      <c r="W62" s="177"/>
      <c r="X62" s="177"/>
      <c r="Y62" s="178"/>
      <c r="Z62" s="176">
        <v>79</v>
      </c>
      <c r="AA62" s="177"/>
      <c r="AB62" s="177"/>
      <c r="AC62" s="178"/>
      <c r="AD62" s="176">
        <v>79</v>
      </c>
      <c r="AE62" s="177"/>
      <c r="AF62" s="177"/>
      <c r="AG62" s="178"/>
      <c r="AH62" s="156">
        <f t="shared" si="5"/>
        <v>83.25</v>
      </c>
      <c r="AI62" s="157"/>
      <c r="AJ62" s="157"/>
      <c r="AK62" s="158"/>
      <c r="AL62" s="114" t="str">
        <f t="shared" si="4"/>
        <v>Passed</v>
      </c>
      <c r="AM62" s="115"/>
      <c r="AN62" s="115"/>
      <c r="AO62" s="116"/>
      <c r="AP62" s="8"/>
      <c r="AQ62" s="8"/>
      <c r="AR62" s="8"/>
    </row>
    <row r="63" spans="1:44" ht="12.95" customHeight="1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>
        <v>84</v>
      </c>
      <c r="S63" s="177"/>
      <c r="T63" s="177"/>
      <c r="U63" s="178"/>
      <c r="V63" s="176">
        <v>85</v>
      </c>
      <c r="W63" s="177"/>
      <c r="X63" s="177"/>
      <c r="Y63" s="178"/>
      <c r="Z63" s="176">
        <v>79</v>
      </c>
      <c r="AA63" s="177"/>
      <c r="AB63" s="177"/>
      <c r="AC63" s="178"/>
      <c r="AD63" s="176">
        <v>80</v>
      </c>
      <c r="AE63" s="177"/>
      <c r="AF63" s="177"/>
      <c r="AG63" s="178"/>
      <c r="AH63" s="156">
        <f t="shared" si="5"/>
        <v>82</v>
      </c>
      <c r="AI63" s="157"/>
      <c r="AJ63" s="157"/>
      <c r="AK63" s="158"/>
      <c r="AL63" s="114" t="str">
        <f t="shared" si="4"/>
        <v>Passed</v>
      </c>
      <c r="AM63" s="115"/>
      <c r="AN63" s="115"/>
      <c r="AO63" s="116"/>
      <c r="AP63" s="8"/>
      <c r="AQ63" s="8"/>
      <c r="AR63" s="8"/>
    </row>
    <row r="64" spans="1:44" ht="12.95" customHeight="1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82.15625</v>
      </c>
      <c r="AI66" s="196"/>
      <c r="AJ66" s="196"/>
      <c r="AK66" s="197"/>
      <c r="AL66" s="114" t="str">
        <f t="shared" si="6"/>
        <v>Passed</v>
      </c>
      <c r="AM66" s="115"/>
      <c r="AN66" s="115"/>
      <c r="AO66" s="116"/>
      <c r="AP66" s="8"/>
      <c r="AQ66" s="8"/>
      <c r="AR66" s="8"/>
    </row>
    <row r="67" spans="1:44" ht="4.5" customHeight="1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>
      <c r="A68" s="226" t="s">
        <v>83</v>
      </c>
      <c r="B68" s="115"/>
      <c r="C68" s="115"/>
      <c r="D68" s="115"/>
      <c r="E68" s="115"/>
      <c r="F68" s="115"/>
      <c r="G68" s="115"/>
      <c r="H68" s="115"/>
      <c r="I68" s="227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1"/>
      <c r="V68" s="231"/>
      <c r="W68" s="231"/>
      <c r="X68" s="231"/>
      <c r="Y68" s="231"/>
      <c r="Z68" s="16" t="s">
        <v>84</v>
      </c>
      <c r="AA68" s="16"/>
      <c r="AB68" s="16"/>
      <c r="AC68" s="16"/>
      <c r="AD68" s="16"/>
      <c r="AE68" s="16"/>
      <c r="AF68" s="16"/>
      <c r="AG68" s="231"/>
      <c r="AH68" s="231"/>
      <c r="AI68" s="231"/>
      <c r="AJ68" s="231"/>
      <c r="AK68" s="231"/>
      <c r="AL68" s="16"/>
      <c r="AM68" s="40"/>
      <c r="AN68" s="40"/>
      <c r="AO68" s="49"/>
      <c r="AP68" s="8"/>
      <c r="AQ68" s="8"/>
      <c r="AR68" s="8"/>
    </row>
    <row r="69" spans="1:44" ht="12.95" customHeight="1">
      <c r="A69" s="226" t="s">
        <v>85</v>
      </c>
      <c r="B69" s="115"/>
      <c r="C69" s="115"/>
      <c r="D69" s="115"/>
      <c r="E69" s="115"/>
      <c r="F69" s="115"/>
      <c r="G69" s="115"/>
      <c r="H69" s="115"/>
      <c r="I69" s="227"/>
      <c r="J69" s="232" t="s">
        <v>15</v>
      </c>
      <c r="K69" s="232"/>
      <c r="L69" s="232"/>
      <c r="M69" s="232"/>
      <c r="N69" s="232"/>
      <c r="O69" s="232"/>
      <c r="P69" s="232"/>
      <c r="Q69" s="232" t="s">
        <v>87</v>
      </c>
      <c r="R69" s="232"/>
      <c r="S69" s="232"/>
      <c r="T69" s="232"/>
      <c r="U69" s="232"/>
      <c r="V69" s="232"/>
      <c r="W69" s="232"/>
      <c r="X69" s="232"/>
      <c r="Y69" s="232" t="s">
        <v>88</v>
      </c>
      <c r="Z69" s="232"/>
      <c r="AA69" s="232"/>
      <c r="AB69" s="232"/>
      <c r="AC69" s="232"/>
      <c r="AD69" s="232"/>
      <c r="AE69" s="232"/>
      <c r="AF69" s="232"/>
      <c r="AG69" s="232"/>
      <c r="AH69" s="232"/>
      <c r="AI69" s="232" t="s">
        <v>16</v>
      </c>
      <c r="AJ69" s="232"/>
      <c r="AK69" s="232"/>
      <c r="AL69" s="232"/>
      <c r="AM69" s="232"/>
      <c r="AN69" s="232"/>
      <c r="AO69" s="233"/>
      <c r="AP69" s="8"/>
      <c r="AQ69" s="8"/>
      <c r="AR69" s="8"/>
    </row>
    <row r="70" spans="1:44" ht="12.95" customHeight="1">
      <c r="A70" s="226"/>
      <c r="B70" s="115"/>
      <c r="C70" s="115"/>
      <c r="D70" s="115"/>
      <c r="E70" s="115"/>
      <c r="F70" s="115"/>
      <c r="G70" s="115"/>
      <c r="H70" s="115"/>
      <c r="I70" s="227"/>
      <c r="J70" s="234"/>
      <c r="K70" s="231"/>
      <c r="L70" s="231"/>
      <c r="M70" s="231"/>
      <c r="N70" s="231"/>
      <c r="O70" s="231"/>
      <c r="P70" s="235"/>
      <c r="Q70" s="234"/>
      <c r="R70" s="231"/>
      <c r="S70" s="231"/>
      <c r="T70" s="231"/>
      <c r="U70" s="231"/>
      <c r="V70" s="231"/>
      <c r="W70" s="231"/>
      <c r="X70" s="235"/>
      <c r="Y70" s="234"/>
      <c r="Z70" s="231"/>
      <c r="AA70" s="231"/>
      <c r="AB70" s="231"/>
      <c r="AC70" s="231"/>
      <c r="AD70" s="231"/>
      <c r="AE70" s="231"/>
      <c r="AF70" s="231"/>
      <c r="AG70" s="231"/>
      <c r="AH70" s="235"/>
      <c r="AI70" s="234"/>
      <c r="AJ70" s="231"/>
      <c r="AK70" s="231"/>
      <c r="AL70" s="231"/>
      <c r="AM70" s="231"/>
      <c r="AN70" s="231"/>
      <c r="AO70" s="239"/>
      <c r="AP70" s="8"/>
      <c r="AQ70" s="8"/>
      <c r="AR70" s="8"/>
    </row>
    <row r="71" spans="1:44" ht="12.95" customHeight="1" thickBot="1">
      <c r="A71" s="228"/>
      <c r="B71" s="229"/>
      <c r="C71" s="229"/>
      <c r="D71" s="229"/>
      <c r="E71" s="229"/>
      <c r="F71" s="229"/>
      <c r="G71" s="229"/>
      <c r="H71" s="229"/>
      <c r="I71" s="230"/>
      <c r="J71" s="236"/>
      <c r="K71" s="237"/>
      <c r="L71" s="237"/>
      <c r="M71" s="237"/>
      <c r="N71" s="237"/>
      <c r="O71" s="237"/>
      <c r="P71" s="238"/>
      <c r="Q71" s="236"/>
      <c r="R71" s="237"/>
      <c r="S71" s="237"/>
      <c r="T71" s="237"/>
      <c r="U71" s="237"/>
      <c r="V71" s="237"/>
      <c r="W71" s="237"/>
      <c r="X71" s="238"/>
      <c r="Y71" s="236"/>
      <c r="Z71" s="237"/>
      <c r="AA71" s="237"/>
      <c r="AB71" s="237"/>
      <c r="AC71" s="237"/>
      <c r="AD71" s="237"/>
      <c r="AE71" s="237"/>
      <c r="AF71" s="237"/>
      <c r="AG71" s="237"/>
      <c r="AH71" s="238"/>
      <c r="AI71" s="236"/>
      <c r="AJ71" s="237"/>
      <c r="AK71" s="237"/>
      <c r="AL71" s="237"/>
      <c r="AM71" s="237"/>
      <c r="AN71" s="237"/>
      <c r="AO71" s="240"/>
      <c r="AP71" s="8"/>
      <c r="AQ71" s="8"/>
      <c r="AR71" s="8"/>
    </row>
    <row r="72" spans="1:44" ht="7.5" customHeight="1" thickBot="1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>
      <c r="A73" s="244" t="s">
        <v>97</v>
      </c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6"/>
      <c r="AP73" s="8"/>
      <c r="AQ73" s="8"/>
      <c r="AR73" s="8"/>
    </row>
    <row r="74" spans="1:44" s="29" customFormat="1" ht="9" customHeight="1">
      <c r="A74" s="54" t="s">
        <v>98</v>
      </c>
      <c r="B74" s="51"/>
      <c r="C74" s="51"/>
      <c r="D74" s="51"/>
      <c r="E74" s="51"/>
      <c r="F74" s="51"/>
      <c r="G74" s="51"/>
      <c r="H74" s="247" t="s">
        <v>133</v>
      </c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52" t="s">
        <v>99</v>
      </c>
      <c r="U74" s="52"/>
      <c r="V74" s="52"/>
      <c r="W74" s="264">
        <v>129300130061</v>
      </c>
      <c r="X74" s="264"/>
      <c r="Y74" s="26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8">
        <v>9</v>
      </c>
      <c r="AN74" s="248"/>
      <c r="AO74" s="55"/>
      <c r="AP74" s="53"/>
      <c r="AQ74" s="53"/>
      <c r="AR74" s="53"/>
    </row>
    <row r="75" spans="1:44" ht="10.5" customHeight="1">
      <c r="A75" s="54" t="s">
        <v>101</v>
      </c>
      <c r="B75" s="51"/>
      <c r="C75" s="51"/>
      <c r="D75" s="51"/>
      <c r="E75" s="247" t="s">
        <v>127</v>
      </c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52" t="s">
        <v>63</v>
      </c>
      <c r="T75" s="52"/>
      <c r="U75" s="52"/>
      <c r="V75" s="248">
        <v>304356</v>
      </c>
      <c r="W75" s="248"/>
      <c r="X75" s="248"/>
      <c r="Y75" s="248"/>
      <c r="Z75" s="52" t="s">
        <v>111</v>
      </c>
      <c r="AA75" s="52"/>
      <c r="AB75" s="52"/>
      <c r="AC75" s="52"/>
      <c r="AD75" s="52"/>
      <c r="AE75" s="52"/>
      <c r="AF75" s="52"/>
      <c r="AG75" s="52"/>
      <c r="AH75" s="248" t="s">
        <v>130</v>
      </c>
      <c r="AI75" s="248"/>
      <c r="AJ75" s="248"/>
      <c r="AK75" s="248"/>
      <c r="AL75" s="248"/>
      <c r="AM75" s="248"/>
      <c r="AN75" s="248"/>
      <c r="AO75" s="56"/>
      <c r="AP75" s="8"/>
      <c r="AQ75" s="8"/>
      <c r="AR75" s="8"/>
    </row>
    <row r="76" spans="1:44" ht="18" customHeight="1">
      <c r="A76" s="57" t="s">
        <v>135</v>
      </c>
      <c r="B76" s="14"/>
      <c r="C76" s="14"/>
      <c r="D76" s="14"/>
      <c r="E76" s="14"/>
      <c r="F76" s="14"/>
      <c r="G76" s="14"/>
      <c r="H76" s="14"/>
      <c r="I76" s="14"/>
      <c r="J76" s="50"/>
      <c r="K76" s="50" t="s">
        <v>134</v>
      </c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49" t="str">
        <f t="shared" ref="AL104:AL106" si="9">IF(AH104&gt;74.5,"Passed",IF(AH104&gt;0,"Failed",""))</f>
        <v/>
      </c>
      <c r="AM104" s="250"/>
      <c r="AN104" s="250"/>
      <c r="AO104" s="251"/>
    </row>
    <row r="105" spans="1:41" s="74" customFormat="1" ht="11.25" customHeight="1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49" t="str">
        <f t="shared" si="9"/>
        <v/>
      </c>
      <c r="AM105" s="250"/>
      <c r="AN105" s="250"/>
      <c r="AO105" s="251"/>
    </row>
    <row r="106" spans="1:41" s="74" customFormat="1" ht="11.25" customHeight="1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2" t="s">
        <v>14</v>
      </c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4"/>
      <c r="AH106" s="195">
        <f>((SUM(AH92:AK99))/8)</f>
        <v>0</v>
      </c>
      <c r="AI106" s="196"/>
      <c r="AJ106" s="196"/>
      <c r="AK106" s="197"/>
      <c r="AL106" s="249" t="str">
        <f t="shared" si="9"/>
        <v/>
      </c>
      <c r="AM106" s="250"/>
      <c r="AN106" s="250"/>
      <c r="AO106" s="251"/>
    </row>
    <row r="107" spans="1:41" ht="6" customHeight="1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5" t="s">
        <v>15</v>
      </c>
      <c r="K109" s="255"/>
      <c r="L109" s="255"/>
      <c r="M109" s="255"/>
      <c r="N109" s="255"/>
      <c r="O109" s="255"/>
      <c r="P109" s="255"/>
      <c r="Q109" s="255" t="s">
        <v>87</v>
      </c>
      <c r="R109" s="255"/>
      <c r="S109" s="255"/>
      <c r="T109" s="255"/>
      <c r="U109" s="255"/>
      <c r="V109" s="255"/>
      <c r="W109" s="255"/>
      <c r="X109" s="255"/>
      <c r="Y109" s="255" t="s">
        <v>88</v>
      </c>
      <c r="Z109" s="255"/>
      <c r="AA109" s="255"/>
      <c r="AB109" s="255"/>
      <c r="AC109" s="255"/>
      <c r="AD109" s="255"/>
      <c r="AE109" s="255"/>
      <c r="AF109" s="255"/>
      <c r="AG109" s="255"/>
      <c r="AH109" s="255"/>
      <c r="AI109" s="255" t="s">
        <v>16</v>
      </c>
      <c r="AJ109" s="255"/>
      <c r="AK109" s="255"/>
      <c r="AL109" s="255"/>
      <c r="AM109" s="255"/>
      <c r="AN109" s="255"/>
      <c r="AO109" s="256"/>
    </row>
    <row r="110" spans="1:41" s="74" customFormat="1" ht="11.25" customHeight="1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/>
    <row r="113" spans="1:44" s="31" customFormat="1" ht="12.75" customHeight="1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1"/>
      <c r="S118" s="242"/>
      <c r="T118" s="242"/>
      <c r="U118" s="243"/>
      <c r="V118" s="241"/>
      <c r="W118" s="242"/>
      <c r="X118" s="242"/>
      <c r="Y118" s="243"/>
      <c r="Z118" s="241"/>
      <c r="AA118" s="242"/>
      <c r="AB118" s="242"/>
      <c r="AC118" s="243"/>
      <c r="AD118" s="241"/>
      <c r="AE118" s="242"/>
      <c r="AF118" s="242"/>
      <c r="AG118" s="243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7" t="s">
        <v>15</v>
      </c>
      <c r="K135" s="257"/>
      <c r="L135" s="257"/>
      <c r="M135" s="257"/>
      <c r="N135" s="257"/>
      <c r="O135" s="257"/>
      <c r="P135" s="257"/>
      <c r="Q135" s="257" t="s">
        <v>87</v>
      </c>
      <c r="R135" s="257"/>
      <c r="S135" s="257"/>
      <c r="T135" s="257"/>
      <c r="U135" s="257"/>
      <c r="V135" s="257"/>
      <c r="W135" s="257"/>
      <c r="X135" s="257"/>
      <c r="Y135" s="257" t="s">
        <v>88</v>
      </c>
      <c r="Z135" s="257"/>
      <c r="AA135" s="257"/>
      <c r="AB135" s="257"/>
      <c r="AC135" s="257"/>
      <c r="AD135" s="257"/>
      <c r="AE135" s="257"/>
      <c r="AF135" s="257"/>
      <c r="AG135" s="257"/>
      <c r="AH135" s="257"/>
      <c r="AI135" s="257" t="s">
        <v>16</v>
      </c>
      <c r="AJ135" s="257"/>
      <c r="AK135" s="257"/>
      <c r="AL135" s="257"/>
      <c r="AM135" s="257"/>
      <c r="AN135" s="257"/>
      <c r="AO135" s="258"/>
    </row>
    <row r="136" spans="1:44" s="31" customFormat="1" ht="12" customHeight="1">
      <c r="A136" s="203"/>
      <c r="B136" s="204"/>
      <c r="C136" s="204"/>
      <c r="D136" s="204"/>
      <c r="E136" s="204"/>
      <c r="F136" s="204"/>
      <c r="G136" s="204"/>
      <c r="H136" s="204"/>
      <c r="I136" s="205"/>
      <c r="J136" s="259"/>
      <c r="K136" s="206"/>
      <c r="L136" s="206"/>
      <c r="M136" s="206"/>
      <c r="N136" s="206"/>
      <c r="O136" s="206"/>
      <c r="P136" s="260"/>
      <c r="Q136" s="259"/>
      <c r="R136" s="206"/>
      <c r="S136" s="206"/>
      <c r="T136" s="206"/>
      <c r="U136" s="206"/>
      <c r="V136" s="206"/>
      <c r="W136" s="206"/>
      <c r="X136" s="260"/>
      <c r="Y136" s="259"/>
      <c r="Z136" s="206"/>
      <c r="AA136" s="206"/>
      <c r="AB136" s="206"/>
      <c r="AC136" s="206"/>
      <c r="AD136" s="206"/>
      <c r="AE136" s="206"/>
      <c r="AF136" s="206"/>
      <c r="AG136" s="206"/>
      <c r="AH136" s="260"/>
      <c r="AI136" s="259"/>
      <c r="AJ136" s="206"/>
      <c r="AK136" s="206"/>
      <c r="AL136" s="206"/>
      <c r="AM136" s="206"/>
      <c r="AN136" s="206"/>
      <c r="AO136" s="261"/>
    </row>
    <row r="137" spans="1:44" s="31" customFormat="1" ht="12" customHeight="1" thickBot="1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/>
    <row r="139" spans="1:44" s="31" customFormat="1" ht="12.75" customHeight="1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1"/>
      <c r="S144" s="242"/>
      <c r="T144" s="242"/>
      <c r="U144" s="243"/>
      <c r="V144" s="241"/>
      <c r="W144" s="242"/>
      <c r="X144" s="242"/>
      <c r="Y144" s="243"/>
      <c r="Z144" s="241"/>
      <c r="AA144" s="242"/>
      <c r="AB144" s="242"/>
      <c r="AC144" s="243"/>
      <c r="AD144" s="241"/>
      <c r="AE144" s="242"/>
      <c r="AF144" s="242"/>
      <c r="AG144" s="243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>
      <c r="A160" s="226" t="s">
        <v>83</v>
      </c>
      <c r="B160" s="115"/>
      <c r="C160" s="115"/>
      <c r="D160" s="115"/>
      <c r="E160" s="115"/>
      <c r="F160" s="115"/>
      <c r="G160" s="115"/>
      <c r="H160" s="115"/>
      <c r="I160" s="227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1"/>
      <c r="V160" s="231"/>
      <c r="W160" s="231"/>
      <c r="X160" s="231"/>
      <c r="Y160" s="231"/>
      <c r="Z160" s="16" t="s">
        <v>84</v>
      </c>
      <c r="AA160" s="16"/>
      <c r="AB160" s="16"/>
      <c r="AC160" s="16"/>
      <c r="AD160" s="16"/>
      <c r="AE160" s="16"/>
      <c r="AF160" s="16"/>
      <c r="AG160" s="231"/>
      <c r="AH160" s="231"/>
      <c r="AI160" s="231"/>
      <c r="AJ160" s="231"/>
      <c r="AK160" s="231"/>
      <c r="AL160" s="16"/>
      <c r="AM160" s="40"/>
      <c r="AN160" s="40"/>
      <c r="AO160" s="49"/>
    </row>
    <row r="161" spans="1:41" ht="12.75" customHeight="1">
      <c r="A161" s="226" t="s">
        <v>85</v>
      </c>
      <c r="B161" s="115"/>
      <c r="C161" s="115"/>
      <c r="D161" s="115"/>
      <c r="E161" s="115"/>
      <c r="F161" s="115"/>
      <c r="G161" s="115"/>
      <c r="H161" s="115"/>
      <c r="I161" s="227"/>
      <c r="J161" s="232" t="s">
        <v>15</v>
      </c>
      <c r="K161" s="232"/>
      <c r="L161" s="232"/>
      <c r="M161" s="232"/>
      <c r="N161" s="232"/>
      <c r="O161" s="232"/>
      <c r="P161" s="232"/>
      <c r="Q161" s="232" t="s">
        <v>87</v>
      </c>
      <c r="R161" s="232"/>
      <c r="S161" s="232"/>
      <c r="T161" s="232"/>
      <c r="U161" s="232"/>
      <c r="V161" s="232"/>
      <c r="W161" s="232"/>
      <c r="X161" s="232"/>
      <c r="Y161" s="232" t="s">
        <v>88</v>
      </c>
      <c r="Z161" s="232"/>
      <c r="AA161" s="232"/>
      <c r="AB161" s="232"/>
      <c r="AC161" s="232"/>
      <c r="AD161" s="232"/>
      <c r="AE161" s="232"/>
      <c r="AF161" s="232"/>
      <c r="AG161" s="232"/>
      <c r="AH161" s="232"/>
      <c r="AI161" s="232" t="s">
        <v>16</v>
      </c>
      <c r="AJ161" s="232"/>
      <c r="AK161" s="232"/>
      <c r="AL161" s="232"/>
      <c r="AM161" s="232"/>
      <c r="AN161" s="232"/>
      <c r="AO161" s="233"/>
    </row>
    <row r="162" spans="1:41" ht="12" customHeight="1">
      <c r="A162" s="226"/>
      <c r="B162" s="115"/>
      <c r="C162" s="115"/>
      <c r="D162" s="115"/>
      <c r="E162" s="115"/>
      <c r="F162" s="115"/>
      <c r="G162" s="115"/>
      <c r="H162" s="115"/>
      <c r="I162" s="227"/>
      <c r="J162" s="234"/>
      <c r="K162" s="231"/>
      <c r="L162" s="231"/>
      <c r="M162" s="231"/>
      <c r="N162" s="231"/>
      <c r="O162" s="231"/>
      <c r="P162" s="235"/>
      <c r="Q162" s="234"/>
      <c r="R162" s="231"/>
      <c r="S162" s="231"/>
      <c r="T162" s="231"/>
      <c r="U162" s="231"/>
      <c r="V162" s="231"/>
      <c r="W162" s="231"/>
      <c r="X162" s="235"/>
      <c r="Y162" s="234"/>
      <c r="Z162" s="231"/>
      <c r="AA162" s="231"/>
      <c r="AB162" s="231"/>
      <c r="AC162" s="231"/>
      <c r="AD162" s="231"/>
      <c r="AE162" s="231"/>
      <c r="AF162" s="231"/>
      <c r="AG162" s="231"/>
      <c r="AH162" s="235"/>
      <c r="AI162" s="234"/>
      <c r="AJ162" s="231"/>
      <c r="AK162" s="231"/>
      <c r="AL162" s="231"/>
      <c r="AM162" s="231"/>
      <c r="AN162" s="231"/>
      <c r="AO162" s="239"/>
    </row>
    <row r="163" spans="1:41" ht="10.5" customHeight="1" thickBot="1">
      <c r="A163" s="228"/>
      <c r="B163" s="229"/>
      <c r="C163" s="229"/>
      <c r="D163" s="229"/>
      <c r="E163" s="229"/>
      <c r="F163" s="229"/>
      <c r="G163" s="229"/>
      <c r="H163" s="229"/>
      <c r="I163" s="230"/>
      <c r="J163" s="236"/>
      <c r="K163" s="237"/>
      <c r="L163" s="237"/>
      <c r="M163" s="237"/>
      <c r="N163" s="237"/>
      <c r="O163" s="237"/>
      <c r="P163" s="238"/>
      <c r="Q163" s="236"/>
      <c r="R163" s="237"/>
      <c r="S163" s="237"/>
      <c r="T163" s="237"/>
      <c r="U163" s="237"/>
      <c r="V163" s="237"/>
      <c r="W163" s="237"/>
      <c r="X163" s="238"/>
      <c r="Y163" s="236"/>
      <c r="Z163" s="237"/>
      <c r="AA163" s="237"/>
      <c r="AB163" s="237"/>
      <c r="AC163" s="237"/>
      <c r="AD163" s="237"/>
      <c r="AE163" s="237"/>
      <c r="AF163" s="237"/>
      <c r="AG163" s="237"/>
      <c r="AH163" s="238"/>
      <c r="AI163" s="236"/>
      <c r="AJ163" s="237"/>
      <c r="AK163" s="237"/>
      <c r="AL163" s="237"/>
      <c r="AM163" s="237"/>
      <c r="AN163" s="237"/>
      <c r="AO163" s="240"/>
    </row>
    <row r="164" spans="1:41" ht="11.25" customHeight="1" thickBot="1">
      <c r="A164" s="63" t="s">
        <v>105</v>
      </c>
    </row>
    <row r="165" spans="1:41" ht="10.5" customHeight="1">
      <c r="A165" s="244" t="s">
        <v>97</v>
      </c>
      <c r="B165" s="245"/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  <c r="Z165" s="245"/>
      <c r="AA165" s="245"/>
      <c r="AB165" s="245"/>
      <c r="AC165" s="245"/>
      <c r="AD165" s="245"/>
      <c r="AE165" s="245"/>
      <c r="AF165" s="245"/>
      <c r="AG165" s="245"/>
      <c r="AH165" s="245"/>
      <c r="AI165" s="245"/>
      <c r="AJ165" s="245"/>
      <c r="AK165" s="245"/>
      <c r="AL165" s="245"/>
      <c r="AM165" s="245"/>
      <c r="AN165" s="245"/>
      <c r="AO165" s="246"/>
    </row>
    <row r="166" spans="1:41" ht="9.75" customHeight="1">
      <c r="A166" s="54" t="s">
        <v>98</v>
      </c>
      <c r="B166" s="51"/>
      <c r="C166" s="51"/>
      <c r="D166" s="51"/>
      <c r="E166" s="51"/>
      <c r="F166" s="51"/>
      <c r="G166" s="51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52" t="s">
        <v>99</v>
      </c>
      <c r="U166" s="52"/>
      <c r="V166" s="52"/>
      <c r="W166" s="248"/>
      <c r="X166" s="248"/>
      <c r="Y166" s="248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8"/>
      <c r="AN166" s="248"/>
      <c r="AO166" s="55"/>
    </row>
    <row r="167" spans="1:41" ht="10.5" customHeight="1">
      <c r="A167" s="54" t="s">
        <v>101</v>
      </c>
      <c r="B167" s="51"/>
      <c r="C167" s="51"/>
      <c r="D167" s="51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52" t="s">
        <v>63</v>
      </c>
      <c r="T167" s="52"/>
      <c r="U167" s="52"/>
      <c r="V167" s="248"/>
      <c r="W167" s="248"/>
      <c r="X167" s="248"/>
      <c r="Y167" s="248"/>
      <c r="Z167" s="52" t="s">
        <v>111</v>
      </c>
      <c r="AA167" s="52"/>
      <c r="AB167" s="52"/>
      <c r="AC167" s="52"/>
      <c r="AD167" s="52"/>
      <c r="AE167" s="52"/>
      <c r="AF167" s="52"/>
      <c r="AG167" s="52"/>
      <c r="AH167" s="248"/>
      <c r="AI167" s="248"/>
      <c r="AJ167" s="248"/>
      <c r="AK167" s="248"/>
      <c r="AL167" s="248"/>
      <c r="AM167" s="248"/>
      <c r="AN167" s="248"/>
      <c r="AO167" s="56"/>
    </row>
    <row r="168" spans="1:41" ht="12.75" customHeight="1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8"/>
  <sheetViews>
    <sheetView topLeftCell="Y1" workbookViewId="0">
      <selection sqref="A1:AK1"/>
    </sheetView>
  </sheetViews>
  <sheetFormatPr defaultRowHeight="15"/>
  <cols>
    <col min="9" max="9" width="13.7109375" customWidth="1"/>
  </cols>
  <sheetData>
    <row r="1" spans="1:37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82</v>
      </c>
      <c r="X2">
        <f>F137A!R27</f>
        <v>86</v>
      </c>
      <c r="Y2">
        <f>F137A!R28</f>
        <v>85</v>
      </c>
      <c r="Z2">
        <f>F137A!R29</f>
        <v>83</v>
      </c>
      <c r="AA2">
        <f>F137A!R30</f>
        <v>80</v>
      </c>
      <c r="AB2">
        <f>F137A!R31</f>
        <v>93</v>
      </c>
      <c r="AC2">
        <f>F137A!R32</f>
        <v>83</v>
      </c>
      <c r="AD2">
        <f>F137A!R33</f>
        <v>86</v>
      </c>
      <c r="AE2">
        <f>F137A!R34</f>
        <v>83</v>
      </c>
      <c r="AF2">
        <f>F137A!R35</f>
        <v>88</v>
      </c>
      <c r="AG2">
        <f>F137A!R36</f>
        <v>88</v>
      </c>
      <c r="AH2">
        <f>F137A!R37</f>
        <v>85</v>
      </c>
      <c r="AI2">
        <f>F137A!R38</f>
        <v>0</v>
      </c>
      <c r="AJ2">
        <f>F137A!R39</f>
        <v>0</v>
      </c>
      <c r="AK2">
        <f>AVERAGE(W2:AJ2)</f>
        <v>73</v>
      </c>
    </row>
    <row r="3" spans="1:37">
      <c r="A3" s="10"/>
      <c r="P3" s="11"/>
    </row>
    <row r="4" spans="1:37">
      <c r="A4" s="10"/>
      <c r="P4" s="11"/>
    </row>
    <row r="5" spans="1:37">
      <c r="A5" s="10"/>
      <c r="P5" s="11"/>
    </row>
    <row r="6" spans="1:37">
      <c r="A6" s="10"/>
      <c r="P6" s="11"/>
    </row>
    <row r="7" spans="1:37">
      <c r="A7" s="10"/>
      <c r="P7" s="11"/>
    </row>
    <row r="8" spans="1:37">
      <c r="A8" s="10"/>
      <c r="P8" s="11"/>
    </row>
    <row r="9" spans="1:37">
      <c r="A9" s="10"/>
      <c r="P9" s="11"/>
    </row>
    <row r="10" spans="1:37">
      <c r="A10" s="10"/>
      <c r="P10" s="11"/>
    </row>
    <row r="11" spans="1:37">
      <c r="A11" s="10"/>
      <c r="P11" s="11"/>
    </row>
    <row r="12" spans="1:37">
      <c r="A12" s="10"/>
      <c r="P12" s="11"/>
    </row>
    <row r="13" spans="1:37">
      <c r="A13" s="10"/>
      <c r="P13" s="11"/>
    </row>
    <row r="14" spans="1:37">
      <c r="A14" s="10"/>
      <c r="P14" s="11"/>
    </row>
    <row r="15" spans="1:37">
      <c r="A15" s="10"/>
      <c r="P15" s="11"/>
    </row>
    <row r="16" spans="1:37">
      <c r="A16" s="10"/>
      <c r="P16" s="11"/>
    </row>
    <row r="17" spans="1:16">
      <c r="A17" s="10"/>
      <c r="P17" s="11"/>
    </row>
    <row r="18" spans="1:16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11"/>
  <sheetViews>
    <sheetView workbookViewId="0">
      <selection activeCell="W2" sqref="W2"/>
    </sheetView>
  </sheetViews>
  <sheetFormatPr defaultRowHeight="15"/>
  <cols>
    <col min="9" max="9" width="13.7109375" customWidth="1"/>
  </cols>
  <sheetData>
    <row r="1" spans="1:37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83</v>
      </c>
      <c r="X2">
        <f>F137A!V27</f>
        <v>89</v>
      </c>
      <c r="Y2">
        <f>F137A!V28</f>
        <v>83</v>
      </c>
      <c r="Z2">
        <f>F137A!V29</f>
        <v>87</v>
      </c>
      <c r="AA2">
        <f>F137A!V30</f>
        <v>83</v>
      </c>
      <c r="AB2">
        <f>F137A!V31</f>
        <v>87</v>
      </c>
      <c r="AC2">
        <f>F137A!V32</f>
        <v>85</v>
      </c>
      <c r="AD2">
        <f>F137A!V33</f>
        <v>80</v>
      </c>
      <c r="AE2">
        <f>F137A!V34</f>
        <v>80</v>
      </c>
      <c r="AF2">
        <f>F137A!V35</f>
        <v>80</v>
      </c>
      <c r="AG2">
        <f>F137A!V36</f>
        <v>80</v>
      </c>
      <c r="AH2">
        <f>F137A!V37</f>
        <v>80</v>
      </c>
      <c r="AI2">
        <f>F137A!V38</f>
        <v>0</v>
      </c>
      <c r="AJ2">
        <f>F137A!V39</f>
        <v>0</v>
      </c>
      <c r="AK2">
        <f>AVERAGE(W2:AJ2)</f>
        <v>71.214285714285708</v>
      </c>
    </row>
    <row r="3" spans="1:37">
      <c r="A3" s="10"/>
      <c r="P3" s="11"/>
    </row>
    <row r="4" spans="1:37">
      <c r="A4" s="10"/>
      <c r="P4" s="11"/>
    </row>
    <row r="5" spans="1:37">
      <c r="A5" s="10"/>
      <c r="P5" s="11"/>
    </row>
    <row r="6" spans="1:37">
      <c r="A6" s="10"/>
      <c r="P6" s="11"/>
    </row>
    <row r="7" spans="1:37">
      <c r="A7" s="10"/>
      <c r="P7" s="11"/>
    </row>
    <row r="8" spans="1:37">
      <c r="A8" s="10"/>
      <c r="P8" s="11"/>
    </row>
    <row r="9" spans="1:37">
      <c r="A9" s="10"/>
      <c r="P9" s="11"/>
    </row>
    <row r="10" spans="1:37">
      <c r="A10" s="10"/>
      <c r="P10" s="11"/>
    </row>
    <row r="11" spans="1:37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Windows User</cp:lastModifiedBy>
  <cp:lastPrinted>2020-06-30T02:01:59Z</cp:lastPrinted>
  <dcterms:created xsi:type="dcterms:W3CDTF">2012-04-09T21:44:57Z</dcterms:created>
  <dcterms:modified xsi:type="dcterms:W3CDTF">2020-06-30T02:05:11Z</dcterms:modified>
</cp:coreProperties>
</file>