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080" yWindow="45" windowWidth="1603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<sst xmlns="http://schemas.openxmlformats.org/spreadsheetml/2006/main" count="324" uniqueCount="128">
  <si>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</si>
  <si>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</si>
  <si>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</si>
  <si>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</si>
  <si>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</si>
  <si>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</si>
  <si>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</si>
  <si>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</si>
  <si>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</si>
  <si>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</si>
  <si>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</si>
  <si>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</si>
  <si>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</si>
  <si>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</si>
  <si>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</si>
  <si>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</si>
  <si>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</si>
  <si>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</si>
  <si>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</si>
  <si>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</si>
  <si>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</si>
  <si>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</si>
  <si>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</si>
  <si>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</si>
  <si>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</si>
  <si>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</si>
  <si>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</si>
  <si>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</si>
  <si>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</si>
  <si>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</si>
  <si>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</si>
  <si>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</si>
  <si>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</si>
  <si>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</si>
  <si>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</si>
  <si>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</si>
  <si>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</si>
  <si>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</si>
  <si>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</si>
  <si>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</si>
  <si>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</si>
  <si>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</si>
  <si>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</si>
  <si>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</si>
  <si>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</si>
  <si>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</si>
  <si>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</si>
  <si>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</si>
  <si>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</si>
  <si>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</si>
  <si>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</si>
  <si>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</si>
  <si>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</si>
  <si>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</si>
  <si>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</si>
  <si>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</si>
  <si>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</si>
  <si>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</si>
  <si>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</si>
  <si>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</si>
  <si>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</si>
  <si>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</si>
  <si>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</si>
  <si>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</si>
  <si>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</si>
  <si>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</si>
  <si>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</si>
  <si>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</si>
  <si>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</si>
  <si>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</si>
  <si>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</si>
  <si>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</si>
  <si>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</si>
  <si>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</si>
  <si>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</si>
  <si>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</si>
  <si>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</si>
  <si>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</si>
  <si>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</si>
  <si>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</si>
  <si>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</si>
  <si>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</si>
  <si>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</si>
  <si>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</si>
  <si>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</si>
  <si>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</si>
  <si>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</si>
  <si>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</si>
  <si>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</si>
  <si>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</si>
  <si>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</si>
  <si>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</si>
  <si>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</si>
  <si>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</si>
  <si>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</si>
  <si>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</si>
  <si>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</si>
  <si>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</si>
  <si>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</si>
  <si>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</si>
  <si>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</si>
  <si>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</si>
  <si>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</si>
  <si>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</si>
  <si>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</si>
  <si>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</si>
  <si>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</si>
  <si>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</si>
  <si>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</si>
  <si>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</si>
  <si>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</si>
  <si>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</si>
  <si>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</si>
  <si>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</si>
  <si>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</si>
  <si>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</si>
  <si>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ISRAEL</t>
  </si>
  <si>
    <t>ANGEL KAYE</t>
  </si>
  <si>
    <t>07</t>
  </si>
  <si>
    <t>25</t>
  </si>
  <si>
    <t>2007</t>
  </si>
  <si>
    <t>FEMALE</t>
  </si>
  <si>
    <t>ARTEMIO LOYOLA ELEMENTARY SCHOOL</t>
  </si>
  <si>
    <t>TORIL, DAVAO CITY</t>
  </si>
  <si>
    <t>AVOCADO</t>
  </si>
  <si>
    <t>2019-2020</t>
  </si>
  <si>
    <t>MARJORIE J. MILLAN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</si>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</sst>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98053</xdr:colOff>
      <xdr:row>0</xdr:row>
      <xdr:rowOff>0</xdr:rowOff>
    </xdr:from>
    <xdr:to>
      <xdr:col>41</xdr:col>
      <xdr:colOff>7003</xdr:colOff>
      <xdr:row>5</xdr:row>
      <xdr:rowOff>196223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993" t="4259" r="31975" b="36360"/>
        <a:stretch/>
      </xdr:blipFill>
      <xdr:spPr>
        <a:xfrm>
          <a:off x="6002152" y="0"/>
          <a:ext cx="735384" cy="868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06" zoomScaleNormal="10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116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117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/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129712130011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118</v>
      </c>
      <c r="AC8" s="88" t="s">
        <v>22</v>
      </c>
      <c r="AD8" s="97" t="s">
        <v>119</v>
      </c>
      <c r="AE8" s="89" t="s">
        <v>22</v>
      </c>
      <c r="AF8" s="221" t="s">
        <v>120</v>
      </c>
      <c r="AG8" s="221"/>
      <c r="AH8" s="90"/>
      <c r="AI8" s="87" t="s">
        <v>57</v>
      </c>
      <c r="AJ8" s="90"/>
      <c r="AK8" s="222" t="s">
        <v>121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91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127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122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123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124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125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126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90</v>
      </c>
      <c r="S26" s="249"/>
      <c r="T26" s="249"/>
      <c r="U26" s="250"/>
      <c r="V26" s="248">
        <v>94</v>
      </c>
      <c r="W26" s="249"/>
      <c r="X26" s="249"/>
      <c r="Y26" s="250"/>
      <c r="Z26" s="248">
        <v>95</v>
      </c>
      <c r="AA26" s="249"/>
      <c r="AB26" s="249"/>
      <c r="AC26" s="250"/>
      <c r="AD26" s="248">
        <v>94</v>
      </c>
      <c r="AE26" s="249"/>
      <c r="AF26" s="249"/>
      <c r="AG26" s="250"/>
      <c r="AH26" s="132">
        <f>IF(COUNTBLANK(R26:AG26)=12,AVERAGE(R26:AG26),0)</f>
        <v>93.25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82</v>
      </c>
      <c r="S27" s="249"/>
      <c r="T27" s="249"/>
      <c r="U27" s="250"/>
      <c r="V27" s="248">
        <v>90</v>
      </c>
      <c r="W27" s="249"/>
      <c r="X27" s="249"/>
      <c r="Y27" s="250"/>
      <c r="Z27" s="248">
        <v>91</v>
      </c>
      <c r="AA27" s="249"/>
      <c r="AB27" s="249"/>
      <c r="AC27" s="250"/>
      <c r="AD27" s="248">
        <v>89</v>
      </c>
      <c r="AE27" s="249"/>
      <c r="AF27" s="249"/>
      <c r="AG27" s="250"/>
      <c r="AH27" s="132">
        <f t="shared" ref="AH27:AH39" si="1">IF(COUNTBLANK(R27:AG27)=12,AVERAGE(R27:AG27),0)</f>
        <v>88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89</v>
      </c>
      <c r="S28" s="249"/>
      <c r="T28" s="249"/>
      <c r="U28" s="250"/>
      <c r="V28" s="248">
        <v>85</v>
      </c>
      <c r="W28" s="249"/>
      <c r="X28" s="249"/>
      <c r="Y28" s="250"/>
      <c r="Z28" s="248">
        <v>91</v>
      </c>
      <c r="AA28" s="249"/>
      <c r="AB28" s="249"/>
      <c r="AC28" s="250"/>
      <c r="AD28" s="248">
        <v>91</v>
      </c>
      <c r="AE28" s="249"/>
      <c r="AF28" s="249"/>
      <c r="AG28" s="250"/>
      <c r="AH28" s="132">
        <f t="shared" si="1"/>
        <v>89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93</v>
      </c>
      <c r="S29" s="249"/>
      <c r="T29" s="249"/>
      <c r="U29" s="250"/>
      <c r="V29" s="248">
        <v>95</v>
      </c>
      <c r="W29" s="249"/>
      <c r="X29" s="249"/>
      <c r="Y29" s="250"/>
      <c r="Z29" s="248">
        <v>85</v>
      </c>
      <c r="AA29" s="249"/>
      <c r="AB29" s="249"/>
      <c r="AC29" s="250"/>
      <c r="AD29" s="248">
        <v>91</v>
      </c>
      <c r="AE29" s="249"/>
      <c r="AF29" s="249"/>
      <c r="AG29" s="250"/>
      <c r="AH29" s="132">
        <f t="shared" si="1"/>
        <v>91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93</v>
      </c>
      <c r="S30" s="249"/>
      <c r="T30" s="249"/>
      <c r="U30" s="250"/>
      <c r="V30" s="248">
        <v>90</v>
      </c>
      <c r="W30" s="249"/>
      <c r="X30" s="249"/>
      <c r="Y30" s="250"/>
      <c r="Z30" s="248">
        <v>90</v>
      </c>
      <c r="AA30" s="249"/>
      <c r="AB30" s="249"/>
      <c r="AC30" s="250"/>
      <c r="AD30" s="248">
        <v>90</v>
      </c>
      <c r="AE30" s="249"/>
      <c r="AF30" s="249"/>
      <c r="AG30" s="250"/>
      <c r="AH30" s="132">
        <f t="shared" si="1"/>
        <v>90.75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88</v>
      </c>
      <c r="S31" s="249"/>
      <c r="T31" s="249"/>
      <c r="U31" s="250"/>
      <c r="V31" s="248">
        <v>93</v>
      </c>
      <c r="W31" s="249"/>
      <c r="X31" s="249"/>
      <c r="Y31" s="250"/>
      <c r="Z31" s="248">
        <v>96</v>
      </c>
      <c r="AA31" s="249"/>
      <c r="AB31" s="249"/>
      <c r="AC31" s="250"/>
      <c r="AD31" s="248">
        <v>96</v>
      </c>
      <c r="AE31" s="249"/>
      <c r="AF31" s="249"/>
      <c r="AG31" s="250"/>
      <c r="AH31" s="132">
        <f t="shared" si="1"/>
        <v>93.25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96</v>
      </c>
      <c r="S32" s="249"/>
      <c r="T32" s="249"/>
      <c r="U32" s="250"/>
      <c r="V32" s="248">
        <v>94</v>
      </c>
      <c r="W32" s="249"/>
      <c r="X32" s="249"/>
      <c r="Y32" s="250"/>
      <c r="Z32" s="248">
        <v>92</v>
      </c>
      <c r="AA32" s="249"/>
      <c r="AB32" s="249"/>
      <c r="AC32" s="250"/>
      <c r="AD32" s="248">
        <v>96</v>
      </c>
      <c r="AE32" s="249"/>
      <c r="AF32" s="249"/>
      <c r="AG32" s="250"/>
      <c r="AH32" s="132">
        <f t="shared" si="1"/>
        <v>94.5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93</v>
      </c>
      <c r="S33" s="249"/>
      <c r="T33" s="249"/>
      <c r="U33" s="250"/>
      <c r="V33" s="248">
        <v>95</v>
      </c>
      <c r="W33" s="249"/>
      <c r="X33" s="249"/>
      <c r="Y33" s="250"/>
      <c r="Z33" s="248">
        <v>97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95.75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96</v>
      </c>
      <c r="S34" s="249"/>
      <c r="T34" s="249"/>
      <c r="U34" s="250"/>
      <c r="V34" s="248">
        <v>97</v>
      </c>
      <c r="W34" s="249"/>
      <c r="X34" s="249"/>
      <c r="Y34" s="250"/>
      <c r="Z34" s="248">
        <v>96</v>
      </c>
      <c r="AA34" s="249"/>
      <c r="AB34" s="249"/>
      <c r="AC34" s="250"/>
      <c r="AD34" s="248">
        <v>97</v>
      </c>
      <c r="AE34" s="249"/>
      <c r="AF34" s="249"/>
      <c r="AG34" s="250"/>
      <c r="AH34" s="132">
        <f t="shared" si="1"/>
        <v>96.5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92</v>
      </c>
      <c r="S35" s="249"/>
      <c r="T35" s="249"/>
      <c r="U35" s="250"/>
      <c r="V35" s="248">
        <v>95</v>
      </c>
      <c r="W35" s="249"/>
      <c r="X35" s="249"/>
      <c r="Y35" s="250"/>
      <c r="Z35" s="248">
        <v>96</v>
      </c>
      <c r="AA35" s="249"/>
      <c r="AB35" s="249"/>
      <c r="AC35" s="250"/>
      <c r="AD35" s="248">
        <v>98</v>
      </c>
      <c r="AE35" s="249"/>
      <c r="AF35" s="249"/>
      <c r="AG35" s="250"/>
      <c r="AH35" s="132">
        <f t="shared" si="1"/>
        <v>95.25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91</v>
      </c>
      <c r="S36" s="249"/>
      <c r="T36" s="249"/>
      <c r="U36" s="250"/>
      <c r="V36" s="248">
        <v>93</v>
      </c>
      <c r="W36" s="249"/>
      <c r="X36" s="249"/>
      <c r="Y36" s="250"/>
      <c r="Z36" s="248">
        <v>97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94.75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94</v>
      </c>
      <c r="S37" s="249"/>
      <c r="T37" s="249"/>
      <c r="U37" s="250"/>
      <c r="V37" s="248">
        <v>95</v>
      </c>
      <c r="W37" s="249"/>
      <c r="X37" s="249"/>
      <c r="Y37" s="250"/>
      <c r="Z37" s="248">
        <v>97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96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f>((SUM(AH26:AK33))/8)</f>
        <v>91.9375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82</v>
      </c>
      <c r="Y2">
        <f>F137A!R28</f>
        <v>89</v>
      </c>
      <c r="Z2">
        <f>F137A!R29</f>
        <v>93</v>
      </c>
      <c r="AA2">
        <f>F137A!R30</f>
        <v>93</v>
      </c>
      <c r="AB2">
        <f>F137A!R31</f>
        <v>88</v>
      </c>
      <c r="AC2">
        <f>F137A!R32</f>
        <v>96</v>
      </c>
      <c r="AD2">
        <f>F137A!R33</f>
        <v>93</v>
      </c>
      <c r="AE2">
        <f>F137A!R34</f>
        <v>96</v>
      </c>
      <c r="AF2">
        <f>F137A!R35</f>
        <v>92</v>
      </c>
      <c r="AG2">
        <f>F137A!R36</f>
        <v>91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78.357142857142861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90</v>
      </c>
      <c r="Y2">
        <f>F137A!V28</f>
        <v>85</v>
      </c>
      <c r="Z2">
        <f>F137A!V29</f>
        <v>95</v>
      </c>
      <c r="AA2">
        <f>F137A!V30</f>
        <v>90</v>
      </c>
      <c r="AB2">
        <f>F137A!V31</f>
        <v>93</v>
      </c>
      <c r="AC2">
        <f>F137A!V32</f>
        <v>94</v>
      </c>
      <c r="AD2">
        <f>F137A!V33</f>
        <v>95</v>
      </c>
      <c r="AE2">
        <f>F137A!V34</f>
        <v>97</v>
      </c>
      <c r="AF2">
        <f>F137A!V35</f>
        <v>95</v>
      </c>
      <c r="AG2">
        <f>F137A!V36</f>
        <v>93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79.714285714285708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2020-03-02T13:49:52Z</cp:lastPrinted>
  <dcterms:created xsi:type="dcterms:W3CDTF">2012-04-09T21:44:57Z</dcterms:created>
  <dcterms:modified xsi:type="dcterms:W3CDTF">2020-03-02T13:53:42Z</dcterms:modified>
</cp:coreProperties>
</file>