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40" yWindow="45" windowWidth="1627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<sst xmlns="http://schemas.openxmlformats.org/spreadsheetml/2006/main" count="325" uniqueCount="129">
  <si>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</si>
  <si>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</si>
  <si>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</si>
  <si>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</si>
  <si>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</si>
  <si>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</si>
  <si>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</si>
  <si>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</si>
  <si>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</si>
  <si>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</si>
  <si>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</si>
  <si>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</si>
  <si>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</si>
  <si>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</si>
  <si>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</si>
  <si>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</si>
  <si>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</si>
  <si>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</si>
  <si>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</si>
  <si>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</si>
  <si>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</si>
  <si>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</si>
  <si>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</si>
  <si>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</si>
  <si>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</si>
  <si>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</si>
  <si>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</si>
  <si>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</si>
  <si>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</si>
  <si>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</si>
  <si>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</si>
  <si>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</si>
  <si>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</si>
  <si>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</si>
  <si>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</si>
  <si>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</si>
  <si>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</si>
  <si>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</si>
  <si>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</si>
  <si>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</si>
  <si>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</si>
  <si>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</si>
  <si>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</si>
  <si>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</si>
  <si>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</si>
  <si>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</si>
  <si>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</si>
  <si>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</si>
  <si>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</si>
  <si>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</si>
  <si>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</si>
  <si>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</si>
  <si>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</si>
  <si>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</si>
  <si>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</si>
  <si>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</si>
  <si>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</si>
  <si>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</si>
  <si>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</si>
  <si>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</si>
  <si>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</si>
  <si>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</si>
  <si>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</si>
  <si>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</si>
  <si>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</si>
  <si>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</si>
  <si>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</si>
  <si>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</si>
  <si>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</si>
  <si>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</si>
  <si>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</si>
  <si>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</si>
  <si>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</si>
  <si>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</si>
  <si>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</si>
  <si>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</si>
  <si>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</si>
  <si>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</si>
  <si>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</si>
  <si>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</si>
  <si>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</si>
  <si>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</si>
  <si>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</si>
  <si>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</si>
  <si>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</si>
  <si>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</si>
  <si>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</si>
  <si>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</si>
  <si>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</si>
  <si>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</si>
  <si>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</si>
  <si>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</si>
  <si>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</si>
  <si>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</si>
  <si>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</si>
  <si>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</si>
  <si>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</si>
  <si>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</si>
  <si>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</si>
  <si>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</si>
  <si>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</si>
  <si>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</si>
  <si>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</si>
  <si>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</si>
  <si>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</si>
  <si>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</si>
  <si>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</si>
  <si>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</si>
  <si>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</si>
  <si>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</si>
  <si>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</si>
  <si>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</si>
  <si>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</si>
  <si>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</si>
  <si>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</si>
  <si>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</si>
  <si>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ALMEREZ</t>
  </si>
  <si>
    <t>BRAULIO</t>
  </si>
  <si>
    <t>11</t>
  </si>
  <si>
    <t>05</t>
  </si>
  <si>
    <t>2006</t>
  </si>
  <si>
    <t>MALE</t>
  </si>
  <si>
    <t>TALISAY CENTRAL ELEMENTARY SCHOOL</t>
  </si>
  <si>
    <t>AVOCADO</t>
  </si>
  <si>
    <t>2019-2020</t>
  </si>
  <si>
    <t>MARJORIE J. MILLAN</t>
  </si>
  <si>
    <t>WITH HONORS</t>
  </si>
  <si>
    <t xml:space="preserve">ALFREDO </t>
  </si>
  <si>
    <t>POBLACION,TALISAY CITY,CEBU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</si>
</sst>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70037</xdr:colOff>
      <xdr:row>0</xdr:row>
      <xdr:rowOff>1</xdr:rowOff>
    </xdr:from>
    <xdr:to>
      <xdr:col>41</xdr:col>
      <xdr:colOff>1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75" t="9196" r="33098" b="34216"/>
        <a:stretch/>
      </xdr:blipFill>
      <xdr:spPr>
        <a:xfrm>
          <a:off x="5974136" y="1"/>
          <a:ext cx="756398" cy="882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91" zoomScaleNormal="91" zoomScaleSheetLayoutView="110" workbookViewId="0">
      <selection activeCell="AS4" sqref="AS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116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127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>
        <v>111</v>
      </c>
      <c r="AC7" s="209"/>
      <c r="AD7" s="27" t="s">
        <v>54</v>
      </c>
      <c r="AE7" s="27"/>
      <c r="AF7" s="27"/>
      <c r="AG7" s="27"/>
      <c r="AH7" s="27"/>
      <c r="AI7" s="27"/>
      <c r="AJ7" s="209" t="s">
        <v>117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129688130713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118</v>
      </c>
      <c r="AC8" s="88" t="s">
        <v>22</v>
      </c>
      <c r="AD8" s="97" t="s">
        <v>119</v>
      </c>
      <c r="AE8" s="89" t="s">
        <v>22</v>
      </c>
      <c r="AF8" s="211" t="s">
        <v>120</v>
      </c>
      <c r="AG8" s="211"/>
      <c r="AH8" s="90"/>
      <c r="AI8" s="87" t="s">
        <v>57</v>
      </c>
      <c r="AJ8" s="90"/>
      <c r="AK8" s="212" t="s">
        <v>121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126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122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18">
        <v>119791</v>
      </c>
      <c r="Z13" s="218"/>
      <c r="AA13" s="7" t="s">
        <v>64</v>
      </c>
      <c r="AB13" s="21"/>
      <c r="AC13" s="7"/>
      <c r="AD13" s="21"/>
      <c r="AE13" s="7"/>
      <c r="AF13" s="7"/>
      <c r="AG13" s="7"/>
      <c r="AH13" s="217" t="s">
        <v>128</v>
      </c>
      <c r="AI13" s="217"/>
      <c r="AJ13" s="217"/>
      <c r="AK13" s="217"/>
      <c r="AL13" s="217"/>
      <c r="AM13" s="217"/>
      <c r="AN13" s="217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123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124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125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94</v>
      </c>
      <c r="W26" s="151"/>
      <c r="X26" s="151"/>
      <c r="Y26" s="152"/>
      <c r="Z26" s="150">
        <v>95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94.25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89</v>
      </c>
      <c r="S27" s="151"/>
      <c r="T27" s="151"/>
      <c r="U27" s="152"/>
      <c r="V27" s="150">
        <v>88</v>
      </c>
      <c r="W27" s="151"/>
      <c r="X27" s="151"/>
      <c r="Y27" s="152"/>
      <c r="Z27" s="150">
        <v>94</v>
      </c>
      <c r="AA27" s="151"/>
      <c r="AB27" s="151"/>
      <c r="AC27" s="152"/>
      <c r="AD27" s="150">
        <v>95</v>
      </c>
      <c r="AE27" s="151"/>
      <c r="AF27" s="151"/>
      <c r="AG27" s="152"/>
      <c r="AH27" s="156">
        <f t="shared" ref="AH27:AH39" si="1">IF(COUNTBLANK(R27:AG27)=12,AVERAGE(R27:AG27),0)</f>
        <v>91.5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85</v>
      </c>
      <c r="S28" s="151"/>
      <c r="T28" s="151"/>
      <c r="U28" s="152"/>
      <c r="V28" s="150">
        <v>85</v>
      </c>
      <c r="W28" s="151"/>
      <c r="X28" s="151"/>
      <c r="Y28" s="152"/>
      <c r="Z28" s="150">
        <v>91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88.75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91</v>
      </c>
      <c r="S29" s="151"/>
      <c r="T29" s="151"/>
      <c r="U29" s="152"/>
      <c r="V29" s="150">
        <v>92</v>
      </c>
      <c r="W29" s="151"/>
      <c r="X29" s="151"/>
      <c r="Y29" s="152"/>
      <c r="Z29" s="150">
        <v>89</v>
      </c>
      <c r="AA29" s="151"/>
      <c r="AB29" s="151"/>
      <c r="AC29" s="152"/>
      <c r="AD29" s="150">
        <v>91</v>
      </c>
      <c r="AE29" s="151"/>
      <c r="AF29" s="151"/>
      <c r="AG29" s="152"/>
      <c r="AH29" s="156">
        <f t="shared" si="1"/>
        <v>90.75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87</v>
      </c>
      <c r="W30" s="151"/>
      <c r="X30" s="151"/>
      <c r="Y30" s="152"/>
      <c r="Z30" s="150">
        <v>86</v>
      </c>
      <c r="AA30" s="151"/>
      <c r="AB30" s="151"/>
      <c r="AC30" s="152"/>
      <c r="AD30" s="150">
        <v>87</v>
      </c>
      <c r="AE30" s="151"/>
      <c r="AF30" s="151"/>
      <c r="AG30" s="152"/>
      <c r="AH30" s="156">
        <f t="shared" si="1"/>
        <v>87.5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94</v>
      </c>
      <c r="S31" s="151"/>
      <c r="T31" s="151"/>
      <c r="U31" s="152"/>
      <c r="V31" s="150">
        <v>96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95.75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96</v>
      </c>
      <c r="W32" s="151"/>
      <c r="X32" s="151"/>
      <c r="Y32" s="152"/>
      <c r="Z32" s="150">
        <v>96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95.75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92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94.75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92</v>
      </c>
      <c r="W36" s="151"/>
      <c r="X36" s="151"/>
      <c r="Y36" s="152"/>
      <c r="Z36" s="150">
        <v>96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94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92.53125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89</v>
      </c>
      <c r="Y2">
        <f>F137A!R28</f>
        <v>85</v>
      </c>
      <c r="Z2">
        <f>F137A!R29</f>
        <v>91</v>
      </c>
      <c r="AA2">
        <f>F137A!R30</f>
        <v>90</v>
      </c>
      <c r="AB2">
        <f>F137A!R31</f>
        <v>94</v>
      </c>
      <c r="AC2">
        <f>F137A!R32</f>
        <v>97</v>
      </c>
      <c r="AD2">
        <f>F137A!R33</f>
        <v>93</v>
      </c>
      <c r="AE2">
        <f>F137A!R34</f>
        <v>94</v>
      </c>
      <c r="AF2">
        <f>F137A!R35</f>
        <v>92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78.785714285714292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88</v>
      </c>
      <c r="Y2">
        <f>F137A!V28</f>
        <v>85</v>
      </c>
      <c r="Z2">
        <f>F137A!V29</f>
        <v>92</v>
      </c>
      <c r="AA2">
        <f>F137A!V30</f>
        <v>87</v>
      </c>
      <c r="AB2">
        <f>F137A!V31</f>
        <v>96</v>
      </c>
      <c r="AC2">
        <f>F137A!V32</f>
        <v>96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92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2019-11-13T01:44:43Z</cp:lastPrinted>
  <dcterms:created xsi:type="dcterms:W3CDTF">2012-04-09T21:44:57Z</dcterms:created>
  <dcterms:modified xsi:type="dcterms:W3CDTF">2020-03-01T09:13:26Z</dcterms:modified>
</cp:coreProperties>
</file>