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35" i="16" l="1"/>
  <c r="AL35" i="16" s="1"/>
  <c r="AH36" i="16"/>
  <c r="AL36" i="16"/>
  <c r="AH157" i="16"/>
  <c r="AL157" i="16" s="1"/>
  <c r="AH156" i="16"/>
  <c r="AL156" i="16"/>
  <c r="AH155" i="16"/>
  <c r="AL155" i="16" s="1"/>
  <c r="AH154" i="16"/>
  <c r="AL154" i="16"/>
  <c r="AH153" i="16"/>
  <c r="AL153" i="16" s="1"/>
  <c r="AH152" i="16"/>
  <c r="AL152" i="16"/>
  <c r="AH151" i="16"/>
  <c r="AL151" i="16" s="1"/>
  <c r="AH150" i="16"/>
  <c r="AL150" i="16"/>
  <c r="AH149" i="16"/>
  <c r="AL149" i="16" s="1"/>
  <c r="AH148" i="16"/>
  <c r="AL148" i="16"/>
  <c r="AH147" i="16"/>
  <c r="AL147" i="16" s="1"/>
  <c r="AH146" i="16"/>
  <c r="AL146" i="16"/>
  <c r="AH145" i="16"/>
  <c r="AL145" i="16" s="1"/>
  <c r="AH144" i="16"/>
  <c r="AH131" i="16"/>
  <c r="AL131" i="16" s="1"/>
  <c r="AH130" i="16"/>
  <c r="AL130" i="16"/>
  <c r="AH129" i="16"/>
  <c r="AL129" i="16" s="1"/>
  <c r="AH128" i="16"/>
  <c r="AL128" i="16"/>
  <c r="AH127" i="16"/>
  <c r="AL127" i="16" s="1"/>
  <c r="AH126" i="16"/>
  <c r="AL126" i="16"/>
  <c r="AH125" i="16"/>
  <c r="AL125" i="16" s="1"/>
  <c r="AH124" i="16"/>
  <c r="AL124" i="16"/>
  <c r="AH123" i="16"/>
  <c r="AL123" i="16" s="1"/>
  <c r="AH122" i="16"/>
  <c r="AL122" i="16"/>
  <c r="AH121" i="16"/>
  <c r="AL121" i="16" s="1"/>
  <c r="AH120" i="16"/>
  <c r="AL120" i="16"/>
  <c r="AH119" i="16"/>
  <c r="AL119" i="16" s="1"/>
  <c r="AH118" i="16"/>
  <c r="AH105" i="16"/>
  <c r="AL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/>
  <c r="AH64" i="16"/>
  <c r="AL64" i="16" s="1"/>
  <c r="AH63" i="16"/>
  <c r="AL63" i="16" s="1"/>
  <c r="AH62" i="16"/>
  <c r="AL62" i="16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/>
  <c r="AL158" i="16" s="1"/>
  <c r="AL144" i="16"/>
  <c r="AL118" i="16"/>
  <c r="Z2" i="21"/>
  <c r="AJ2" i="21"/>
  <c r="AI2" i="21"/>
  <c r="AH2" i="21"/>
  <c r="AG2" i="21"/>
  <c r="AF2" i="21"/>
  <c r="AE2" i="21"/>
  <c r="AD2" i="21"/>
  <c r="AC2" i="21"/>
  <c r="AB2" i="21"/>
  <c r="AA2" i="21"/>
  <c r="Y2" i="21"/>
  <c r="AK2" i="21" s="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K2" i="20" s="1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H39" i="16"/>
  <c r="AL39" i="16"/>
  <c r="AH38" i="16"/>
  <c r="AL38" i="16" s="1"/>
  <c r="AH37" i="16"/>
  <c r="AH34" i="16"/>
  <c r="AH33" i="16"/>
  <c r="AH32" i="16"/>
  <c r="AL32" i="16"/>
  <c r="AH31" i="16"/>
  <c r="AL31" i="16" s="1"/>
  <c r="AH30" i="16"/>
  <c r="AH29" i="16"/>
  <c r="AH28" i="16"/>
  <c r="AL28" i="16" s="1"/>
  <c r="AH27" i="16"/>
  <c r="AL27" i="16"/>
  <c r="AH26" i="16"/>
  <c r="AH40" i="16" s="1"/>
  <c r="AH106" i="16" l="1"/>
  <c r="AL106" i="16" s="1"/>
  <c r="AL92" i="16"/>
  <c r="AH132" i="16"/>
  <c r="AL132" i="16" s="1"/>
  <c r="AH66" i="16"/>
  <c r="AL66" i="16" s="1"/>
  <c r="AL52" i="16"/>
</calcChain>
</file>

<file path=xl/sharedStrings.xml><?xml version="1.0" encoding="utf-8"?>
<sst xmlns="http://schemas.openxmlformats.org/spreadsheetml/2006/main" count="345" uniqueCount="136">
  <si>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</si>
  <si>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</si>
  <si>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</si>
  <si>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</si>
  <si>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</si>
  <si>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</si>
  <si>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</si>
  <si>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</si>
  <si>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</si>
  <si>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</si>
  <si>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</si>
  <si>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</si>
  <si>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</si>
  <si>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</si>
  <si>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</si>
  <si>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</si>
  <si>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</si>
  <si>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</si>
  <si>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</si>
  <si>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</si>
  <si>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</si>
  <si>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</si>
  <si>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</si>
  <si>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</si>
  <si>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</si>
  <si>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</si>
  <si>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</si>
  <si>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</si>
  <si>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</si>
  <si>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</si>
  <si>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</si>
  <si>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</si>
  <si>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</si>
  <si>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</si>
  <si>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</si>
  <si>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</si>
  <si>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</si>
  <si>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</si>
  <si>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</si>
  <si>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</si>
  <si>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</si>
  <si>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</si>
  <si>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</si>
  <si>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</si>
  <si>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</si>
  <si>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</si>
  <si>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</si>
  <si>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</si>
  <si>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</si>
  <si>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</si>
  <si>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</si>
  <si>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</si>
  <si>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</si>
  <si>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</si>
  <si>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</si>
  <si>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</si>
  <si>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</si>
  <si>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</si>
  <si>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</si>
  <si>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</si>
  <si>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</si>
  <si>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</si>
  <si>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</si>
  <si>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</si>
  <si>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</si>
  <si>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</si>
  <si>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</si>
  <si>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</si>
  <si>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</si>
  <si>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</si>
  <si>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</si>
  <si>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</si>
  <si>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</si>
  <si>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</si>
  <si>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</si>
  <si>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</si>
  <si>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</si>
  <si>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</si>
  <si>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</si>
  <si>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</si>
  <si>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</si>
  <si>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</si>
  <si>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</si>
  <si>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</si>
  <si>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</si>
  <si>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</si>
  <si>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</si>
  <si>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</si>
  <si>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</si>
  <si>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</si>
  <si>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</si>
  <si>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</si>
  <si>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</si>
  <si>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</si>
  <si>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</si>
  <si>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</si>
  <si>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</si>
  <si>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</si>
  <si>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</si>
  <si>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</si>
  <si>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</si>
  <si>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</si>
  <si>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</si>
  <si>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</si>
  <si>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</si>
  <si>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</si>
  <si>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</si>
  <si>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Birthdate (mm/dd/yyyy):</t>
  </si>
  <si>
    <t>(May add Certification box if needed)</t>
  </si>
  <si>
    <t>MINTAL</t>
  </si>
  <si>
    <t>TIFFANY</t>
  </si>
  <si>
    <t>DUPALO</t>
  </si>
  <si>
    <t>129688100270</t>
  </si>
  <si>
    <t>DAVAO CITY</t>
  </si>
  <si>
    <t>XI</t>
  </si>
  <si>
    <t>AVOCADO</t>
  </si>
  <si>
    <t>2017-2018</t>
  </si>
  <si>
    <t>EDITHA Q. CABAHUG</t>
  </si>
  <si>
    <t>11</t>
  </si>
  <si>
    <t>26</t>
  </si>
  <si>
    <t>2005</t>
  </si>
  <si>
    <t>FEMALE</t>
  </si>
  <si>
    <t>TORIL, DAVAO CITY</t>
  </si>
  <si>
    <t>TORIL</t>
  </si>
  <si>
    <t>Passed</t>
  </si>
  <si>
    <t>Promoted</t>
  </si>
  <si>
    <t>Name of Principal/ School Head over Printed Name</t>
  </si>
  <si>
    <t>PIEDAD CENTRAL ELEMENTARY SCHOOL</t>
  </si>
  <si>
    <t>CROSSING BAYABAS NATIONAL HIGH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</si>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</sst>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name val="SansSerif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17" fillId="0" borderId="34" xfId="0" applyFont="1" applyBorder="1" applyAlignment="1" applyProtection="1">
      <alignment horizontal="center" vertical="center" wrapText="1"/>
      <protection hidden="1"/>
    </xf>
    <xf numFmtId="0" fontId="17" fillId="0" borderId="35" xfId="0" applyFont="1" applyBorder="1" applyAlignment="1" applyProtection="1">
      <alignment horizontal="center" vertical="center" wrapText="1"/>
      <protection hidden="1"/>
    </xf>
    <xf numFmtId="0" fontId="17" fillId="0" borderId="36" xfId="0" applyFont="1" applyBorder="1" applyAlignment="1" applyProtection="1">
      <alignment horizontal="center" vertical="center" wrapText="1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16933</xdr:colOff>
      <xdr:row>0</xdr:row>
      <xdr:rowOff>0</xdr:rowOff>
    </xdr:from>
    <xdr:to>
      <xdr:col>36</xdr:col>
      <xdr:colOff>2612</xdr:colOff>
      <xdr:row>2</xdr:row>
      <xdr:rowOff>63500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5833" y="0"/>
          <a:ext cx="747679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85725</xdr:colOff>
      <xdr:row>11</xdr:row>
      <xdr:rowOff>73024</xdr:rowOff>
    </xdr:from>
    <xdr:to>
      <xdr:col>0</xdr:col>
      <xdr:colOff>134938</xdr:colOff>
      <xdr:row>12</xdr:row>
      <xdr:rowOff>2116</xdr:rowOff>
    </xdr:to>
    <xdr:cxnSp macro="">
      <xdr:nvCxnSpPr>
        <xdr:cNvPr id="8" name="Straight Connector 7"/>
        <xdr:cNvCxnSpPr/>
      </xdr:nvCxnSpPr>
      <xdr:spPr>
        <a:xfrm rot="16200000" flipH="1" flipV="1">
          <a:off x="82286" y="1613163"/>
          <a:ext cx="56092" cy="492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101600</xdr:colOff>
      <xdr:row>0</xdr:row>
      <xdr:rowOff>6350</xdr:rowOff>
    </xdr:from>
    <xdr:to>
      <xdr:col>41</xdr:col>
      <xdr:colOff>6350</xdr:colOff>
      <xdr:row>6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96" t="3724" r="37279" b="55674"/>
        <a:stretch/>
      </xdr:blipFill>
      <xdr:spPr>
        <a:xfrm>
          <a:off x="6032500" y="6350"/>
          <a:ext cx="73025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50" zoomScaleNormal="150" zoomScaleSheetLayoutView="110" workbookViewId="0">
      <selection activeCell="AD104" sqref="AD104:AG104"/>
    </sheetView>
  </sheetViews>
  <sheetFormatPr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>
      <c r="A7" s="23" t="s">
        <v>52</v>
      </c>
      <c r="B7" s="23"/>
      <c r="C7" s="23"/>
      <c r="D7" s="23"/>
      <c r="E7" s="212" t="s">
        <v>109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110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111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112</v>
      </c>
      <c r="L8" s="214"/>
      <c r="M8" s="214"/>
      <c r="N8" s="214"/>
      <c r="O8" s="214"/>
      <c r="P8" s="214"/>
      <c r="Q8" s="214"/>
      <c r="R8" s="215"/>
      <c r="S8" s="81" t="s">
        <v>107</v>
      </c>
      <c r="T8" s="81"/>
      <c r="U8" s="81"/>
      <c r="V8" s="81"/>
      <c r="W8" s="81"/>
      <c r="X8" s="81"/>
      <c r="Y8" s="81"/>
      <c r="Z8" s="81"/>
      <c r="AA8" s="81"/>
      <c r="AB8" s="90" t="s">
        <v>118</v>
      </c>
      <c r="AC8" s="82" t="s">
        <v>22</v>
      </c>
      <c r="AD8" s="95" t="s">
        <v>119</v>
      </c>
      <c r="AE8" s="83" t="s">
        <v>22</v>
      </c>
      <c r="AF8" s="216" t="s">
        <v>120</v>
      </c>
      <c r="AG8" s="216"/>
      <c r="AH8" s="84"/>
      <c r="AI8" s="81" t="s">
        <v>57</v>
      </c>
      <c r="AJ8" s="84"/>
      <c r="AK8" s="217" t="s">
        <v>121</v>
      </c>
      <c r="AL8" s="217"/>
      <c r="AM8" s="217"/>
      <c r="AN8" s="217"/>
      <c r="AO8" s="80"/>
      <c r="AP8" s="7"/>
      <c r="AQ8" s="7"/>
      <c r="AR8" s="7"/>
    </row>
    <row r="9" spans="1:44" ht="2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88.62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1" t="s">
        <v>127</v>
      </c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6" t="s">
        <v>63</v>
      </c>
      <c r="V13" s="97"/>
      <c r="W13" s="97"/>
      <c r="X13" s="6"/>
      <c r="Y13" s="222">
        <v>129688</v>
      </c>
      <c r="Z13" s="222"/>
      <c r="AA13" s="6" t="s">
        <v>64</v>
      </c>
      <c r="AB13" s="97"/>
      <c r="AC13" s="6"/>
      <c r="AD13" s="97"/>
      <c r="AE13" s="6"/>
      <c r="AF13" s="6"/>
      <c r="AG13" s="6"/>
      <c r="AH13" s="223" t="s">
        <v>122</v>
      </c>
      <c r="AI13" s="223"/>
      <c r="AJ13" s="223"/>
      <c r="AK13" s="223"/>
      <c r="AL13" s="223"/>
      <c r="AM13" s="223"/>
      <c r="AN13" s="223"/>
      <c r="AO13" s="224"/>
      <c r="AP13" s="7"/>
      <c r="AQ13" s="7"/>
      <c r="AR13" s="7"/>
    </row>
    <row r="14" spans="1:44" ht="3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5"/>
      <c r="J16" s="225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6"/>
      <c r="P17" s="226"/>
      <c r="Q17" s="226"/>
      <c r="R17" s="226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>
      <c r="A19" s="227" t="s">
        <v>72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7"/>
      <c r="AQ19" s="7"/>
      <c r="AR19" s="7"/>
    </row>
    <row r="20" spans="1:44" ht="3.75" customHeight="1" thickBot="1">
      <c r="A20" s="230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93"/>
      <c r="T20" s="230"/>
      <c r="U20" s="230"/>
      <c r="V20" s="230"/>
      <c r="W20" s="230"/>
      <c r="X20" s="230"/>
      <c r="Y20" s="230"/>
      <c r="Z20" s="230"/>
      <c r="AA20" s="93"/>
      <c r="AB20" s="230"/>
      <c r="AC20" s="230"/>
      <c r="AD20" s="230"/>
      <c r="AE20" s="230"/>
      <c r="AF20" s="93"/>
      <c r="AG20" s="230"/>
      <c r="AH20" s="230"/>
      <c r="AI20" s="230"/>
      <c r="AJ20" s="230"/>
      <c r="AK20" s="230"/>
      <c r="AL20" s="230"/>
      <c r="AM20" s="230"/>
      <c r="AN20" s="230"/>
      <c r="AO20" s="230"/>
      <c r="AP20" s="7"/>
      <c r="AQ20" s="7"/>
      <c r="AR20" s="7"/>
    </row>
    <row r="21" spans="1:44" s="27" customFormat="1" ht="15" customHeight="1">
      <c r="A21" s="36" t="s">
        <v>13</v>
      </c>
      <c r="B21" s="37"/>
      <c r="C21" s="229" t="s">
        <v>128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123</v>
      </c>
      <c r="Y21" s="125"/>
      <c r="Z21" s="125"/>
      <c r="AA21" s="38" t="s">
        <v>74</v>
      </c>
      <c r="AB21" s="38"/>
      <c r="AC21" s="38"/>
      <c r="AD21" s="125" t="s">
        <v>113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114</v>
      </c>
      <c r="AN21" s="125"/>
      <c r="AO21" s="184"/>
      <c r="AP21" s="32" t="s">
        <v>8</v>
      </c>
      <c r="AQ21" s="32"/>
      <c r="AR21" s="32"/>
    </row>
    <row r="22" spans="1:44" s="25" customFormat="1" ht="12" customHeight="1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20" t="s">
        <v>115</v>
      </c>
      <c r="J22" s="220"/>
      <c r="K22" s="220"/>
      <c r="L22" s="220"/>
      <c r="M22" s="220"/>
      <c r="N22" s="220"/>
      <c r="O22" s="87" t="s">
        <v>6</v>
      </c>
      <c r="P22" s="87"/>
      <c r="Q22" s="87"/>
      <c r="R22" s="87"/>
      <c r="S22" s="220" t="s">
        <v>116</v>
      </c>
      <c r="T22" s="220"/>
      <c r="U22" s="220"/>
      <c r="V22" s="87" t="s">
        <v>76</v>
      </c>
      <c r="W22" s="87"/>
      <c r="X22" s="87"/>
      <c r="Y22" s="87"/>
      <c r="Z22" s="87"/>
      <c r="AA22" s="87"/>
      <c r="AB22" s="87"/>
      <c r="AC22" s="220" t="s">
        <v>117</v>
      </c>
      <c r="AD22" s="220"/>
      <c r="AE22" s="220"/>
      <c r="AF22" s="220"/>
      <c r="AG22" s="220"/>
      <c r="AH22" s="220"/>
      <c r="AI22" s="220"/>
      <c r="AJ22" s="87" t="s">
        <v>77</v>
      </c>
      <c r="AK22" s="87"/>
      <c r="AL22" s="87"/>
      <c r="AM22" s="218"/>
      <c r="AN22" s="218"/>
      <c r="AO22" s="219"/>
      <c r="AP22" s="47"/>
      <c r="AQ22" s="47"/>
      <c r="AR22" s="47"/>
    </row>
    <row r="23" spans="1:44" s="24" customFormat="1" ht="3.75" customHeight="1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92</v>
      </c>
      <c r="S26" s="155"/>
      <c r="T26" s="155"/>
      <c r="U26" s="156"/>
      <c r="V26" s="154">
        <v>95</v>
      </c>
      <c r="W26" s="155"/>
      <c r="X26" s="155"/>
      <c r="Y26" s="156"/>
      <c r="Z26" s="154">
        <v>96</v>
      </c>
      <c r="AA26" s="155"/>
      <c r="AB26" s="155"/>
      <c r="AC26" s="156"/>
      <c r="AD26" s="154">
        <v>98</v>
      </c>
      <c r="AE26" s="155"/>
      <c r="AF26" s="155"/>
      <c r="AG26" s="156"/>
      <c r="AH26" s="160">
        <f>IF(COUNTBLANK(R26:AG26)=12,AVERAGE(R26:AG26),0)</f>
        <v>95.25</v>
      </c>
      <c r="AI26" s="161"/>
      <c r="AJ26" s="161"/>
      <c r="AK26" s="162"/>
      <c r="AL26" s="121" t="s">
        <v>124</v>
      </c>
      <c r="AM26" s="122"/>
      <c r="AN26" s="122"/>
      <c r="AO26" s="123"/>
      <c r="AP26" s="1"/>
      <c r="AQ26" s="1"/>
      <c r="AR26" s="1"/>
    </row>
    <row r="27" spans="1:44" ht="12.95" customHeight="1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92</v>
      </c>
      <c r="S27" s="155"/>
      <c r="T27" s="155"/>
      <c r="U27" s="156"/>
      <c r="V27" s="154">
        <v>96</v>
      </c>
      <c r="W27" s="155"/>
      <c r="X27" s="155"/>
      <c r="Y27" s="156"/>
      <c r="Z27" s="154">
        <v>96</v>
      </c>
      <c r="AA27" s="155"/>
      <c r="AB27" s="155"/>
      <c r="AC27" s="156"/>
      <c r="AD27" s="154">
        <v>98</v>
      </c>
      <c r="AE27" s="155"/>
      <c r="AF27" s="155"/>
      <c r="AG27" s="156"/>
      <c r="AH27" s="160">
        <f t="shared" ref="AH27:AH39" si="0">IF(COUNTBLANK(R27:AG27)=12,AVERAGE(R27:AG27),0)</f>
        <v>95.5</v>
      </c>
      <c r="AI27" s="161"/>
      <c r="AJ27" s="161"/>
      <c r="AK27" s="162"/>
      <c r="AL27" s="121" t="str">
        <f t="shared" ref="AL27:AL32" si="1">IF(AH27&gt;74.45,"Passed",IF(AH27&gt;0,"Failed",""))</f>
        <v>Passed</v>
      </c>
      <c r="AM27" s="122"/>
      <c r="AN27" s="122"/>
      <c r="AO27" s="123"/>
      <c r="AP27" s="1"/>
      <c r="AQ27" s="1"/>
      <c r="AR27" s="1"/>
    </row>
    <row r="28" spans="1:44" ht="12.95" customHeight="1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92</v>
      </c>
      <c r="S28" s="155"/>
      <c r="T28" s="155"/>
      <c r="U28" s="156"/>
      <c r="V28" s="154">
        <v>95</v>
      </c>
      <c r="W28" s="155"/>
      <c r="X28" s="155"/>
      <c r="Y28" s="156"/>
      <c r="Z28" s="154">
        <v>97</v>
      </c>
      <c r="AA28" s="155"/>
      <c r="AB28" s="155"/>
      <c r="AC28" s="156"/>
      <c r="AD28" s="154">
        <v>98</v>
      </c>
      <c r="AE28" s="155"/>
      <c r="AF28" s="155"/>
      <c r="AG28" s="156"/>
      <c r="AH28" s="160">
        <f t="shared" si="0"/>
        <v>95.5</v>
      </c>
      <c r="AI28" s="161"/>
      <c r="AJ28" s="161"/>
      <c r="AK28" s="162"/>
      <c r="AL28" s="121" t="str">
        <f t="shared" si="1"/>
        <v>Passed</v>
      </c>
      <c r="AM28" s="122"/>
      <c r="AN28" s="122"/>
      <c r="AO28" s="123"/>
      <c r="AP28" s="1"/>
      <c r="AQ28" s="1"/>
      <c r="AR28" s="1"/>
    </row>
    <row r="29" spans="1:44" ht="12.95" customHeight="1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87</v>
      </c>
      <c r="S29" s="155"/>
      <c r="T29" s="155"/>
      <c r="U29" s="156"/>
      <c r="V29" s="154">
        <v>93</v>
      </c>
      <c r="W29" s="155"/>
      <c r="X29" s="155"/>
      <c r="Y29" s="156"/>
      <c r="Z29" s="154">
        <v>98</v>
      </c>
      <c r="AA29" s="155"/>
      <c r="AB29" s="155"/>
      <c r="AC29" s="156"/>
      <c r="AD29" s="154">
        <v>92</v>
      </c>
      <c r="AE29" s="155"/>
      <c r="AF29" s="155"/>
      <c r="AG29" s="156"/>
      <c r="AH29" s="160">
        <f t="shared" si="0"/>
        <v>92.5</v>
      </c>
      <c r="AI29" s="161"/>
      <c r="AJ29" s="161"/>
      <c r="AK29" s="162"/>
      <c r="AL29" s="121" t="s">
        <v>124</v>
      </c>
      <c r="AM29" s="122"/>
      <c r="AN29" s="122"/>
      <c r="AO29" s="123"/>
      <c r="AP29" s="1"/>
      <c r="AQ29" s="1"/>
      <c r="AR29" s="1"/>
    </row>
    <row r="30" spans="1:44" ht="12.95" customHeight="1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92</v>
      </c>
      <c r="S30" s="155"/>
      <c r="T30" s="155"/>
      <c r="U30" s="156"/>
      <c r="V30" s="154">
        <v>90</v>
      </c>
      <c r="W30" s="155"/>
      <c r="X30" s="155"/>
      <c r="Y30" s="156"/>
      <c r="Z30" s="154">
        <v>97</v>
      </c>
      <c r="AA30" s="155"/>
      <c r="AB30" s="155"/>
      <c r="AC30" s="156"/>
      <c r="AD30" s="154">
        <v>98</v>
      </c>
      <c r="AE30" s="155"/>
      <c r="AF30" s="155"/>
      <c r="AG30" s="156"/>
      <c r="AH30" s="160">
        <f t="shared" si="0"/>
        <v>94.25</v>
      </c>
      <c r="AI30" s="161"/>
      <c r="AJ30" s="161"/>
      <c r="AK30" s="162"/>
      <c r="AL30" s="121" t="s">
        <v>124</v>
      </c>
      <c r="AM30" s="122"/>
      <c r="AN30" s="122"/>
      <c r="AO30" s="123"/>
      <c r="AP30" s="1"/>
      <c r="AQ30" s="1"/>
      <c r="AR30" s="1"/>
    </row>
    <row r="31" spans="1:44" ht="12.95" customHeight="1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87</v>
      </c>
      <c r="S31" s="155"/>
      <c r="T31" s="155"/>
      <c r="U31" s="156"/>
      <c r="V31" s="154">
        <v>91</v>
      </c>
      <c r="W31" s="155"/>
      <c r="X31" s="155"/>
      <c r="Y31" s="156"/>
      <c r="Z31" s="154">
        <v>92</v>
      </c>
      <c r="AA31" s="155"/>
      <c r="AB31" s="155"/>
      <c r="AC31" s="156"/>
      <c r="AD31" s="154">
        <v>99</v>
      </c>
      <c r="AE31" s="155"/>
      <c r="AF31" s="155"/>
      <c r="AG31" s="156"/>
      <c r="AH31" s="160">
        <f t="shared" si="0"/>
        <v>92.25</v>
      </c>
      <c r="AI31" s="161"/>
      <c r="AJ31" s="161"/>
      <c r="AK31" s="162"/>
      <c r="AL31" s="121" t="str">
        <f t="shared" si="1"/>
        <v>Passed</v>
      </c>
      <c r="AM31" s="122"/>
      <c r="AN31" s="122"/>
      <c r="AO31" s="123"/>
      <c r="AP31" s="1"/>
      <c r="AQ31" s="1"/>
      <c r="AR31" s="1"/>
    </row>
    <row r="32" spans="1:44" ht="12.95" customHeight="1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91</v>
      </c>
      <c r="S32" s="155"/>
      <c r="T32" s="155"/>
      <c r="U32" s="156"/>
      <c r="V32" s="154">
        <v>97</v>
      </c>
      <c r="W32" s="155"/>
      <c r="X32" s="155"/>
      <c r="Y32" s="156"/>
      <c r="Z32" s="154">
        <v>93</v>
      </c>
      <c r="AA32" s="155"/>
      <c r="AB32" s="155"/>
      <c r="AC32" s="156"/>
      <c r="AD32" s="154">
        <v>98</v>
      </c>
      <c r="AE32" s="155"/>
      <c r="AF32" s="155"/>
      <c r="AG32" s="156"/>
      <c r="AH32" s="160">
        <f t="shared" si="0"/>
        <v>94.75</v>
      </c>
      <c r="AI32" s="161"/>
      <c r="AJ32" s="161"/>
      <c r="AK32" s="162"/>
      <c r="AL32" s="121" t="str">
        <f t="shared" si="1"/>
        <v>Passed</v>
      </c>
      <c r="AM32" s="122"/>
      <c r="AN32" s="122"/>
      <c r="AO32" s="123"/>
      <c r="AP32" s="1"/>
      <c r="AQ32" s="1"/>
      <c r="AR32" s="1"/>
    </row>
    <row r="33" spans="1:44" ht="12.95" customHeight="1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84</v>
      </c>
      <c r="S33" s="155"/>
      <c r="T33" s="155"/>
      <c r="U33" s="156"/>
      <c r="V33" s="154">
        <v>93</v>
      </c>
      <c r="W33" s="155"/>
      <c r="X33" s="155"/>
      <c r="Y33" s="156"/>
      <c r="Z33" s="154">
        <v>95</v>
      </c>
      <c r="AA33" s="155"/>
      <c r="AB33" s="155"/>
      <c r="AC33" s="156"/>
      <c r="AD33" s="154">
        <v>93</v>
      </c>
      <c r="AE33" s="155"/>
      <c r="AF33" s="155"/>
      <c r="AG33" s="156"/>
      <c r="AH33" s="160">
        <f t="shared" si="0"/>
        <v>91.25</v>
      </c>
      <c r="AI33" s="161"/>
      <c r="AJ33" s="161"/>
      <c r="AK33" s="162"/>
      <c r="AL33" s="121" t="s">
        <v>124</v>
      </c>
      <c r="AM33" s="122"/>
      <c r="AN33" s="122"/>
      <c r="AO33" s="123"/>
      <c r="AP33" s="1"/>
      <c r="AQ33" s="1"/>
      <c r="AR33" s="1"/>
    </row>
    <row r="34" spans="1:44" ht="12.95" customHeight="1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85</v>
      </c>
      <c r="S34" s="155"/>
      <c r="T34" s="155"/>
      <c r="U34" s="156"/>
      <c r="V34" s="154">
        <v>91</v>
      </c>
      <c r="W34" s="155"/>
      <c r="X34" s="155"/>
      <c r="Y34" s="156"/>
      <c r="Z34" s="154">
        <v>94</v>
      </c>
      <c r="AA34" s="155"/>
      <c r="AB34" s="155"/>
      <c r="AC34" s="156"/>
      <c r="AD34" s="154">
        <v>91</v>
      </c>
      <c r="AE34" s="155"/>
      <c r="AF34" s="155"/>
      <c r="AG34" s="156"/>
      <c r="AH34" s="160">
        <f t="shared" si="0"/>
        <v>90.25</v>
      </c>
      <c r="AI34" s="161"/>
      <c r="AJ34" s="161"/>
      <c r="AK34" s="162"/>
      <c r="AL34" s="121" t="s">
        <v>124</v>
      </c>
      <c r="AM34" s="122"/>
      <c r="AN34" s="122"/>
      <c r="AO34" s="123"/>
      <c r="AP34" s="1"/>
      <c r="AQ34" s="1"/>
      <c r="AR34" s="1"/>
    </row>
    <row r="35" spans="1:44" ht="12.95" customHeight="1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86</v>
      </c>
      <c r="S35" s="155"/>
      <c r="T35" s="155"/>
      <c r="U35" s="156"/>
      <c r="V35" s="154">
        <v>96</v>
      </c>
      <c r="W35" s="155"/>
      <c r="X35" s="155"/>
      <c r="Y35" s="156"/>
      <c r="Z35" s="154">
        <v>95</v>
      </c>
      <c r="AA35" s="155"/>
      <c r="AB35" s="155"/>
      <c r="AC35" s="156"/>
      <c r="AD35" s="154">
        <v>93</v>
      </c>
      <c r="AE35" s="155"/>
      <c r="AF35" s="155"/>
      <c r="AG35" s="156"/>
      <c r="AH35" s="160">
        <f t="shared" si="0"/>
        <v>92.5</v>
      </c>
      <c r="AI35" s="161"/>
      <c r="AJ35" s="161"/>
      <c r="AK35" s="162"/>
      <c r="AL35" s="121" t="str">
        <f t="shared" ref="AL35:AL36" si="2">IF(AH35&gt;74.45,"Passed",IF(AH35&gt;0,"Failed",""))</f>
        <v>Passed</v>
      </c>
      <c r="AM35" s="122"/>
      <c r="AN35" s="122"/>
      <c r="AO35" s="123"/>
      <c r="AP35" s="1"/>
      <c r="AQ35" s="1"/>
      <c r="AR35" s="1"/>
    </row>
    <row r="36" spans="1:44" ht="12.95" customHeight="1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83</v>
      </c>
      <c r="S36" s="155"/>
      <c r="T36" s="155"/>
      <c r="U36" s="156"/>
      <c r="V36" s="154">
        <v>90</v>
      </c>
      <c r="W36" s="155"/>
      <c r="X36" s="155"/>
      <c r="Y36" s="156"/>
      <c r="Z36" s="154">
        <v>95</v>
      </c>
      <c r="AA36" s="155"/>
      <c r="AB36" s="155"/>
      <c r="AC36" s="156"/>
      <c r="AD36" s="154">
        <v>94</v>
      </c>
      <c r="AE36" s="155"/>
      <c r="AF36" s="155"/>
      <c r="AG36" s="156"/>
      <c r="AH36" s="160">
        <f t="shared" si="0"/>
        <v>90.5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83</v>
      </c>
      <c r="S37" s="155"/>
      <c r="T37" s="155"/>
      <c r="U37" s="156"/>
      <c r="V37" s="154">
        <v>95</v>
      </c>
      <c r="W37" s="155"/>
      <c r="X37" s="155"/>
      <c r="Y37" s="156"/>
      <c r="Z37" s="154">
        <v>95</v>
      </c>
      <c r="AA37" s="155"/>
      <c r="AB37" s="155"/>
      <c r="AC37" s="156"/>
      <c r="AD37" s="154">
        <v>93</v>
      </c>
      <c r="AE37" s="155"/>
      <c r="AF37" s="155"/>
      <c r="AG37" s="156"/>
      <c r="AH37" s="160">
        <f t="shared" si="0"/>
        <v>91.5</v>
      </c>
      <c r="AI37" s="161"/>
      <c r="AJ37" s="161"/>
      <c r="AK37" s="162"/>
      <c r="AL37" s="121" t="s">
        <v>124</v>
      </c>
      <c r="AM37" s="122"/>
      <c r="AN37" s="122"/>
      <c r="AO37" s="123"/>
      <c r="AP37" s="1"/>
      <c r="AQ37" s="1"/>
      <c r="AR37" s="1"/>
    </row>
    <row r="38" spans="1:44" ht="12.95" customHeight="1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0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0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93.90625</v>
      </c>
      <c r="AI40" s="152"/>
      <c r="AJ40" s="152"/>
      <c r="AK40" s="153"/>
      <c r="AL40" s="121" t="s">
        <v>125</v>
      </c>
      <c r="AM40" s="122"/>
      <c r="AN40" s="122"/>
      <c r="AO40" s="123"/>
      <c r="AP40" s="1"/>
      <c r="AQ40" s="1"/>
      <c r="AR40" s="1"/>
    </row>
    <row r="41" spans="1:44" ht="4.5" customHeight="1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>
      <c r="A42" s="231" t="s">
        <v>83</v>
      </c>
      <c r="B42" s="122"/>
      <c r="C42" s="122"/>
      <c r="D42" s="122"/>
      <c r="E42" s="122"/>
      <c r="F42" s="122"/>
      <c r="G42" s="122"/>
      <c r="H42" s="122"/>
      <c r="I42" s="232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>
      <c r="A43" s="231" t="s">
        <v>85</v>
      </c>
      <c r="B43" s="122"/>
      <c r="C43" s="122"/>
      <c r="D43" s="122"/>
      <c r="E43" s="122"/>
      <c r="F43" s="122"/>
      <c r="G43" s="122"/>
      <c r="H43" s="122"/>
      <c r="I43" s="232"/>
      <c r="J43" s="236" t="s">
        <v>15</v>
      </c>
      <c r="K43" s="236"/>
      <c r="L43" s="236"/>
      <c r="M43" s="236"/>
      <c r="N43" s="236"/>
      <c r="O43" s="236"/>
      <c r="P43" s="236"/>
      <c r="Q43" s="236" t="s">
        <v>87</v>
      </c>
      <c r="R43" s="236"/>
      <c r="S43" s="236"/>
      <c r="T43" s="236"/>
      <c r="U43" s="236"/>
      <c r="V43" s="236"/>
      <c r="W43" s="236"/>
      <c r="X43" s="236"/>
      <c r="Y43" s="236" t="s">
        <v>88</v>
      </c>
      <c r="Z43" s="236"/>
      <c r="AA43" s="236"/>
      <c r="AB43" s="236"/>
      <c r="AC43" s="236"/>
      <c r="AD43" s="236"/>
      <c r="AE43" s="236"/>
      <c r="AF43" s="236"/>
      <c r="AG43" s="236"/>
      <c r="AH43" s="236"/>
      <c r="AI43" s="236" t="s">
        <v>16</v>
      </c>
      <c r="AJ43" s="236"/>
      <c r="AK43" s="236"/>
      <c r="AL43" s="236"/>
      <c r="AM43" s="236"/>
      <c r="AN43" s="236"/>
      <c r="AO43" s="237"/>
      <c r="AP43" s="7"/>
      <c r="AQ43" s="7"/>
      <c r="AR43" s="7"/>
    </row>
    <row r="44" spans="1:44" ht="12.95" customHeight="1">
      <c r="A44" s="231"/>
      <c r="B44" s="122"/>
      <c r="C44" s="122"/>
      <c r="D44" s="122"/>
      <c r="E44" s="122"/>
      <c r="F44" s="122"/>
      <c r="G44" s="122"/>
      <c r="H44" s="122"/>
      <c r="I44" s="232"/>
      <c r="J44" s="121"/>
      <c r="K44" s="122"/>
      <c r="L44" s="122"/>
      <c r="M44" s="122"/>
      <c r="N44" s="122"/>
      <c r="O44" s="122"/>
      <c r="P44" s="232"/>
      <c r="Q44" s="121"/>
      <c r="R44" s="122"/>
      <c r="S44" s="122"/>
      <c r="T44" s="122"/>
      <c r="U44" s="122"/>
      <c r="V44" s="122"/>
      <c r="W44" s="122"/>
      <c r="X44" s="232"/>
      <c r="Y44" s="121"/>
      <c r="Z44" s="122"/>
      <c r="AA44" s="122"/>
      <c r="AB44" s="122"/>
      <c r="AC44" s="122"/>
      <c r="AD44" s="122"/>
      <c r="AE44" s="122"/>
      <c r="AF44" s="122"/>
      <c r="AG44" s="122"/>
      <c r="AH44" s="232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>
      <c r="A45" s="233"/>
      <c r="B45" s="234"/>
      <c r="C45" s="234"/>
      <c r="D45" s="234"/>
      <c r="E45" s="234"/>
      <c r="F45" s="234"/>
      <c r="G45" s="234"/>
      <c r="H45" s="234"/>
      <c r="I45" s="235"/>
      <c r="J45" s="238"/>
      <c r="K45" s="234"/>
      <c r="L45" s="234"/>
      <c r="M45" s="234"/>
      <c r="N45" s="234"/>
      <c r="O45" s="234"/>
      <c r="P45" s="235"/>
      <c r="Q45" s="238"/>
      <c r="R45" s="234"/>
      <c r="S45" s="234"/>
      <c r="T45" s="234"/>
      <c r="U45" s="234"/>
      <c r="V45" s="234"/>
      <c r="W45" s="234"/>
      <c r="X45" s="235"/>
      <c r="Y45" s="238"/>
      <c r="Z45" s="234"/>
      <c r="AA45" s="234"/>
      <c r="AB45" s="234"/>
      <c r="AC45" s="234"/>
      <c r="AD45" s="234"/>
      <c r="AE45" s="234"/>
      <c r="AF45" s="234"/>
      <c r="AG45" s="234"/>
      <c r="AH45" s="235"/>
      <c r="AI45" s="238"/>
      <c r="AJ45" s="234"/>
      <c r="AK45" s="234"/>
      <c r="AL45" s="234"/>
      <c r="AM45" s="234"/>
      <c r="AN45" s="234"/>
      <c r="AO45" s="239"/>
      <c r="AP45" s="1"/>
      <c r="AQ45" s="1"/>
      <c r="AR45" s="1"/>
    </row>
    <row r="46" spans="1:44" ht="8.1" customHeight="1" thickBot="1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>
      <c r="A47" s="36" t="s">
        <v>13</v>
      </c>
      <c r="B47" s="37"/>
      <c r="C47" s="185" t="s">
        <v>128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123</v>
      </c>
      <c r="Y47" s="125"/>
      <c r="Z47" s="125"/>
      <c r="AA47" s="38" t="s">
        <v>74</v>
      </c>
      <c r="AB47" s="38"/>
      <c r="AC47" s="38"/>
      <c r="AD47" s="125" t="s">
        <v>113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114</v>
      </c>
      <c r="AN47" s="125"/>
      <c r="AO47" s="184"/>
      <c r="AP47" s="32" t="s">
        <v>8</v>
      </c>
      <c r="AQ47" s="32"/>
      <c r="AR47" s="32"/>
    </row>
    <row r="48" spans="1:44" s="25" customFormat="1" ht="12" customHeight="1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20" t="s">
        <v>129</v>
      </c>
      <c r="J48" s="220"/>
      <c r="K48" s="220"/>
      <c r="L48" s="220"/>
      <c r="M48" s="220"/>
      <c r="N48" s="220"/>
      <c r="O48" s="87" t="s">
        <v>6</v>
      </c>
      <c r="P48" s="87"/>
      <c r="Q48" s="87"/>
      <c r="R48" s="87"/>
      <c r="S48" s="220" t="s">
        <v>130</v>
      </c>
      <c r="T48" s="220"/>
      <c r="U48" s="220"/>
      <c r="V48" s="87" t="s">
        <v>76</v>
      </c>
      <c r="W48" s="87"/>
      <c r="X48" s="87"/>
      <c r="Y48" s="87"/>
      <c r="Z48" s="87"/>
      <c r="AA48" s="87"/>
      <c r="AB48" s="87"/>
      <c r="AC48" s="220" t="s">
        <v>131</v>
      </c>
      <c r="AD48" s="220"/>
      <c r="AE48" s="220"/>
      <c r="AF48" s="220"/>
      <c r="AG48" s="220"/>
      <c r="AH48" s="220"/>
      <c r="AI48" s="220"/>
      <c r="AJ48" s="87" t="s">
        <v>77</v>
      </c>
      <c r="AK48" s="87"/>
      <c r="AL48" s="87"/>
      <c r="AM48" s="218"/>
      <c r="AN48" s="218"/>
      <c r="AO48" s="219"/>
      <c r="AP48" s="47"/>
      <c r="AQ48" s="47"/>
      <c r="AR48" s="47"/>
    </row>
    <row r="49" spans="1:44" s="24" customFormat="1" ht="3.75" customHeight="1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94</v>
      </c>
      <c r="S52" s="155"/>
      <c r="T52" s="155"/>
      <c r="U52" s="156"/>
      <c r="V52" s="154">
        <v>98</v>
      </c>
      <c r="W52" s="155"/>
      <c r="X52" s="155"/>
      <c r="Y52" s="156"/>
      <c r="Z52" s="154">
        <v>98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97.25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92</v>
      </c>
      <c r="W53" s="158"/>
      <c r="X53" s="158"/>
      <c r="Y53" s="159"/>
      <c r="Z53" s="157">
        <v>93</v>
      </c>
      <c r="AA53" s="158"/>
      <c r="AB53" s="158"/>
      <c r="AC53" s="159"/>
      <c r="AD53" s="157">
        <v>96</v>
      </c>
      <c r="AE53" s="158"/>
      <c r="AF53" s="158"/>
      <c r="AG53" s="159"/>
      <c r="AH53" s="160">
        <f t="shared" ref="AH53:AH65" si="5">IF(COUNTBLANK(R53:AG53)=12,AVERAGE(R53:AG53),0)</f>
        <v>93.25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89</v>
      </c>
      <c r="S54" s="158"/>
      <c r="T54" s="158"/>
      <c r="U54" s="159"/>
      <c r="V54" s="157">
        <v>91</v>
      </c>
      <c r="W54" s="158"/>
      <c r="X54" s="158"/>
      <c r="Y54" s="159"/>
      <c r="Z54" s="157">
        <v>91</v>
      </c>
      <c r="AA54" s="158"/>
      <c r="AB54" s="158"/>
      <c r="AC54" s="159"/>
      <c r="AD54" s="157">
        <v>94</v>
      </c>
      <c r="AE54" s="158"/>
      <c r="AF54" s="158"/>
      <c r="AG54" s="159"/>
      <c r="AH54" s="160">
        <f t="shared" si="5"/>
        <v>91.25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90</v>
      </c>
      <c r="S55" s="158"/>
      <c r="T55" s="158"/>
      <c r="U55" s="159"/>
      <c r="V55" s="157">
        <v>94</v>
      </c>
      <c r="W55" s="158"/>
      <c r="X55" s="158"/>
      <c r="Y55" s="159"/>
      <c r="Z55" s="157">
        <v>94</v>
      </c>
      <c r="AA55" s="158"/>
      <c r="AB55" s="158"/>
      <c r="AC55" s="159"/>
      <c r="AD55" s="157">
        <v>95</v>
      </c>
      <c r="AE55" s="158"/>
      <c r="AF55" s="158"/>
      <c r="AG55" s="159"/>
      <c r="AH55" s="160">
        <f t="shared" si="5"/>
        <v>93.25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98</v>
      </c>
      <c r="S56" s="158"/>
      <c r="T56" s="158"/>
      <c r="U56" s="159"/>
      <c r="V56" s="157">
        <v>93</v>
      </c>
      <c r="W56" s="158"/>
      <c r="X56" s="158"/>
      <c r="Y56" s="159"/>
      <c r="Z56" s="157">
        <v>96</v>
      </c>
      <c r="AA56" s="158"/>
      <c r="AB56" s="158"/>
      <c r="AC56" s="159"/>
      <c r="AD56" s="157">
        <v>94</v>
      </c>
      <c r="AE56" s="158"/>
      <c r="AF56" s="158"/>
      <c r="AG56" s="159"/>
      <c r="AH56" s="160">
        <f t="shared" si="5"/>
        <v>95.25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92</v>
      </c>
      <c r="S57" s="158"/>
      <c r="T57" s="158"/>
      <c r="U57" s="159"/>
      <c r="V57" s="157">
        <v>95</v>
      </c>
      <c r="W57" s="158"/>
      <c r="X57" s="158"/>
      <c r="Y57" s="159"/>
      <c r="Z57" s="157">
        <v>97</v>
      </c>
      <c r="AA57" s="158"/>
      <c r="AB57" s="158"/>
      <c r="AC57" s="159"/>
      <c r="AD57" s="157">
        <v>96</v>
      </c>
      <c r="AE57" s="158"/>
      <c r="AF57" s="158"/>
      <c r="AG57" s="159"/>
      <c r="AH57" s="160">
        <f t="shared" si="5"/>
        <v>95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89</v>
      </c>
      <c r="S58" s="158"/>
      <c r="T58" s="158"/>
      <c r="U58" s="159"/>
      <c r="V58" s="157">
        <v>94</v>
      </c>
      <c r="W58" s="158"/>
      <c r="X58" s="158"/>
      <c r="Y58" s="159"/>
      <c r="Z58" s="157">
        <v>97</v>
      </c>
      <c r="AA58" s="158"/>
      <c r="AB58" s="158"/>
      <c r="AC58" s="159"/>
      <c r="AD58" s="157">
        <v>97</v>
      </c>
      <c r="AE58" s="158"/>
      <c r="AF58" s="158"/>
      <c r="AG58" s="159"/>
      <c r="AH58" s="160">
        <f t="shared" si="5"/>
        <v>94.25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85</v>
      </c>
      <c r="S59" s="158"/>
      <c r="T59" s="158"/>
      <c r="U59" s="159"/>
      <c r="V59" s="157">
        <v>94</v>
      </c>
      <c r="W59" s="158"/>
      <c r="X59" s="158"/>
      <c r="Y59" s="159"/>
      <c r="Z59" s="157">
        <v>93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91.5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86</v>
      </c>
      <c r="S60" s="158"/>
      <c r="T60" s="158"/>
      <c r="U60" s="159"/>
      <c r="V60" s="157">
        <v>93</v>
      </c>
      <c r="W60" s="158"/>
      <c r="X60" s="158"/>
      <c r="Y60" s="159"/>
      <c r="Z60" s="157">
        <v>93</v>
      </c>
      <c r="AA60" s="158"/>
      <c r="AB60" s="158"/>
      <c r="AC60" s="159"/>
      <c r="AD60" s="157">
        <v>93</v>
      </c>
      <c r="AE60" s="158"/>
      <c r="AF60" s="158"/>
      <c r="AG60" s="159"/>
      <c r="AH60" s="160">
        <f t="shared" si="5"/>
        <v>91.25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82</v>
      </c>
      <c r="S61" s="158"/>
      <c r="T61" s="158"/>
      <c r="U61" s="159"/>
      <c r="V61" s="157">
        <v>93</v>
      </c>
      <c r="W61" s="158"/>
      <c r="X61" s="158"/>
      <c r="Y61" s="159"/>
      <c r="Z61" s="157">
        <v>92</v>
      </c>
      <c r="AA61" s="158"/>
      <c r="AB61" s="158"/>
      <c r="AC61" s="159"/>
      <c r="AD61" s="157">
        <v>94</v>
      </c>
      <c r="AE61" s="158"/>
      <c r="AF61" s="158"/>
      <c r="AG61" s="159"/>
      <c r="AH61" s="160">
        <f t="shared" si="5"/>
        <v>90.25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85</v>
      </c>
      <c r="S62" s="158"/>
      <c r="T62" s="158"/>
      <c r="U62" s="159"/>
      <c r="V62" s="157">
        <v>95</v>
      </c>
      <c r="W62" s="158"/>
      <c r="X62" s="158"/>
      <c r="Y62" s="159"/>
      <c r="Z62" s="157">
        <v>93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92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88</v>
      </c>
      <c r="S63" s="158"/>
      <c r="T63" s="158"/>
      <c r="U63" s="159"/>
      <c r="V63" s="157">
        <v>93</v>
      </c>
      <c r="W63" s="158"/>
      <c r="X63" s="158"/>
      <c r="Y63" s="159"/>
      <c r="Z63" s="157">
        <v>93</v>
      </c>
      <c r="AA63" s="158"/>
      <c r="AB63" s="158"/>
      <c r="AC63" s="159"/>
      <c r="AD63" s="157">
        <v>93</v>
      </c>
      <c r="AE63" s="158"/>
      <c r="AF63" s="158"/>
      <c r="AG63" s="159"/>
      <c r="AH63" s="160">
        <f t="shared" si="5"/>
        <v>91.75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93.875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>
      <c r="A68" s="231" t="s">
        <v>83</v>
      </c>
      <c r="B68" s="122"/>
      <c r="C68" s="122"/>
      <c r="D68" s="122"/>
      <c r="E68" s="122"/>
      <c r="F68" s="122"/>
      <c r="G68" s="122"/>
      <c r="H68" s="122"/>
      <c r="I68" s="232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>
      <c r="A69" s="231" t="s">
        <v>85</v>
      </c>
      <c r="B69" s="122"/>
      <c r="C69" s="122"/>
      <c r="D69" s="122"/>
      <c r="E69" s="122"/>
      <c r="F69" s="122"/>
      <c r="G69" s="122"/>
      <c r="H69" s="122"/>
      <c r="I69" s="232"/>
      <c r="J69" s="236" t="s">
        <v>15</v>
      </c>
      <c r="K69" s="236"/>
      <c r="L69" s="236"/>
      <c r="M69" s="236"/>
      <c r="N69" s="236"/>
      <c r="O69" s="236"/>
      <c r="P69" s="236"/>
      <c r="Q69" s="236" t="s">
        <v>87</v>
      </c>
      <c r="R69" s="236"/>
      <c r="S69" s="236"/>
      <c r="T69" s="236"/>
      <c r="U69" s="236"/>
      <c r="V69" s="236"/>
      <c r="W69" s="236"/>
      <c r="X69" s="236"/>
      <c r="Y69" s="236" t="s">
        <v>88</v>
      </c>
      <c r="Z69" s="236"/>
      <c r="AA69" s="236"/>
      <c r="AB69" s="236"/>
      <c r="AC69" s="236"/>
      <c r="AD69" s="236"/>
      <c r="AE69" s="236"/>
      <c r="AF69" s="236"/>
      <c r="AG69" s="236"/>
      <c r="AH69" s="236"/>
      <c r="AI69" s="236" t="s">
        <v>16</v>
      </c>
      <c r="AJ69" s="236"/>
      <c r="AK69" s="236"/>
      <c r="AL69" s="236"/>
      <c r="AM69" s="236"/>
      <c r="AN69" s="236"/>
      <c r="AO69" s="237"/>
      <c r="AP69" s="7"/>
      <c r="AQ69" s="7"/>
      <c r="AR69" s="7"/>
    </row>
    <row r="70" spans="1:44" ht="12.95" customHeight="1">
      <c r="A70" s="231"/>
      <c r="B70" s="122"/>
      <c r="C70" s="122"/>
      <c r="D70" s="122"/>
      <c r="E70" s="122"/>
      <c r="F70" s="122"/>
      <c r="G70" s="122"/>
      <c r="H70" s="122"/>
      <c r="I70" s="232"/>
      <c r="J70" s="121"/>
      <c r="K70" s="122"/>
      <c r="L70" s="122"/>
      <c r="M70" s="122"/>
      <c r="N70" s="122"/>
      <c r="O70" s="122"/>
      <c r="P70" s="232"/>
      <c r="Q70" s="121"/>
      <c r="R70" s="122"/>
      <c r="S70" s="122"/>
      <c r="T70" s="122"/>
      <c r="U70" s="122"/>
      <c r="V70" s="122"/>
      <c r="W70" s="122"/>
      <c r="X70" s="232"/>
      <c r="Y70" s="121"/>
      <c r="Z70" s="122"/>
      <c r="AA70" s="122"/>
      <c r="AB70" s="122"/>
      <c r="AC70" s="122"/>
      <c r="AD70" s="122"/>
      <c r="AE70" s="122"/>
      <c r="AF70" s="122"/>
      <c r="AG70" s="122"/>
      <c r="AH70" s="232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>
      <c r="A71" s="233"/>
      <c r="B71" s="234"/>
      <c r="C71" s="234"/>
      <c r="D71" s="234"/>
      <c r="E71" s="234"/>
      <c r="F71" s="234"/>
      <c r="G71" s="234"/>
      <c r="H71" s="234"/>
      <c r="I71" s="235"/>
      <c r="J71" s="238"/>
      <c r="K71" s="234"/>
      <c r="L71" s="234"/>
      <c r="M71" s="234"/>
      <c r="N71" s="234"/>
      <c r="O71" s="234"/>
      <c r="P71" s="235"/>
      <c r="Q71" s="238"/>
      <c r="R71" s="234"/>
      <c r="S71" s="234"/>
      <c r="T71" s="234"/>
      <c r="U71" s="234"/>
      <c r="V71" s="234"/>
      <c r="W71" s="234"/>
      <c r="X71" s="235"/>
      <c r="Y71" s="238"/>
      <c r="Z71" s="234"/>
      <c r="AA71" s="234"/>
      <c r="AB71" s="234"/>
      <c r="AC71" s="234"/>
      <c r="AD71" s="234"/>
      <c r="AE71" s="234"/>
      <c r="AF71" s="234"/>
      <c r="AG71" s="234"/>
      <c r="AH71" s="235"/>
      <c r="AI71" s="238"/>
      <c r="AJ71" s="234"/>
      <c r="AK71" s="234"/>
      <c r="AL71" s="234"/>
      <c r="AM71" s="234"/>
      <c r="AN71" s="234"/>
      <c r="AO71" s="239"/>
      <c r="AP71" s="7"/>
      <c r="AQ71" s="7"/>
      <c r="AR71" s="7"/>
    </row>
    <row r="72" spans="1:44" ht="7.5" customHeight="1" thickBo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>
      <c r="A73" s="240" t="s">
        <v>97</v>
      </c>
      <c r="B73" s="241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2"/>
      <c r="AP73" s="7"/>
      <c r="AQ73" s="7"/>
      <c r="AR73" s="7"/>
    </row>
    <row r="74" spans="1:44" s="25" customFormat="1" ht="9" customHeight="1">
      <c r="A74" s="48" t="s">
        <v>98</v>
      </c>
      <c r="B74" s="45"/>
      <c r="C74" s="45"/>
      <c r="D74" s="45"/>
      <c r="E74" s="45"/>
      <c r="F74" s="45"/>
      <c r="G74" s="45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45" t="s">
        <v>99</v>
      </c>
      <c r="U74" s="45"/>
      <c r="V74" s="45"/>
      <c r="W74" s="243"/>
      <c r="X74" s="243"/>
      <c r="Y74" s="243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3"/>
      <c r="AN74" s="243"/>
      <c r="AO74" s="102"/>
      <c r="AP74" s="47"/>
      <c r="AQ74" s="47"/>
      <c r="AR74" s="47"/>
    </row>
    <row r="75" spans="1:44" ht="10.5" customHeight="1">
      <c r="A75" s="48" t="s">
        <v>101</v>
      </c>
      <c r="B75" s="45"/>
      <c r="C75" s="45"/>
      <c r="D75" s="45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45" t="s">
        <v>63</v>
      </c>
      <c r="T75" s="45"/>
      <c r="U75" s="45"/>
      <c r="V75" s="243"/>
      <c r="W75" s="243"/>
      <c r="X75" s="243"/>
      <c r="Y75" s="243"/>
      <c r="Z75" s="45" t="s">
        <v>132</v>
      </c>
      <c r="AA75" s="45"/>
      <c r="AB75" s="45"/>
      <c r="AC75" s="45"/>
      <c r="AD75" s="45"/>
      <c r="AE75" s="45"/>
      <c r="AF75" s="45"/>
      <c r="AG75" s="45"/>
      <c r="AH75" s="243"/>
      <c r="AI75" s="243"/>
      <c r="AJ75" s="243"/>
      <c r="AK75" s="243"/>
      <c r="AL75" s="243"/>
      <c r="AM75" s="243"/>
      <c r="AN75" s="243"/>
      <c r="AO75" s="103"/>
      <c r="AP75" s="7"/>
      <c r="AQ75" s="7"/>
      <c r="AR75" s="7"/>
    </row>
    <row r="76" spans="1:44" ht="18" customHeight="1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126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>
      <c r="A87" s="36" t="s">
        <v>13</v>
      </c>
      <c r="B87" s="37"/>
      <c r="C87" s="185" t="s">
        <v>128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123</v>
      </c>
      <c r="Y87" s="125"/>
      <c r="Z87" s="125"/>
      <c r="AA87" s="38" t="s">
        <v>74</v>
      </c>
      <c r="AB87" s="38"/>
      <c r="AC87" s="38"/>
      <c r="AD87" s="125" t="s">
        <v>113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114</v>
      </c>
      <c r="AN87" s="125"/>
      <c r="AO87" s="184"/>
      <c r="AP87" s="32" t="s">
        <v>8</v>
      </c>
      <c r="AQ87" s="32"/>
      <c r="AR87" s="32"/>
    </row>
    <row r="88" spans="1:44" s="25" customFormat="1" ht="12" customHeight="1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20" t="s">
        <v>133</v>
      </c>
      <c r="J88" s="220"/>
      <c r="K88" s="220"/>
      <c r="L88" s="220"/>
      <c r="M88" s="220"/>
      <c r="N88" s="220"/>
      <c r="O88" s="87" t="s">
        <v>6</v>
      </c>
      <c r="P88" s="87"/>
      <c r="Q88" s="87"/>
      <c r="R88" s="87"/>
      <c r="S88" s="220" t="s">
        <v>134</v>
      </c>
      <c r="T88" s="220"/>
      <c r="U88" s="220"/>
      <c r="V88" s="87" t="s">
        <v>76</v>
      </c>
      <c r="W88" s="87"/>
      <c r="X88" s="87"/>
      <c r="Y88" s="87"/>
      <c r="Z88" s="87"/>
      <c r="AA88" s="87"/>
      <c r="AB88" s="87"/>
      <c r="AC88" s="220" t="s">
        <v>135</v>
      </c>
      <c r="AD88" s="220"/>
      <c r="AE88" s="220"/>
      <c r="AF88" s="220"/>
      <c r="AG88" s="220"/>
      <c r="AH88" s="220"/>
      <c r="AI88" s="220"/>
      <c r="AJ88" s="87" t="s">
        <v>77</v>
      </c>
      <c r="AK88" s="87"/>
      <c r="AL88" s="87"/>
      <c r="AM88" s="218"/>
      <c r="AN88" s="218"/>
      <c r="AO88" s="219"/>
      <c r="AP88" s="47"/>
      <c r="AQ88" s="47"/>
      <c r="AR88" s="47"/>
    </row>
    <row r="89" spans="1:44" ht="3.75" customHeight="1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95</v>
      </c>
      <c r="S92" s="164"/>
      <c r="T92" s="164"/>
      <c r="U92" s="165"/>
      <c r="V92" s="163">
        <v>93</v>
      </c>
      <c r="W92" s="164"/>
      <c r="X92" s="164"/>
      <c r="Y92" s="165"/>
      <c r="Z92" s="163">
        <v>96</v>
      </c>
      <c r="AA92" s="164"/>
      <c r="AB92" s="164"/>
      <c r="AC92" s="165"/>
      <c r="AD92" s="163">
        <v>96</v>
      </c>
      <c r="AE92" s="164"/>
      <c r="AF92" s="164"/>
      <c r="AG92" s="165"/>
      <c r="AH92" s="118">
        <f>IF(COUNTBLANK(R92:AG92)=12,AVERAGE(R92:AG92),0)</f>
        <v>95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93</v>
      </c>
      <c r="S93" s="116"/>
      <c r="T93" s="116"/>
      <c r="U93" s="117"/>
      <c r="V93" s="115">
        <v>90</v>
      </c>
      <c r="W93" s="116"/>
      <c r="X93" s="116"/>
      <c r="Y93" s="117"/>
      <c r="Z93" s="115">
        <v>93</v>
      </c>
      <c r="AA93" s="116"/>
      <c r="AB93" s="116"/>
      <c r="AC93" s="117"/>
      <c r="AD93" s="115">
        <v>97</v>
      </c>
      <c r="AE93" s="116"/>
      <c r="AF93" s="116"/>
      <c r="AG93" s="117"/>
      <c r="AH93" s="118">
        <f t="shared" ref="AH93:AH105" si="8">IF(COUNTBLANK(R93:AG93)=12,AVERAGE(R93:AG93),0)</f>
        <v>93.25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96</v>
      </c>
      <c r="S94" s="116"/>
      <c r="T94" s="116"/>
      <c r="U94" s="117"/>
      <c r="V94" s="115">
        <v>94</v>
      </c>
      <c r="W94" s="116"/>
      <c r="X94" s="116"/>
      <c r="Y94" s="117"/>
      <c r="Z94" s="115">
        <v>96</v>
      </c>
      <c r="AA94" s="116"/>
      <c r="AB94" s="116"/>
      <c r="AC94" s="117"/>
      <c r="AD94" s="115">
        <v>96</v>
      </c>
      <c r="AE94" s="116"/>
      <c r="AF94" s="116"/>
      <c r="AG94" s="117"/>
      <c r="AH94" s="118">
        <f t="shared" si="8"/>
        <v>95.5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95</v>
      </c>
      <c r="S95" s="116"/>
      <c r="T95" s="116"/>
      <c r="U95" s="117"/>
      <c r="V95" s="115">
        <v>93</v>
      </c>
      <c r="W95" s="116"/>
      <c r="X95" s="116"/>
      <c r="Y95" s="117"/>
      <c r="Z95" s="115">
        <v>96</v>
      </c>
      <c r="AA95" s="116"/>
      <c r="AB95" s="116"/>
      <c r="AC95" s="117"/>
      <c r="AD95" s="115">
        <v>92</v>
      </c>
      <c r="AE95" s="116"/>
      <c r="AF95" s="116"/>
      <c r="AG95" s="117"/>
      <c r="AH95" s="118">
        <f t="shared" si="8"/>
        <v>94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92</v>
      </c>
      <c r="S96" s="116"/>
      <c r="T96" s="116"/>
      <c r="U96" s="117"/>
      <c r="V96" s="115">
        <v>95</v>
      </c>
      <c r="W96" s="116"/>
      <c r="X96" s="116"/>
      <c r="Y96" s="117"/>
      <c r="Z96" s="115">
        <v>95</v>
      </c>
      <c r="AA96" s="116"/>
      <c r="AB96" s="116"/>
      <c r="AC96" s="117"/>
      <c r="AD96" s="115">
        <v>93</v>
      </c>
      <c r="AE96" s="116"/>
      <c r="AF96" s="116"/>
      <c r="AG96" s="117"/>
      <c r="AH96" s="118">
        <f t="shared" si="8"/>
        <v>93.75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93</v>
      </c>
      <c r="S97" s="116"/>
      <c r="T97" s="116"/>
      <c r="U97" s="117"/>
      <c r="V97" s="115">
        <v>91</v>
      </c>
      <c r="W97" s="116"/>
      <c r="X97" s="116"/>
      <c r="Y97" s="117"/>
      <c r="Z97" s="115">
        <v>93</v>
      </c>
      <c r="AA97" s="116"/>
      <c r="AB97" s="116"/>
      <c r="AC97" s="117"/>
      <c r="AD97" s="115">
        <v>94</v>
      </c>
      <c r="AE97" s="116"/>
      <c r="AF97" s="116"/>
      <c r="AG97" s="117"/>
      <c r="AH97" s="118">
        <f t="shared" si="8"/>
        <v>92.75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98</v>
      </c>
      <c r="S98" s="116"/>
      <c r="T98" s="116"/>
      <c r="U98" s="117"/>
      <c r="V98" s="115">
        <v>98</v>
      </c>
      <c r="W98" s="116"/>
      <c r="X98" s="116"/>
      <c r="Y98" s="117"/>
      <c r="Z98" s="115">
        <v>97</v>
      </c>
      <c r="AA98" s="116"/>
      <c r="AB98" s="116"/>
      <c r="AC98" s="117"/>
      <c r="AD98" s="115">
        <v>98</v>
      </c>
      <c r="AE98" s="116"/>
      <c r="AF98" s="116"/>
      <c r="AG98" s="117"/>
      <c r="AH98" s="118">
        <f t="shared" si="8"/>
        <v>97.75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96</v>
      </c>
      <c r="S99" s="116"/>
      <c r="T99" s="116"/>
      <c r="U99" s="117"/>
      <c r="V99" s="115">
        <v>95</v>
      </c>
      <c r="W99" s="116"/>
      <c r="X99" s="116"/>
      <c r="Y99" s="117"/>
      <c r="Z99" s="115">
        <v>95</v>
      </c>
      <c r="AA99" s="116"/>
      <c r="AB99" s="116"/>
      <c r="AC99" s="117"/>
      <c r="AD99" s="115">
        <v>97</v>
      </c>
      <c r="AE99" s="116"/>
      <c r="AF99" s="116"/>
      <c r="AG99" s="117"/>
      <c r="AH99" s="118">
        <f t="shared" si="8"/>
        <v>95.75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95</v>
      </c>
      <c r="S100" s="116"/>
      <c r="T100" s="116"/>
      <c r="U100" s="117"/>
      <c r="V100" s="115">
        <v>97</v>
      </c>
      <c r="W100" s="116"/>
      <c r="X100" s="116"/>
      <c r="Y100" s="117"/>
      <c r="Z100" s="115">
        <v>97</v>
      </c>
      <c r="AA100" s="116"/>
      <c r="AB100" s="116"/>
      <c r="AC100" s="117"/>
      <c r="AD100" s="115">
        <v>97</v>
      </c>
      <c r="AE100" s="116"/>
      <c r="AF100" s="116"/>
      <c r="AG100" s="117"/>
      <c r="AH100" s="118">
        <f t="shared" si="8"/>
        <v>96.5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95</v>
      </c>
      <c r="S101" s="116"/>
      <c r="T101" s="116"/>
      <c r="U101" s="117"/>
      <c r="V101" s="115">
        <v>94</v>
      </c>
      <c r="W101" s="116"/>
      <c r="X101" s="116"/>
      <c r="Y101" s="117"/>
      <c r="Z101" s="115">
        <v>97</v>
      </c>
      <c r="AA101" s="116"/>
      <c r="AB101" s="116"/>
      <c r="AC101" s="117"/>
      <c r="AD101" s="115">
        <v>98</v>
      </c>
      <c r="AE101" s="116"/>
      <c r="AF101" s="116"/>
      <c r="AG101" s="117"/>
      <c r="AH101" s="118">
        <f t="shared" si="8"/>
        <v>96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97</v>
      </c>
      <c r="S102" s="116"/>
      <c r="T102" s="116"/>
      <c r="U102" s="117"/>
      <c r="V102" s="115">
        <v>95</v>
      </c>
      <c r="W102" s="116"/>
      <c r="X102" s="116"/>
      <c r="Y102" s="117"/>
      <c r="Z102" s="115">
        <v>95</v>
      </c>
      <c r="AA102" s="116"/>
      <c r="AB102" s="116"/>
      <c r="AC102" s="117"/>
      <c r="AD102" s="115">
        <v>95</v>
      </c>
      <c r="AE102" s="116"/>
      <c r="AF102" s="116"/>
      <c r="AG102" s="117"/>
      <c r="AH102" s="118">
        <f t="shared" si="8"/>
        <v>95.5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93</v>
      </c>
      <c r="W103" s="116"/>
      <c r="X103" s="116"/>
      <c r="Y103" s="117"/>
      <c r="Z103" s="115">
        <v>90</v>
      </c>
      <c r="AA103" s="116"/>
      <c r="AB103" s="116"/>
      <c r="AC103" s="117"/>
      <c r="AD103" s="115">
        <v>98</v>
      </c>
      <c r="AE103" s="116"/>
      <c r="AF103" s="116"/>
      <c r="AG103" s="117"/>
      <c r="AH103" s="118">
        <f t="shared" si="8"/>
        <v>94.75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4" t="str">
        <f t="shared" ref="AL104:AL106" si="9">IF(AH104&gt;74.5,"Passed",IF(AH104&gt;0,"Failed",""))</f>
        <v/>
      </c>
      <c r="AM104" s="245"/>
      <c r="AN104" s="245"/>
      <c r="AO104" s="246"/>
    </row>
    <row r="105" spans="1:41" s="68" customFormat="1" ht="11.25" customHeight="1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4" t="str">
        <f t="shared" si="9"/>
        <v/>
      </c>
      <c r="AM105" s="245"/>
      <c r="AN105" s="245"/>
      <c r="AO105" s="246"/>
    </row>
    <row r="106" spans="1:41" s="68" customFormat="1" ht="11.25" customHeight="1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7" t="s">
        <v>14</v>
      </c>
      <c r="S106" s="248"/>
      <c r="T106" s="248"/>
      <c r="U106" s="248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9"/>
      <c r="AH106" s="198">
        <f>((SUM(AH92:AK99))/8)</f>
        <v>94.71875</v>
      </c>
      <c r="AI106" s="199"/>
      <c r="AJ106" s="199"/>
      <c r="AK106" s="200"/>
      <c r="AL106" s="244" t="str">
        <f t="shared" si="9"/>
        <v>Passed</v>
      </c>
      <c r="AM106" s="245"/>
      <c r="AN106" s="245"/>
      <c r="AO106" s="246"/>
    </row>
    <row r="107" spans="1:41" ht="6" customHeight="1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50" t="s">
        <v>15</v>
      </c>
      <c r="K109" s="250"/>
      <c r="L109" s="250"/>
      <c r="M109" s="250"/>
      <c r="N109" s="250"/>
      <c r="O109" s="250"/>
      <c r="P109" s="250"/>
      <c r="Q109" s="250" t="s">
        <v>87</v>
      </c>
      <c r="R109" s="250"/>
      <c r="S109" s="250"/>
      <c r="T109" s="250"/>
      <c r="U109" s="250"/>
      <c r="V109" s="250"/>
      <c r="W109" s="250"/>
      <c r="X109" s="250"/>
      <c r="Y109" s="250" t="s">
        <v>88</v>
      </c>
      <c r="Z109" s="250"/>
      <c r="AA109" s="250"/>
      <c r="AB109" s="250"/>
      <c r="AC109" s="250"/>
      <c r="AD109" s="250"/>
      <c r="AE109" s="250"/>
      <c r="AF109" s="250"/>
      <c r="AG109" s="250"/>
      <c r="AH109" s="250"/>
      <c r="AI109" s="250" t="s">
        <v>16</v>
      </c>
      <c r="AJ109" s="250"/>
      <c r="AK109" s="250"/>
      <c r="AL109" s="250"/>
      <c r="AM109" s="250"/>
      <c r="AN109" s="250"/>
      <c r="AO109" s="251"/>
    </row>
    <row r="110" spans="1:41" s="68" customFormat="1" ht="11.25" customHeight="1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/>
    <row r="113" spans="1:44" s="27" customFormat="1" ht="12.75" customHeight="1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2"/>
      <c r="S118" s="253"/>
      <c r="T118" s="253"/>
      <c r="U118" s="254"/>
      <c r="V118" s="252"/>
      <c r="W118" s="253"/>
      <c r="X118" s="253"/>
      <c r="Y118" s="254"/>
      <c r="Z118" s="252"/>
      <c r="AA118" s="253"/>
      <c r="AB118" s="253"/>
      <c r="AC118" s="254"/>
      <c r="AD118" s="252"/>
      <c r="AE118" s="253"/>
      <c r="AF118" s="253"/>
      <c r="AG118" s="254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5" t="s">
        <v>15</v>
      </c>
      <c r="K135" s="255"/>
      <c r="L135" s="255"/>
      <c r="M135" s="255"/>
      <c r="N135" s="255"/>
      <c r="O135" s="255"/>
      <c r="P135" s="255"/>
      <c r="Q135" s="255" t="s">
        <v>87</v>
      </c>
      <c r="R135" s="255"/>
      <c r="S135" s="255"/>
      <c r="T135" s="255"/>
      <c r="U135" s="255"/>
      <c r="V135" s="255"/>
      <c r="W135" s="255"/>
      <c r="X135" s="255"/>
      <c r="Y135" s="255" t="s">
        <v>88</v>
      </c>
      <c r="Z135" s="255"/>
      <c r="AA135" s="255"/>
      <c r="AB135" s="255"/>
      <c r="AC135" s="255"/>
      <c r="AD135" s="255"/>
      <c r="AE135" s="255"/>
      <c r="AF135" s="255"/>
      <c r="AG135" s="255"/>
      <c r="AH135" s="255"/>
      <c r="AI135" s="255" t="s">
        <v>16</v>
      </c>
      <c r="AJ135" s="255"/>
      <c r="AK135" s="255"/>
      <c r="AL135" s="255"/>
      <c r="AM135" s="255"/>
      <c r="AN135" s="255"/>
      <c r="AO135" s="256"/>
    </row>
    <row r="136" spans="1:44" s="27" customFormat="1" ht="12" customHeight="1">
      <c r="A136" s="206"/>
      <c r="B136" s="207"/>
      <c r="C136" s="207"/>
      <c r="D136" s="207"/>
      <c r="E136" s="207"/>
      <c r="F136" s="207"/>
      <c r="G136" s="207"/>
      <c r="H136" s="207"/>
      <c r="I136" s="208"/>
      <c r="J136" s="257"/>
      <c r="K136" s="209"/>
      <c r="L136" s="209"/>
      <c r="M136" s="209"/>
      <c r="N136" s="209"/>
      <c r="O136" s="209"/>
      <c r="P136" s="258"/>
      <c r="Q136" s="257"/>
      <c r="R136" s="209"/>
      <c r="S136" s="209"/>
      <c r="T136" s="209"/>
      <c r="U136" s="209"/>
      <c r="V136" s="209"/>
      <c r="W136" s="209"/>
      <c r="X136" s="258"/>
      <c r="Y136" s="257"/>
      <c r="Z136" s="209"/>
      <c r="AA136" s="209"/>
      <c r="AB136" s="209"/>
      <c r="AC136" s="209"/>
      <c r="AD136" s="209"/>
      <c r="AE136" s="209"/>
      <c r="AF136" s="209"/>
      <c r="AG136" s="209"/>
      <c r="AH136" s="258"/>
      <c r="AI136" s="257"/>
      <c r="AJ136" s="209"/>
      <c r="AK136" s="209"/>
      <c r="AL136" s="209"/>
      <c r="AM136" s="209"/>
      <c r="AN136" s="209"/>
      <c r="AO136" s="259"/>
    </row>
    <row r="137" spans="1:44" s="27" customFormat="1" ht="12" customHeight="1" thickBot="1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/>
    <row r="139" spans="1:44" s="27" customFormat="1" ht="12.75" customHeight="1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2"/>
      <c r="S144" s="253"/>
      <c r="T144" s="253"/>
      <c r="U144" s="254"/>
      <c r="V144" s="252"/>
      <c r="W144" s="253"/>
      <c r="X144" s="253"/>
      <c r="Y144" s="254"/>
      <c r="Z144" s="252"/>
      <c r="AA144" s="253"/>
      <c r="AB144" s="253"/>
      <c r="AC144" s="254"/>
      <c r="AD144" s="252"/>
      <c r="AE144" s="253"/>
      <c r="AF144" s="253"/>
      <c r="AG144" s="254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>
      <c r="A160" s="231" t="s">
        <v>83</v>
      </c>
      <c r="B160" s="122"/>
      <c r="C160" s="122"/>
      <c r="D160" s="122"/>
      <c r="E160" s="122"/>
      <c r="F160" s="122"/>
      <c r="G160" s="122"/>
      <c r="H160" s="122"/>
      <c r="I160" s="232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60"/>
      <c r="V160" s="260"/>
      <c r="W160" s="260"/>
      <c r="X160" s="260"/>
      <c r="Y160" s="260"/>
      <c r="Z160" s="14" t="s">
        <v>84</v>
      </c>
      <c r="AA160" s="14"/>
      <c r="AB160" s="14"/>
      <c r="AC160" s="14"/>
      <c r="AD160" s="14"/>
      <c r="AE160" s="14"/>
      <c r="AF160" s="14"/>
      <c r="AG160" s="260"/>
      <c r="AH160" s="260"/>
      <c r="AI160" s="260"/>
      <c r="AJ160" s="260"/>
      <c r="AK160" s="260"/>
      <c r="AL160" s="14"/>
      <c r="AM160" s="35"/>
      <c r="AN160" s="35"/>
      <c r="AO160" s="43"/>
    </row>
    <row r="161" spans="1:41" ht="12.75" customHeight="1">
      <c r="A161" s="231" t="s">
        <v>85</v>
      </c>
      <c r="B161" s="122"/>
      <c r="C161" s="122"/>
      <c r="D161" s="122"/>
      <c r="E161" s="122"/>
      <c r="F161" s="122"/>
      <c r="G161" s="122"/>
      <c r="H161" s="122"/>
      <c r="I161" s="232"/>
      <c r="J161" s="261" t="s">
        <v>15</v>
      </c>
      <c r="K161" s="261"/>
      <c r="L161" s="261"/>
      <c r="M161" s="261"/>
      <c r="N161" s="261"/>
      <c r="O161" s="261"/>
      <c r="P161" s="261"/>
      <c r="Q161" s="261" t="s">
        <v>87</v>
      </c>
      <c r="R161" s="261"/>
      <c r="S161" s="261"/>
      <c r="T161" s="261"/>
      <c r="U161" s="261"/>
      <c r="V161" s="261"/>
      <c r="W161" s="261"/>
      <c r="X161" s="261"/>
      <c r="Y161" s="261" t="s">
        <v>88</v>
      </c>
      <c r="Z161" s="261"/>
      <c r="AA161" s="261"/>
      <c r="AB161" s="261"/>
      <c r="AC161" s="261"/>
      <c r="AD161" s="261"/>
      <c r="AE161" s="261"/>
      <c r="AF161" s="261"/>
      <c r="AG161" s="261"/>
      <c r="AH161" s="261"/>
      <c r="AI161" s="261" t="s">
        <v>16</v>
      </c>
      <c r="AJ161" s="261"/>
      <c r="AK161" s="261"/>
      <c r="AL161" s="261"/>
      <c r="AM161" s="261"/>
      <c r="AN161" s="261"/>
      <c r="AO161" s="262"/>
    </row>
    <row r="162" spans="1:41" ht="12" customHeight="1">
      <c r="A162" s="231"/>
      <c r="B162" s="122"/>
      <c r="C162" s="122"/>
      <c r="D162" s="122"/>
      <c r="E162" s="122"/>
      <c r="F162" s="122"/>
      <c r="G162" s="122"/>
      <c r="H162" s="122"/>
      <c r="I162" s="232"/>
      <c r="J162" s="263"/>
      <c r="K162" s="260"/>
      <c r="L162" s="260"/>
      <c r="M162" s="260"/>
      <c r="N162" s="260"/>
      <c r="O162" s="260"/>
      <c r="P162" s="264"/>
      <c r="Q162" s="263"/>
      <c r="R162" s="260"/>
      <c r="S162" s="260"/>
      <c r="T162" s="260"/>
      <c r="U162" s="260"/>
      <c r="V162" s="260"/>
      <c r="W162" s="260"/>
      <c r="X162" s="264"/>
      <c r="Y162" s="263"/>
      <c r="Z162" s="260"/>
      <c r="AA162" s="260"/>
      <c r="AB162" s="260"/>
      <c r="AC162" s="260"/>
      <c r="AD162" s="260"/>
      <c r="AE162" s="260"/>
      <c r="AF162" s="260"/>
      <c r="AG162" s="260"/>
      <c r="AH162" s="264"/>
      <c r="AI162" s="263"/>
      <c r="AJ162" s="260"/>
      <c r="AK162" s="260"/>
      <c r="AL162" s="260"/>
      <c r="AM162" s="260"/>
      <c r="AN162" s="260"/>
      <c r="AO162" s="265"/>
    </row>
    <row r="163" spans="1:41" ht="10.5" customHeight="1" thickBot="1">
      <c r="A163" s="233"/>
      <c r="B163" s="234"/>
      <c r="C163" s="234"/>
      <c r="D163" s="234"/>
      <c r="E163" s="234"/>
      <c r="F163" s="234"/>
      <c r="G163" s="234"/>
      <c r="H163" s="234"/>
      <c r="I163" s="235"/>
      <c r="J163" s="266"/>
      <c r="K163" s="267"/>
      <c r="L163" s="267"/>
      <c r="M163" s="267"/>
      <c r="N163" s="267"/>
      <c r="O163" s="267"/>
      <c r="P163" s="268"/>
      <c r="Q163" s="266"/>
      <c r="R163" s="267"/>
      <c r="S163" s="267"/>
      <c r="T163" s="267"/>
      <c r="U163" s="267"/>
      <c r="V163" s="267"/>
      <c r="W163" s="267"/>
      <c r="X163" s="268"/>
      <c r="Y163" s="266"/>
      <c r="Z163" s="267"/>
      <c r="AA163" s="267"/>
      <c r="AB163" s="267"/>
      <c r="AC163" s="267"/>
      <c r="AD163" s="267"/>
      <c r="AE163" s="267"/>
      <c r="AF163" s="267"/>
      <c r="AG163" s="267"/>
      <c r="AH163" s="268"/>
      <c r="AI163" s="266"/>
      <c r="AJ163" s="267"/>
      <c r="AK163" s="267"/>
      <c r="AL163" s="267"/>
      <c r="AM163" s="267"/>
      <c r="AN163" s="267"/>
      <c r="AO163" s="269"/>
    </row>
    <row r="164" spans="1:41" ht="11.25" customHeight="1" thickBot="1">
      <c r="A164" s="57" t="s">
        <v>105</v>
      </c>
    </row>
    <row r="165" spans="1:41" ht="10.5" customHeight="1">
      <c r="A165" s="240" t="s">
        <v>97</v>
      </c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2"/>
    </row>
    <row r="166" spans="1:41" ht="9.75" customHeight="1">
      <c r="A166" s="48" t="s">
        <v>98</v>
      </c>
      <c r="B166" s="45"/>
      <c r="C166" s="45"/>
      <c r="D166" s="45"/>
      <c r="E166" s="45"/>
      <c r="F166" s="45"/>
      <c r="G166" s="45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46" t="s">
        <v>99</v>
      </c>
      <c r="U166" s="46"/>
      <c r="V166" s="46"/>
      <c r="W166" s="270"/>
      <c r="X166" s="270"/>
      <c r="Y166" s="270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70"/>
      <c r="AN166" s="270"/>
      <c r="AO166" s="49"/>
    </row>
    <row r="167" spans="1:41" ht="10.5" customHeight="1">
      <c r="A167" s="48" t="s">
        <v>101</v>
      </c>
      <c r="B167" s="45"/>
      <c r="C167" s="45"/>
      <c r="D167" s="45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46" t="s">
        <v>63</v>
      </c>
      <c r="T167" s="46"/>
      <c r="U167" s="46"/>
      <c r="V167" s="270"/>
      <c r="W167" s="270"/>
      <c r="X167" s="270"/>
      <c r="Y167" s="270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270"/>
      <c r="AI167" s="270"/>
      <c r="AJ167" s="270"/>
      <c r="AK167" s="270"/>
      <c r="AL167" s="270"/>
      <c r="AM167" s="270"/>
      <c r="AN167" s="270"/>
      <c r="AO167" s="50"/>
    </row>
    <row r="168" spans="1:41" ht="12.75" customHeight="1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71" t="s">
        <v>126</v>
      </c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>
      <c r="A170" s="25" t="s">
        <v>108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B8G+OkTjyIqWqLpefPWSeMrG9TstoJWHjkcsEirJUC832+lBeHek5Bc5p74NufaEINsUnJreJ2cZZDHab5AoyQ==" saltValue="/5vCwZ3QMMcBcSpKV1rGLw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92</v>
      </c>
      <c r="Y2">
        <f>F137A!R28</f>
        <v>92</v>
      </c>
      <c r="Z2">
        <f>F137A!R29</f>
        <v>87</v>
      </c>
      <c r="AA2">
        <f>F137A!R30</f>
        <v>92</v>
      </c>
      <c r="AB2">
        <f>F137A!R31</f>
        <v>87</v>
      </c>
      <c r="AC2">
        <f>F137A!R32</f>
        <v>91</v>
      </c>
      <c r="AD2">
        <f>F137A!R33</f>
        <v>84</v>
      </c>
      <c r="AE2">
        <f>F137A!R34</f>
        <v>85</v>
      </c>
      <c r="AF2">
        <f>F137A!R35</f>
        <v>86</v>
      </c>
      <c r="AG2">
        <f>F137A!R36</f>
        <v>83</v>
      </c>
      <c r="AH2">
        <f>F137A!R37</f>
        <v>83</v>
      </c>
      <c r="AI2">
        <f>F137A!R38</f>
        <v>0</v>
      </c>
      <c r="AJ2">
        <f>F137A!R39</f>
        <v>0</v>
      </c>
      <c r="AK2">
        <f>AVERAGE(W2:AJ2)</f>
        <v>75.285714285714292</v>
      </c>
    </row>
    <row r="3" spans="1:37">
      <c r="A3" s="8"/>
      <c r="P3" s="9"/>
    </row>
    <row r="4" spans="1:37">
      <c r="A4" s="8"/>
      <c r="P4" s="9"/>
    </row>
    <row r="5" spans="1:37">
      <c r="A5" s="8"/>
      <c r="P5" s="9"/>
    </row>
    <row r="6" spans="1:37">
      <c r="A6" s="8"/>
      <c r="P6" s="9"/>
    </row>
    <row r="7" spans="1:37">
      <c r="A7" s="8"/>
      <c r="P7" s="9"/>
    </row>
    <row r="8" spans="1:37">
      <c r="A8" s="8"/>
      <c r="P8" s="9"/>
    </row>
    <row r="9" spans="1:37">
      <c r="A9" s="8"/>
      <c r="P9" s="9"/>
    </row>
    <row r="10" spans="1:37">
      <c r="A10" s="8"/>
      <c r="P10" s="9"/>
    </row>
    <row r="11" spans="1:37">
      <c r="A11" s="8"/>
      <c r="P11" s="9"/>
    </row>
    <row r="12" spans="1:37">
      <c r="A12" s="8"/>
      <c r="P12" s="9"/>
    </row>
    <row r="13" spans="1:37">
      <c r="A13" s="8"/>
      <c r="P13" s="9"/>
    </row>
    <row r="14" spans="1:37">
      <c r="A14" s="8"/>
      <c r="P14" s="9"/>
    </row>
    <row r="15" spans="1:37">
      <c r="A15" s="8"/>
      <c r="P15" s="9"/>
    </row>
    <row r="16" spans="1:37">
      <c r="A16" s="8"/>
      <c r="P16" s="9"/>
    </row>
    <row r="17" spans="1:16">
      <c r="A17" s="8"/>
      <c r="P17" s="9"/>
    </row>
    <row r="18" spans="1:16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/>
  <cols>
    <col min="9" max="9" width="13.7109375" customWidth="1"/>
  </cols>
  <sheetData>
    <row r="1" spans="1:37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96</v>
      </c>
      <c r="Y2">
        <f>F137A!V28</f>
        <v>95</v>
      </c>
      <c r="Z2">
        <f>F137A!V29</f>
        <v>93</v>
      </c>
      <c r="AA2">
        <f>F137A!V30</f>
        <v>90</v>
      </c>
      <c r="AB2">
        <f>F137A!V31</f>
        <v>91</v>
      </c>
      <c r="AC2">
        <f>F137A!V32</f>
        <v>97</v>
      </c>
      <c r="AD2">
        <f>F137A!V33</f>
        <v>93</v>
      </c>
      <c r="AE2">
        <f>F137A!V34</f>
        <v>91</v>
      </c>
      <c r="AF2">
        <f>F137A!V35</f>
        <v>96</v>
      </c>
      <c r="AG2">
        <f>F137A!V36</f>
        <v>90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80.142857142857139</v>
      </c>
    </row>
    <row r="3" spans="1:37">
      <c r="A3" s="8"/>
      <c r="P3" s="9"/>
    </row>
    <row r="4" spans="1:37">
      <c r="A4" s="8"/>
      <c r="P4" s="9"/>
    </row>
    <row r="5" spans="1:37">
      <c r="A5" s="8"/>
      <c r="P5" s="9"/>
    </row>
    <row r="6" spans="1:37">
      <c r="A6" s="8"/>
      <c r="P6" s="9"/>
    </row>
    <row r="7" spans="1:37">
      <c r="A7" s="8"/>
      <c r="P7" s="9"/>
    </row>
    <row r="8" spans="1:37">
      <c r="A8" s="8"/>
      <c r="P8" s="9"/>
    </row>
    <row r="9" spans="1:37">
      <c r="A9" s="8"/>
      <c r="P9" s="9"/>
    </row>
    <row r="10" spans="1:37">
      <c r="A10" s="8"/>
      <c r="P10" s="9"/>
    </row>
    <row r="11" spans="1:37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2020-03-11T12:36:08Z</cp:lastPrinted>
  <dcterms:created xsi:type="dcterms:W3CDTF">2012-04-09T21:44:57Z</dcterms:created>
  <dcterms:modified xsi:type="dcterms:W3CDTF">2020-03-11T14:51:58Z</dcterms:modified>
</cp:coreProperties>
</file>