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philipteu_student_usm_my/Documents/Philip File/Study/CDS512 BUSINESS INTELLIGENCE &amp; DECISION ANALYTICS/Transportation Problem/"/>
    </mc:Choice>
  </mc:AlternateContent>
  <xr:revisionPtr revIDLastSave="5" documentId="8_{AFCA3A38-B48D-4110-B18C-AB0AF2DB06A8}" xr6:coauthVersionLast="45" xr6:coauthVersionMax="45" xr10:uidLastSave="{6E2F05CE-A2E8-40A3-BCF2-7A264E81519E}"/>
  <bookViews>
    <workbookView xWindow="-1980" yWindow="-16320" windowWidth="29040" windowHeight="15840" activeTab="1" xr2:uid="{70A54665-20A7-4FF3-BCBE-F3EE155EC4C8}"/>
  </bookViews>
  <sheets>
    <sheet name="Sensitivity Report 1" sheetId="2" r:id="rId1"/>
    <sheet name="Tranportation Problem" sheetId="1" r:id="rId2"/>
  </sheets>
  <definedNames>
    <definedName name="solver_adj" localSheetId="1" hidden="1">'Tranportation Problem'!$D$17:$G$19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'Tranportation Problem'!$D$20:$G$20</definedName>
    <definedName name="solver_lhs2" localSheetId="1" hidden="1">'Tranportation Problem'!$H$17:$H$19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'Tranportation Problem'!$J$22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'Tranportation Problem'!$D$22:$G$22</definedName>
    <definedName name="solver_rhs2" localSheetId="1" hidden="1">'Tranportation Problem'!$J$17:$J$19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E20" i="1"/>
  <c r="F20" i="1"/>
  <c r="G20" i="1"/>
  <c r="D20" i="1"/>
  <c r="H17" i="1"/>
  <c r="H18" i="1"/>
  <c r="H19" i="1"/>
</calcChain>
</file>

<file path=xl/sharedStrings.xml><?xml version="1.0" encoding="utf-8"?>
<sst xmlns="http://schemas.openxmlformats.org/spreadsheetml/2006/main" count="97" uniqueCount="71">
  <si>
    <t>Data cells</t>
  </si>
  <si>
    <t>Changing cells</t>
  </si>
  <si>
    <t>Output cells</t>
  </si>
  <si>
    <t>Objective cell</t>
  </si>
  <si>
    <t>Introduction to Operation Research Chapter 9</t>
  </si>
  <si>
    <t>Transportation Problem</t>
  </si>
  <si>
    <t>Shipping Cost per Truckload</t>
  </si>
  <si>
    <t>Warehouse</t>
  </si>
  <si>
    <t>Output
(Supply)</t>
  </si>
  <si>
    <t>Cannery</t>
  </si>
  <si>
    <t>Aloocation (Supply)</t>
  </si>
  <si>
    <t>P&amp;T Co. Problem</t>
  </si>
  <si>
    <t>Unit Cost</t>
  </si>
  <si>
    <t>Shipping Quantity</t>
  </si>
  <si>
    <t>Total Shipped</t>
  </si>
  <si>
    <t>Total Received</t>
  </si>
  <si>
    <t>Demand</t>
  </si>
  <si>
    <t>Supply</t>
  </si>
  <si>
    <t>=</t>
  </si>
  <si>
    <t>Total Cost</t>
  </si>
  <si>
    <t>Microsoft Excel 16.0 Sensitivity Report</t>
  </si>
  <si>
    <t>Worksheet: [Book1]Sheet1</t>
  </si>
  <si>
    <t>Report Created: 19/9/2020 10:53:18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</si>
  <si>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</si>
  <si>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</si>
  <si>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</si>
  <si>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</si>
  <si>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</si>
  <si>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</si>
  <si>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</si>
  <si>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</si>
  <si>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</si>
  <si>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</si>
  <si>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</si>
  <si>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</si>
  <si>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</si>
  <si>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</si>
  <si>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</si>
  <si>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</si>
  <si>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</si>
  <si>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$D$17</t>
  </si>
  <si>
    <t>Cannery Warehouse</t>
  </si>
  <si>
    <t>$E$17</t>
  </si>
  <si>
    <t>$F$17</t>
  </si>
  <si>
    <t>$G$17</t>
  </si>
  <si>
    <t>$D$18</t>
  </si>
  <si>
    <t>$E$18</t>
  </si>
  <si>
    <t>$F$18</t>
  </si>
  <si>
    <t>$G$18</t>
  </si>
  <si>
    <t>$D$19</t>
  </si>
  <si>
    <t>$E$19</t>
  </si>
  <si>
    <t>$F$19</t>
  </si>
  <si>
    <t>$G$19</t>
  </si>
  <si>
    <t>$D$20</t>
  </si>
  <si>
    <t>Total Received Warehouse</t>
  </si>
  <si>
    <t>$E$20</t>
  </si>
  <si>
    <t>$F$20</t>
  </si>
  <si>
    <t>$G$20</t>
  </si>
  <si>
    <t>$H$17</t>
  </si>
  <si>
    <t>Cannery Total Shipped</t>
  </si>
  <si>
    <t>$H$18</t>
  </si>
  <si>
    <t>$H$19</t>
  </si>
  <si>
    <t>Network Representation</t>
  </si>
  <si>
    <t>W1</t>
  </si>
  <si>
    <t>W2</t>
  </si>
  <si>
    <t>W3</t>
  </si>
  <si>
    <t>W4</t>
  </si>
  <si>
    <t>C1</t>
  </si>
  <si>
    <t>C2</t>
  </si>
  <si>
    <t>C3</t>
  </si>
  <si>
    <t>Total
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</si>
</sst>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72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2" borderId="4" xfId="0" applyFill="1" applyBorder="1"/>
    <xf numFmtId="0" fontId="0" fillId="4" borderId="1" xfId="0" applyFill="1" applyBorder="1"/>
    <xf numFmtId="0" fontId="0" fillId="6" borderId="0" xfId="0" applyFill="1" applyBorder="1"/>
    <xf numFmtId="0" fontId="0" fillId="0" borderId="0" xfId="0" quotePrefix="1"/>
    <xf numFmtId="0" fontId="2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4" fontId="0" fillId="0" borderId="0" xfId="0" applyNumberFormat="1"/>
    <xf numFmtId="172" fontId="0" fillId="2" borderId="0" xfId="1" applyNumberFormat="1" applyFont="1" applyFill="1" applyBorder="1"/>
    <xf numFmtId="172" fontId="0" fillId="6" borderId="0" xfId="0" applyNumberFormat="1" applyFill="1"/>
    <xf numFmtId="0" fontId="0" fillId="0" borderId="0" xfId="0" applyBorder="1" applyAlignment="1"/>
    <xf numFmtId="0" fontId="0" fillId="0" borderId="0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171449</xdr:colOff>
      <xdr:row>2</xdr:row>
      <xdr:rowOff>105787</xdr:rowOff>
    </xdr:from>
    <xdr:to>
      <xdr:col>17</xdr:col>
      <xdr:colOff>295275</xdr:colOff>
      <xdr:row>15</xdr:row>
      <xdr:rowOff>94681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14065B-B915-494A-9859-0AFC553E8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9" y="486787"/>
          <a:ext cx="4391026" cy="246539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D966-9DAD-43AA-B069-6B16AA79086A}">
  <dimension ref="A1:H31"/>
  <sheetViews>
    <sheetView showGridLines="0" topLeftCell="A5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6" t="s">
        <v>20</v>
      </c>
    </row>
    <row r="2" spans="1:8" x14ac:dyDescent="0.25">
      <c r="A2" s="16" t="s">
        <v>21</v>
      </c>
    </row>
    <row r="3" spans="1:8" x14ac:dyDescent="0.25">
      <c r="A3" s="16" t="s">
        <v>22</v>
      </c>
    </row>
    <row r="6" spans="1:8" ht="15.75" thickBot="1" x14ac:dyDescent="0.3">
      <c r="A6" t="s">
        <v>23</v>
      </c>
    </row>
    <row r="7" spans="1:8" x14ac:dyDescent="0.25">
      <c r="B7" s="19"/>
      <c r="C7" s="19"/>
      <c r="D7" s="19" t="s">
        <v>26</v>
      </c>
      <c r="E7" s="19" t="s">
        <v>28</v>
      </c>
      <c r="F7" s="19" t="s">
        <v>30</v>
      </c>
      <c r="G7" s="19" t="s">
        <v>32</v>
      </c>
      <c r="H7" s="19" t="s">
        <v>32</v>
      </c>
    </row>
    <row r="8" spans="1:8" ht="15.75" thickBot="1" x14ac:dyDescent="0.3">
      <c r="B8" s="20" t="s">
        <v>24</v>
      </c>
      <c r="C8" s="20" t="s">
        <v>25</v>
      </c>
      <c r="D8" s="20" t="s">
        <v>27</v>
      </c>
      <c r="E8" s="20" t="s">
        <v>29</v>
      </c>
      <c r="F8" s="20" t="s">
        <v>31</v>
      </c>
      <c r="G8" s="20" t="s">
        <v>33</v>
      </c>
      <c r="H8" s="20" t="s">
        <v>34</v>
      </c>
    </row>
    <row r="9" spans="1:8" x14ac:dyDescent="0.25">
      <c r="B9" s="17" t="s">
        <v>40</v>
      </c>
      <c r="C9" s="17" t="s">
        <v>41</v>
      </c>
      <c r="D9" s="17">
        <v>0</v>
      </c>
      <c r="E9" s="17">
        <v>15</v>
      </c>
      <c r="F9" s="17">
        <v>464</v>
      </c>
      <c r="G9" s="17">
        <v>1E+30</v>
      </c>
      <c r="H9" s="17">
        <v>15</v>
      </c>
    </row>
    <row r="10" spans="1:8" x14ac:dyDescent="0.25">
      <c r="B10" s="17" t="s">
        <v>42</v>
      </c>
      <c r="C10" s="17" t="s">
        <v>9</v>
      </c>
      <c r="D10" s="17">
        <v>20</v>
      </c>
      <c r="E10" s="17">
        <v>0</v>
      </c>
      <c r="F10" s="17">
        <v>513</v>
      </c>
      <c r="G10" s="17">
        <v>15</v>
      </c>
      <c r="H10" s="17">
        <v>21</v>
      </c>
    </row>
    <row r="11" spans="1:8" x14ac:dyDescent="0.25">
      <c r="B11" s="17" t="s">
        <v>43</v>
      </c>
      <c r="C11" s="17" t="s">
        <v>9</v>
      </c>
      <c r="D11" s="17">
        <v>0</v>
      </c>
      <c r="E11" s="17">
        <v>84</v>
      </c>
      <c r="F11" s="17">
        <v>654</v>
      </c>
      <c r="G11" s="17">
        <v>1E+30</v>
      </c>
      <c r="H11" s="17">
        <v>84</v>
      </c>
    </row>
    <row r="12" spans="1:8" x14ac:dyDescent="0.25">
      <c r="B12" s="17" t="s">
        <v>44</v>
      </c>
      <c r="C12" s="17" t="s">
        <v>9</v>
      </c>
      <c r="D12" s="17">
        <v>55</v>
      </c>
      <c r="E12" s="17">
        <v>0</v>
      </c>
      <c r="F12" s="17">
        <v>867</v>
      </c>
      <c r="G12" s="17">
        <v>21</v>
      </c>
      <c r="H12" s="17">
        <v>351</v>
      </c>
    </row>
    <row r="13" spans="1:8" x14ac:dyDescent="0.25">
      <c r="B13" s="17" t="s">
        <v>45</v>
      </c>
      <c r="C13" s="17" t="s">
        <v>7</v>
      </c>
      <c r="D13" s="17">
        <v>80</v>
      </c>
      <c r="E13" s="17">
        <v>0</v>
      </c>
      <c r="F13" s="17">
        <v>352</v>
      </c>
      <c r="G13" s="17">
        <v>15</v>
      </c>
      <c r="H13" s="17">
        <v>1E+30</v>
      </c>
    </row>
    <row r="14" spans="1:8" x14ac:dyDescent="0.25">
      <c r="B14" s="17" t="s">
        <v>46</v>
      </c>
      <c r="C14" s="17"/>
      <c r="D14" s="17">
        <v>45</v>
      </c>
      <c r="E14" s="17">
        <v>0</v>
      </c>
      <c r="F14" s="17">
        <v>416</v>
      </c>
      <c r="G14" s="17">
        <v>21</v>
      </c>
      <c r="H14" s="17">
        <v>15</v>
      </c>
    </row>
    <row r="15" spans="1:8" x14ac:dyDescent="0.25">
      <c r="B15" s="17" t="s">
        <v>47</v>
      </c>
      <c r="C15" s="17"/>
      <c r="D15" s="17">
        <v>0</v>
      </c>
      <c r="E15" s="17">
        <v>217</v>
      </c>
      <c r="F15" s="17">
        <v>690</v>
      </c>
      <c r="G15" s="17">
        <v>1E+30</v>
      </c>
      <c r="H15" s="17">
        <v>217</v>
      </c>
    </row>
    <row r="16" spans="1:8" x14ac:dyDescent="0.25">
      <c r="B16" s="17" t="s">
        <v>48</v>
      </c>
      <c r="C16" s="17"/>
      <c r="D16" s="17">
        <v>0</v>
      </c>
      <c r="E16" s="17">
        <v>21</v>
      </c>
      <c r="F16" s="17">
        <v>791</v>
      </c>
      <c r="G16" s="17">
        <v>1E+30</v>
      </c>
      <c r="H16" s="17">
        <v>21</v>
      </c>
    </row>
    <row r="17" spans="1:8" x14ac:dyDescent="0.25">
      <c r="B17" s="17" t="s">
        <v>49</v>
      </c>
      <c r="C17" s="17" t="s">
        <v>7</v>
      </c>
      <c r="D17" s="17">
        <v>0</v>
      </c>
      <c r="E17" s="17">
        <v>728</v>
      </c>
      <c r="F17" s="17">
        <v>995</v>
      </c>
      <c r="G17" s="17">
        <v>1E+30</v>
      </c>
      <c r="H17" s="17">
        <v>728</v>
      </c>
    </row>
    <row r="18" spans="1:8" x14ac:dyDescent="0.25">
      <c r="B18" s="17" t="s">
        <v>50</v>
      </c>
      <c r="C18" s="17"/>
      <c r="D18" s="17">
        <v>0</v>
      </c>
      <c r="E18" s="17">
        <v>351</v>
      </c>
      <c r="F18" s="17">
        <v>682</v>
      </c>
      <c r="G18" s="17">
        <v>1E+30</v>
      </c>
      <c r="H18" s="17">
        <v>351</v>
      </c>
    </row>
    <row r="19" spans="1:8" x14ac:dyDescent="0.25">
      <c r="B19" s="17" t="s">
        <v>51</v>
      </c>
      <c r="C19" s="17"/>
      <c r="D19" s="17">
        <v>70</v>
      </c>
      <c r="E19" s="17">
        <v>0</v>
      </c>
      <c r="F19" s="17">
        <v>388</v>
      </c>
      <c r="G19" s="17">
        <v>84</v>
      </c>
      <c r="H19" s="17">
        <v>1E+30</v>
      </c>
    </row>
    <row r="20" spans="1:8" ht="15.75" thickBot="1" x14ac:dyDescent="0.3">
      <c r="B20" s="18" t="s">
        <v>52</v>
      </c>
      <c r="C20" s="18"/>
      <c r="D20" s="18">
        <v>30</v>
      </c>
      <c r="E20" s="18">
        <v>0</v>
      </c>
      <c r="F20" s="18">
        <v>685</v>
      </c>
      <c r="G20" s="18">
        <v>351</v>
      </c>
      <c r="H20" s="18">
        <v>84</v>
      </c>
    </row>
    <row r="22" spans="1:8" ht="15.75" thickBot="1" x14ac:dyDescent="0.3">
      <c r="A22" t="s">
        <v>35</v>
      </c>
    </row>
    <row r="23" spans="1:8" x14ac:dyDescent="0.25">
      <c r="B23" s="19"/>
      <c r="C23" s="19"/>
      <c r="D23" s="19" t="s">
        <v>26</v>
      </c>
      <c r="E23" s="19" t="s">
        <v>36</v>
      </c>
      <c r="F23" s="19" t="s">
        <v>38</v>
      </c>
      <c r="G23" s="19" t="s">
        <v>32</v>
      </c>
      <c r="H23" s="19" t="s">
        <v>32</v>
      </c>
    </row>
    <row r="24" spans="1:8" ht="15.75" thickBot="1" x14ac:dyDescent="0.3">
      <c r="B24" s="20" t="s">
        <v>24</v>
      </c>
      <c r="C24" s="20" t="s">
        <v>25</v>
      </c>
      <c r="D24" s="20" t="s">
        <v>27</v>
      </c>
      <c r="E24" s="20" t="s">
        <v>37</v>
      </c>
      <c r="F24" s="20" t="s">
        <v>39</v>
      </c>
      <c r="G24" s="20" t="s">
        <v>33</v>
      </c>
      <c r="H24" s="20" t="s">
        <v>34</v>
      </c>
    </row>
    <row r="25" spans="1:8" x14ac:dyDescent="0.25">
      <c r="B25" s="17" t="s">
        <v>53</v>
      </c>
      <c r="C25" s="17" t="s">
        <v>54</v>
      </c>
      <c r="D25" s="17">
        <v>80</v>
      </c>
      <c r="E25" s="17">
        <v>352</v>
      </c>
      <c r="F25" s="17">
        <v>80</v>
      </c>
      <c r="G25" s="17">
        <v>0</v>
      </c>
      <c r="H25" s="17">
        <v>80</v>
      </c>
    </row>
    <row r="26" spans="1:8" x14ac:dyDescent="0.25">
      <c r="B26" s="17" t="s">
        <v>55</v>
      </c>
      <c r="C26" s="17" t="s">
        <v>15</v>
      </c>
      <c r="D26" s="17">
        <v>65</v>
      </c>
      <c r="E26" s="17">
        <v>416</v>
      </c>
      <c r="F26" s="17">
        <v>65</v>
      </c>
      <c r="G26" s="17">
        <v>0</v>
      </c>
      <c r="H26" s="17">
        <v>45</v>
      </c>
    </row>
    <row r="27" spans="1:8" x14ac:dyDescent="0.25">
      <c r="B27" s="17" t="s">
        <v>56</v>
      </c>
      <c r="C27" s="17" t="s">
        <v>15</v>
      </c>
      <c r="D27" s="17">
        <v>70</v>
      </c>
      <c r="E27" s="17">
        <v>473</v>
      </c>
      <c r="F27" s="17">
        <v>70</v>
      </c>
      <c r="G27" s="17">
        <v>0</v>
      </c>
      <c r="H27" s="17">
        <v>45</v>
      </c>
    </row>
    <row r="28" spans="1:8" x14ac:dyDescent="0.25">
      <c r="B28" s="17" t="s">
        <v>57</v>
      </c>
      <c r="C28" s="17" t="s">
        <v>15</v>
      </c>
      <c r="D28" s="17">
        <v>85</v>
      </c>
      <c r="E28" s="17">
        <v>770</v>
      </c>
      <c r="F28" s="17">
        <v>85</v>
      </c>
      <c r="G28" s="17">
        <v>0</v>
      </c>
      <c r="H28" s="17">
        <v>45</v>
      </c>
    </row>
    <row r="29" spans="1:8" x14ac:dyDescent="0.25">
      <c r="B29" s="17" t="s">
        <v>58</v>
      </c>
      <c r="C29" s="17" t="s">
        <v>59</v>
      </c>
      <c r="D29" s="17">
        <v>75</v>
      </c>
      <c r="E29" s="17">
        <v>97</v>
      </c>
      <c r="F29" s="17">
        <v>75</v>
      </c>
      <c r="G29" s="17">
        <v>45</v>
      </c>
      <c r="H29" s="17">
        <v>0</v>
      </c>
    </row>
    <row r="30" spans="1:8" x14ac:dyDescent="0.25">
      <c r="B30" s="17" t="s">
        <v>60</v>
      </c>
      <c r="C30" s="17" t="s">
        <v>14</v>
      </c>
      <c r="D30" s="17">
        <v>125</v>
      </c>
      <c r="E30" s="17">
        <v>0</v>
      </c>
      <c r="F30" s="17">
        <v>125</v>
      </c>
      <c r="G30" s="17">
        <v>0</v>
      </c>
      <c r="H30" s="17">
        <v>1E+30</v>
      </c>
    </row>
    <row r="31" spans="1:8" ht="15.75" thickBot="1" x14ac:dyDescent="0.3">
      <c r="B31" s="18" t="s">
        <v>61</v>
      </c>
      <c r="C31" s="18" t="s">
        <v>14</v>
      </c>
      <c r="D31" s="18">
        <v>100</v>
      </c>
      <c r="E31" s="18">
        <v>-85</v>
      </c>
      <c r="F31" s="18">
        <v>100</v>
      </c>
      <c r="G31" s="18">
        <v>45</v>
      </c>
      <c r="H31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90BB-B0EA-4D11-B2CA-225563C7F2AC}">
  <dimension ref="A1:N22"/>
  <sheetViews>
    <sheetView tabSelected="1" workbookViewId="0">
      <selection activeCell="A3" sqref="A3"/>
    </sheetView>
  </sheetViews>
  <sheetFormatPr defaultRowHeight="15" x14ac:dyDescent="0.25"/>
  <cols>
    <col min="4" max="7" width="11.85546875" bestFit="1" customWidth="1"/>
    <col min="10" max="10" width="18.5703125" customWidth="1"/>
  </cols>
  <sheetData>
    <row r="1" spans="1:11" x14ac:dyDescent="0.25">
      <c r="A1" t="s">
        <v>4</v>
      </c>
    </row>
    <row r="2" spans="1:11" x14ac:dyDescent="0.25">
      <c r="A2" t="s">
        <v>5</v>
      </c>
      <c r="K2" t="s">
        <v>62</v>
      </c>
    </row>
    <row r="3" spans="1:11" x14ac:dyDescent="0.25">
      <c r="A3" t="s">
        <v>11</v>
      </c>
    </row>
    <row r="5" spans="1:11" x14ac:dyDescent="0.25">
      <c r="B5" t="s">
        <v>12</v>
      </c>
      <c r="D5" s="5" t="s">
        <v>6</v>
      </c>
      <c r="E5" s="5"/>
      <c r="F5" s="5"/>
      <c r="G5" s="5"/>
      <c r="H5" s="8" t="s">
        <v>8</v>
      </c>
    </row>
    <row r="6" spans="1:11" x14ac:dyDescent="0.25">
      <c r="D6" s="5" t="s">
        <v>7</v>
      </c>
      <c r="E6" s="5"/>
      <c r="F6" s="5"/>
      <c r="G6" s="5"/>
      <c r="H6" s="5"/>
    </row>
    <row r="7" spans="1:11" x14ac:dyDescent="0.25">
      <c r="D7" s="6">
        <v>1</v>
      </c>
      <c r="E7" s="6">
        <v>2</v>
      </c>
      <c r="F7" s="6">
        <v>3</v>
      </c>
      <c r="G7" s="6">
        <v>4</v>
      </c>
      <c r="H7" s="5"/>
    </row>
    <row r="8" spans="1:11" x14ac:dyDescent="0.25">
      <c r="B8" s="5" t="s">
        <v>9</v>
      </c>
      <c r="C8" s="11">
        <v>1</v>
      </c>
      <c r="D8" s="22">
        <v>464</v>
      </c>
      <c r="E8" s="22">
        <v>513</v>
      </c>
      <c r="F8" s="22">
        <v>654</v>
      </c>
      <c r="G8" s="22">
        <v>867</v>
      </c>
      <c r="H8" s="9">
        <v>75</v>
      </c>
    </row>
    <row r="9" spans="1:11" x14ac:dyDescent="0.25">
      <c r="B9" s="5"/>
      <c r="C9" s="11">
        <v>2</v>
      </c>
      <c r="D9" s="22">
        <v>352</v>
      </c>
      <c r="E9" s="22">
        <v>416</v>
      </c>
      <c r="F9" s="22">
        <v>690</v>
      </c>
      <c r="G9" s="22">
        <v>791</v>
      </c>
      <c r="H9" s="9">
        <v>125</v>
      </c>
    </row>
    <row r="10" spans="1:11" x14ac:dyDescent="0.25">
      <c r="B10" s="5"/>
      <c r="C10" s="11">
        <v>3</v>
      </c>
      <c r="D10" s="22">
        <v>995</v>
      </c>
      <c r="E10" s="22">
        <v>682</v>
      </c>
      <c r="F10" s="22">
        <v>388</v>
      </c>
      <c r="G10" s="22">
        <v>685</v>
      </c>
      <c r="H10" s="12">
        <v>100</v>
      </c>
      <c r="K10" s="21"/>
    </row>
    <row r="11" spans="1:11" x14ac:dyDescent="0.25">
      <c r="B11" s="10" t="s">
        <v>10</v>
      </c>
      <c r="C11" s="7"/>
      <c r="D11" s="9">
        <v>80</v>
      </c>
      <c r="E11" s="9">
        <v>65</v>
      </c>
      <c r="F11" s="9">
        <v>70</v>
      </c>
      <c r="G11" s="9">
        <v>85</v>
      </c>
      <c r="H11" s="6"/>
    </row>
    <row r="14" spans="1:11" ht="15" customHeight="1" x14ac:dyDescent="0.25">
      <c r="B14" t="s">
        <v>13</v>
      </c>
      <c r="D14" s="24"/>
      <c r="E14" s="24"/>
      <c r="F14" s="24"/>
      <c r="G14" s="24"/>
      <c r="H14" s="25"/>
    </row>
    <row r="15" spans="1:11" x14ac:dyDescent="0.25">
      <c r="D15" s="5" t="s">
        <v>6</v>
      </c>
      <c r="E15" s="5"/>
      <c r="F15" s="5"/>
      <c r="G15" s="5"/>
      <c r="H15" s="8" t="s">
        <v>70</v>
      </c>
    </row>
    <row r="16" spans="1:11" x14ac:dyDescent="0.25">
      <c r="D16" s="6" t="s">
        <v>63</v>
      </c>
      <c r="E16" s="6" t="s">
        <v>64</v>
      </c>
      <c r="F16" s="6" t="s">
        <v>65</v>
      </c>
      <c r="G16" s="6" t="s">
        <v>66</v>
      </c>
      <c r="H16" s="5"/>
      <c r="J16" t="s">
        <v>17</v>
      </c>
    </row>
    <row r="17" spans="2:14" x14ac:dyDescent="0.25">
      <c r="B17" s="5" t="s">
        <v>9</v>
      </c>
      <c r="C17" s="6" t="s">
        <v>67</v>
      </c>
      <c r="D17" s="14">
        <v>0</v>
      </c>
      <c r="E17" s="14">
        <v>20</v>
      </c>
      <c r="F17" s="14">
        <v>0</v>
      </c>
      <c r="G17" s="14">
        <v>55</v>
      </c>
      <c r="H17" s="13">
        <f>SUM(D17:G17)</f>
        <v>75</v>
      </c>
      <c r="I17" s="15" t="s">
        <v>18</v>
      </c>
      <c r="J17" s="9">
        <v>75</v>
      </c>
    </row>
    <row r="18" spans="2:14" x14ac:dyDescent="0.25">
      <c r="B18" s="5"/>
      <c r="C18" s="6" t="s">
        <v>68</v>
      </c>
      <c r="D18" s="14">
        <v>80</v>
      </c>
      <c r="E18" s="14">
        <v>45</v>
      </c>
      <c r="F18" s="14">
        <v>0</v>
      </c>
      <c r="G18" s="14">
        <v>0</v>
      </c>
      <c r="H18" s="13">
        <f t="shared" ref="H18:H19" si="0">SUM(D18:G18)</f>
        <v>125</v>
      </c>
      <c r="I18" s="15" t="s">
        <v>18</v>
      </c>
      <c r="J18" s="9">
        <v>125</v>
      </c>
      <c r="M18" s="1"/>
      <c r="N18" t="s">
        <v>0</v>
      </c>
    </row>
    <row r="19" spans="2:14" x14ac:dyDescent="0.25">
      <c r="B19" s="5"/>
      <c r="C19" s="6" t="s">
        <v>69</v>
      </c>
      <c r="D19" s="14">
        <v>0</v>
      </c>
      <c r="E19" s="14">
        <v>0</v>
      </c>
      <c r="F19" s="14">
        <v>70</v>
      </c>
      <c r="G19" s="14">
        <v>30</v>
      </c>
      <c r="H19" s="13">
        <f t="shared" si="0"/>
        <v>100</v>
      </c>
      <c r="I19" s="15" t="s">
        <v>18</v>
      </c>
      <c r="J19" s="12">
        <v>100</v>
      </c>
      <c r="M19" s="2"/>
      <c r="N19" t="s">
        <v>1</v>
      </c>
    </row>
    <row r="20" spans="2:14" x14ac:dyDescent="0.25">
      <c r="B20" s="10" t="s">
        <v>15</v>
      </c>
      <c r="C20" s="7"/>
      <c r="D20" s="13">
        <f>SUM(D17:D19)</f>
        <v>80</v>
      </c>
      <c r="E20" s="13">
        <f t="shared" ref="E20:G20" si="1">SUM(E17:E19)</f>
        <v>65</v>
      </c>
      <c r="F20" s="13">
        <f t="shared" si="1"/>
        <v>70</v>
      </c>
      <c r="G20" s="13">
        <f t="shared" si="1"/>
        <v>85</v>
      </c>
      <c r="H20" s="6"/>
      <c r="M20" s="3"/>
      <c r="N20" t="s">
        <v>2</v>
      </c>
    </row>
    <row r="21" spans="2:14" x14ac:dyDescent="0.25">
      <c r="D21" s="15" t="s">
        <v>18</v>
      </c>
      <c r="E21" s="15" t="s">
        <v>18</v>
      </c>
      <c r="F21" s="15" t="s">
        <v>18</v>
      </c>
      <c r="G21" s="15" t="s">
        <v>18</v>
      </c>
      <c r="J21" t="s">
        <v>19</v>
      </c>
      <c r="M21" s="4"/>
      <c r="N21" t="s">
        <v>3</v>
      </c>
    </row>
    <row r="22" spans="2:14" x14ac:dyDescent="0.25">
      <c r="C22" t="s">
        <v>16</v>
      </c>
      <c r="D22" s="9">
        <v>79</v>
      </c>
      <c r="E22" s="9">
        <v>65</v>
      </c>
      <c r="F22" s="9">
        <v>70</v>
      </c>
      <c r="G22" s="9">
        <v>85</v>
      </c>
      <c r="J22" s="23">
        <f>SUMPRODUCT(D8:G10,D17:G19)</f>
        <v>152535</v>
      </c>
    </row>
  </sheetData>
  <mergeCells count="9">
    <mergeCell ref="D15:G15"/>
    <mergeCell ref="B17:B19"/>
    <mergeCell ref="B20:C20"/>
    <mergeCell ref="H15:H16"/>
    <mergeCell ref="D5:G5"/>
    <mergeCell ref="D6:G6"/>
    <mergeCell ref="H5:H7"/>
    <mergeCell ref="B8:B10"/>
    <mergeCell ref="B11:C11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Tranportation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Philip Teu</cp:lastModifiedBy>
  <dcterms:created xsi:type="dcterms:W3CDTF">2020-09-18T23:48:37Z</dcterms:created>
  <dcterms:modified xsi:type="dcterms:W3CDTF">2020-09-19T13:30:53Z</dcterms:modified>
</cp:coreProperties>
</file>