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4"/>
  </bookViews>
  <sheets>
    <sheet name="SAP Hana Abfragen" sheetId="1" r:id="rId1"/>
    <sheet name="Diagramm Abfrage 3" sheetId="2" r:id="rId2"/>
    <sheet name="Diagramm Abfrage 3.1" sheetId="3" r:id="rId3"/>
    <sheet name="Diagramm Abfrage 4" sheetId="4" r:id="rId4"/>
    <sheet name="Diagramm Abfrage 6" sheetId="5" r:id="rId5"/>
    <sheet name="MSSQL Abfragen" sheetId="6" r:id="rId6"/>
  </sheets>
  <calcPr calcId="15251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5" i="6"/>
  <c r="Z8" i="1"/>
  <c r="AA8" i="1"/>
  <c r="AB8" i="1"/>
  <c r="AC8" i="1"/>
  <c r="AD8" i="1"/>
  <c r="AE8" i="1"/>
  <c r="AF8" i="1"/>
  <c r="AG8" i="1"/>
  <c r="AH8" i="1"/>
  <c r="Y8" i="1"/>
  <c r="Z5" i="1"/>
  <c r="AA5" i="1"/>
  <c r="AB5" i="1"/>
  <c r="AC5" i="1"/>
  <c r="AD5" i="1"/>
  <c r="AE5" i="1"/>
  <c r="AF5" i="1"/>
  <c r="AG5" i="1"/>
  <c r="AH5" i="1"/>
  <c r="Y5" i="1"/>
  <c r="Z3" i="1"/>
  <c r="AA3" i="1"/>
  <c r="Z4" i="1"/>
  <c r="AA4" i="1"/>
  <c r="AB4" i="1"/>
  <c r="AC4" i="1"/>
  <c r="AD4" i="1"/>
  <c r="AE4" i="1"/>
  <c r="AF4" i="1"/>
  <c r="AG4" i="1"/>
  <c r="AH4" i="1"/>
  <c r="Y4" i="1"/>
  <c r="Z2" i="1"/>
  <c r="AA2" i="1"/>
  <c r="Y3" i="1"/>
  <c r="Y2" i="1"/>
  <c r="O6" i="1"/>
  <c r="P6" i="1"/>
  <c r="Q6" i="1"/>
  <c r="R6" i="1"/>
  <c r="S6" i="1"/>
  <c r="T6" i="1"/>
  <c r="U6" i="1"/>
  <c r="V6" i="1"/>
  <c r="W6" i="1"/>
  <c r="N6" i="1"/>
  <c r="N9" i="1"/>
  <c r="O8" i="1"/>
  <c r="P8" i="1"/>
  <c r="Q8" i="1"/>
  <c r="R8" i="1"/>
  <c r="S8" i="1"/>
  <c r="T8" i="1"/>
  <c r="U8" i="1"/>
  <c r="V8" i="1"/>
  <c r="W8" i="1"/>
  <c r="N8" i="1"/>
  <c r="O5" i="1"/>
  <c r="P5" i="1"/>
  <c r="Q5" i="1"/>
  <c r="R5" i="1"/>
  <c r="S5" i="1"/>
  <c r="T5" i="1"/>
  <c r="U5" i="1"/>
  <c r="V5" i="1"/>
  <c r="W5" i="1"/>
  <c r="N5" i="1"/>
  <c r="O4" i="1"/>
  <c r="P4" i="1"/>
  <c r="Q4" i="1"/>
  <c r="R4" i="1"/>
  <c r="S4" i="1"/>
  <c r="T4" i="1"/>
  <c r="U4" i="1"/>
  <c r="V4" i="1"/>
  <c r="W4" i="1"/>
  <c r="N4" i="1"/>
  <c r="O3" i="1"/>
  <c r="P3" i="1"/>
  <c r="N3" i="1"/>
  <c r="O2" i="1"/>
  <c r="P2" i="1"/>
  <c r="N2" i="1"/>
</calcChain>
</file>

<file path=xl/sharedStrings.xml><?xml version="1.0" encoding="utf-8"?>
<sst xmlns="http://schemas.openxmlformats.org/spreadsheetml/2006/main" count="143" uniqueCount="140">
  <si>
    <t>Abfrage</t>
  </si>
  <si>
    <t xml:space="preserve"> Select AVG ("RabatKunde") AS DurchschnittlicherRabattKunde, k."Name", l."Liefernr"
 FROM "XSA_ADMIN"."Lieferdienst" l , "XSA_ADMIN"."Kunde" k Join "XSA_ADMIN"."Bestellung" b ON (k."Kunnr" = b."Kunnr") 
Group By k."Name", l."Liefernr"</t>
  </si>
  <si>
    <t>Code</t>
  </si>
  <si>
    <t>1. Versuch</t>
  </si>
  <si>
    <t>2. Versuch</t>
  </si>
  <si>
    <t>3. Versuch</t>
  </si>
  <si>
    <t>4. Versuch</t>
  </si>
  <si>
    <t>5. Versuch</t>
  </si>
  <si>
    <t>6. Versuch</t>
  </si>
  <si>
    <t>Fehler</t>
  </si>
  <si>
    <t xml:space="preserve">Could not execute 'Select AVG ("RabatKunde") AS DurchschnittlicherRabattKunde, k."Name", l."Liefernr" FROM ...' in 20.651 seconds . 
SAP DBTech JDBC: [2048]: column store error: search table error:  [9] Memory allocation failed </t>
  </si>
  <si>
    <t>SELECT sum(cast(s."Fuhrparkgröße" as bigint)) AS "SummeFuhrparkgröße", b."Datum"
 FROM "XSA_ADMIN"."Bestellung" b , "XSA_ADMIN"."Standorte" s
 Where b."Datum" = '2003-07-08'
GROUP BY "Datum"</t>
  </si>
  <si>
    <t>successfully executed in 533 ms 141 µs  (server processing time: 532 ms 602 µs)
Fetched 1 row(s) in 0 ms 15 µs (server processing time: 0 ms 0 µs)</t>
  </si>
  <si>
    <t>successfully executed in 502 ms 772 µs  (server processing time: 501 ms 858 µs)
Fetched 1 row(s) in 0 ms 1 µs (server processing time: 0 ms 0 µs)</t>
  </si>
  <si>
    <t>successfully executed in 494 ms 14 µs  (server processing time: 493 ms 31 µs)
Fetched 1 row(s) in 0 ms 1 µs (server processing time: 0 ms 0 µs)</t>
  </si>
  <si>
    <t>successfully executed in 483 ms 720 µs  (server processing time: 483 ms 201 µs)
Fetched 1 row(s) in 0 ms 1 µs (server processing time: 0 ms 0 µs)</t>
  </si>
  <si>
    <t>successfully executed in 521 ms 6 µs  (server processing time: 520 ms 412 µs)
Fetched 1 row(s) in 0 ms 2 µs (server processing time: 0 ms 0 µs)</t>
  </si>
  <si>
    <t>-</t>
  </si>
  <si>
    <t>successfully executed in 9.600 seconds  (server processing time: 9.600 seconds)
Fetched 201 row(s) in 0 ms 920 µs (server processing time: 0 ms 290 µs)</t>
  </si>
  <si>
    <t>successfully executed in 5.669 seconds  (server processing time: 5.669 seconds)
Fetched 201 row(s) in 0 ms 819 µs (server processing time: 0 ms 267 µs)</t>
  </si>
  <si>
    <t xml:space="preserve">successfully executed in 6.832 seconds  (server processing time: 6.831 seconds)
Fetched 201 row(s) in 390 ms 245 µs (server processing time: 389 ms 561 µs)
</t>
  </si>
  <si>
    <t xml:space="preserve">successfully executed in 7.920 seconds  (server processing time: 7.919 seconds)
Fetched 201 row(s) in 242 ms 510 µs (server processing time: 241 ms 491 µs)
</t>
  </si>
  <si>
    <t>successfully executed in 5.979 seconds  (server processing time: 5.978 seconds)
Fetched 201 row(s) in 871 ms 869 µs (server processing time: 871 ms 138 µs)</t>
  </si>
  <si>
    <t>SELECT AVG (cast (a."Preis" as bigint)) AS AVGLief, AVG (cast(b."Preis" as bigint)) AS AVGBestell, AVG (cast (c."Mitarbeiteranzahl" as bigint)) AS AVGMit 
 FROM "XSA_ADMIN"."Lieferdienst" a, "XSA_ADMIN"."Bestellung" b, "XSA_ADMIN"."Standorte" c
 WHERE c."Liefernr" = a."Liefernr" AND b."Bestellnr" = a."Bestellnr"
GROUP BY a."Preis";</t>
  </si>
  <si>
    <t>7. Versuch</t>
  </si>
  <si>
    <t>8. Versuch</t>
  </si>
  <si>
    <t>9. Versuch</t>
  </si>
  <si>
    <t>10. Versuch</t>
  </si>
  <si>
    <t>successfully executed in 7.935 seconds  (server processing time: 7.934 seconds)
Fetched 201 row(s) in 0 ms 997 µs (server processing time: 0 ms 465 µs)</t>
  </si>
  <si>
    <t>successfully executed in 5.416 seconds  (server processing time: 5.416 seconds)
Fetched 201 row(s) in 490 ms 896 µs (server processing time: 490 ms 320 µs)</t>
  </si>
  <si>
    <t xml:space="preserve">successfully executed in 5.437 seconds  (server processing time: 5.437 seconds)
Fetched 201 row(s) in 1.013 seconds (server processing time: 1.013 seconds)
</t>
  </si>
  <si>
    <t>successfully executed in 5.389 seconds  (server processing time: 5.388 seconds)
Fetched 201 row(s) in 612 ms 303 µs (server processing time: 611 ms 269 µs)</t>
  </si>
  <si>
    <t xml:space="preserve">successfully executed in 5.569 seconds  (server processing time: 5.569 seconds)
Fetched 201 row(s) in 461 ms 463 µs (server processing time: 460 ms 494 µs)
</t>
  </si>
  <si>
    <t>successfully executed in 973 ms 510 µs  (server processing time: 972 ms 957 µs)
Fetched 1 row(s) in 0 ms 1 µs (server processing time: 0 ms 0 µs)</t>
  </si>
  <si>
    <t>successfully executed in 518 ms 321 µs  (server processing time: 517 ms 501 µs)
Fetched 1 row(s) in 0 ms 1 µs (server processing time: 0 ms 0 µs)</t>
  </si>
  <si>
    <t xml:space="preserve">successfully executed in 515 ms 897 µs  (server processing time: 515 ms 277 µs)
Fetched 1 row(s) in 0 ms 1 µs (server processing time: 0 ms 0 µs)
</t>
  </si>
  <si>
    <t xml:space="preserve">successfully executed in 496 ms 356 µs  (server processing time: 495 ms 733 µs)
Fetched 1 row(s) in 0 ms 0 µs (server processing time: 0 ms 0 µs)
</t>
  </si>
  <si>
    <t>successfully executed in 513 ms 382 µs  (server processing time: 512 ms 830 µs)
Fetched 1 row(s) in 0 ms 1 µs (server processing time: 0 ms 0 µs)</t>
  </si>
  <si>
    <t xml:space="preserve">Select k."Name", k."Vorname", k."Kreditorennr", k."Land", 
b."Artbez", b."BetragGesamt", b."Menge", b."MwstGesamt", b."RabatMenge", 
l."Abholstationen", l."DauerDurchschnitt", l."Unternehmen",
s."Leitername", s."Leitervorname"
From "XSA_ADMIN"."Kunde" k 
Inner Join "XSA_ADMIN"."Bestellung" b On (k."Kunnr" = b."Kunnr")
Inner Join "XSA_ADMIN"."Lieferdienst" l On (b."Bestellnr" = l."Bestellnr")
Inner Join "XSA_ADMIN"."Standorte" s On (l."Liefernr" = s."Liefernr")
Order by k."Name"; </t>
  </si>
  <si>
    <t>successfully executed in 13.508 seconds  (server processing time: 13.507 seconds)
Fetched 448707 row(s) in 9.453 seconds (server processing time: 8.315 seconds)</t>
  </si>
  <si>
    <t>Es werden nicht alle Datensätze ausgegeben</t>
  </si>
  <si>
    <t>successfully executed in 17.114 seconds  (server processing time: 17.113 seconds)
Fetched 233809 row(s) in 2.866 seconds (server processing time: 2.512 seconds)</t>
  </si>
  <si>
    <t>successfully executed in 15.772 seconds  (server processing time: 15.771 seconds)
Fetched 90883 row(s) in 2.591 seconds (server processing time: 2.459 seconds)</t>
  </si>
  <si>
    <t>successfully executed in 14.612 seconds  (server processing time: 14.611 seconds)
Fetched 200525 row(s) in 1.416 seconds (server processing time: 1.012 seconds)</t>
  </si>
  <si>
    <t>Select k."Name", k."Vorname", k."Kreditorennr", k."Land", 
b."Artbez", b."BetragGesamt", b."Menge", b."MwstGesamt", b."RabatMenge", 
(b."Menge" * b."BetragGesamt") As SumRand,
(b."BetragGesamt" * b."MwstGesamt" - ((b."Menge" - b."RabatMenge")/100) * b."BetragGesamt") As test,
l."Abholstationen", l."DauerDurchschnitt", l."Unternehmen",
s."Leitername", s."Leitervorname"
From "XSA_ADMIN"."Kunde" k 
Inner Join "XSA_ADMIN"."Bestellung" b On (k."Kunnr" = b."Kunnr")
Inner Join "XSA_ADMIN"."Lieferdienst" l On (b."Bestellnr" = l."Bestellnr")
Inner Join "XSA_ADMIN"."Standorte" s On (l."Liefernr" = s."Liefernr")
Order by k."Name"</t>
  </si>
  <si>
    <t>successfully executed in 19.175 seconds  (server processing time: 19.174 seconds)
Fetched 40631 row(s) in 348 ms 164 µs (server processing time: 269 ms 390 µs)</t>
  </si>
  <si>
    <t>successfully executed in 13.523 seconds  (server processing time: 13.521 seconds)
Fetched 115556 row(s) in 1.919 seconds (server processing time: 1.726 seconds)</t>
  </si>
  <si>
    <t>Select AVG (cast (l."Bestellnr" as bigint)) As AVGBestellProLief, l."Unternehmen"
FROM "XSA_ADMIN"."Bestellung" b 
JOIN "XSA_ADMIN"."Lieferdienst" l ON(b."Bestellnr" = l."Bestellnr")
Group BY l."Unternehmen"</t>
  </si>
  <si>
    <t>successfully executed in 4.041 seconds  (server processing time: 4.040 seconds)
Fetched 18151 row(s) in 21 ms 827 µs (server processing time: 6 ms 296 µs)</t>
  </si>
  <si>
    <t>successfully executed in 2.918 seconds  (server processing time: 2.917 seconds)
Fetched 18151 row(s) in 20 ms 260 µs (server processing time: 5 ms 967 µs)</t>
  </si>
  <si>
    <t>successfully executed in 2.974 seconds  (server processing time: 2.973 seconds)
Fetched 18151 row(s) in 883 ms 774 µs (server processing time: 867 ms 607 µs)</t>
  </si>
  <si>
    <t>successfully executed in 2.959 seconds  (server processing time: 2.959 seconds)
Fetched 18151 row(s) in 239 ms 936 µs (server processing time: 223 ms 430 µs)</t>
  </si>
  <si>
    <t>successfully executed in 2.966 seconds  (server processing time: 2.965 seconds)
Fetched 18151 row(s) in 20 ms 944 µs (server processing time: 5 ms 916 µs)</t>
  </si>
  <si>
    <t xml:space="preserve">successfully executed in 2.876 seconds  (server processing time: 2.876 seconds)
Fetched 18151 row(s) in 76 ms 204 µs (server processing time: 59 ms 794 µs)
</t>
  </si>
  <si>
    <t>successfully executed in 3.231 seconds  (server processing time: 3.230 seconds)
Fetched 18151 row(s) in 23 ms 606 µs (server processing time: 6 ms 449 µs)</t>
  </si>
  <si>
    <t>successfully executed in 2.998 seconds  (server processing time: 2.997 seconds)
Fetched 18151 row(s) in 1.013 seconds (server processing time: 965 ms 958 µs)</t>
  </si>
  <si>
    <t xml:space="preserve">successfully executed in 2.877 seconds  (server processing time: 2.876 seconds)
Fetched 18151 row(s) in 223 ms 500 µs (server processing time: 208 ms 243 µs)
</t>
  </si>
  <si>
    <t>successfully executed in 2.836 seconds  (server processing time: 2.836 seconds)
Fetched 18151 row(s) in 21 ms 916 µs (server processing time: 6 ms 134 µs)</t>
  </si>
  <si>
    <t>SELECT "Bestellnr" ,SUM(cast ("BetragGesamt" as bigint))AS "SummeBetragGesamt",(SELECT SUM("MaxLieferMenge") FROM "Lieferdienst") AS "Rechnung" 
FROM "XSA_ADMIN"."Bestellung"
WHERE "Bestellnr" IN (SELECT "Bestellnr" FROM "Bestellung")
GROUP BY "Bestellnr"
ORDER BY "Rechnung" desc</t>
  </si>
  <si>
    <t>successfully executed in 6.285 seconds  (server processing time: 6.284 seconds)
Fetched 618391 row(s) in 2.949 seconds (server processing time: 1.788 seconds)</t>
  </si>
  <si>
    <t>3 1</t>
  </si>
  <si>
    <t>SELECT AVG (cast (a."Preis" as bigint))/(SELECT SUM(cast("Preis" as bigint)) FROM "XSA_ADMIN"."Bestellung") * (SELECT AVG(cast("Preis" as bigint)) FROM "XSA_ADMIN"."Bestellung")   AS AVGLief, AVG (cast(b."Preis" as bigint)) AS AVGBestell, AVG (cast (c."Mitarbeiteranzahl" as bigint)) AS AVGMit 
 FROM "XSA_ADMIN"."Lieferdienst" a, "XSA_ADMIN"."Bestellung" b, "XSA_ADMIN"."Standorte" c
 WHERE c."Liefernr" = a."Liefernr" AND b."Bestellnr" = a."Bestellnr"
GROUP BY a."Preis"</t>
  </si>
  <si>
    <t xml:space="preserve">successfully executed in 6.115 seconds  (server processing time: 6.115 seconds)
Fetched 201 row(s) in 2 ms 459 µs (server processing time: 0 ms 362 µs)
</t>
  </si>
  <si>
    <t>successfully executed in 9.243 seconds  (server processing time: 9.239 seconds)
Fetched 201 row(s) in 0 ms 987 µs (server processing time: 0 ms 499 µs)</t>
  </si>
  <si>
    <t>successfully executed in 6.172 seconds  (server processing time: 6.171 seconds)
Fetched 201 row(s) in 1.116 seconds (server processing time: 1.115 seconds)</t>
  </si>
  <si>
    <t xml:space="preserve">successfully executed in 6.131 seconds  (server processing time: 6.131 seconds)
Fetched 201 row(s) in 408 ms 269 µs (server processing time: 407 ms 281 µs)
</t>
  </si>
  <si>
    <t>successfully executed in 7.074 seconds  (server processing time: 7.073 seconds)
Fetched 201 row(s) in 682 ms 624 µs (server processing time: 681 ms 581 µs)</t>
  </si>
  <si>
    <t xml:space="preserve">successfully executed in 6.708 seconds  (server processing time: 6.707 seconds)
Fetched 201 row(s) in 335 ms 302 µs (server processing time: 334 ms 717 µs)
</t>
  </si>
  <si>
    <t>successfully executed in 6.741 seconds  (server processing time: 6.741 seconds)
Fetched 201 row(s) in 745 ms 602 µs (server processing time: 744 ms 988 µs)</t>
  </si>
  <si>
    <t>successfully executed in 8.011 seconds  (server processing time: 8.010 seconds)
Fetched 201 row(s) in 1.146 seconds (server processing time: 1.145 seconds)</t>
  </si>
  <si>
    <t>successfully executed in 6.259 seconds  (server processing time: 6.258 seconds)
Fetched 201 row(s) in 1.061 seconds (server processing time: 1.060 seconds)</t>
  </si>
  <si>
    <t xml:space="preserve">successfully executed in 5.970 seconds  (server processing time: 5.969 seconds)
Fetched 201 row(s) in 980 ms 366 µs (server processing time: 979 ms 799 µs)
</t>
  </si>
  <si>
    <t>1. Versuch Zeiten</t>
  </si>
  <si>
    <t>2. Versuch Zeiten</t>
  </si>
  <si>
    <t>3. Versuch Zeiten</t>
  </si>
  <si>
    <t>4. Versuch Zeiten</t>
  </si>
  <si>
    <t>5. Versuch Zeiten</t>
  </si>
  <si>
    <t>6. Versuch Zeiten</t>
  </si>
  <si>
    <t>7. Versuch Zeiten</t>
  </si>
  <si>
    <t>8. Versuch Zeiten</t>
  </si>
  <si>
    <t>9. Versuch Zeiten</t>
  </si>
  <si>
    <t>10. Versuch Zeiten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</si>
  <si>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</si>
  <si>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</si>
  <si>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</si>
  <si>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</si>
  <si>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</si>
  <si>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</si>
  <si>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</si>
  <si>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</si>
  <si>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</si>
  <si>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</si>
  <si>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D</t>
  </si>
  <si>
    <t>3 Abfrage</t>
  </si>
  <si>
    <t>---------</t>
  </si>
  <si>
    <t>1. CPU-Zeit = 30468 ms, verstrichene Zeit = 3945 ms.</t>
  </si>
  <si>
    <t>2. CPU-Zeit = 30200 ms, verstrichene Zeit = 3935 ms.</t>
  </si>
  <si>
    <t>3. CPU-Zeit = 30221 ms, verstrichene Zeit = 3965 ms.</t>
  </si>
  <si>
    <t>4. CPU-Zeit = 30452 ms, verstrichene Zeit = 3923 ms.</t>
  </si>
  <si>
    <t>5. CPU-Zeit = 30331 ms, verstrichene Zeit = 3907 ms.</t>
  </si>
  <si>
    <t>6. CPU-Zeit = 30595 ms, verstrichene Zeit = 4055 ms.</t>
  </si>
  <si>
    <t>7. CPU-Zeit = 30968 ms, verstrichene Zeit = 4043 ms.</t>
  </si>
  <si>
    <t>8. CPU-Zeit = 30921 ms, verstrichene Zeit = 4599 ms.</t>
  </si>
  <si>
    <t>9. CPU-Zeit = 30909 ms, verstrichene Zeit = 4558 ms.</t>
  </si>
  <si>
    <t>10. CPU-Zeit = 30167 ms, verstrichene Zeit = 3927 ms.</t>
  </si>
  <si>
    <t>4 Abfrage</t>
  </si>
  <si>
    <t>1. CPU-Zeit = 2765 ms, verstrichene Zeit = 1246 ms.</t>
  </si>
  <si>
    <t>2. CPU-Zeit = 2609 ms, verstrichene Zeit = 1193 ms.</t>
  </si>
  <si>
    <t>3. CPU-Zeit = 2625 ms, verstrichene Zeit = 1195 ms.</t>
  </si>
  <si>
    <t>4. CPU-Zeit = 2641 ms, verstrichene Zeit = 1219 ms.</t>
  </si>
  <si>
    <t>5. CPU-Zeit = 2609 ms, verstrichene Zeit = 1186 ms.</t>
  </si>
  <si>
    <t>6. CPU-Zeit = 2610 ms, verstrichene Zeit = 1248 ms.</t>
  </si>
  <si>
    <t>7. CPU-Zeit = 2561 ms, verstrichene Zeit = 1191 ms.</t>
  </si>
  <si>
    <t>8. CPU-Zeit = 2608 ms, verstrichene Zeit = 1189 ms.</t>
  </si>
  <si>
    <t>9. CPU-Zeit = 2517 ms, verstrichene Zeit = 1204 ms.</t>
  </si>
  <si>
    <t>10. CPU-Zeit = 2500 ms, verstrichene Zeit = 1190 ms.</t>
  </si>
  <si>
    <t>6 Abfrage</t>
  </si>
  <si>
    <t>1. CPU-Zeit = 27049 ms, verstrichene Zeit = 3650 ms.</t>
  </si>
  <si>
    <t>2. CPU-Zeit = 26685 ms, verstrichene Zeit = 3641 ms.</t>
  </si>
  <si>
    <t>3. CPU-Zeit = 26549 ms, verstrichene Zeit = 3643 ms.</t>
  </si>
  <si>
    <t>4. CPU-Zeit = 26810 ms, verstrichene Zeit = 3638 ms.</t>
  </si>
  <si>
    <t>5. CPU-Zeit = 26690 ms, verstrichene Zeit = 3651 ms.</t>
  </si>
  <si>
    <t>6. CPU-Zeit = 26966 ms, verstrichene Zeit = 3703 ms.</t>
  </si>
  <si>
    <t>7. CPU-Zeit = 26815 ms, verstrichene Zeit = 3647 ms.</t>
  </si>
  <si>
    <t>8. CPU-Zeit = 26391 ms, verstrichene Zeit = 3678 ms.</t>
  </si>
  <si>
    <t>9. CPU-Zeit = 26719 ms, verstrichene Zeit = 3626 ms.</t>
  </si>
  <si>
    <t>10. CPU-Zeit = 26295 ms, verstrichene Zeit = 3740 ms.</t>
  </si>
  <si>
    <t>3.3 Abfrage</t>
  </si>
  <si>
    <t>-----------</t>
  </si>
  <si>
    <t>1. CPU-Zeit = 35779 ms, verstrichene Zeit = 4674 ms.</t>
  </si>
  <si>
    <t>2. CPU-Zeit = 35673 ms, verstrichene Zeit = 4831 ms.</t>
  </si>
  <si>
    <t>3. CPU-Zeit = 35782 ms, verstrichene Zeit = 4640 ms.</t>
  </si>
  <si>
    <t>4. CPU-Zeit = 35657 ms, verstrichene Zeit = 4618 ms.</t>
  </si>
  <si>
    <t>5. CPU-Zeit = 35639 ms, verstrichene Zeit = 4634 ms.</t>
  </si>
  <si>
    <t>6. CPU-Zeit = 35609 ms, verstrichene Zeit = 4730 ms.</t>
  </si>
  <si>
    <t>7. CPU-Zeit = 35656 ms, verstrichene Zeit = 4613 ms.</t>
  </si>
  <si>
    <t>8. CPU-Zeit = 35688 ms, verstrichene Zeit = 4630 ms.</t>
  </si>
  <si>
    <t>9. CPU-Zeit = 35830 ms, verstrichene Zeit = 4611 ms.</t>
  </si>
  <si>
    <t>10. CPU-Zeit = 36016 ms, verstrichene Zeit = 4619 ms.</t>
  </si>
  <si>
    <t>In Zahl umwandeln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</si>
</sst>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3" xfId="0" applyFont="1" applyFill="1" applyBorder="1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3</a:t>
            </a:r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SAP Hana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'SAP Hana Abfragen'!$Y$4:$AH$4</c:f>
              <c:numCache>
                <c:formatCode>0.00</c:formatCode>
                <c:ptCount val="10"/>
                <c:pt idx="0">
                  <c:v>9600</c:v>
                </c:pt>
                <c:pt idx="1">
                  <c:v>5669</c:v>
                </c:pt>
                <c:pt idx="2">
                  <c:v>6832</c:v>
                </c:pt>
                <c:pt idx="3">
                  <c:v>7920</c:v>
                </c:pt>
                <c:pt idx="4">
                  <c:v>5979</c:v>
                </c:pt>
                <c:pt idx="5">
                  <c:v>7935</c:v>
                </c:pt>
                <c:pt idx="6">
                  <c:v>5416</c:v>
                </c:pt>
                <c:pt idx="7">
                  <c:v>5437</c:v>
                </c:pt>
                <c:pt idx="8">
                  <c:v>5389</c:v>
                </c:pt>
                <c:pt idx="9">
                  <c:v>5569</c:v>
                </c:pt>
              </c:numCache>
            </c:numRef>
          </c:val>
          <c:smooth val="0"/>
        </c:ser>
        <c:ser>
          <c:idx val="1"/>
          <c:order val="1"/>
          <c:tx>
            <c:v>MSSQL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'MSSQL Abfragen'!$E$5:$E$13</c:f>
              <c:numCache>
                <c:formatCode>General</c:formatCode>
                <c:ptCount val="9"/>
                <c:pt idx="0">
                  <c:v>3945</c:v>
                </c:pt>
                <c:pt idx="1">
                  <c:v>3935</c:v>
                </c:pt>
                <c:pt idx="2">
                  <c:v>3965</c:v>
                </c:pt>
                <c:pt idx="3">
                  <c:v>3923</c:v>
                </c:pt>
                <c:pt idx="4">
                  <c:v>3907</c:v>
                </c:pt>
                <c:pt idx="5">
                  <c:v>4055</c:v>
                </c:pt>
                <c:pt idx="6">
                  <c:v>4043</c:v>
                </c:pt>
                <c:pt idx="7">
                  <c:v>4599</c:v>
                </c:pt>
                <c:pt idx="8">
                  <c:v>4558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413696"/>
        <c:axId val="-307422944"/>
      </c:lineChart>
      <c:catAx>
        <c:axId val="-3074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>
            <c:manualLayout>
              <c:xMode val="edge"/>
              <c:yMode val="edge"/>
              <c:x val="0.4109989063867016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422944"/>
        <c:crosses val="autoZero"/>
        <c:auto val="1"/>
        <c:lblAlgn val="ctr"/>
        <c:lblOffset val="100"/>
        <c:noMultiLvlLbl val="0"/>
      </c:catAx>
      <c:valAx>
        <c:axId val="-307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4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3.1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SAP Hana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'SAP Hana Abfragen'!$Y$5:$AH$5</c:f>
              <c:numCache>
                <c:formatCode>0.00</c:formatCode>
                <c:ptCount val="10"/>
                <c:pt idx="0">
                  <c:v>6115</c:v>
                </c:pt>
                <c:pt idx="1">
                  <c:v>9243</c:v>
                </c:pt>
                <c:pt idx="2">
                  <c:v>6172</c:v>
                </c:pt>
                <c:pt idx="3">
                  <c:v>6131</c:v>
                </c:pt>
                <c:pt idx="4">
                  <c:v>7074</c:v>
                </c:pt>
                <c:pt idx="5">
                  <c:v>6708</c:v>
                </c:pt>
                <c:pt idx="6">
                  <c:v>6741</c:v>
                </c:pt>
                <c:pt idx="7">
                  <c:v>8011</c:v>
                </c:pt>
                <c:pt idx="8">
                  <c:v>6259</c:v>
                </c:pt>
                <c:pt idx="9">
                  <c:v>5970</c:v>
                </c:pt>
              </c:numCache>
            </c:numRef>
          </c:val>
          <c:smooth val="0"/>
        </c:ser>
        <c:ser>
          <c:idx val="1"/>
          <c:order val="1"/>
          <c:tx>
            <c:v>MSSQL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'MSSQL Abfragen'!$E$55:$E$64</c:f>
              <c:numCache>
                <c:formatCode>General</c:formatCode>
                <c:ptCount val="10"/>
                <c:pt idx="0">
                  <c:v>4674</c:v>
                </c:pt>
                <c:pt idx="1">
                  <c:v>4831</c:v>
                </c:pt>
                <c:pt idx="2">
                  <c:v>4640</c:v>
                </c:pt>
                <c:pt idx="3">
                  <c:v>4618</c:v>
                </c:pt>
                <c:pt idx="4">
                  <c:v>4634</c:v>
                </c:pt>
                <c:pt idx="5">
                  <c:v>4730</c:v>
                </c:pt>
                <c:pt idx="6">
                  <c:v>4613</c:v>
                </c:pt>
                <c:pt idx="7">
                  <c:v>4630</c:v>
                </c:pt>
                <c:pt idx="8">
                  <c:v>4611</c:v>
                </c:pt>
                <c:pt idx="9">
                  <c:v>4619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40464"/>
        <c:axId val="-260239376"/>
      </c:lineChart>
      <c:catAx>
        <c:axId val="-2602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39376"/>
        <c:crosses val="autoZero"/>
        <c:auto val="1"/>
        <c:lblAlgn val="ctr"/>
        <c:lblOffset val="100"/>
        <c:noMultiLvlLbl val="0"/>
      </c:catAx>
      <c:valAx>
        <c:axId val="-260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SAP Hana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'SAP Hana Abfragen'!$Y$6:$AH$6</c:f>
              <c:numCache>
                <c:formatCode>0.00</c:formatCode>
                <c:ptCount val="10"/>
                <c:pt idx="0">
                  <c:v>533.14099999999996</c:v>
                </c:pt>
                <c:pt idx="1">
                  <c:v>502.77199999999999</c:v>
                </c:pt>
                <c:pt idx="2">
                  <c:v>494.14</c:v>
                </c:pt>
                <c:pt idx="3">
                  <c:v>483.72</c:v>
                </c:pt>
                <c:pt idx="4">
                  <c:v>521.6</c:v>
                </c:pt>
                <c:pt idx="5">
                  <c:v>973.51</c:v>
                </c:pt>
                <c:pt idx="6">
                  <c:v>518.32100000000003</c:v>
                </c:pt>
                <c:pt idx="7">
                  <c:v>515.89700000000005</c:v>
                </c:pt>
                <c:pt idx="8">
                  <c:v>496.35599999999999</c:v>
                </c:pt>
                <c:pt idx="9">
                  <c:v>513.38199999999995</c:v>
                </c:pt>
              </c:numCache>
            </c:numRef>
          </c:val>
          <c:smooth val="0"/>
        </c:ser>
        <c:ser>
          <c:idx val="1"/>
          <c:order val="1"/>
          <c:tx>
            <c:v>MSSQL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'MSSQL Abfragen'!$E$22:$E$31</c:f>
              <c:numCache>
                <c:formatCode>General</c:formatCode>
                <c:ptCount val="10"/>
                <c:pt idx="0">
                  <c:v>1246</c:v>
                </c:pt>
                <c:pt idx="1">
                  <c:v>1193</c:v>
                </c:pt>
                <c:pt idx="2">
                  <c:v>1195</c:v>
                </c:pt>
                <c:pt idx="3">
                  <c:v>1219</c:v>
                </c:pt>
                <c:pt idx="4">
                  <c:v>1186</c:v>
                </c:pt>
                <c:pt idx="5">
                  <c:v>1248</c:v>
                </c:pt>
                <c:pt idx="6">
                  <c:v>1191</c:v>
                </c:pt>
                <c:pt idx="7">
                  <c:v>1189</c:v>
                </c:pt>
                <c:pt idx="8">
                  <c:v>1204</c:v>
                </c:pt>
                <c:pt idx="9">
                  <c:v>1190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41552"/>
        <c:axId val="-260241008"/>
      </c:lineChart>
      <c:catAx>
        <c:axId val="-2602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1008"/>
        <c:crosses val="autoZero"/>
        <c:auto val="1"/>
        <c:lblAlgn val="ctr"/>
        <c:lblOffset val="100"/>
        <c:noMultiLvlLbl val="0"/>
      </c:catAx>
      <c:valAx>
        <c:axId val="-260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Abfrage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SAP Hana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'SAP Hana Abfragen'!$Y$8:$AH$8</c:f>
              <c:numCache>
                <c:formatCode>0.00</c:formatCode>
                <c:ptCount val="10"/>
                <c:pt idx="0">
                  <c:v>4041</c:v>
                </c:pt>
                <c:pt idx="1">
                  <c:v>2918</c:v>
                </c:pt>
                <c:pt idx="2">
                  <c:v>2974</c:v>
                </c:pt>
                <c:pt idx="3">
                  <c:v>2959</c:v>
                </c:pt>
                <c:pt idx="4">
                  <c:v>2966</c:v>
                </c:pt>
                <c:pt idx="5">
                  <c:v>2876</c:v>
                </c:pt>
                <c:pt idx="6">
                  <c:v>3231</c:v>
                </c:pt>
                <c:pt idx="7">
                  <c:v>2998</c:v>
                </c:pt>
                <c:pt idx="8">
                  <c:v>2877</c:v>
                </c:pt>
                <c:pt idx="9">
                  <c:v>2836</c:v>
                </c:pt>
              </c:numCache>
            </c:numRef>
          </c:val>
          <c:smooth val="0"/>
        </c:ser>
        <c:ser>
          <c:idx val="1"/>
          <c:order val="1"/>
          <c:tx>
            <c:v>MSSQL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'MSSQL Abfragen'!$E$38:$E$47</c:f>
              <c:numCache>
                <c:formatCode>General</c:formatCode>
                <c:ptCount val="10"/>
                <c:pt idx="0">
                  <c:v>3650</c:v>
                </c:pt>
                <c:pt idx="1">
                  <c:v>3641</c:v>
                </c:pt>
                <c:pt idx="2">
                  <c:v>3643</c:v>
                </c:pt>
                <c:pt idx="3">
                  <c:v>3638</c:v>
                </c:pt>
                <c:pt idx="4">
                  <c:v>3651</c:v>
                </c:pt>
                <c:pt idx="5">
                  <c:v>3703</c:v>
                </c:pt>
                <c:pt idx="6">
                  <c:v>3647</c:v>
                </c:pt>
                <c:pt idx="7">
                  <c:v>3678</c:v>
                </c:pt>
                <c:pt idx="8">
                  <c:v>3626</c:v>
                </c:pt>
                <c:pt idx="9">
                  <c:v>3740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231760"/>
        <c:axId val="-260227952"/>
      </c:lineChart>
      <c:catAx>
        <c:axId val="-260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Abfragen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27952"/>
        <c:crosses val="autoZero"/>
        <c:auto val="1"/>
        <c:lblAlgn val="ctr"/>
        <c:lblOffset val="100"/>
        <c:noMultiLvlLbl val="0"/>
      </c:catAx>
      <c:valAx>
        <c:axId val="-2602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0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695324</xdr:colOff>
      <xdr:row>24</xdr:row>
      <xdr:rowOff>171450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542924</xdr:colOff>
      <xdr:row>21</xdr:row>
      <xdr:rowOff>161924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opLeftCell="P5" zoomScale="70" zoomScaleNormal="70" workbookViewId="0">
      <selection activeCell="N2" sqref="N2"/>
    </sheetView>
  </sheetViews>
  <sheetFormatPr baseColWidth="10" defaultColWidth="9.140625" defaultRowHeight="15" x14ac:dyDescent="0.25"/>
  <cols>
    <col min="1" max="1" width="10.7109375" bestFit="1" customWidth="1"/>
    <col min="2" max="2" width="36" customWidth="1"/>
    <col min="3" max="6" width="14" bestFit="1" customWidth="1"/>
    <col min="7" max="12" width="14.140625" customWidth="1"/>
    <col min="13" max="13" width="157.28515625" bestFit="1" customWidth="1"/>
    <col min="14" max="22" width="23.42578125" bestFit="1" customWidth="1"/>
    <col min="23" max="23" width="24.85546875" bestFit="1" customWidth="1"/>
    <col min="25" max="25" width="10.140625" bestFit="1" customWidth="1"/>
    <col min="26" max="26" width="14.28515625" bestFit="1" customWidth="1"/>
    <col min="27" max="27" width="10.140625" bestFit="1" customWidth="1"/>
    <col min="29" max="29" width="9.28515625" bestFit="1" customWidth="1"/>
    <col min="30" max="30" width="9.5703125" customWidth="1"/>
    <col min="31" max="31" width="8.85546875" bestFit="1" customWidth="1"/>
    <col min="32" max="33" width="9.28515625" bestFit="1" customWidth="1"/>
    <col min="34" max="34" width="9.28515625" customWidth="1"/>
  </cols>
  <sheetData>
    <row r="1" spans="1:46" ht="2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9</v>
      </c>
      <c r="N1" s="11" t="s">
        <v>72</v>
      </c>
      <c r="O1" s="11" t="s">
        <v>73</v>
      </c>
      <c r="P1" s="11" t="s">
        <v>74</v>
      </c>
      <c r="Q1" s="11" t="s">
        <v>75</v>
      </c>
      <c r="R1" s="11" t="s">
        <v>76</v>
      </c>
      <c r="S1" s="11" t="s">
        <v>77</v>
      </c>
      <c r="T1" s="11" t="s">
        <v>78</v>
      </c>
      <c r="U1" s="11" t="s">
        <v>79</v>
      </c>
      <c r="V1" s="11" t="s">
        <v>80</v>
      </c>
      <c r="W1" s="11" t="s">
        <v>81</v>
      </c>
      <c r="Y1" s="13" t="s">
        <v>82</v>
      </c>
      <c r="Z1" s="13" t="s">
        <v>83</v>
      </c>
      <c r="AA1" s="13" t="s">
        <v>84</v>
      </c>
      <c r="AB1" s="13" t="s">
        <v>85</v>
      </c>
      <c r="AC1" s="13" t="s">
        <v>86</v>
      </c>
      <c r="AD1" s="13" t="s">
        <v>87</v>
      </c>
      <c r="AE1" s="13" t="s">
        <v>88</v>
      </c>
      <c r="AF1" s="13" t="s">
        <v>89</v>
      </c>
      <c r="AG1" s="13" t="s">
        <v>90</v>
      </c>
      <c r="AH1" s="13" t="s">
        <v>91</v>
      </c>
    </row>
    <row r="2" spans="1:46" ht="90" customHeight="1" x14ac:dyDescent="0.25">
      <c r="A2" s="2">
        <v>1</v>
      </c>
      <c r="B2" s="3" t="s">
        <v>38</v>
      </c>
      <c r="C2" s="3" t="s">
        <v>39</v>
      </c>
      <c r="D2" s="3" t="s">
        <v>41</v>
      </c>
      <c r="E2" s="3" t="s">
        <v>42</v>
      </c>
      <c r="F2" s="2"/>
      <c r="G2" s="2"/>
      <c r="H2" s="2"/>
      <c r="I2" s="2"/>
      <c r="J2" s="2"/>
      <c r="K2" s="2"/>
      <c r="L2" s="2"/>
      <c r="M2" s="10" t="s">
        <v>40</v>
      </c>
      <c r="N2" s="12" t="str">
        <f>MID(C2,SEARCH("executed in ",C2)+12,SEARCH(" seconds ",C2)-SEARCH("executed in ",C2)-12)</f>
        <v>13.508</v>
      </c>
      <c r="O2" s="12" t="str">
        <f t="shared" ref="O2:P6" si="0">MID(D2,SEARCH("executed in ",D2)+12,SEARCH(" seconds ",D2)-SEARCH("executed in ",D2)-12)</f>
        <v>17.114</v>
      </c>
      <c r="P2" s="12" t="str">
        <f t="shared" si="0"/>
        <v>15.772</v>
      </c>
      <c r="Q2" s="12"/>
      <c r="R2" s="12"/>
      <c r="S2" s="12"/>
      <c r="T2" s="12"/>
      <c r="U2" s="12"/>
      <c r="V2" s="12"/>
      <c r="W2" s="12"/>
      <c r="X2">
        <v>1</v>
      </c>
      <c r="Y2" s="12">
        <f>$X$2*N2</f>
        <v>13508</v>
      </c>
      <c r="Z2" s="12">
        <f t="shared" ref="Z2:AA5" si="1">$X$2*O2</f>
        <v>17114</v>
      </c>
      <c r="AA2" s="12">
        <f t="shared" si="1"/>
        <v>15772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345" x14ac:dyDescent="0.25">
      <c r="A3" s="2">
        <v>2</v>
      </c>
      <c r="B3" s="3" t="s">
        <v>44</v>
      </c>
      <c r="C3" s="3" t="s">
        <v>43</v>
      </c>
      <c r="D3" s="3" t="s">
        <v>45</v>
      </c>
      <c r="E3" s="3" t="s">
        <v>46</v>
      </c>
      <c r="F3" s="2"/>
      <c r="G3" s="2"/>
      <c r="H3" s="2"/>
      <c r="I3" s="2"/>
      <c r="J3" s="2"/>
      <c r="K3" s="2"/>
      <c r="L3" s="2"/>
      <c r="M3" s="10" t="s">
        <v>40</v>
      </c>
      <c r="N3" s="12" t="str">
        <f>MID(C3,SEARCH("executed in ",C3)+12,SEARCH(" seconds ",C3)-SEARCH("executed in ",C3)-12)</f>
        <v>14.612</v>
      </c>
      <c r="O3" s="12" t="str">
        <f t="shared" si="0"/>
        <v>19.175</v>
      </c>
      <c r="P3" s="12" t="str">
        <f t="shared" si="0"/>
        <v>13.523</v>
      </c>
      <c r="Q3" s="12"/>
      <c r="R3" s="12"/>
      <c r="S3" s="12"/>
      <c r="T3" s="12"/>
      <c r="U3" s="12"/>
      <c r="V3" s="12"/>
      <c r="W3" s="12"/>
      <c r="Y3" s="12">
        <f>$X$2*N3</f>
        <v>14612</v>
      </c>
      <c r="Z3" s="12">
        <f t="shared" si="1"/>
        <v>19175</v>
      </c>
      <c r="AA3" s="12">
        <f t="shared" si="1"/>
        <v>13523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ht="225" x14ac:dyDescent="0.25">
      <c r="A4" s="2">
        <v>3</v>
      </c>
      <c r="B4" s="3" t="s">
        <v>23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7"/>
      <c r="N4" s="12" t="str">
        <f>MID(C4,SEARCH("executed in ",C4)+12,SEARCH(" seconds ",C4)-SEARCH("executed in ",C4)-12)</f>
        <v>9.600</v>
      </c>
      <c r="O4" s="12" t="str">
        <f t="shared" si="0"/>
        <v>5.669</v>
      </c>
      <c r="P4" s="12" t="str">
        <f t="shared" si="0"/>
        <v>6.832</v>
      </c>
      <c r="Q4" s="12" t="str">
        <f t="shared" ref="Q4:W6" si="2">MID(F4,SEARCH("executed in ",F4)+12,SEARCH(" seconds ",F4)-SEARCH("executed in ",F4)-12)</f>
        <v>7.920</v>
      </c>
      <c r="R4" s="12" t="str">
        <f t="shared" si="2"/>
        <v>5.979</v>
      </c>
      <c r="S4" s="12" t="str">
        <f t="shared" si="2"/>
        <v>7.935</v>
      </c>
      <c r="T4" s="12" t="str">
        <f t="shared" si="2"/>
        <v>5.416</v>
      </c>
      <c r="U4" s="12" t="str">
        <f t="shared" si="2"/>
        <v>5.437</v>
      </c>
      <c r="V4" s="12" t="str">
        <f t="shared" si="2"/>
        <v>5.389</v>
      </c>
      <c r="W4" s="12" t="str">
        <f t="shared" si="2"/>
        <v>5.569</v>
      </c>
      <c r="Y4" s="12">
        <f>$X$2*N4</f>
        <v>9600</v>
      </c>
      <c r="Z4" s="12">
        <f t="shared" si="1"/>
        <v>5669</v>
      </c>
      <c r="AA4" s="12">
        <f t="shared" si="1"/>
        <v>6832</v>
      </c>
      <c r="AB4" s="12">
        <f t="shared" ref="AB3:AK5" si="3">$X$2*Q4</f>
        <v>7920</v>
      </c>
      <c r="AC4" s="12">
        <f t="shared" si="3"/>
        <v>5979</v>
      </c>
      <c r="AD4" s="12">
        <f t="shared" si="3"/>
        <v>7935</v>
      </c>
      <c r="AE4" s="12">
        <f t="shared" si="3"/>
        <v>5416</v>
      </c>
      <c r="AF4" s="12">
        <f t="shared" si="3"/>
        <v>5437</v>
      </c>
      <c r="AG4" s="12">
        <f t="shared" si="3"/>
        <v>5389</v>
      </c>
      <c r="AH4" s="12">
        <f t="shared" si="3"/>
        <v>5569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ht="240" x14ac:dyDescent="0.25">
      <c r="A5" s="4" t="s">
        <v>60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  <c r="H5" s="3" t="s">
        <v>67</v>
      </c>
      <c r="I5" s="3" t="s">
        <v>68</v>
      </c>
      <c r="J5" s="3" t="s">
        <v>69</v>
      </c>
      <c r="K5" s="3" t="s">
        <v>70</v>
      </c>
      <c r="L5" s="3" t="s">
        <v>71</v>
      </c>
      <c r="M5" s="7"/>
      <c r="N5" s="12" t="str">
        <f>MID(C5,SEARCH("executed in ",C5)+12,SEARCH(" seconds ",C5)-SEARCH("executed in ",C5)-12)</f>
        <v>6.115</v>
      </c>
      <c r="O5" s="12" t="str">
        <f t="shared" si="0"/>
        <v>9.243</v>
      </c>
      <c r="P5" s="12" t="str">
        <f t="shared" si="0"/>
        <v>6.172</v>
      </c>
      <c r="Q5" s="12" t="str">
        <f t="shared" si="2"/>
        <v>6.131</v>
      </c>
      <c r="R5" s="12" t="str">
        <f t="shared" si="2"/>
        <v>7.074</v>
      </c>
      <c r="S5" s="12" t="str">
        <f t="shared" si="2"/>
        <v>6.708</v>
      </c>
      <c r="T5" s="12" t="str">
        <f t="shared" si="2"/>
        <v>6.741</v>
      </c>
      <c r="U5" s="12" t="str">
        <f t="shared" si="2"/>
        <v>8.011</v>
      </c>
      <c r="V5" s="12" t="str">
        <f t="shared" si="2"/>
        <v>6.259</v>
      </c>
      <c r="W5" s="12" t="str">
        <f t="shared" si="2"/>
        <v>5.970</v>
      </c>
      <c r="Y5" s="12">
        <f t="shared" ref="Y5:Y8" si="4">$X$2*N5</f>
        <v>6115</v>
      </c>
      <c r="Z5" s="12">
        <f t="shared" si="1"/>
        <v>9243</v>
      </c>
      <c r="AA5" s="12">
        <f t="shared" si="1"/>
        <v>6172</v>
      </c>
      <c r="AB5" s="12">
        <f t="shared" si="3"/>
        <v>6131</v>
      </c>
      <c r="AC5" s="12">
        <f t="shared" si="3"/>
        <v>7074</v>
      </c>
      <c r="AD5" s="12">
        <f t="shared" si="3"/>
        <v>6708</v>
      </c>
      <c r="AE5" s="12">
        <f t="shared" si="3"/>
        <v>6741</v>
      </c>
      <c r="AF5" s="12">
        <f t="shared" si="3"/>
        <v>8011</v>
      </c>
      <c r="AG5" s="12">
        <f t="shared" si="3"/>
        <v>6259</v>
      </c>
      <c r="AH5" s="12">
        <f t="shared" si="3"/>
        <v>5970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ht="210" x14ac:dyDescent="0.25">
      <c r="A6" s="2">
        <v>4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8" t="s">
        <v>17</v>
      </c>
      <c r="N6" s="12" t="str">
        <f>MID(C6,SEARCH("executed in ",C6)+12,SEARCH(" (server processing time: ",C6)-SEARCH("executed in ",C6)-12)</f>
        <v xml:space="preserve">533 ms 141 µs </v>
      </c>
      <c r="O6" s="12" t="str">
        <f t="shared" ref="O6:W6" si="5">MID(D6,SEARCH("executed in ",D6)+12,SEARCH(" (server processing time: ",D6)-SEARCH("executed in ",D6)-12)</f>
        <v xml:space="preserve">502 ms 772 µs </v>
      </c>
      <c r="P6" s="12" t="str">
        <f t="shared" si="5"/>
        <v xml:space="preserve">494 ms 14 µs </v>
      </c>
      <c r="Q6" s="12" t="str">
        <f t="shared" si="5"/>
        <v xml:space="preserve">483 ms 720 µs </v>
      </c>
      <c r="R6" s="12" t="str">
        <f t="shared" si="5"/>
        <v xml:space="preserve">521 ms 6 µs </v>
      </c>
      <c r="S6" s="12" t="str">
        <f t="shared" si="5"/>
        <v xml:space="preserve">973 ms 510 µs </v>
      </c>
      <c r="T6" s="12" t="str">
        <f t="shared" si="5"/>
        <v xml:space="preserve">518 ms 321 µs </v>
      </c>
      <c r="U6" s="12" t="str">
        <f t="shared" si="5"/>
        <v xml:space="preserve">515 ms 897 µs </v>
      </c>
      <c r="V6" s="12" t="str">
        <f t="shared" si="5"/>
        <v xml:space="preserve">496 ms 356 µs </v>
      </c>
      <c r="W6" s="12" t="str">
        <f t="shared" si="5"/>
        <v xml:space="preserve">513 ms 382 µs </v>
      </c>
      <c r="Y6" s="12">
        <v>533.14099999999996</v>
      </c>
      <c r="Z6" s="12">
        <v>502.77199999999999</v>
      </c>
      <c r="AA6" s="12">
        <v>494.14</v>
      </c>
      <c r="AB6" s="12">
        <v>483.72</v>
      </c>
      <c r="AC6" s="12">
        <v>521.6</v>
      </c>
      <c r="AD6" s="12">
        <v>973.51</v>
      </c>
      <c r="AE6" s="12">
        <v>518.32100000000003</v>
      </c>
      <c r="AF6" s="12">
        <v>515.89700000000005</v>
      </c>
      <c r="AG6" s="12">
        <v>496.35599999999999</v>
      </c>
      <c r="AH6" s="12">
        <v>513.38199999999995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 ht="120" x14ac:dyDescent="0.25">
      <c r="A7" s="2">
        <v>5</v>
      </c>
      <c r="B7" s="3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9" t="s">
        <v>10</v>
      </c>
      <c r="N7" s="12"/>
      <c r="O7" s="12"/>
      <c r="P7" s="12"/>
      <c r="Q7" s="12"/>
      <c r="R7" s="12"/>
      <c r="S7" s="12"/>
      <c r="T7" s="12"/>
      <c r="U7" s="12"/>
      <c r="V7" s="12"/>
      <c r="W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ht="225" x14ac:dyDescent="0.25">
      <c r="A8" s="6">
        <v>6</v>
      </c>
      <c r="B8" s="3" t="s">
        <v>47</v>
      </c>
      <c r="C8" s="3" t="s">
        <v>48</v>
      </c>
      <c r="D8" s="3" t="s">
        <v>49</v>
      </c>
      <c r="E8" s="3" t="s">
        <v>50</v>
      </c>
      <c r="F8" s="3" t="s">
        <v>51</v>
      </c>
      <c r="G8" s="3" t="s">
        <v>52</v>
      </c>
      <c r="H8" s="3" t="s">
        <v>53</v>
      </c>
      <c r="I8" s="3" t="s">
        <v>54</v>
      </c>
      <c r="J8" s="3" t="s">
        <v>55</v>
      </c>
      <c r="K8" s="3" t="s">
        <v>56</v>
      </c>
      <c r="L8" s="3" t="s">
        <v>57</v>
      </c>
      <c r="M8" s="7"/>
      <c r="N8" s="12" t="str">
        <f t="shared" ref="N7:N9" si="6">MID(C8,SEARCH("executed in ",C8)+12,SEARCH(" seconds ",C8)-SEARCH("executed in ",C8)-12)</f>
        <v>4.041</v>
      </c>
      <c r="O8" s="12" t="str">
        <f t="shared" ref="O8" si="7">MID(D8,SEARCH("executed in ",D8)+12,SEARCH(" seconds ",D8)-SEARCH("executed in ",D8)-12)</f>
        <v>2.918</v>
      </c>
      <c r="P8" s="12" t="str">
        <f t="shared" ref="P8" si="8">MID(E8,SEARCH("executed in ",E8)+12,SEARCH(" seconds ",E8)-SEARCH("executed in ",E8)-12)</f>
        <v>2.974</v>
      </c>
      <c r="Q8" s="12" t="str">
        <f t="shared" ref="Q8" si="9">MID(F8,SEARCH("executed in ",F8)+12,SEARCH(" seconds ",F8)-SEARCH("executed in ",F8)-12)</f>
        <v>2.959</v>
      </c>
      <c r="R8" s="12" t="str">
        <f t="shared" ref="R8" si="10">MID(G8,SEARCH("executed in ",G8)+12,SEARCH(" seconds ",G8)-SEARCH("executed in ",G8)-12)</f>
        <v>2.966</v>
      </c>
      <c r="S8" s="12" t="str">
        <f t="shared" ref="S8" si="11">MID(H8,SEARCH("executed in ",H8)+12,SEARCH(" seconds ",H8)-SEARCH("executed in ",H8)-12)</f>
        <v>2.876</v>
      </c>
      <c r="T8" s="12" t="str">
        <f t="shared" ref="T8" si="12">MID(I8,SEARCH("executed in ",I8)+12,SEARCH(" seconds ",I8)-SEARCH("executed in ",I8)-12)</f>
        <v>3.231</v>
      </c>
      <c r="U8" s="12" t="str">
        <f t="shared" ref="U8" si="13">MID(J8,SEARCH("executed in ",J8)+12,SEARCH(" seconds ",J8)-SEARCH("executed in ",J8)-12)</f>
        <v>2.998</v>
      </c>
      <c r="V8" s="12" t="str">
        <f t="shared" ref="V8" si="14">MID(K8,SEARCH("executed in ",K8)+12,SEARCH(" seconds ",K8)-SEARCH("executed in ",K8)-12)</f>
        <v>2.877</v>
      </c>
      <c r="W8" s="12" t="str">
        <f t="shared" ref="W8" si="15">MID(L8,SEARCH("executed in ",L8)+12,SEARCH(" seconds ",L8)-SEARCH("executed in ",L8)-12)</f>
        <v>2.836</v>
      </c>
      <c r="Y8" s="12">
        <f t="shared" si="4"/>
        <v>4041</v>
      </c>
      <c r="Z8" s="12">
        <f t="shared" ref="Z8" si="16">$X$2*O8</f>
        <v>2918</v>
      </c>
      <c r="AA8" s="12">
        <f t="shared" ref="AA8" si="17">$X$2*P8</f>
        <v>2974</v>
      </c>
      <c r="AB8" s="12">
        <f t="shared" ref="AB8" si="18">$X$2*Q8</f>
        <v>2959</v>
      </c>
      <c r="AC8" s="12">
        <f t="shared" ref="AC8" si="19">$X$2*R8</f>
        <v>2966</v>
      </c>
      <c r="AD8" s="12">
        <f t="shared" ref="AD8" si="20">$X$2*S8</f>
        <v>2876</v>
      </c>
      <c r="AE8" s="12">
        <f t="shared" ref="AE8" si="21">$X$2*T8</f>
        <v>3231</v>
      </c>
      <c r="AF8" s="12">
        <f t="shared" ref="AF8" si="22">$X$2*U8</f>
        <v>2998</v>
      </c>
      <c r="AG8" s="12">
        <f t="shared" ref="AG8" si="23">$X$2*V8</f>
        <v>2877</v>
      </c>
      <c r="AH8" s="12">
        <f t="shared" ref="AH8" si="24">$X$2*W8</f>
        <v>2836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225" x14ac:dyDescent="0.25">
      <c r="A9" s="6">
        <v>7</v>
      </c>
      <c r="B9" s="3" t="s">
        <v>58</v>
      </c>
      <c r="C9" s="3" t="s">
        <v>59</v>
      </c>
      <c r="D9" s="2"/>
      <c r="E9" s="2"/>
      <c r="F9" s="2"/>
      <c r="G9" s="2"/>
      <c r="H9" s="2"/>
      <c r="I9" s="2"/>
      <c r="J9" s="2"/>
      <c r="K9" s="2"/>
      <c r="L9" s="2"/>
      <c r="M9" s="7"/>
      <c r="N9" s="12" t="str">
        <f t="shared" si="6"/>
        <v>6.285</v>
      </c>
      <c r="O9" s="12"/>
      <c r="P9" s="12"/>
      <c r="Q9" s="12"/>
      <c r="R9" s="12"/>
      <c r="S9" s="12"/>
      <c r="T9" s="12"/>
      <c r="U9" s="12"/>
      <c r="V9" s="12"/>
      <c r="W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</sheetData>
  <sortState ref="A2:M6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baseColWidth="10" defaultRowHeight="15" x14ac:dyDescent="0.25"/>
  <sheetData>
    <row r="1" spans="1:1" x14ac:dyDescent="0.25">
      <c r="A1" t="s">
        <v>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4" sqref="I1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9" workbookViewId="0">
      <selection activeCell="F62" sqref="F62"/>
    </sheetView>
  </sheetViews>
  <sheetFormatPr baseColWidth="10" defaultRowHeight="15" x14ac:dyDescent="0.25"/>
  <cols>
    <col min="1" max="1" width="47" bestFit="1" customWidth="1"/>
    <col min="5" max="5" width="22.140625" customWidth="1"/>
  </cols>
  <sheetData>
    <row r="1" spans="1:5" x14ac:dyDescent="0.25">
      <c r="A1" s="14" t="s">
        <v>93</v>
      </c>
      <c r="E1" t="s">
        <v>139</v>
      </c>
    </row>
    <row r="3" spans="1:5" x14ac:dyDescent="0.25">
      <c r="A3" s="14" t="s">
        <v>94</v>
      </c>
    </row>
    <row r="4" spans="1:5" x14ac:dyDescent="0.25">
      <c r="E4">
        <v>1</v>
      </c>
    </row>
    <row r="5" spans="1:5" x14ac:dyDescent="0.25">
      <c r="A5" s="14" t="s">
        <v>95</v>
      </c>
      <c r="C5" t="str">
        <f>MID(A5,SEARCH("verstrichene Zeit = ",A5)+19,SEARCH(" ms.",A5)-SEARCH("verstrichene Zeit = ",A5)-19)</f>
        <v xml:space="preserve"> 3945</v>
      </c>
      <c r="E5">
        <f>$E$4*C5</f>
        <v>3945</v>
      </c>
    </row>
    <row r="6" spans="1:5" x14ac:dyDescent="0.25">
      <c r="A6" s="14" t="s">
        <v>96</v>
      </c>
      <c r="C6" t="str">
        <f t="shared" ref="C6:C44" si="0">MID(A6,SEARCH("verstrichene Zeit = ",A6)+19,SEARCH(" ms.",A6)-SEARCH("verstrichene Zeit = ",A6)-19)</f>
        <v xml:space="preserve"> 3935</v>
      </c>
      <c r="E6">
        <f t="shared" ref="E6:E64" si="1">$E$4*C6</f>
        <v>3935</v>
      </c>
    </row>
    <row r="7" spans="1:5" x14ac:dyDescent="0.25">
      <c r="A7" s="14" t="s">
        <v>97</v>
      </c>
      <c r="C7" t="str">
        <f t="shared" si="0"/>
        <v xml:space="preserve"> 3965</v>
      </c>
      <c r="E7">
        <f t="shared" si="1"/>
        <v>3965</v>
      </c>
    </row>
    <row r="8" spans="1:5" x14ac:dyDescent="0.25">
      <c r="A8" s="14" t="s">
        <v>98</v>
      </c>
      <c r="C8" t="str">
        <f t="shared" si="0"/>
        <v xml:space="preserve"> 3923</v>
      </c>
      <c r="E8">
        <f t="shared" si="1"/>
        <v>3923</v>
      </c>
    </row>
    <row r="9" spans="1:5" x14ac:dyDescent="0.25">
      <c r="A9" s="14" t="s">
        <v>99</v>
      </c>
      <c r="C9" t="str">
        <f t="shared" si="0"/>
        <v xml:space="preserve"> 3907</v>
      </c>
      <c r="E9">
        <f t="shared" si="1"/>
        <v>3907</v>
      </c>
    </row>
    <row r="10" spans="1:5" x14ac:dyDescent="0.25">
      <c r="A10" s="14" t="s">
        <v>100</v>
      </c>
      <c r="C10" t="str">
        <f t="shared" si="0"/>
        <v xml:space="preserve"> 4055</v>
      </c>
      <c r="E10">
        <f t="shared" si="1"/>
        <v>4055</v>
      </c>
    </row>
    <row r="11" spans="1:5" x14ac:dyDescent="0.25">
      <c r="A11" s="14" t="s">
        <v>101</v>
      </c>
      <c r="C11" t="str">
        <f t="shared" si="0"/>
        <v xml:space="preserve"> 4043</v>
      </c>
      <c r="E11">
        <f t="shared" si="1"/>
        <v>4043</v>
      </c>
    </row>
    <row r="12" spans="1:5" x14ac:dyDescent="0.25">
      <c r="A12" s="14" t="s">
        <v>102</v>
      </c>
      <c r="C12" t="str">
        <f t="shared" si="0"/>
        <v xml:space="preserve"> 4599</v>
      </c>
      <c r="E12">
        <f t="shared" si="1"/>
        <v>4599</v>
      </c>
    </row>
    <row r="13" spans="1:5" x14ac:dyDescent="0.25">
      <c r="A13" s="14" t="s">
        <v>103</v>
      </c>
      <c r="C13" t="str">
        <f t="shared" si="0"/>
        <v xml:space="preserve"> 4558</v>
      </c>
      <c r="E13">
        <f t="shared" si="1"/>
        <v>4558</v>
      </c>
    </row>
    <row r="14" spans="1:5" ht="30" x14ac:dyDescent="0.25">
      <c r="A14" s="14" t="s">
        <v>104</v>
      </c>
      <c r="C14" t="str">
        <f t="shared" si="0"/>
        <v xml:space="preserve"> 3927</v>
      </c>
      <c r="E14">
        <f t="shared" si="1"/>
        <v>3927</v>
      </c>
    </row>
    <row r="15" spans="1:5" x14ac:dyDescent="0.25">
      <c r="C15" t="e">
        <f t="shared" si="0"/>
        <v>#VALUE!</v>
      </c>
      <c r="E15" t="e">
        <f t="shared" si="1"/>
        <v>#VALUE!</v>
      </c>
    </row>
    <row r="16" spans="1:5" x14ac:dyDescent="0.25">
      <c r="A16" s="14"/>
      <c r="C16" t="e">
        <f t="shared" si="0"/>
        <v>#VALUE!</v>
      </c>
      <c r="E16" t="e">
        <f t="shared" si="1"/>
        <v>#VALUE!</v>
      </c>
    </row>
    <row r="17" spans="1:5" x14ac:dyDescent="0.25">
      <c r="C17" t="e">
        <f t="shared" si="0"/>
        <v>#VALUE!</v>
      </c>
      <c r="E17" t="e">
        <f t="shared" si="1"/>
        <v>#VALUE!</v>
      </c>
    </row>
    <row r="18" spans="1:5" x14ac:dyDescent="0.25">
      <c r="A18" s="14" t="s">
        <v>105</v>
      </c>
      <c r="C18" t="e">
        <f t="shared" si="0"/>
        <v>#VALUE!</v>
      </c>
      <c r="E18" t="e">
        <f t="shared" si="1"/>
        <v>#VALUE!</v>
      </c>
    </row>
    <row r="19" spans="1:5" x14ac:dyDescent="0.25">
      <c r="C19" t="e">
        <f t="shared" si="0"/>
        <v>#VALUE!</v>
      </c>
      <c r="E19" t="e">
        <f t="shared" si="1"/>
        <v>#VALUE!</v>
      </c>
    </row>
    <row r="20" spans="1:5" x14ac:dyDescent="0.25">
      <c r="A20" s="14" t="s">
        <v>94</v>
      </c>
      <c r="C20" t="e">
        <f t="shared" si="0"/>
        <v>#VALUE!</v>
      </c>
      <c r="E20" t="e">
        <f t="shared" si="1"/>
        <v>#VALUE!</v>
      </c>
    </row>
    <row r="21" spans="1:5" x14ac:dyDescent="0.25">
      <c r="C21" t="e">
        <f t="shared" si="0"/>
        <v>#VALUE!</v>
      </c>
      <c r="E21" t="e">
        <f t="shared" si="1"/>
        <v>#VALUE!</v>
      </c>
    </row>
    <row r="22" spans="1:5" x14ac:dyDescent="0.25">
      <c r="A22" s="14" t="s">
        <v>106</v>
      </c>
      <c r="C22" t="str">
        <f t="shared" si="0"/>
        <v xml:space="preserve"> 1246</v>
      </c>
      <c r="E22">
        <f t="shared" si="1"/>
        <v>1246</v>
      </c>
    </row>
    <row r="23" spans="1:5" x14ac:dyDescent="0.25">
      <c r="A23" s="14" t="s">
        <v>107</v>
      </c>
      <c r="C23" t="str">
        <f t="shared" si="0"/>
        <v xml:space="preserve"> 1193</v>
      </c>
      <c r="E23">
        <f t="shared" si="1"/>
        <v>1193</v>
      </c>
    </row>
    <row r="24" spans="1:5" x14ac:dyDescent="0.25">
      <c r="A24" s="14" t="s">
        <v>108</v>
      </c>
      <c r="C24" t="str">
        <f t="shared" si="0"/>
        <v xml:space="preserve"> 1195</v>
      </c>
      <c r="E24">
        <f t="shared" si="1"/>
        <v>1195</v>
      </c>
    </row>
    <row r="25" spans="1:5" x14ac:dyDescent="0.25">
      <c r="A25" s="14" t="s">
        <v>109</v>
      </c>
      <c r="C25" t="str">
        <f t="shared" si="0"/>
        <v xml:space="preserve"> 1219</v>
      </c>
      <c r="E25">
        <f t="shared" si="1"/>
        <v>1219</v>
      </c>
    </row>
    <row r="26" spans="1:5" x14ac:dyDescent="0.25">
      <c r="A26" s="14" t="s">
        <v>110</v>
      </c>
      <c r="C26" t="str">
        <f t="shared" si="0"/>
        <v xml:space="preserve"> 1186</v>
      </c>
      <c r="E26">
        <f t="shared" si="1"/>
        <v>1186</v>
      </c>
    </row>
    <row r="27" spans="1:5" x14ac:dyDescent="0.25">
      <c r="A27" s="14" t="s">
        <v>111</v>
      </c>
      <c r="C27" t="str">
        <f t="shared" si="0"/>
        <v xml:space="preserve"> 1248</v>
      </c>
      <c r="E27">
        <f t="shared" si="1"/>
        <v>1248</v>
      </c>
    </row>
    <row r="28" spans="1:5" x14ac:dyDescent="0.25">
      <c r="A28" s="14" t="s">
        <v>112</v>
      </c>
      <c r="C28" t="str">
        <f t="shared" si="0"/>
        <v xml:space="preserve"> 1191</v>
      </c>
      <c r="E28">
        <f t="shared" si="1"/>
        <v>1191</v>
      </c>
    </row>
    <row r="29" spans="1:5" x14ac:dyDescent="0.25">
      <c r="A29" s="14" t="s">
        <v>113</v>
      </c>
      <c r="C29" t="str">
        <f t="shared" si="0"/>
        <v xml:space="preserve"> 1189</v>
      </c>
      <c r="E29">
        <f t="shared" si="1"/>
        <v>1189</v>
      </c>
    </row>
    <row r="30" spans="1:5" x14ac:dyDescent="0.25">
      <c r="A30" s="14" t="s">
        <v>114</v>
      </c>
      <c r="C30" t="str">
        <f t="shared" si="0"/>
        <v xml:space="preserve"> 1204</v>
      </c>
      <c r="E30">
        <f t="shared" si="1"/>
        <v>1204</v>
      </c>
    </row>
    <row r="31" spans="1:5" x14ac:dyDescent="0.25">
      <c r="A31" t="s">
        <v>115</v>
      </c>
      <c r="C31" t="str">
        <f t="shared" si="0"/>
        <v xml:space="preserve"> 1190</v>
      </c>
      <c r="E31">
        <f t="shared" si="1"/>
        <v>1190</v>
      </c>
    </row>
    <row r="32" spans="1:5" x14ac:dyDescent="0.25">
      <c r="C32" t="e">
        <f t="shared" si="0"/>
        <v>#VALUE!</v>
      </c>
      <c r="E32" t="e">
        <f t="shared" si="1"/>
        <v>#VALUE!</v>
      </c>
    </row>
    <row r="33" spans="1:5" x14ac:dyDescent="0.25">
      <c r="C33" t="e">
        <f t="shared" si="0"/>
        <v>#VALUE!</v>
      </c>
      <c r="E33" t="e">
        <f t="shared" si="1"/>
        <v>#VALUE!</v>
      </c>
    </row>
    <row r="34" spans="1:5" x14ac:dyDescent="0.25">
      <c r="A34" s="14" t="s">
        <v>116</v>
      </c>
      <c r="C34" t="e">
        <f t="shared" si="0"/>
        <v>#VALUE!</v>
      </c>
      <c r="E34" t="e">
        <f t="shared" si="1"/>
        <v>#VALUE!</v>
      </c>
    </row>
    <row r="35" spans="1:5" x14ac:dyDescent="0.25">
      <c r="C35" t="e">
        <f t="shared" si="0"/>
        <v>#VALUE!</v>
      </c>
      <c r="E35" t="e">
        <f t="shared" si="1"/>
        <v>#VALUE!</v>
      </c>
    </row>
    <row r="36" spans="1:5" x14ac:dyDescent="0.25">
      <c r="A36" s="14" t="s">
        <v>94</v>
      </c>
      <c r="C36" t="e">
        <f t="shared" si="0"/>
        <v>#VALUE!</v>
      </c>
      <c r="E36" t="e">
        <f t="shared" si="1"/>
        <v>#VALUE!</v>
      </c>
    </row>
    <row r="37" spans="1:5" x14ac:dyDescent="0.25">
      <c r="C37" t="e">
        <f t="shared" si="0"/>
        <v>#VALUE!</v>
      </c>
      <c r="E37" t="e">
        <f t="shared" si="1"/>
        <v>#VALUE!</v>
      </c>
    </row>
    <row r="38" spans="1:5" x14ac:dyDescent="0.25">
      <c r="A38" s="14" t="s">
        <v>117</v>
      </c>
      <c r="C38" t="str">
        <f t="shared" si="0"/>
        <v xml:space="preserve"> 3650</v>
      </c>
      <c r="E38">
        <f t="shared" si="1"/>
        <v>3650</v>
      </c>
    </row>
    <row r="39" spans="1:5" x14ac:dyDescent="0.25">
      <c r="A39" s="14" t="s">
        <v>118</v>
      </c>
      <c r="C39" t="str">
        <f t="shared" si="0"/>
        <v xml:space="preserve"> 3641</v>
      </c>
      <c r="E39">
        <f t="shared" si="1"/>
        <v>3641</v>
      </c>
    </row>
    <row r="40" spans="1:5" x14ac:dyDescent="0.25">
      <c r="A40" s="14" t="s">
        <v>119</v>
      </c>
      <c r="C40" t="str">
        <f t="shared" si="0"/>
        <v xml:space="preserve"> 3643</v>
      </c>
      <c r="E40">
        <f t="shared" si="1"/>
        <v>3643</v>
      </c>
    </row>
    <row r="41" spans="1:5" x14ac:dyDescent="0.25">
      <c r="A41" s="14" t="s">
        <v>120</v>
      </c>
      <c r="C41" t="str">
        <f t="shared" si="0"/>
        <v xml:space="preserve"> 3638</v>
      </c>
      <c r="E41">
        <f t="shared" si="1"/>
        <v>3638</v>
      </c>
    </row>
    <row r="42" spans="1:5" x14ac:dyDescent="0.25">
      <c r="A42" s="14" t="s">
        <v>121</v>
      </c>
      <c r="C42" t="str">
        <f t="shared" si="0"/>
        <v xml:space="preserve"> 3651</v>
      </c>
      <c r="E42">
        <f t="shared" si="1"/>
        <v>3651</v>
      </c>
    </row>
    <row r="43" spans="1:5" x14ac:dyDescent="0.25">
      <c r="A43" s="14" t="s">
        <v>122</v>
      </c>
      <c r="C43" t="str">
        <f t="shared" si="0"/>
        <v xml:space="preserve"> 3703</v>
      </c>
      <c r="E43">
        <f t="shared" si="1"/>
        <v>3703</v>
      </c>
    </row>
    <row r="44" spans="1:5" x14ac:dyDescent="0.25">
      <c r="A44" s="14" t="s">
        <v>123</v>
      </c>
      <c r="C44" t="str">
        <f t="shared" si="0"/>
        <v xml:space="preserve"> 3647</v>
      </c>
      <c r="E44">
        <f t="shared" si="1"/>
        <v>3647</v>
      </c>
    </row>
    <row r="45" spans="1:5" x14ac:dyDescent="0.25">
      <c r="A45" s="14" t="s">
        <v>124</v>
      </c>
      <c r="C45" t="str">
        <f t="shared" ref="C45:C64" si="2">MID(A45,SEARCH("verstrichene Zeit = ",A45)+19,SEARCH(" ms.",A45)-SEARCH("verstrichene Zeit = ",A45)-19)</f>
        <v xml:space="preserve"> 3678</v>
      </c>
      <c r="E45">
        <f t="shared" si="1"/>
        <v>3678</v>
      </c>
    </row>
    <row r="46" spans="1:5" x14ac:dyDescent="0.25">
      <c r="A46" s="14" t="s">
        <v>125</v>
      </c>
      <c r="C46" t="str">
        <f t="shared" si="2"/>
        <v xml:space="preserve"> 3626</v>
      </c>
      <c r="E46">
        <f t="shared" si="1"/>
        <v>3626</v>
      </c>
    </row>
    <row r="47" spans="1:5" x14ac:dyDescent="0.25">
      <c r="A47" t="s">
        <v>126</v>
      </c>
      <c r="C47" t="str">
        <f t="shared" si="2"/>
        <v xml:space="preserve"> 3740</v>
      </c>
      <c r="E47">
        <f t="shared" si="1"/>
        <v>3740</v>
      </c>
    </row>
    <row r="48" spans="1:5" x14ac:dyDescent="0.25">
      <c r="C48" t="e">
        <f t="shared" si="2"/>
        <v>#VALUE!</v>
      </c>
      <c r="E48" t="e">
        <f t="shared" si="1"/>
        <v>#VALUE!</v>
      </c>
    </row>
    <row r="49" spans="1:5" x14ac:dyDescent="0.25">
      <c r="C49" t="e">
        <f t="shared" si="2"/>
        <v>#VALUE!</v>
      </c>
      <c r="E49" t="e">
        <f t="shared" si="1"/>
        <v>#VALUE!</v>
      </c>
    </row>
    <row r="50" spans="1:5" x14ac:dyDescent="0.25">
      <c r="C50" t="e">
        <f t="shared" si="2"/>
        <v>#VALUE!</v>
      </c>
      <c r="E50" t="e">
        <f t="shared" si="1"/>
        <v>#VALUE!</v>
      </c>
    </row>
    <row r="51" spans="1:5" x14ac:dyDescent="0.25">
      <c r="A51" s="14" t="s">
        <v>127</v>
      </c>
      <c r="C51" t="e">
        <f t="shared" si="2"/>
        <v>#VALUE!</v>
      </c>
      <c r="E51" t="e">
        <f t="shared" si="1"/>
        <v>#VALUE!</v>
      </c>
    </row>
    <row r="52" spans="1:5" x14ac:dyDescent="0.25">
      <c r="C52" t="e">
        <f t="shared" si="2"/>
        <v>#VALUE!</v>
      </c>
      <c r="E52" t="e">
        <f t="shared" si="1"/>
        <v>#VALUE!</v>
      </c>
    </row>
    <row r="53" spans="1:5" x14ac:dyDescent="0.25">
      <c r="A53" s="14" t="s">
        <v>128</v>
      </c>
      <c r="C53" t="e">
        <f t="shared" si="2"/>
        <v>#VALUE!</v>
      </c>
      <c r="E53" t="e">
        <f t="shared" si="1"/>
        <v>#VALUE!</v>
      </c>
    </row>
    <row r="54" spans="1:5" x14ac:dyDescent="0.25">
      <c r="C54" t="e">
        <f t="shared" si="2"/>
        <v>#VALUE!</v>
      </c>
      <c r="E54" t="e">
        <f t="shared" si="1"/>
        <v>#VALUE!</v>
      </c>
    </row>
    <row r="55" spans="1:5" x14ac:dyDescent="0.25">
      <c r="A55" s="14" t="s">
        <v>129</v>
      </c>
      <c r="C55" t="str">
        <f t="shared" si="2"/>
        <v xml:space="preserve"> 4674</v>
      </c>
      <c r="E55">
        <f t="shared" si="1"/>
        <v>4674</v>
      </c>
    </row>
    <row r="56" spans="1:5" x14ac:dyDescent="0.25">
      <c r="A56" s="14" t="s">
        <v>130</v>
      </c>
      <c r="C56" t="str">
        <f t="shared" si="2"/>
        <v xml:space="preserve"> 4831</v>
      </c>
      <c r="E56">
        <f t="shared" si="1"/>
        <v>4831</v>
      </c>
    </row>
    <row r="57" spans="1:5" x14ac:dyDescent="0.25">
      <c r="A57" s="14" t="s">
        <v>131</v>
      </c>
      <c r="C57" t="str">
        <f t="shared" si="2"/>
        <v xml:space="preserve"> 4640</v>
      </c>
      <c r="E57">
        <f t="shared" si="1"/>
        <v>4640</v>
      </c>
    </row>
    <row r="58" spans="1:5" x14ac:dyDescent="0.25">
      <c r="A58" s="14" t="s">
        <v>132</v>
      </c>
      <c r="C58" t="str">
        <f t="shared" si="2"/>
        <v xml:space="preserve"> 4618</v>
      </c>
      <c r="E58">
        <f t="shared" si="1"/>
        <v>4618</v>
      </c>
    </row>
    <row r="59" spans="1:5" x14ac:dyDescent="0.25">
      <c r="A59" s="14" t="s">
        <v>133</v>
      </c>
      <c r="C59" t="str">
        <f t="shared" si="2"/>
        <v xml:space="preserve"> 4634</v>
      </c>
      <c r="E59">
        <f t="shared" si="1"/>
        <v>4634</v>
      </c>
    </row>
    <row r="60" spans="1:5" x14ac:dyDescent="0.25">
      <c r="A60" s="14" t="s">
        <v>134</v>
      </c>
      <c r="C60" t="str">
        <f t="shared" si="2"/>
        <v xml:space="preserve"> 4730</v>
      </c>
      <c r="E60">
        <f t="shared" si="1"/>
        <v>4730</v>
      </c>
    </row>
    <row r="61" spans="1:5" x14ac:dyDescent="0.25">
      <c r="A61" s="14" t="s">
        <v>135</v>
      </c>
      <c r="C61" t="str">
        <f t="shared" si="2"/>
        <v xml:space="preserve"> 4613</v>
      </c>
      <c r="E61">
        <f t="shared" si="1"/>
        <v>4613</v>
      </c>
    </row>
    <row r="62" spans="1:5" x14ac:dyDescent="0.25">
      <c r="A62" s="14" t="s">
        <v>136</v>
      </c>
      <c r="C62" t="str">
        <f t="shared" si="2"/>
        <v xml:space="preserve"> 4630</v>
      </c>
      <c r="E62">
        <f t="shared" si="1"/>
        <v>4630</v>
      </c>
    </row>
    <row r="63" spans="1:5" x14ac:dyDescent="0.25">
      <c r="A63" s="14" t="s">
        <v>137</v>
      </c>
      <c r="C63" t="str">
        <f t="shared" si="2"/>
        <v xml:space="preserve"> 4611</v>
      </c>
      <c r="E63">
        <f t="shared" si="1"/>
        <v>4611</v>
      </c>
    </row>
    <row r="64" spans="1:5" x14ac:dyDescent="0.25">
      <c r="A64" t="s">
        <v>138</v>
      </c>
      <c r="C64" t="str">
        <f t="shared" si="2"/>
        <v xml:space="preserve"> 4619</v>
      </c>
      <c r="E64">
        <f t="shared" si="1"/>
        <v>4619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SAP Hana Abfragen</vt:lpstr>
      <vt:lpstr>Diagramm Abfrage 3</vt:lpstr>
      <vt:lpstr>Diagramm Abfrage 3.1</vt:lpstr>
      <vt:lpstr>Diagramm Abfrage 4</vt:lpstr>
      <vt:lpstr>Diagramm Abfrage 6</vt:lpstr>
      <vt:lpstr>MSSQL Abfragen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2018-01-10T13:06:04Z</dcterms:modified>
</cp:coreProperties>
</file>