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827"/>
  <workbookPr filterPrivacy="1" defaultThemeVersion="124226"/>
  <bookViews>
    <workbookView xWindow="0" yWindow="0" windowWidth="15345" windowHeight="4455" xr2:uid="{00000000-000D-0000-FFFF-FFFF00000000}"/>
  </bookViews>
  <sheets>
    <sheet name="Tabelle1" sheetId="1" r:id="rId1"/>
  </sheets>
  <calcPr calcId="171027"/>
</workbook>
</file>

<file path=xl/calcChain.xml><?xml version="1.0" encoding="utf-8"?>
<calcChain xmlns="http://schemas.openxmlformats.org/spreadsheetml/2006/main">
  <c r="Y17" i="1" l="1"/>
  <c r="Y13" i="1"/>
  <c r="Y11" i="1"/>
  <c r="Z11" i="1"/>
  <c r="AA11" i="1"/>
  <c r="AB11" i="1"/>
  <c r="AC11" i="1"/>
  <c r="AD11" i="1"/>
  <c r="AE11" i="1"/>
  <c r="AF11" i="1"/>
  <c r="AG11" i="1"/>
  <c r="AH11" i="1"/>
  <c r="Y12" i="1"/>
  <c r="Z12" i="1"/>
  <c r="AA12" i="1"/>
  <c r="AB12" i="1"/>
  <c r="AC12" i="1"/>
  <c r="AD12" i="1"/>
  <c r="AE12" i="1"/>
  <c r="AF12" i="1"/>
  <c r="AG12" i="1"/>
  <c r="AH12" i="1"/>
  <c r="Z13" i="1"/>
  <c r="AA13" i="1"/>
  <c r="AB13" i="1"/>
  <c r="AC13" i="1"/>
  <c r="AD13" i="1"/>
  <c r="AE13" i="1"/>
  <c r="AF13" i="1"/>
  <c r="AG13" i="1"/>
  <c r="AH13" i="1"/>
  <c r="Z10" i="1"/>
  <c r="AA10" i="1"/>
  <c r="AB10" i="1"/>
  <c r="AC10" i="1"/>
  <c r="AD10" i="1"/>
  <c r="AE10" i="1"/>
  <c r="AF10" i="1"/>
  <c r="AG10" i="1"/>
  <c r="AH10" i="1"/>
  <c r="Y10" i="1"/>
</calcChain>
</file>

<file path=xl/sharedStrings.xml><?xml version="1.0" encoding="utf-8"?>
<sst xmlns="http://schemas.openxmlformats.org/spreadsheetml/2006/main" count="115" uniqueCount="104">
  <si>
    <t>SELECT sum(mitarbeiteranzahl) AS MA_Bundesland
 FROM beispieldaten.standorte
WHERE bundesland ='Berlin' allow filtering;</t>
  </si>
  <si>
    <t>Hana Query</t>
  </si>
  <si>
    <t>Query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</si>
  <si>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</si>
  <si>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</si>
  <si>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</si>
  <si>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</si>
  <si>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</si>
  <si>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</si>
  <si>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</si>
  <si>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</si>
  <si>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</si>
  <si>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</si>
  <si>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MSSQL Query</t>
  </si>
  <si>
    <t>SELECT sum(cast ("Mitarbeiteranzahl" as bigint)) AS MA_Bundesland
 FROM "XSA_ADMIN"."Standorte"
WHERE "Bundesland" ='Berlin'</t>
  </si>
  <si>
    <t>SELECT min(betraggesamt)AS Kleinster_Gesamt_Betrag 
 FROM beispieldaten.bestellung
WHERE menge &lt;= 100 allow filtering;</t>
  </si>
  <si>
    <t>SELECT min(cast("BetragGesamt" as bigint))AS Kleinster_Gesamt_Betrag 
 FROM "XSA_ADMIN"."Bestellung"
WHERE "Menge" &lt;= 100</t>
  </si>
  <si>
    <t>Statement 'SELECT min(cast("BetragGesamt" as bigint))AS Kleinster_Gesamt_Betrag FROM "XSA_ADMIN"."Bestellung" ...' 
successfully executed in 192 ms 733 µs  (server processing time: 191 ms 205 µs)
Fetched 1 row(s) in 0 ms 7 µs (server processing time: 0 ms 0 µs)</t>
  </si>
  <si>
    <t>Statement 'SELECT min(cast("BetragGesamt" as bigint))AS Kleinster_Gesamt_Betrag FROM "XSA_ADMIN"."Bestellung" ...' 
successfully executed in 250 ms 536 µs  (server processing time: 249 ms 866 µs)
Fetched 1 row(s) in 0 ms 11 µs (server processing time: 0 ms 0 µs)</t>
  </si>
  <si>
    <t>Statement 'SELECT min(cast("BetragGesamt" as bigint))AS Kleinster_Gesamt_Betrag FROM "XSA_ADMIN"."Bestellung" ...' 
successfully executed in 193 ms 847 µs  (server processing time: 193 ms 199 µs)
Fetched 1 row(s) in 0 ms 8 µs (server processing time: 0 ms 0 µs)
Statement 'SELECT min(cast("BetragGesamt" as bigint))AS Kleinster_Gesamt_Betrag FROM "XSA_ADMIN"."Bestellung" ...' 
successfully executed in 193 ms 847 µs  (server processing time: 193 ms 199 µs)
Fetched 1 row(s) in 0 ms 8 µs (server processing time: 0 ms 0 µs)
Statement 'SELECT min(cast("BetragGesamt" as bigint))AS Kleinster_Gesamt_Betrag FROM "XSA_ADMIN"."Bestellung" ...' 
successfully executed in 193 ms 847 µs  (server processing time: 193 ms 199 µs)
Fetched 1 row(s) in 0 ms 8 µs (server processing time: 0 ms 0 µs)</t>
  </si>
  <si>
    <t xml:space="preserve">
Statement 'SELECT min(cast("BetragGesamt" as bigint))AS Kleinster_Gesamt_Betrag FROM "XSA_ADMIN"."Bestellung" ...' 
successfully executed in 237 ms 616 µs  (server processing time: 237 ms 61 µs)
Fetched 1 row(s) in 0 ms 7 µs (server processing time: 0 ms 0 µs)</t>
  </si>
  <si>
    <t>Statement 'SELECT min(cast("BetragGesamt" as bigint))AS Kleinster_Gesamt_Betrag FROM "XSA_ADMIN"."Bestellung" ...' 
successfully executed in 240 ms 84 µs  (server processing time: 239 ms 550 µs)
Fetched 1 row(s) in 0 ms 7 µs (server processing time: 0 ms 0 µs)
Statement 'SELECT min(cast("BetragGesamt" as bigint))AS Kleinster_Gesamt_Betrag FROM "XSA_ADMIN"."Bestellung" ...' 
successfully executed in 240 ms 84 µs  (server processing time: 239 ms 550 µs)
Fetched 1 row(s) in 0 ms 7 µs (server processing time: 0 ms 0 µs)</t>
  </si>
  <si>
    <t>Statement 'SELECT min(cast("BetragGesamt" as bigint))AS Kleinster_Gesamt_Betrag FROM "XSA_ADMIN"."Bestellung" ...' 
successfully executed in 226 ms 565 µs  (server processing time: 225 ms 985 µs)
Fetched 1 row(s) in 0 ms 7 µs (server processing time: 0 ms 0 µs)</t>
  </si>
  <si>
    <t xml:space="preserve">
Statement 'SELECT min(cast("BetragGesamt" as bigint))AS Kleinster_Gesamt_Betrag FROM "XSA_ADMIN"."Bestellung" ...' 
successfully executed in 232 ms 213 µs  (server processing time: 231 ms 603 µs)
Fetched 1 row(s) in 0 ms 7 µs (server processing time: 0 ms 0 µs)</t>
  </si>
  <si>
    <t>SELECT max(preis),min(preis)
 FROM beispieldaten.bestellung
WHERE menge &lt;= 100 allow filtering;</t>
  </si>
  <si>
    <t>SELECT max("Preis"),min("Preis")
 FROM "XSA_ADMIN"."Bestellung"
WHERE "Menge" &lt;= 100</t>
  </si>
  <si>
    <t>SELECT max(fahrzeuganzahl),max(mitarbeiteranzahl) 
 FROM beispieldaten.lieferdienst
WHERE fahrzeugtyp = 'Auto' allow filtering;</t>
  </si>
  <si>
    <t>SELECT max("Fahrzeuganzahl"),max("MitarbeiterAnzahl") 
 FROM "XSA_ADMIN"."Lieferdienst"
WHERE "Fahrzeugtyp" = 'Auto'</t>
  </si>
  <si>
    <t xml:space="preserve">SELECT sum(mitarbeiteranzahl) AS MA_Bundesland
 FROM standorte
WHERE bundesland ='Berlin'
</t>
  </si>
  <si>
    <t xml:space="preserve"> SQL Server-Ausführungszeiten: 
, CPU-Zeit = 2984 ms, verstrichene Zeit = 382 ms.</t>
  </si>
  <si>
    <t xml:space="preserve"> SQL Server-Ausführungszeiten: 
, CPU-Zeit = 2937 ms, verstrichene Zeit = 375 ms.</t>
  </si>
  <si>
    <t xml:space="preserve"> SQL Server-Ausführungszeiten: 
, CPU-Zeit = 2969 ms, verstrichene Zeit = 374 ms.</t>
  </si>
  <si>
    <t xml:space="preserve"> SQL Server-Ausführungszeiten: 
, CPU-Zeit = 2921 ms, verstrichene Zeit = 376 ms.
</t>
  </si>
  <si>
    <t xml:space="preserve"> SQL Server-Ausführungszeiten: 
, CPU-Zeit = 2937 ms, verstrichene Zeit = 380 ms.</t>
  </si>
  <si>
    <t xml:space="preserve"> SQL Server-Ausführungszeiten: 
, CPU-Zeit = 2937 ms, verstrichene Zeit = 373 ms.</t>
  </si>
  <si>
    <t xml:space="preserve">
 SQL Server-Ausführungszeiten: 
, CPU-Zeit = 2968 ms, verstrichene Zeit = 374 ms.</t>
  </si>
  <si>
    <t xml:space="preserve"> SQL Server-Ausführungszeiten: 
, CPU-Zeit = 2922 ms, verstrichene Zeit = 375 ms.</t>
  </si>
  <si>
    <t xml:space="preserve"> SQL Server-Ausführungszeiten: 
, CPU-Zeit = 2953 ms, verstrichene Zeit = 374 ms.</t>
  </si>
  <si>
    <t xml:space="preserve"> SQL Server-Ausführungszeiten: 
, CPU-Zeit = 2985 ms, verstrichene Zeit = 374 ms.</t>
  </si>
  <si>
    <t xml:space="preserve"> SQL Server-Ausführungszeiten: 
, CPU-Zeit = 2484 ms, verstrichene Zeit = 324 ms.</t>
  </si>
  <si>
    <t xml:space="preserve">SELECT min(betraggesamt)AS Kleinster_Gesamt_Betrag 
 FROM bestellung
WHERE menge &lt;= 100 
</t>
  </si>
  <si>
    <t>SQL Server-Ausführungszeiten: 
, CPU-Zeit = 2578 ms, verstrichene Zeit = 322 ms.</t>
  </si>
  <si>
    <t xml:space="preserve">
 SQL Server-Ausführungszeiten: 
, CPU-Zeit = 2592 ms, verstrichene Zeit = 319 ms.</t>
  </si>
  <si>
    <t xml:space="preserve"> SQL Server-Ausführungszeiten: 
, CPU-Zeit = 2454 ms, verstrichene Zeit = 319 ms.
</t>
  </si>
  <si>
    <t xml:space="preserve"> SQL Server-Ausführungszeiten: 
, CPU-Zeit = 2578 ms, verstrichene Zeit = 319 ms.</t>
  </si>
  <si>
    <t xml:space="preserve"> SQL Server-Ausführungszeiten: 
, CPU-Zeit = 2484 ms, verstrichene Zeit = 321 ms.</t>
  </si>
  <si>
    <t xml:space="preserve"> SQL Server-Ausführungszeiten: 
, CPU-Zeit = 2579 ms, verstrichene Zeit = 319 ms.</t>
  </si>
  <si>
    <t xml:space="preserve"> SQL Server-Ausführungszeiten: 
, CPU-Zeit = 2483 ms, verstrichene Zeit = 319 ms.</t>
  </si>
  <si>
    <t xml:space="preserve"> SQL Server-Ausführungszeiten: 
, CPU-Zeit = 2471 ms, verstrichene Zeit = 319 ms.</t>
  </si>
  <si>
    <t>SQL Server-Ausführungszeiten: 
, CPU-Zeit = 2500 ms, verstrichene Zeit = 331 ms.</t>
  </si>
  <si>
    <t>SELECT max(preis),min(preis)
 FROM bestellung
WHERE menge &lt;= 100</t>
  </si>
  <si>
    <t xml:space="preserve"> SQL Server-Ausführungszeiten: 
, CPU-Zeit = 2969 ms, verstrichene Zeit = 369 ms.</t>
  </si>
  <si>
    <t xml:space="preserve"> SQL Server-Ausführungszeiten: 
, CPU-Zeit = 2844 ms, verstrichene Zeit = 373 ms.
</t>
  </si>
  <si>
    <t xml:space="preserve">
 SQL Server-Ausführungszeiten: 
, CPU-Zeit = 2937 ms, verstrichene Zeit = 372 ms.</t>
  </si>
  <si>
    <t xml:space="preserve"> SQL Server-Ausführungszeiten: 
, CPU-Zeit = 2858 ms, verstrichene Zeit = 372 ms.</t>
  </si>
  <si>
    <t xml:space="preserve">
 SQL Server-Ausführungszeiten: 
, CPU-Zeit = 2969 ms, verstrichene Zeit = 370 ms.</t>
  </si>
  <si>
    <t>SQL Server-Ausführungszeiten: 
, CPU-Zeit = 2952 ms, verstrichene Zeit = 372 ms.</t>
  </si>
  <si>
    <t xml:space="preserve"> SQL Server-Ausführungszeiten: 
, CPU-Zeit = 2970 ms, verstrichene Zeit = 370 ms.</t>
  </si>
  <si>
    <t xml:space="preserve"> SQL Server-Ausführungszeiten: 
, CPU-Zeit = 3015 ms, verstrichene Zeit = 380 ms.</t>
  </si>
  <si>
    <t>SQL Server-Ausführungszeiten: 
, CPU-Zeit = 2923 ms, verstrichene Zeit = 374 ms.</t>
  </si>
  <si>
    <t xml:space="preserve">SELECT max(fahrzeuganzahl),max(mitarbeiteranzahl) 
 FROM lieferdienst
WHERE fahrzeugtyp = 'Auto'
</t>
  </si>
  <si>
    <t xml:space="preserve"> SQL Server-Ausführungszeiten: 
, CPU-Zeit = 3202 ms, verstrichene Zeit = 408 ms.</t>
  </si>
  <si>
    <t xml:space="preserve"> SQL Server-Ausführungszeiten: 
, CPU-Zeit = 3204 ms, verstrichene Zeit = 404 ms.
</t>
  </si>
  <si>
    <t xml:space="preserve"> SQL Server-Ausführungszeiten: 
, CPU-Zeit = 3094 ms, verstrichene Zeit = 404 ms.</t>
  </si>
  <si>
    <t xml:space="preserve"> SQL Server-Ausführungszeiten: 
, CPU-Zeit = 3172 ms, verstrichene Zeit = 407 ms.</t>
  </si>
  <si>
    <t xml:space="preserve"> SQL Server-Ausführungszeiten: 
, CPU-Zeit = 3186 ms, verstrichene Zeit = 404 ms.</t>
  </si>
  <si>
    <t xml:space="preserve"> SQL Server-Ausführungszeiten: 
, CPU-Zeit = 3170 ms, verstrichene Zeit = 404 ms.</t>
  </si>
  <si>
    <t xml:space="preserve"> SQL Server-Ausführungszeiten: 
, CPU-Zeit = 3048 ms, verstrichene Zeit = 404 ms.</t>
  </si>
  <si>
    <t xml:space="preserve"> SQL Server-Ausführungszeiten: 
, CPU-Zeit = 3203 ms, verstrichene Zeit = 407 ms.</t>
  </si>
  <si>
    <t xml:space="preserve"> SQL Server-Ausführungszeiten: 
, CPU-Zeit = 3172 ms, verstrichene Zeit = 405 ms.</t>
  </si>
  <si>
    <t xml:space="preserve"> SQL Server-Ausführungszeiten: 
, CPU-Zeit = 3202 ms, verstrichene Zeit = 405 ms.</t>
  </si>
  <si>
    <t>successfully executed in 61,498 ms  (server processing time: 60 ms 868 µs)
Fetched 1 row(s) in 0 ms 25 µs (server processing time: 0 ms 0 µs)</t>
  </si>
  <si>
    <t>Statement 'SELECT sum(cast ("Mitarbeiteranzahl" as bigint)) AS MA_Bundesland FROM "XSA_ADMIN"."Standorte" ...' 
successfully executed in 89,562 ms  (server processing time: 88 ms 537 µs)
Fetched 1 row(s) in 0 ms 6 µs (server processing time: 0 ms 0 µs)</t>
  </si>
  <si>
    <t>Statement 'SELECT sum(cast ("Mitarbeiteranzahl" as bigint)) AS MA_Bundesland FROM "XSA_ADMIN"."Standorte" ...' 
successfully executed in 30,384ms   (server processing time: 29 ms 830 µs)
Fetched 1 row(s) in 0 ms 7 µs (server processing time: 0 ms 0 µs)</t>
  </si>
  <si>
    <t xml:space="preserve">
Statement 'SELECT sum(cast ("Mitarbeiteranzahl" as bigint)) AS MA_Bundesland FROM "XSA_ADMIN"."Standorte" ...' 
successfully executed in 30,830 ms  (server processing time: 30 ms 240 µs)
Fetched 1 row(s) in 0 ms 7 µs (server processing time: 0 ms 0 µs)
Statement 'SELECT sum(cast ("Mitarbeiteranzahl" as bigint)) AS MA_Bundesland FROM "XSA_ADMIN"."Standorte" ...' 
successfully executed in 30 ms 830 µs  (server processing time: 30 ms 240 µs)
Fetched 1 row(s) in 0 ms 7 µs (server processing time: 0 ms 0 µs)</t>
  </si>
  <si>
    <t xml:space="preserve">
Statement 'SELECT sum(cast ("Mitarbeiteranzahl" as bigint)) AS MA_Bundesland FROM "XSA_ADMIN"."Standorte" ...' 
successfully executed in 30,475 ms  (server processing time: 29 ms 900 µs)
Fetched 1 row(s) in 0 ms 7 µs (server processing time: 0 ms 0 µs)</t>
  </si>
  <si>
    <t>Statement 'SELECT sum(cast ("Mitarbeiteranzahl" as bigint)) AS MA_Bundesland FROM "XSA_ADMIN"."Standorte" ...' 
successfully executed in 42,702 ms  (server processing time: 42 ms 150 µs)
Fetched 1 row(s) in 0 ms 7 µs (server processing time: 0 ms 0 µs)</t>
  </si>
  <si>
    <t>Statement 'SELECT sum(cast ("Mitarbeiteranzahl" as bigint)) AS MA_Bundesland FROM "XSA_ADMIN"."Standorte" ...' 
successfully executed in 31,742 ms  (server processing time: 31 ms 118 µs)
Fetched 1 row(s) in 0 ms 8 µs (server processing time: 0 ms 0 µs)</t>
  </si>
  <si>
    <t xml:space="preserve">
Statement 'SELECT sum(cast ("Mitarbeiteranzahl" as bigint)) AS MA_Bundesland FROM "XSA_ADMIN"."Standorte" ...' 
successfully executed in 31,293 ms  (server processing time: 30 ms 694 µs)
Fetched 1 row(s) in 0 ms 7 µs (server processing time: 0 ms 0 µs)
Statement 'SELECT sum(cast ("Mitarbeiteranzahl" as bigint)) AS MA_Bundesland FROM "XSA_ADMIN"."Standorte" ...' 
successfully executed in 31 ms 293 µs  (server processing time: 30 ms 694 µs)
Fetched 1 row(s) in 0 ms 7 µs (server processing time: 0 ms 0 µs)</t>
  </si>
  <si>
    <t>Statement 'SELECT sum(cast ("Mitarbeiteranzahl" as bigint)) AS MA_Bundesland FROM "XSA_ADMIN"."Standorte" ...' 
successfully executed in 86,404 ms  (server processing time: 85 ms 780 µs)
Fetched 1 row(s) in 0 ms 7 µs (server processing time: 0 ms 0 µs)</t>
  </si>
  <si>
    <t xml:space="preserve">
Statement 'SELECT sum(cast ("Mitarbeiteranzahl" as bigint)) AS MA_Bundesland FROM "XSA_ADMIN"."Standorte" ...' 
successfully executed in 32,33 ms  (server processing time: 31 ms 462 µs)
Fetched 1 row(s) in 0 ms 29 µs (server processing time: 0 ms 0 µs)</t>
  </si>
  <si>
    <t>Statement 'SELECT min(cast("BetragGesamt" as bigint))AS Kleinster_Gesamt_Betrag FROM "XSA_ADMIN"."Bestellung" ...' 
successfully executed in 201,103 ms  (server processing time: 200 ms 380 µs)
Fetched 1 row(s) in 0 ms 7 µs (server processing time: 0 ms 0 µs)</t>
  </si>
  <si>
    <t xml:space="preserve">
Statement 'SELECT min(cast("BetragGesamt" as bigint))AS Kleinster_Gesamt_Betrag FROM "XSA_ADMIN"."Bestellung" ...' 
successfully executed in 197,487 ms  (server processing time: 196 ms 631 µs)
Fetched 1 row(s) in 0 ms 8 µs (server processing time: 0 ms 0 µs)
Statement 'SELECT min(cast("BetragGesamt" as bigint))AS Kleinster_Gesamt_Betrag FROM "XSA_ADMIN"."Bestellung" ...' 
successfully executed in 197 ms 487 µs  (server processing time: 196 ms 631 µs)
Fetched 1 row(s) in 0 ms 8 µs (server processing time: 0 ms 0 µs)
Statement 'SELECT min(cast("BetragGesamt" as bigint))AS Kleinster_Gesamt_Betrag FROM "XSA_ADMIN"."Bestellung" ...' 
successfully executed in 197 ms 487 µs  (server processing time: 196 ms 631 µs)
Fetched 1 row(s) in 0 ms 8 µs (server processing time: 0 ms 0 µs)</t>
  </si>
  <si>
    <t>Statement 'SELECT min(cast("BetragGesamt" as bigint))AS Kleinster_Gesamt_Betrag FROM "XSA_ADMIN"."Bestellung" ...' 
successfully executed in 197,369 ms  (server processing time: 196 ms 785 µs)
Fetched 1 row(s) in 0 ms 7 µs (server processing time: 0 ms 0 µs)</t>
  </si>
  <si>
    <t>Statement 'SELECT max("Preis"),min("Preis") FROM "XSA_ADMIN"."Bestellung" WHERE "Menge" &lt;= 100' 
successfully executed in 150,106 ms  (server processing time: 149 ms 598 µs)
Fetched 1 row(s) in 0 ms 8 µs (server processing time: 0 ms 0 µs)</t>
  </si>
  <si>
    <t>Statement 'SELECT max("Preis"),min("Preis") FROM "XSA_ADMIN"."Bestellung" WHERE "Menge" &lt;= 100' 
successfully executed in 151,259 ms  (server processing time: 150 ms 733 µs)
Fetched 1 row(s) in 0 ms 7 µs (server processing time: 0 ms 0 µs)</t>
  </si>
  <si>
    <t xml:space="preserve">
Statement 'SELECT max("Preis"),min("Preis") FROM "XSA_ADMIN"."Bestellung" WHERE "Menge" &lt;= 100' 
successfully executed in 125,130 ms  (server processing time: 124 ms 645 µs)
Fetched 1 row(s) in 0 ms 9 µs (server processing time: 0 ms 0 µs)</t>
  </si>
  <si>
    <t>Statement 'SELECT max("Preis"),min("Preis") FROM "XSA_ADMIN"."Bestellung" WHERE "Menge" &lt;= 100' 
successfully executed in 577,991 ms  (server processing time: 577 ms 397 µs)
Fetched 1 row(s) in 0 ms 7 µs (server processing time: 0 ms 0 µs)</t>
  </si>
  <si>
    <t>Statement 'SELECT max("Preis"),min("Preis") FROM "XSA_ADMIN"."Bestellung" WHERE "Menge" &lt;= 100' 
successfully executed in 134,97 ms  (server processing time: 133 ms 541 µs)
Fetched 1 row(s) in 0 ms 12 µs (server processing time: 0 ms 0 µs)
Statement 'SELECT max("Preis"),min("Preis") FROM "XSA_ADMIN"."Bestellung" WHERE "Menge" &lt;= 100' 
successfully executed in 134 ms 97 µs  (server processing time: 133 ms 541 µs)
Fetched 1 row(s) in 0 ms 12 µs (server processing time: 0 ms 0 µs)</t>
  </si>
  <si>
    <t>Statement 'SELECT max("Preis"),min("Preis") FROM "XSA_ADMIN"."Bestellung" WHERE "Menge" &lt;= 100' 
successfully executed in 127,850 ms  (server processing time: 127 ms 296 µs)
Fetched 1 row(s) in 0 ms 6 µs (server processing time: 0 ms 0 µs)</t>
  </si>
  <si>
    <t>Statement 'SELECT max("Preis"),min("Preis") FROM "XSA_ADMIN"."Bestellung" WHERE "Menge" &lt;= 100' 
successfully executed in 123,382 ms  (server processing time: 122 ms 730 µs)
Fetched 1 row(s) in 0 ms 20 µs (server processing time: 0 ms 0 µs)</t>
  </si>
  <si>
    <t>Statement 'SELECT max("Preis"),min("Preis") FROM "XSA_ADMIN"."Bestellung" WHERE "Menge" &lt;= 100' 
successfully executed in 129,66 ms  (server processing time: 126 ms 921 µs)
Fetched 1 row(s) in 0 ms 7 µs (server processing time: 0 ms 0 µs)
Statement 'SELECT max("Preis"),min("Preis") FROM "XSA_ADMIN"."Bestellung" WHERE "Menge" &lt;= 100' 
successfully executed in 129 ms 66 µs  (server processing time: 126 ms 921 µs)
Fetched 1 row(s) in 0 ms 7 µs (server processing time: 0 ms 0 µs)</t>
  </si>
  <si>
    <t>Statement 'SELECT max("Preis"),min("Preis") FROM "XSA_ADMIN"."Bestellung" WHERE "Menge" &lt;= 100' 
successfully executed in 127,803 ms  (server processing time: 127 ms 85 µs)
Fetched 1 row(s) in 0 ms 18 µs (server processing time: 0 ms 0 µs)</t>
  </si>
  <si>
    <t>Statement 'SELECT max("Preis"),min("Preis") FROM "XSA_ADMIN"."Bestellung" WHERE "Menge" &lt;= 100' 
successfully executed in 142,547 ms  (server processing time: 141 ms 972 µs)
Fetched 1 row(s) in 0 ms 7 µs (server processing time: 0 ms 0 µs)</t>
  </si>
  <si>
    <t xml:space="preserve">
Statement 'SELECT max("Fahrzeuganzahl"),max("MitarbeiterAnzahl") FROM "XSA_ADMIN"."Lieferdienst" WHERE ...' 
successfully executed in 65,722 ms  (server processing time: 65 ms 191 µs)
Fetched 1 row(s) in 0 ms 6 µs (server processing time: 0 ms 0 µs)</t>
  </si>
  <si>
    <t>Statement 'SELECT max("Fahrzeuganzahl"),max("MitarbeiterAnzahl") FROM "XSA_ADMIN"."Lieferdienst" WHERE ...' 
successfully executed in 60,535 ms  (server processing time: 59 ms 846 µs)
Fetched 1 row(s) in 0 ms 6 µs (server processing time: 0 ms 0 µs)</t>
  </si>
  <si>
    <t>Statement 'SELECT max("Fahrzeuganzahl"),max("MitarbeiterAnzahl") FROM "XSA_ADMIN"."Lieferdienst" WHERE ...' 
successfully executed in 62,188 ms  (server processing time: 61 ms 0 µs)
Fetched 1 row(s) in 0 ms 7 µs (server processing time: 0 ms 0 µs)</t>
  </si>
  <si>
    <t>Statement 'SELECT max("Fahrzeuganzahl"),max("MitarbeiterAnzahl") FROM "XSA_ADMIN"."Lieferdienst" WHERE ...' 
successfully executed in 57,903 ms  (server processing time: 57 ms 338 µs)
Fetched 1 row(s) in 0 ms 7 µs (server processing time: 0 ms 0 µs)</t>
  </si>
  <si>
    <t xml:space="preserve">
Statement 'SELECT max("Fahrzeuganzahl"),max("MitarbeiterAnzahl") FROM "XSA_ADMIN"."Lieferdienst" WHERE ...' 
successfully executed in 179,469 ms  (server processing time: 178 ms 776 µs)
Fetched 1 row(s) in 0 ms 6 µs (server processing time: 0 ms 0 µs)</t>
  </si>
  <si>
    <t>Statement 'SELECT max("Fahrzeuganzahl"),max("MitarbeiterAnzahl") FROM "XSA_ADMIN"."Lieferdienst" WHERE ...' 
successfully executed in 63,448 ms  (server processing time: 62 ms 887 µs)
Fetched 1 row(s) in 0 ms 7 µs (server processing time: 0 ms 0 µs)
Statement 'SELECT max("Fahrzeuganzahl"),max("MitarbeiterAnzahl") FROM "XSA_ADMIN"."Lieferdienst" WHERE ...' 
successfully executed in 63 ms 448 µs  (server processing time: 62 ms 887 µs)
Fetched 1 row(s) in 0 ms 7 µs (server processing time: 0 ms 0 µs)
Statement 'SELECT max("Fahrzeuganzahl"),max("MitarbeiterAnzahl") FROM "XSA_ADMIN"."Lieferdienst" WHERE ...' 
successfully executed in 63 ms 448 µs  (server processing time: 62 ms 887 µs)
Fetched 1 row(s) in 0 ms 7 µs (server processing time: 0 ms 0 µs)</t>
  </si>
  <si>
    <t>Statement 'SELECT max("Fahrzeuganzahl"),max("MitarbeiterAnzahl") FROM "XSA_ADMIN"."Lieferdienst" WHERE ...' 
successfully executed in 97,847 m#s  (server processing time: 97 ms 245 µs)
Fetched 1 row(s) in 0 ms 15 µs (server processing time: 0 ms 0 µs)</t>
  </si>
  <si>
    <t>Statement 'SELECT max("Fahrzeuganzahl"),max("MitarbeiterAnzahl") FROM "XSA_ADMIN"."Lieferdienst" WHERE ...' 
successfully executed in 61,954 ms  (server processing time: 61 ms 391 µs)
Fetched 1 row(s) in 0 ms 6 µs (server processing time: 0 ms 0 µs)</t>
  </si>
  <si>
    <t xml:space="preserve">
Statement 'SELECT max("Fahrzeuganzahl"),max("MitarbeiterAnzahl") FROM "XSA_ADMIN"."Lieferdienst" WHERE ...' 
successfully executed in 61,954 ms  (server processing time: 61 ms 391 µs)
Fetched 1 row(s) in 0 ms 6 µs (server processing time: 0 ms 0 µs)</t>
  </si>
  <si>
    <t xml:space="preserve">
Statement 'SELECT max("Fahrzeuganzahl"),max("MitarbeiterAnzahl") FROM "XSA_ADMIN"."Lieferdienst" WHERE ...' 
successfully executed in 108,429 ms  (server processing time: 106 ms 844 µs)
Fetched 1 row(s) in 0 ms 7 µs (server processing time: 0 ms 0 µs)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</si>
</sst>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24292E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top" wrapText="1" indent="1"/>
    </xf>
    <xf numFmtId="0" fontId="1" fillId="2" borderId="0" xfId="0" applyFont="1" applyFill="1" applyAlignment="1">
      <alignment horizontal="right" vertical="top" indent="1"/>
    </xf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9:AH20"/>
  <sheetViews>
    <sheetView tabSelected="1" topLeftCell="F16" zoomScale="55" zoomScaleNormal="55" workbookViewId="0">
      <selection activeCell="Y17" sqref="Y17"/>
    </sheetView>
  </sheetViews>
  <sheetFormatPr baseColWidth="10" defaultColWidth="9.140625" defaultRowHeight="15" x14ac:dyDescent="0.25"/>
  <cols>
    <col min="7" max="7" width="4.85546875" customWidth="1"/>
    <col min="8" max="9" width="9.140625" hidden="1" customWidth="1"/>
    <col min="10" max="10" width="40.28515625" customWidth="1"/>
    <col min="11" max="11" width="27" customWidth="1"/>
    <col min="12" max="12" width="22.85546875" customWidth="1"/>
  </cols>
  <sheetData>
    <row r="9" spans="8:34" x14ac:dyDescent="0.25">
      <c r="J9" t="s">
        <v>2</v>
      </c>
      <c r="L9" t="s">
        <v>1</v>
      </c>
      <c r="M9" t="s">
        <v>3</v>
      </c>
      <c r="N9" t="s">
        <v>4</v>
      </c>
      <c r="O9" t="s">
        <v>5</v>
      </c>
      <c r="P9" t="s">
        <v>6</v>
      </c>
      <c r="Q9" t="s">
        <v>7</v>
      </c>
      <c r="R9" t="s">
        <v>8</v>
      </c>
      <c r="S9" t="s">
        <v>9</v>
      </c>
      <c r="T9" t="s">
        <v>10</v>
      </c>
      <c r="U9" t="s">
        <v>11</v>
      </c>
      <c r="V9" t="s">
        <v>12</v>
      </c>
    </row>
    <row r="10" spans="8:34" ht="409.5" x14ac:dyDescent="0.25">
      <c r="H10" s="2"/>
      <c r="I10" s="1"/>
      <c r="J10" s="4" t="s">
        <v>0</v>
      </c>
      <c r="L10" s="4" t="s">
        <v>14</v>
      </c>
      <c r="M10" s="4" t="s">
        <v>71</v>
      </c>
      <c r="N10" s="4" t="s">
        <v>72</v>
      </c>
      <c r="O10" s="4" t="s">
        <v>73</v>
      </c>
      <c r="P10" s="4" t="s">
        <v>74</v>
      </c>
      <c r="Q10" s="4" t="s">
        <v>75</v>
      </c>
      <c r="R10" s="4" t="s">
        <v>76</v>
      </c>
      <c r="S10" s="4" t="s">
        <v>77</v>
      </c>
      <c r="T10" s="4" t="s">
        <v>78</v>
      </c>
      <c r="U10" s="4" t="s">
        <v>79</v>
      </c>
      <c r="V10" s="4" t="s">
        <v>80</v>
      </c>
      <c r="Y10" t="str">
        <f>MID(M10,SEARCH("executed in ",M10)+12,SEARCH("ms",M10)-SEARCH("executed in ",M10)-12)</f>
        <v xml:space="preserve">61,498 </v>
      </c>
      <c r="Z10" t="str">
        <f t="shared" ref="Z10:AH10" si="0">MID(N10,SEARCH("executed in ",N10)+12,SEARCH("ms",N10)-SEARCH("executed in ",N10)-12)</f>
        <v xml:space="preserve">89,562 </v>
      </c>
      <c r="AA10" t="str">
        <f t="shared" si="0"/>
        <v>30,384</v>
      </c>
      <c r="AB10" t="str">
        <f t="shared" si="0"/>
        <v xml:space="preserve">30,830 </v>
      </c>
      <c r="AC10" t="str">
        <f t="shared" si="0"/>
        <v xml:space="preserve">30,475 </v>
      </c>
      <c r="AD10" t="str">
        <f t="shared" si="0"/>
        <v xml:space="preserve">42,702 </v>
      </c>
      <c r="AE10" t="str">
        <f t="shared" si="0"/>
        <v xml:space="preserve">31,742 </v>
      </c>
      <c r="AF10" t="str">
        <f t="shared" si="0"/>
        <v xml:space="preserve">31,293 </v>
      </c>
      <c r="AG10" t="str">
        <f t="shared" si="0"/>
        <v xml:space="preserve">86,404 </v>
      </c>
      <c r="AH10" t="str">
        <f t="shared" si="0"/>
        <v xml:space="preserve">32,33 </v>
      </c>
    </row>
    <row r="11" spans="8:34" ht="409.5" x14ac:dyDescent="0.25">
      <c r="H11" s="3"/>
      <c r="I11" s="2"/>
      <c r="J11" s="4" t="s">
        <v>15</v>
      </c>
      <c r="L11" s="4" t="s">
        <v>16</v>
      </c>
      <c r="M11" s="4" t="s">
        <v>81</v>
      </c>
      <c r="N11" s="4" t="s">
        <v>82</v>
      </c>
      <c r="O11" s="4" t="s">
        <v>83</v>
      </c>
      <c r="P11" s="4" t="s">
        <v>17</v>
      </c>
      <c r="Q11" s="4" t="s">
        <v>18</v>
      </c>
      <c r="R11" s="4" t="s">
        <v>19</v>
      </c>
      <c r="S11" s="4" t="s">
        <v>20</v>
      </c>
      <c r="T11" s="4" t="s">
        <v>21</v>
      </c>
      <c r="U11" s="4" t="s">
        <v>22</v>
      </c>
      <c r="V11" s="4" t="s">
        <v>23</v>
      </c>
      <c r="Y11" t="str">
        <f t="shared" ref="Y11:Y13" si="1">MID(M11,SEARCH("executed in ",M11)+12,SEARCH("ms",M11)-SEARCH("executed in ",M11)-12)</f>
        <v xml:space="preserve">201,103 </v>
      </c>
      <c r="Z11" t="str">
        <f t="shared" ref="Z11:Z13" si="2">MID(N11,SEARCH("executed in ",N11)+12,SEARCH("ms",N11)-SEARCH("executed in ",N11)-12)</f>
        <v xml:space="preserve">197,487 </v>
      </c>
      <c r="AA11" t="str">
        <f t="shared" ref="AA11:AA13" si="3">MID(O11,SEARCH("executed in ",O11)+12,SEARCH("ms",O11)-SEARCH("executed in ",O11)-12)</f>
        <v xml:space="preserve">197,369 </v>
      </c>
      <c r="AB11" t="str">
        <f t="shared" ref="AB11:AB13" si="4">MID(P11,SEARCH("executed in ",P11)+12,SEARCH("ms",P11)-SEARCH("executed in ",P11)-12)</f>
        <v xml:space="preserve">192 </v>
      </c>
      <c r="AC11" t="str">
        <f t="shared" ref="AC11:AC13" si="5">MID(Q11,SEARCH("executed in ",Q11)+12,SEARCH("ms",Q11)-SEARCH("executed in ",Q11)-12)</f>
        <v xml:space="preserve">250 </v>
      </c>
      <c r="AD11" t="str">
        <f t="shared" ref="AD11:AD13" si="6">MID(R11,SEARCH("executed in ",R11)+12,SEARCH("ms",R11)-SEARCH("executed in ",R11)-12)</f>
        <v xml:space="preserve">193 </v>
      </c>
      <c r="AE11" t="str">
        <f t="shared" ref="AE11:AE13" si="7">MID(S11,SEARCH("executed in ",S11)+12,SEARCH("ms",S11)-SEARCH("executed in ",S11)-12)</f>
        <v xml:space="preserve">237 </v>
      </c>
      <c r="AF11" t="str">
        <f t="shared" ref="AF11:AF13" si="8">MID(T11,SEARCH("executed in ",T11)+12,SEARCH("ms",T11)-SEARCH("executed in ",T11)-12)</f>
        <v xml:space="preserve">240 </v>
      </c>
      <c r="AG11" t="str">
        <f t="shared" ref="AG11:AG13" si="9">MID(U11,SEARCH("executed in ",U11)+12,SEARCH("ms",U11)-SEARCH("executed in ",U11)-12)</f>
        <v xml:space="preserve">226 </v>
      </c>
      <c r="AH11" t="str">
        <f t="shared" ref="AH11:AH13" si="10">MID(V11,SEARCH("executed in ",V11)+12,SEARCH("ms",V11)-SEARCH("executed in ",V11)-12)</f>
        <v xml:space="preserve">232 </v>
      </c>
    </row>
    <row r="12" spans="8:34" ht="409.5" x14ac:dyDescent="0.25">
      <c r="H12" s="3"/>
      <c r="I12" s="2"/>
      <c r="J12" s="4" t="s">
        <v>24</v>
      </c>
      <c r="L12" s="4" t="s">
        <v>25</v>
      </c>
      <c r="M12" s="4" t="s">
        <v>91</v>
      </c>
      <c r="N12" s="4" t="s">
        <v>92</v>
      </c>
      <c r="O12" s="4" t="s">
        <v>93</v>
      </c>
      <c r="P12" s="4" t="s">
        <v>84</v>
      </c>
      <c r="Q12" s="4" t="s">
        <v>85</v>
      </c>
      <c r="R12" s="4" t="s">
        <v>86</v>
      </c>
      <c r="S12" s="4" t="s">
        <v>87</v>
      </c>
      <c r="T12" s="4" t="s">
        <v>88</v>
      </c>
      <c r="U12" s="4" t="s">
        <v>89</v>
      </c>
      <c r="V12" s="4" t="s">
        <v>90</v>
      </c>
      <c r="Y12" t="str">
        <f t="shared" si="1"/>
        <v xml:space="preserve">129,66 </v>
      </c>
      <c r="Z12" t="str">
        <f t="shared" si="2"/>
        <v xml:space="preserve">127,803 </v>
      </c>
      <c r="AA12" t="str">
        <f t="shared" si="3"/>
        <v xml:space="preserve">142,547 </v>
      </c>
      <c r="AB12" t="str">
        <f t="shared" si="4"/>
        <v xml:space="preserve">150,106 </v>
      </c>
      <c r="AC12" t="str">
        <f t="shared" si="5"/>
        <v xml:space="preserve">151,259 </v>
      </c>
      <c r="AD12" t="str">
        <f t="shared" si="6"/>
        <v xml:space="preserve">125,130 </v>
      </c>
      <c r="AE12" t="str">
        <f t="shared" si="7"/>
        <v xml:space="preserve">577,991 </v>
      </c>
      <c r="AF12" t="str">
        <f t="shared" si="8"/>
        <v xml:space="preserve">134,97 </v>
      </c>
      <c r="AG12" t="str">
        <f t="shared" si="9"/>
        <v xml:space="preserve">127,850 </v>
      </c>
      <c r="AH12" t="str">
        <f t="shared" si="10"/>
        <v xml:space="preserve">123,382 </v>
      </c>
    </row>
    <row r="13" spans="8:34" ht="409.5" x14ac:dyDescent="0.25">
      <c r="J13" s="4" t="s">
        <v>26</v>
      </c>
      <c r="L13" s="4" t="s">
        <v>27</v>
      </c>
      <c r="M13" s="4" t="s">
        <v>94</v>
      </c>
      <c r="N13" s="4" t="s">
        <v>95</v>
      </c>
      <c r="O13" s="4" t="s">
        <v>96</v>
      </c>
      <c r="P13" s="4" t="s">
        <v>97</v>
      </c>
      <c r="Q13" s="4" t="s">
        <v>98</v>
      </c>
      <c r="R13" s="4" t="s">
        <v>99</v>
      </c>
      <c r="S13" s="4" t="s">
        <v>100</v>
      </c>
      <c r="T13" s="4" t="s">
        <v>101</v>
      </c>
      <c r="U13" s="4" t="s">
        <v>102</v>
      </c>
      <c r="V13" s="4" t="s">
        <v>103</v>
      </c>
      <c r="Y13" t="str">
        <f>MID(M13,SEARCH("executed in ",M13)+12,SEARCH("ms",M13)-SEARCH("executed in ",M13)-12)</f>
        <v xml:space="preserve">65,722 </v>
      </c>
      <c r="Z13" t="str">
        <f t="shared" si="2"/>
        <v xml:space="preserve">60,535 </v>
      </c>
      <c r="AA13" t="str">
        <f t="shared" si="3"/>
        <v xml:space="preserve">62,188 </v>
      </c>
      <c r="AB13" t="str">
        <f t="shared" si="4"/>
        <v xml:space="preserve">57,903 </v>
      </c>
      <c r="AC13" t="str">
        <f t="shared" si="5"/>
        <v xml:space="preserve">179,469 </v>
      </c>
      <c r="AD13" t="str">
        <f t="shared" si="6"/>
        <v xml:space="preserve">63,448 </v>
      </c>
      <c r="AE13" t="str">
        <f t="shared" si="7"/>
        <v xml:space="preserve">97,847 m#s  (server processing time: 97 </v>
      </c>
      <c r="AF13" t="str">
        <f t="shared" si="8"/>
        <v xml:space="preserve">61,954 </v>
      </c>
      <c r="AG13" t="str">
        <f t="shared" si="9"/>
        <v xml:space="preserve">61,954 </v>
      </c>
      <c r="AH13" t="str">
        <f t="shared" si="10"/>
        <v xml:space="preserve">108,429 </v>
      </c>
    </row>
    <row r="16" spans="8:34" x14ac:dyDescent="0.25">
      <c r="L16" t="s">
        <v>13</v>
      </c>
      <c r="M16" t="s">
        <v>3</v>
      </c>
      <c r="N16" t="s">
        <v>4</v>
      </c>
      <c r="O16" t="s">
        <v>5</v>
      </c>
      <c r="P16" t="s">
        <v>6</v>
      </c>
      <c r="Q16" t="s">
        <v>7</v>
      </c>
      <c r="R16" t="s">
        <v>8</v>
      </c>
      <c r="S16" t="s">
        <v>9</v>
      </c>
      <c r="T16" t="s">
        <v>10</v>
      </c>
      <c r="U16" t="s">
        <v>11</v>
      </c>
      <c r="V16" t="s">
        <v>12</v>
      </c>
    </row>
    <row r="17" spans="12:25" ht="180" x14ac:dyDescent="0.25">
      <c r="L17" s="4" t="s">
        <v>28</v>
      </c>
      <c r="M17" s="4" t="s">
        <v>29</v>
      </c>
      <c r="N17" s="4" t="s">
        <v>30</v>
      </c>
      <c r="O17" s="4" t="s">
        <v>31</v>
      </c>
      <c r="P17" s="4" t="s">
        <v>32</v>
      </c>
      <c r="Q17" s="4" t="s">
        <v>33</v>
      </c>
      <c r="R17" s="4" t="s">
        <v>34</v>
      </c>
      <c r="S17" s="4" t="s">
        <v>35</v>
      </c>
      <c r="T17" s="4" t="s">
        <v>36</v>
      </c>
      <c r="U17" s="4" t="s">
        <v>37</v>
      </c>
      <c r="V17" s="4" t="s">
        <v>38</v>
      </c>
      <c r="Y17" t="e">
        <f>MID(M17,SEARCH("verstrichene Zeit = ",M17)+12,SEARCH(" ms",M17)-SEARCH("verstrichene Zeit = ",M17)-12)</f>
        <v>#VALUE!</v>
      </c>
    </row>
    <row r="18" spans="12:25" ht="180" x14ac:dyDescent="0.25">
      <c r="L18" s="4" t="s">
        <v>40</v>
      </c>
      <c r="M18" s="4" t="s">
        <v>39</v>
      </c>
      <c r="N18" s="4" t="s">
        <v>41</v>
      </c>
      <c r="O18" s="4" t="s">
        <v>42</v>
      </c>
      <c r="P18" s="4" t="s">
        <v>43</v>
      </c>
      <c r="Q18" s="4" t="s">
        <v>44</v>
      </c>
      <c r="R18" s="4" t="s">
        <v>45</v>
      </c>
      <c r="S18" s="4" t="s">
        <v>46</v>
      </c>
      <c r="T18" s="4" t="s">
        <v>47</v>
      </c>
      <c r="U18" s="4" t="s">
        <v>48</v>
      </c>
      <c r="V18" s="4" t="s">
        <v>49</v>
      </c>
    </row>
    <row r="19" spans="12:25" ht="180" x14ac:dyDescent="0.25">
      <c r="L19" s="4" t="s">
        <v>50</v>
      </c>
      <c r="M19" s="4" t="s">
        <v>51</v>
      </c>
      <c r="N19" s="4" t="s">
        <v>52</v>
      </c>
      <c r="O19" s="4" t="s">
        <v>53</v>
      </c>
      <c r="P19" s="4" t="s">
        <v>54</v>
      </c>
      <c r="Q19" s="4" t="s">
        <v>55</v>
      </c>
      <c r="R19" s="4" t="s">
        <v>56</v>
      </c>
      <c r="S19" s="4" t="s">
        <v>57</v>
      </c>
      <c r="T19" s="4" t="s">
        <v>58</v>
      </c>
      <c r="U19" s="4" t="s">
        <v>31</v>
      </c>
      <c r="V19" s="4" t="s">
        <v>59</v>
      </c>
    </row>
    <row r="20" spans="12:25" ht="180" x14ac:dyDescent="0.25">
      <c r="L20" s="4" t="s">
        <v>60</v>
      </c>
      <c r="M20" s="4" t="s">
        <v>61</v>
      </c>
      <c r="N20" s="4" t="s">
        <v>62</v>
      </c>
      <c r="O20" s="4" t="s">
        <v>63</v>
      </c>
      <c r="P20" s="4" t="s">
        <v>64</v>
      </c>
      <c r="Q20" s="4" t="s">
        <v>65</v>
      </c>
      <c r="R20" s="4" t="s">
        <v>66</v>
      </c>
      <c r="S20" s="4" t="s">
        <v>67</v>
      </c>
      <c r="T20" s="4" t="s">
        <v>68</v>
      </c>
      <c r="U20" s="4" t="s">
        <v>69</v>
      </c>
      <c r="V20" s="4" t="s">
        <v>70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2018-01-30T10:01:43Z</dcterms:modified>
</cp:coreProperties>
</file>