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ps\Documents\GitHub\ProfitTrailer\Excel\DCA\"/>
    </mc:Choice>
  </mc:AlternateContent>
  <xr:revisionPtr revIDLastSave="0" documentId="13_ncr:1_{3EDC4D7A-B4E4-44A3-ADB4-A6E53FF3CB83}" xr6:coauthVersionLast="45" xr6:coauthVersionMax="45" xr10:uidLastSave="{00000000-0000-0000-0000-000000000000}"/>
  <bookViews>
    <workbookView xWindow="28680" yWindow="-120" windowWidth="29040" windowHeight="15840" activeTab="2" xr2:uid="{B0D0678C-85B3-486A-B817-EE8F81968550}"/>
  </bookViews>
  <sheets>
    <sheet name="BTC" sheetId="2" r:id="rId1"/>
    <sheet name="ETH" sheetId="3" r:id="rId2"/>
    <sheet name="USD" sheetId="1" r:id="rId3"/>
    <sheet name="Feuil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4" i="1" l="1"/>
  <c r="AW24" i="1"/>
  <c r="AW6" i="1"/>
  <c r="AX6" i="1"/>
  <c r="AY6" i="1"/>
  <c r="AZ6" i="1"/>
  <c r="BA6" i="1"/>
  <c r="BB6" i="1"/>
  <c r="BC6" i="1"/>
  <c r="BC11" i="1" s="1"/>
  <c r="BD6" i="1"/>
  <c r="BE6" i="1"/>
  <c r="BF6" i="1"/>
  <c r="BG6" i="1"/>
  <c r="BH6" i="1"/>
  <c r="BI6" i="1"/>
  <c r="AW7" i="1"/>
  <c r="AX7" i="1"/>
  <c r="AX12" i="1" s="1"/>
  <c r="AY7" i="1"/>
  <c r="AZ7" i="1"/>
  <c r="BA7" i="1"/>
  <c r="BB7" i="1"/>
  <c r="BC7" i="1"/>
  <c r="BD7" i="1"/>
  <c r="BE7" i="1"/>
  <c r="BF7" i="1"/>
  <c r="BG7" i="1"/>
  <c r="BH7" i="1"/>
  <c r="BI7" i="1"/>
  <c r="AW8" i="1"/>
  <c r="AX8" i="1"/>
  <c r="AY8" i="1"/>
  <c r="AZ8" i="1"/>
  <c r="AZ13" i="1" s="1"/>
  <c r="BA8" i="1"/>
  <c r="BB8" i="1"/>
  <c r="BB13" i="1" s="1"/>
  <c r="BC8" i="1"/>
  <c r="BD8" i="1"/>
  <c r="BE8" i="1"/>
  <c r="BF8" i="1"/>
  <c r="BG8" i="1"/>
  <c r="BH8" i="1"/>
  <c r="BH13" i="1" s="1"/>
  <c r="BI8" i="1"/>
  <c r="BI13" i="1" s="1"/>
  <c r="AX5" i="1"/>
  <c r="AX10" i="1" s="1"/>
  <c r="AY5" i="1"/>
  <c r="AZ5" i="1"/>
  <c r="BA5" i="1"/>
  <c r="BB5" i="1"/>
  <c r="BC5" i="1"/>
  <c r="BD5" i="1"/>
  <c r="BD10" i="1" s="1"/>
  <c r="BE5" i="1"/>
  <c r="BF5" i="1"/>
  <c r="BF10" i="1" s="1"/>
  <c r="BG5" i="1"/>
  <c r="BH5" i="1"/>
  <c r="BI5" i="1"/>
  <c r="AW5" i="1"/>
  <c r="P11" i="4"/>
  <c r="H11" i="4"/>
  <c r="P5" i="4"/>
  <c r="P10" i="4"/>
  <c r="P12" i="4" s="1"/>
  <c r="H10" i="4"/>
  <c r="H12" i="4" s="1"/>
  <c r="H3" i="4" s="1"/>
  <c r="L10" i="4"/>
  <c r="J10" i="4"/>
  <c r="H5" i="4"/>
  <c r="AY3" i="1"/>
  <c r="AW11" i="1" s="1"/>
  <c r="AY11" i="1" l="1"/>
  <c r="AY16" i="1" s="1"/>
  <c r="AW10" i="1"/>
  <c r="AW13" i="1"/>
  <c r="AW18" i="1" s="1"/>
  <c r="BG11" i="1"/>
  <c r="BE12" i="1"/>
  <c r="AW12" i="1"/>
  <c r="AW17" i="1" s="1"/>
  <c r="BG12" i="1"/>
  <c r="AY12" i="1"/>
  <c r="BC13" i="1"/>
  <c r="BB11" i="1"/>
  <c r="BB16" i="1" s="1"/>
  <c r="AY13" i="1"/>
  <c r="BE13" i="1"/>
  <c r="AZ10" i="1"/>
  <c r="AZ15" i="1" s="1"/>
  <c r="BD13" i="1"/>
  <c r="BI12" i="1"/>
  <c r="BA12" i="1"/>
  <c r="BF11" i="1"/>
  <c r="AX11" i="1"/>
  <c r="AX16" i="1" s="1"/>
  <c r="BG13" i="1"/>
  <c r="BA10" i="1"/>
  <c r="BA15" i="1" s="1"/>
  <c r="BF12" i="1"/>
  <c r="AY10" i="1"/>
  <c r="AY15" i="1" s="1"/>
  <c r="BH12" i="1"/>
  <c r="AZ12" i="1"/>
  <c r="BE11" i="1"/>
  <c r="BD12" i="1"/>
  <c r="BE10" i="1"/>
  <c r="BE15" i="1" s="1"/>
  <c r="BD11" i="1"/>
  <c r="BC10" i="1"/>
  <c r="BC15" i="1" s="1"/>
  <c r="BI10" i="1"/>
  <c r="BI15" i="1" s="1"/>
  <c r="BB12" i="1"/>
  <c r="BH10" i="1"/>
  <c r="BH15" i="1" s="1"/>
  <c r="BI11" i="1"/>
  <c r="BA11" i="1"/>
  <c r="BA16" i="1" s="1"/>
  <c r="BA13" i="1"/>
  <c r="BG10" i="1"/>
  <c r="BG15" i="1" s="1"/>
  <c r="BB10" i="1"/>
  <c r="BB15" i="1" s="1"/>
  <c r="BF13" i="1"/>
  <c r="AX13" i="1"/>
  <c r="BC12" i="1"/>
  <c r="BH11" i="1"/>
  <c r="AZ11" i="1"/>
  <c r="AZ16" i="1" s="1"/>
  <c r="BC27" i="1"/>
  <c r="BC26" i="1"/>
  <c r="BD15" i="1"/>
  <c r="AX17" i="1"/>
  <c r="L5" i="4"/>
  <c r="AW16" i="1"/>
  <c r="BF15" i="1"/>
  <c r="AX15" i="1"/>
  <c r="AV7" i="1"/>
  <c r="AV8" i="1"/>
  <c r="AV6" i="1"/>
  <c r="AV5" i="1"/>
  <c r="I15" i="1" l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C28" i="2" l="1"/>
  <c r="C26" i="2"/>
  <c r="C25" i="2"/>
  <c r="N4" i="2" s="1"/>
  <c r="C28" i="3"/>
  <c r="C26" i="3"/>
  <c r="C25" i="3"/>
  <c r="R4" i="3" s="1"/>
  <c r="W4" i="3"/>
  <c r="V4" i="3"/>
  <c r="U4" i="3"/>
  <c r="K4" i="3"/>
  <c r="L4" i="3" l="1"/>
  <c r="S4" i="2"/>
  <c r="T4" i="2"/>
  <c r="I4" i="2"/>
  <c r="I5" i="2" s="1"/>
  <c r="O4" i="2"/>
  <c r="R4" i="2"/>
  <c r="L4" i="2"/>
  <c r="M4" i="2"/>
  <c r="Q4" i="2"/>
  <c r="P4" i="2"/>
  <c r="W4" i="2"/>
  <c r="K4" i="2"/>
  <c r="V4" i="2"/>
  <c r="J4" i="2"/>
  <c r="U4" i="2"/>
  <c r="M4" i="3"/>
  <c r="N4" i="3"/>
  <c r="Q4" i="3"/>
  <c r="T4" i="3"/>
  <c r="S4" i="3"/>
  <c r="P4" i="3"/>
  <c r="O4" i="3"/>
  <c r="I4" i="3"/>
  <c r="I5" i="3" s="1"/>
  <c r="J4" i="3"/>
  <c r="R5" i="3" l="1"/>
  <c r="K5" i="3"/>
  <c r="S5" i="3"/>
  <c r="L5" i="3"/>
  <c r="T5" i="3"/>
  <c r="M5" i="3"/>
  <c r="U5" i="3"/>
  <c r="N5" i="3"/>
  <c r="V5" i="3"/>
  <c r="O5" i="3"/>
  <c r="W5" i="3"/>
  <c r="P5" i="3"/>
  <c r="J5" i="3"/>
  <c r="Q5" i="3"/>
  <c r="M5" i="2"/>
  <c r="U5" i="2"/>
  <c r="N5" i="2"/>
  <c r="V5" i="2"/>
  <c r="O5" i="2"/>
  <c r="W5" i="2"/>
  <c r="P5" i="2"/>
  <c r="Q5" i="2"/>
  <c r="J5" i="2"/>
  <c r="R5" i="2"/>
  <c r="K5" i="2"/>
  <c r="S5" i="2"/>
  <c r="L5" i="2"/>
  <c r="T5" i="2"/>
  <c r="I6" i="2"/>
  <c r="I6" i="3"/>
  <c r="R6" i="2" l="1"/>
  <c r="K6" i="2"/>
  <c r="S6" i="2"/>
  <c r="L6" i="2"/>
  <c r="T6" i="2"/>
  <c r="M6" i="2"/>
  <c r="U6" i="2"/>
  <c r="N6" i="2"/>
  <c r="V6" i="2"/>
  <c r="O6" i="2"/>
  <c r="W6" i="2"/>
  <c r="P6" i="2"/>
  <c r="Q6" i="2"/>
  <c r="J6" i="2"/>
  <c r="I7" i="2"/>
  <c r="N6" i="3"/>
  <c r="M6" i="3"/>
  <c r="V6" i="3"/>
  <c r="J6" i="3"/>
  <c r="U6" i="3"/>
  <c r="S6" i="3"/>
  <c r="P6" i="3"/>
  <c r="O6" i="3"/>
  <c r="L6" i="3"/>
  <c r="I7" i="3"/>
  <c r="W6" i="3"/>
  <c r="T6" i="3"/>
  <c r="R6" i="3"/>
  <c r="Q6" i="3"/>
  <c r="K6" i="3"/>
  <c r="I8" i="2" l="1"/>
  <c r="O7" i="2"/>
  <c r="W7" i="2"/>
  <c r="P7" i="2"/>
  <c r="Q7" i="2"/>
  <c r="V7" i="2"/>
  <c r="R7" i="2"/>
  <c r="J7" i="2"/>
  <c r="K7" i="2"/>
  <c r="S7" i="2"/>
  <c r="L7" i="2"/>
  <c r="T7" i="2"/>
  <c r="M7" i="2"/>
  <c r="U7" i="2"/>
  <c r="N7" i="2"/>
  <c r="P7" i="3"/>
  <c r="J7" i="3"/>
  <c r="Q7" i="3"/>
  <c r="R7" i="3"/>
  <c r="K7" i="3"/>
  <c r="S7" i="3"/>
  <c r="L7" i="3"/>
  <c r="T7" i="3"/>
  <c r="M7" i="3"/>
  <c r="U7" i="3"/>
  <c r="N7" i="3"/>
  <c r="V7" i="3"/>
  <c r="O7" i="3"/>
  <c r="W7" i="3"/>
  <c r="J8" i="2"/>
  <c r="I9" i="2"/>
  <c r="I8" i="3"/>
  <c r="L8" i="2" l="1"/>
  <c r="T8" i="2"/>
  <c r="M8" i="2"/>
  <c r="U8" i="2"/>
  <c r="N8" i="2"/>
  <c r="V8" i="2"/>
  <c r="O8" i="2"/>
  <c r="W8" i="2"/>
  <c r="P8" i="2"/>
  <c r="Q8" i="2"/>
  <c r="R8" i="2"/>
  <c r="K8" i="2"/>
  <c r="S8" i="2"/>
  <c r="N9" i="2"/>
  <c r="M9" i="2"/>
  <c r="T9" i="2"/>
  <c r="S9" i="2"/>
  <c r="R9" i="2"/>
  <c r="Q9" i="2"/>
  <c r="O9" i="2"/>
  <c r="P9" i="2"/>
  <c r="L9" i="2"/>
  <c r="K9" i="2"/>
  <c r="J9" i="2"/>
  <c r="W9" i="2"/>
  <c r="V9" i="2"/>
  <c r="U9" i="2"/>
  <c r="I10" i="2"/>
  <c r="T8" i="3"/>
  <c r="S8" i="3"/>
  <c r="P8" i="3"/>
  <c r="O8" i="3"/>
  <c r="V8" i="3"/>
  <c r="U8" i="3"/>
  <c r="R8" i="3"/>
  <c r="L8" i="3"/>
  <c r="K8" i="3"/>
  <c r="J8" i="3"/>
  <c r="I9" i="3"/>
  <c r="W8" i="3"/>
  <c r="Q8" i="3"/>
  <c r="N8" i="3"/>
  <c r="M8" i="3"/>
  <c r="I11" i="2" l="1"/>
  <c r="W10" i="2"/>
  <c r="K10" i="2"/>
  <c r="V10" i="2"/>
  <c r="J10" i="2"/>
  <c r="Q10" i="2"/>
  <c r="P10" i="2"/>
  <c r="U10" i="2"/>
  <c r="T10" i="2"/>
  <c r="R10" i="2"/>
  <c r="O10" i="2"/>
  <c r="S10" i="2"/>
  <c r="N10" i="2"/>
  <c r="M10" i="2"/>
  <c r="L10" i="2"/>
  <c r="Q9" i="3"/>
  <c r="P9" i="3"/>
  <c r="M9" i="3"/>
  <c r="I10" i="3"/>
  <c r="L9" i="3"/>
  <c r="W9" i="3"/>
  <c r="V9" i="3"/>
  <c r="U9" i="3"/>
  <c r="O9" i="3"/>
  <c r="N9" i="3"/>
  <c r="K9" i="3"/>
  <c r="J9" i="3"/>
  <c r="T9" i="3"/>
  <c r="S9" i="3"/>
  <c r="R9" i="3"/>
  <c r="U11" i="2" l="1"/>
  <c r="T11" i="2"/>
  <c r="S11" i="2"/>
  <c r="R11" i="2"/>
  <c r="N11" i="2"/>
  <c r="M11" i="2"/>
  <c r="W11" i="2"/>
  <c r="I12" i="2"/>
  <c r="V11" i="2"/>
  <c r="Q11" i="2"/>
  <c r="K11" i="2"/>
  <c r="J11" i="2"/>
  <c r="P11" i="2"/>
  <c r="O11" i="2"/>
  <c r="L11" i="2"/>
  <c r="N10" i="3"/>
  <c r="M10" i="3"/>
  <c r="V10" i="3"/>
  <c r="J10" i="3"/>
  <c r="U10" i="3"/>
  <c r="P10" i="3"/>
  <c r="I11" i="3"/>
  <c r="R10" i="3"/>
  <c r="Q10" i="3"/>
  <c r="O10" i="3"/>
  <c r="K10" i="3"/>
  <c r="S10" i="3"/>
  <c r="L10" i="3"/>
  <c r="W10" i="3"/>
  <c r="T10" i="3"/>
  <c r="R12" i="2" l="1"/>
  <c r="Q12" i="2"/>
  <c r="P12" i="2"/>
  <c r="O12" i="2"/>
  <c r="W12" i="2"/>
  <c r="K12" i="2"/>
  <c r="V12" i="2"/>
  <c r="J12" i="2"/>
  <c r="N12" i="2"/>
  <c r="M12" i="2"/>
  <c r="L12" i="2"/>
  <c r="I13" i="2"/>
  <c r="U12" i="2"/>
  <c r="T12" i="2"/>
  <c r="S12" i="2"/>
  <c r="W11" i="3"/>
  <c r="K11" i="3"/>
  <c r="V11" i="3"/>
  <c r="J11" i="3"/>
  <c r="S11" i="3"/>
  <c r="R11" i="3"/>
  <c r="Q11" i="3"/>
  <c r="M11" i="3"/>
  <c r="L11" i="3"/>
  <c r="U11" i="3"/>
  <c r="T11" i="3"/>
  <c r="P11" i="3"/>
  <c r="I12" i="3"/>
  <c r="O11" i="3"/>
  <c r="N11" i="3"/>
  <c r="O13" i="2" l="1"/>
  <c r="N13" i="2"/>
  <c r="M13" i="2"/>
  <c r="I14" i="2"/>
  <c r="L13" i="2"/>
  <c r="T13" i="2"/>
  <c r="S13" i="2"/>
  <c r="W13" i="2"/>
  <c r="V13" i="2"/>
  <c r="R13" i="2"/>
  <c r="U13" i="2"/>
  <c r="Q13" i="2"/>
  <c r="P13" i="2"/>
  <c r="K13" i="2"/>
  <c r="J13" i="2"/>
  <c r="T12" i="3"/>
  <c r="S12" i="3"/>
  <c r="P12" i="3"/>
  <c r="O12" i="3"/>
  <c r="V12" i="3"/>
  <c r="N12" i="3"/>
  <c r="M12" i="3"/>
  <c r="L12" i="3"/>
  <c r="I13" i="3"/>
  <c r="W12" i="3"/>
  <c r="U12" i="3"/>
  <c r="R12" i="3"/>
  <c r="Q12" i="3"/>
  <c r="K12" i="3"/>
  <c r="J12" i="3"/>
  <c r="I15" i="2" l="1"/>
  <c r="L14" i="2"/>
  <c r="W14" i="2"/>
  <c r="K14" i="2"/>
  <c r="V14" i="2"/>
  <c r="J14" i="2"/>
  <c r="U14" i="2"/>
  <c r="Q14" i="2"/>
  <c r="P14" i="2"/>
  <c r="T14" i="2"/>
  <c r="S14" i="2"/>
  <c r="O14" i="2"/>
  <c r="M14" i="2"/>
  <c r="R14" i="2"/>
  <c r="N14" i="2"/>
  <c r="Q13" i="3"/>
  <c r="P13" i="3"/>
  <c r="M13" i="3"/>
  <c r="I14" i="3"/>
  <c r="L13" i="3"/>
  <c r="W13" i="3"/>
  <c r="S13" i="3"/>
  <c r="R13" i="3"/>
  <c r="O13" i="3"/>
  <c r="V13" i="3"/>
  <c r="J13" i="3"/>
  <c r="K13" i="3"/>
  <c r="U13" i="3"/>
  <c r="T13" i="3"/>
  <c r="N13" i="3"/>
  <c r="U15" i="2" l="1"/>
  <c r="T15" i="2"/>
  <c r="S15" i="2"/>
  <c r="R15" i="2"/>
  <c r="N15" i="2"/>
  <c r="M15" i="2"/>
  <c r="Q15" i="2"/>
  <c r="P15" i="2"/>
  <c r="K15" i="2"/>
  <c r="O15" i="2"/>
  <c r="L15" i="2"/>
  <c r="J15" i="2"/>
  <c r="W15" i="2"/>
  <c r="V15" i="2"/>
  <c r="I16" i="2"/>
  <c r="N14" i="3"/>
  <c r="M14" i="3"/>
  <c r="V14" i="3"/>
  <c r="J14" i="3"/>
  <c r="U14" i="3"/>
  <c r="T14" i="3"/>
  <c r="S14" i="3"/>
  <c r="R14" i="3"/>
  <c r="L14" i="3"/>
  <c r="K14" i="3"/>
  <c r="I15" i="3"/>
  <c r="W14" i="3"/>
  <c r="Q14" i="3"/>
  <c r="P14" i="3"/>
  <c r="O14" i="3"/>
  <c r="R16" i="2" l="1"/>
  <c r="Q16" i="2"/>
  <c r="P16" i="2"/>
  <c r="O16" i="2"/>
  <c r="W16" i="2"/>
  <c r="K16" i="2"/>
  <c r="V16" i="2"/>
  <c r="J16" i="2"/>
  <c r="U16" i="2"/>
  <c r="I17" i="2"/>
  <c r="T16" i="2"/>
  <c r="S16" i="2"/>
  <c r="L16" i="2"/>
  <c r="N16" i="2"/>
  <c r="M16" i="2"/>
  <c r="W15" i="3"/>
  <c r="K15" i="3"/>
  <c r="V15" i="3"/>
  <c r="J15" i="3"/>
  <c r="S15" i="3"/>
  <c r="R15" i="3"/>
  <c r="M15" i="3"/>
  <c r="I16" i="3"/>
  <c r="U15" i="3"/>
  <c r="O15" i="3"/>
  <c r="N15" i="3"/>
  <c r="L15" i="3"/>
  <c r="T15" i="3"/>
  <c r="Q15" i="3"/>
  <c r="P15" i="3"/>
  <c r="O17" i="2" l="1"/>
  <c r="N17" i="2"/>
  <c r="M17" i="2"/>
  <c r="L17" i="2"/>
  <c r="I18" i="2"/>
  <c r="T17" i="2"/>
  <c r="S17" i="2"/>
  <c r="K17" i="2"/>
  <c r="J17" i="2"/>
  <c r="W17" i="2"/>
  <c r="V17" i="2"/>
  <c r="R17" i="2"/>
  <c r="Q17" i="2"/>
  <c r="U17" i="2"/>
  <c r="P17" i="2"/>
  <c r="T16" i="3"/>
  <c r="S16" i="3"/>
  <c r="P16" i="3"/>
  <c r="O16" i="3"/>
  <c r="N16" i="3"/>
  <c r="J16" i="3"/>
  <c r="I17" i="3"/>
  <c r="R16" i="3"/>
  <c r="Q16" i="3"/>
  <c r="M16" i="3"/>
  <c r="L16" i="3"/>
  <c r="K16" i="3"/>
  <c r="W16" i="3"/>
  <c r="V16" i="3"/>
  <c r="U16" i="3"/>
  <c r="I19" i="2" l="1"/>
  <c r="L18" i="2"/>
  <c r="W18" i="2"/>
  <c r="K18" i="2"/>
  <c r="V18" i="2"/>
  <c r="J18" i="2"/>
  <c r="U18" i="2"/>
  <c r="Q18" i="2"/>
  <c r="P18" i="2"/>
  <c r="T18" i="2"/>
  <c r="S18" i="2"/>
  <c r="N18" i="2"/>
  <c r="R18" i="2"/>
  <c r="O18" i="2"/>
  <c r="M18" i="2"/>
  <c r="Q17" i="3"/>
  <c r="P17" i="3"/>
  <c r="M17" i="3"/>
  <c r="I18" i="3"/>
  <c r="L17" i="3"/>
  <c r="S17" i="3"/>
  <c r="K17" i="3"/>
  <c r="J17" i="3"/>
  <c r="U17" i="3"/>
  <c r="T17" i="3"/>
  <c r="R17" i="3"/>
  <c r="O17" i="3"/>
  <c r="W17" i="3"/>
  <c r="V17" i="3"/>
  <c r="N17" i="3"/>
  <c r="U19" i="2" l="1"/>
  <c r="T19" i="2"/>
  <c r="S19" i="2"/>
  <c r="R19" i="2"/>
  <c r="N19" i="2"/>
  <c r="M19" i="2"/>
  <c r="I20" i="2"/>
  <c r="W19" i="2"/>
  <c r="V19" i="2"/>
  <c r="Q19" i="2"/>
  <c r="J19" i="2"/>
  <c r="P19" i="2"/>
  <c r="L19" i="2"/>
  <c r="O19" i="2"/>
  <c r="K19" i="2"/>
  <c r="N18" i="3"/>
  <c r="M18" i="3"/>
  <c r="I19" i="3"/>
  <c r="L18" i="3"/>
  <c r="V18" i="3"/>
  <c r="J18" i="3"/>
  <c r="U18" i="3"/>
  <c r="W18" i="3"/>
  <c r="Q18" i="3"/>
  <c r="P18" i="3"/>
  <c r="O18" i="3"/>
  <c r="T18" i="3"/>
  <c r="S18" i="3"/>
  <c r="R18" i="3"/>
  <c r="K18" i="3"/>
  <c r="R20" i="2" l="1"/>
  <c r="Q20" i="2"/>
  <c r="P20" i="2"/>
  <c r="O20" i="2"/>
  <c r="W20" i="2"/>
  <c r="K20" i="2"/>
  <c r="V20" i="2"/>
  <c r="J20" i="2"/>
  <c r="N20" i="2"/>
  <c r="M20" i="2"/>
  <c r="L20" i="2"/>
  <c r="I21" i="2"/>
  <c r="U20" i="2"/>
  <c r="T20" i="2"/>
  <c r="S20" i="2"/>
  <c r="W19" i="3"/>
  <c r="K19" i="3"/>
  <c r="V19" i="3"/>
  <c r="J19" i="3"/>
  <c r="U19" i="3"/>
  <c r="S19" i="3"/>
  <c r="R19" i="3"/>
  <c r="I20" i="3"/>
  <c r="T19" i="3"/>
  <c r="Q19" i="3"/>
  <c r="M19" i="3"/>
  <c r="L19" i="3"/>
  <c r="N19" i="3"/>
  <c r="O19" i="3"/>
  <c r="P19" i="3"/>
  <c r="O21" i="2" l="1"/>
  <c r="N21" i="2"/>
  <c r="M21" i="2"/>
  <c r="I22" i="2"/>
  <c r="L21" i="2"/>
  <c r="T21" i="2"/>
  <c r="S21" i="2"/>
  <c r="W21" i="2"/>
  <c r="V21" i="2"/>
  <c r="Q21" i="2"/>
  <c r="U21" i="2"/>
  <c r="R21" i="2"/>
  <c r="P21" i="2"/>
  <c r="K21" i="2"/>
  <c r="J21" i="2"/>
  <c r="T20" i="3"/>
  <c r="S20" i="3"/>
  <c r="R20" i="3"/>
  <c r="P20" i="3"/>
  <c r="O20" i="3"/>
  <c r="M20" i="3"/>
  <c r="L20" i="3"/>
  <c r="I21" i="3"/>
  <c r="Q20" i="3"/>
  <c r="N20" i="3"/>
  <c r="K20" i="3"/>
  <c r="W20" i="3"/>
  <c r="V20" i="3"/>
  <c r="U20" i="3"/>
  <c r="J20" i="3"/>
  <c r="I23" i="2" l="1"/>
  <c r="L22" i="2"/>
  <c r="W22" i="2"/>
  <c r="K22" i="2"/>
  <c r="V22" i="2"/>
  <c r="J22" i="2"/>
  <c r="U22" i="2"/>
  <c r="Q22" i="2"/>
  <c r="P22" i="2"/>
  <c r="T22" i="2"/>
  <c r="S22" i="2"/>
  <c r="N22" i="2"/>
  <c r="R22" i="2"/>
  <c r="O22" i="2"/>
  <c r="M22" i="2"/>
  <c r="Q21" i="3"/>
  <c r="P21" i="3"/>
  <c r="O21" i="3"/>
  <c r="M21" i="3"/>
  <c r="I22" i="3"/>
  <c r="L21" i="3"/>
  <c r="T21" i="3"/>
  <c r="K21" i="3"/>
  <c r="J21" i="3"/>
  <c r="V21" i="3"/>
  <c r="U21" i="3"/>
  <c r="S21" i="3"/>
  <c r="R21" i="3"/>
  <c r="W21" i="3"/>
  <c r="N21" i="3"/>
  <c r="U23" i="2" l="1"/>
  <c r="T23" i="2"/>
  <c r="S23" i="2"/>
  <c r="R23" i="2"/>
  <c r="N23" i="2"/>
  <c r="M23" i="2"/>
  <c r="Q23" i="2"/>
  <c r="P23" i="2"/>
  <c r="L23" i="2"/>
  <c r="K23" i="2"/>
  <c r="O23" i="2"/>
  <c r="J23" i="2"/>
  <c r="I24" i="2"/>
  <c r="V23" i="2"/>
  <c r="W23" i="2"/>
  <c r="N22" i="3"/>
  <c r="M22" i="3"/>
  <c r="L22" i="3"/>
  <c r="I23" i="3"/>
  <c r="V22" i="3"/>
  <c r="J22" i="3"/>
  <c r="U22" i="3"/>
  <c r="R22" i="3"/>
  <c r="Q22" i="3"/>
  <c r="P22" i="3"/>
  <c r="W22" i="3"/>
  <c r="T22" i="3"/>
  <c r="S22" i="3"/>
  <c r="O22" i="3"/>
  <c r="K22" i="3"/>
  <c r="R24" i="2" l="1"/>
  <c r="Q24" i="2"/>
  <c r="P24" i="2"/>
  <c r="O24" i="2"/>
  <c r="W24" i="2"/>
  <c r="K24" i="2"/>
  <c r="V24" i="2"/>
  <c r="J24" i="2"/>
  <c r="I25" i="2"/>
  <c r="U24" i="2"/>
  <c r="T24" i="2"/>
  <c r="S24" i="2"/>
  <c r="N24" i="2"/>
  <c r="M24" i="2"/>
  <c r="L24" i="2"/>
  <c r="W23" i="3"/>
  <c r="K23" i="3"/>
  <c r="V23" i="3"/>
  <c r="J23" i="3"/>
  <c r="U23" i="3"/>
  <c r="S23" i="3"/>
  <c r="R23" i="3"/>
  <c r="L23" i="3"/>
  <c r="I24" i="3"/>
  <c r="T23" i="3"/>
  <c r="N23" i="3"/>
  <c r="M23" i="3"/>
  <c r="O23" i="3"/>
  <c r="Q23" i="3"/>
  <c r="P23" i="3"/>
  <c r="N25" i="2" l="1"/>
  <c r="I26" i="2"/>
  <c r="M25" i="2"/>
  <c r="L25" i="2"/>
  <c r="W25" i="2"/>
  <c r="K25" i="2"/>
  <c r="S25" i="2"/>
  <c r="R25" i="2"/>
  <c r="J25" i="2"/>
  <c r="V25" i="2"/>
  <c r="U25" i="2"/>
  <c r="Q25" i="2"/>
  <c r="P25" i="2"/>
  <c r="O25" i="2"/>
  <c r="T25" i="2"/>
  <c r="T24" i="3"/>
  <c r="S24" i="3"/>
  <c r="R24" i="3"/>
  <c r="P24" i="3"/>
  <c r="O24" i="3"/>
  <c r="N24" i="3"/>
  <c r="J24" i="3"/>
  <c r="I25" i="3"/>
  <c r="U24" i="3"/>
  <c r="Q24" i="3"/>
  <c r="M24" i="3"/>
  <c r="L24" i="3"/>
  <c r="W24" i="3"/>
  <c r="V24" i="3"/>
  <c r="K24" i="3"/>
  <c r="V26" i="2" l="1"/>
  <c r="J26" i="2"/>
  <c r="U26" i="2"/>
  <c r="T26" i="2"/>
  <c r="S26" i="2"/>
  <c r="O26" i="2"/>
  <c r="N26" i="2"/>
  <c r="Q26" i="2"/>
  <c r="P26" i="2"/>
  <c r="L26" i="2"/>
  <c r="K26" i="2"/>
  <c r="M26" i="2"/>
  <c r="I27" i="2"/>
  <c r="W26" i="2"/>
  <c r="R26" i="2"/>
  <c r="P25" i="3"/>
  <c r="O25" i="3"/>
  <c r="N25" i="3"/>
  <c r="L25" i="3"/>
  <c r="W25" i="3"/>
  <c r="K25" i="3"/>
  <c r="T25" i="3"/>
  <c r="M25" i="3"/>
  <c r="J25" i="3"/>
  <c r="V25" i="3"/>
  <c r="U25" i="3"/>
  <c r="S25" i="3"/>
  <c r="R25" i="3"/>
  <c r="I26" i="3"/>
  <c r="Q25" i="3"/>
  <c r="S27" i="2" l="1"/>
  <c r="R27" i="2"/>
  <c r="Q27" i="2"/>
  <c r="P27" i="2"/>
  <c r="L27" i="2"/>
  <c r="W27" i="2"/>
  <c r="K27" i="2"/>
  <c r="V27" i="2"/>
  <c r="I28" i="2"/>
  <c r="U27" i="2"/>
  <c r="T27" i="2"/>
  <c r="O27" i="2"/>
  <c r="N27" i="2"/>
  <c r="M27" i="2"/>
  <c r="J27" i="2"/>
  <c r="I27" i="3"/>
  <c r="L26" i="3"/>
  <c r="W26" i="3"/>
  <c r="K26" i="3"/>
  <c r="V26" i="3"/>
  <c r="J26" i="3"/>
  <c r="T26" i="3"/>
  <c r="S26" i="3"/>
  <c r="P26" i="3"/>
  <c r="O26" i="3"/>
  <c r="N26" i="3"/>
  <c r="M26" i="3"/>
  <c r="U26" i="3"/>
  <c r="R26" i="3"/>
  <c r="Q26" i="3"/>
  <c r="C28" i="1"/>
  <c r="C26" i="1"/>
  <c r="C25" i="1"/>
  <c r="I4" i="1" s="1"/>
  <c r="I5" i="1" s="1"/>
  <c r="I6" i="1" l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R4" i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T4" i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O28" i="2"/>
  <c r="N28" i="2"/>
  <c r="M28" i="2"/>
  <c r="I29" i="2"/>
  <c r="L28" i="2"/>
  <c r="T28" i="2"/>
  <c r="S28" i="2"/>
  <c r="R28" i="2"/>
  <c r="J28" i="2"/>
  <c r="W28" i="2"/>
  <c r="V28" i="2"/>
  <c r="Q28" i="2"/>
  <c r="P28" i="2"/>
  <c r="K28" i="2"/>
  <c r="U28" i="2"/>
  <c r="U27" i="3"/>
  <c r="T27" i="3"/>
  <c r="S27" i="3"/>
  <c r="Q27" i="3"/>
  <c r="P27" i="3"/>
  <c r="J27" i="3"/>
  <c r="W27" i="3"/>
  <c r="V27" i="3"/>
  <c r="R27" i="3"/>
  <c r="O27" i="3"/>
  <c r="L27" i="3"/>
  <c r="K27" i="3"/>
  <c r="I28" i="3"/>
  <c r="N27" i="3"/>
  <c r="M27" i="3"/>
  <c r="R4" i="1"/>
  <c r="R5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T4" i="1"/>
  <c r="T5" i="1" s="1"/>
  <c r="S4" i="1"/>
  <c r="S5" i="1" s="1"/>
  <c r="U4" i="1"/>
  <c r="U5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J4" i="1"/>
  <c r="J5" i="1" s="1"/>
  <c r="N4" i="1"/>
  <c r="N5" i="1" s="1"/>
  <c r="K4" i="1"/>
  <c r="K5" i="1" s="1"/>
  <c r="M4" i="1"/>
  <c r="M5" i="1" s="1"/>
  <c r="O4" i="1"/>
  <c r="O5" i="1" s="1"/>
  <c r="P4" i="1"/>
  <c r="P5" i="1" s="1"/>
  <c r="Q4" i="1"/>
  <c r="Q5" i="1" s="1"/>
  <c r="L4" i="1"/>
  <c r="L5" i="1" s="1"/>
  <c r="K6" i="1" l="1"/>
  <c r="J6" i="1"/>
  <c r="U6" i="1"/>
  <c r="N6" i="1"/>
  <c r="L6" i="1"/>
  <c r="P6" i="1"/>
  <c r="R6" i="1"/>
  <c r="Q6" i="1"/>
  <c r="S6" i="1"/>
  <c r="O6" i="1"/>
  <c r="T6" i="1"/>
  <c r="M6" i="1"/>
  <c r="I7" i="1"/>
  <c r="I30" i="2"/>
  <c r="L29" i="2"/>
  <c r="W29" i="2"/>
  <c r="K29" i="2"/>
  <c r="V29" i="2"/>
  <c r="J29" i="2"/>
  <c r="U29" i="2"/>
  <c r="Q29" i="2"/>
  <c r="P29" i="2"/>
  <c r="O29" i="2"/>
  <c r="T29" i="2"/>
  <c r="R29" i="2"/>
  <c r="S29" i="2"/>
  <c r="N29" i="2"/>
  <c r="M29" i="2"/>
  <c r="Q28" i="3"/>
  <c r="P28" i="3"/>
  <c r="O28" i="3"/>
  <c r="M28" i="3"/>
  <c r="I29" i="3"/>
  <c r="L28" i="3"/>
  <c r="W28" i="3"/>
  <c r="K28" i="3"/>
  <c r="V28" i="3"/>
  <c r="U28" i="3"/>
  <c r="R28" i="3"/>
  <c r="N28" i="3"/>
  <c r="J28" i="3"/>
  <c r="S28" i="3"/>
  <c r="T28" i="3"/>
  <c r="U7" i="1" l="1"/>
  <c r="M7" i="1"/>
  <c r="O7" i="1"/>
  <c r="J7" i="1"/>
  <c r="Q7" i="1"/>
  <c r="R7" i="1"/>
  <c r="P7" i="1"/>
  <c r="N7" i="1"/>
  <c r="T7" i="1"/>
  <c r="I8" i="1"/>
  <c r="S7" i="1"/>
  <c r="L7" i="1"/>
  <c r="K7" i="1"/>
  <c r="U30" i="2"/>
  <c r="T30" i="2"/>
  <c r="S30" i="2"/>
  <c r="R30" i="2"/>
  <c r="N30" i="2"/>
  <c r="M30" i="2"/>
  <c r="I31" i="2"/>
  <c r="L30" i="2"/>
  <c r="J30" i="2"/>
  <c r="P30" i="2"/>
  <c r="O30" i="2"/>
  <c r="K30" i="2"/>
  <c r="W30" i="2"/>
  <c r="V30" i="2"/>
  <c r="Q30" i="2"/>
  <c r="N29" i="3"/>
  <c r="M29" i="3"/>
  <c r="L29" i="3"/>
  <c r="I30" i="3"/>
  <c r="V29" i="3"/>
  <c r="J29" i="3"/>
  <c r="U29" i="3"/>
  <c r="T29" i="3"/>
  <c r="S29" i="3"/>
  <c r="O29" i="3"/>
  <c r="K29" i="3"/>
  <c r="W29" i="3"/>
  <c r="R29" i="3"/>
  <c r="Q29" i="3"/>
  <c r="P29" i="3"/>
  <c r="J8" i="1" l="1"/>
  <c r="L8" i="1"/>
  <c r="P8" i="1"/>
  <c r="I9" i="1"/>
  <c r="I10" i="1" s="1"/>
  <c r="I11" i="1" s="1"/>
  <c r="I12" i="1" s="1"/>
  <c r="I13" i="1" s="1"/>
  <c r="I14" i="1" s="1"/>
  <c r="M8" i="1"/>
  <c r="O8" i="1"/>
  <c r="R8" i="1"/>
  <c r="N8" i="1"/>
  <c r="S8" i="1"/>
  <c r="K8" i="1"/>
  <c r="T8" i="1"/>
  <c r="Q8" i="1"/>
  <c r="U8" i="1"/>
  <c r="R31" i="2"/>
  <c r="Q31" i="2"/>
  <c r="P31" i="2"/>
  <c r="O31" i="2"/>
  <c r="I32" i="2"/>
  <c r="W31" i="2"/>
  <c r="K31" i="2"/>
  <c r="V31" i="2"/>
  <c r="J31" i="2"/>
  <c r="U31" i="2"/>
  <c r="T31" i="2"/>
  <c r="M31" i="2"/>
  <c r="S31" i="2"/>
  <c r="N31" i="2"/>
  <c r="L31" i="2"/>
  <c r="W30" i="3"/>
  <c r="K30" i="3"/>
  <c r="V30" i="3"/>
  <c r="J30" i="3"/>
  <c r="U30" i="3"/>
  <c r="S30" i="3"/>
  <c r="R30" i="3"/>
  <c r="Q30" i="3"/>
  <c r="I31" i="3"/>
  <c r="T30" i="3"/>
  <c r="P30" i="3"/>
  <c r="O30" i="3"/>
  <c r="L30" i="3"/>
  <c r="N30" i="3"/>
  <c r="M30" i="3"/>
  <c r="P9" i="1" l="1"/>
  <c r="P10" i="1" s="1"/>
  <c r="P11" i="1" s="1"/>
  <c r="P12" i="1" s="1"/>
  <c r="P13" i="1" s="1"/>
  <c r="P14" i="1" s="1"/>
  <c r="Q9" i="1"/>
  <c r="Q10" i="1" s="1"/>
  <c r="Q11" i="1" s="1"/>
  <c r="Q12" i="1" s="1"/>
  <c r="Q13" i="1" s="1"/>
  <c r="Q14" i="1" s="1"/>
  <c r="R9" i="1"/>
  <c r="R10" i="1" s="1"/>
  <c r="R11" i="1" s="1"/>
  <c r="R12" i="1" s="1"/>
  <c r="R13" i="1" s="1"/>
  <c r="R14" i="1" s="1"/>
  <c r="O9" i="1"/>
  <c r="O10" i="1" s="1"/>
  <c r="O11" i="1" s="1"/>
  <c r="O12" i="1" s="1"/>
  <c r="O13" i="1" s="1"/>
  <c r="O14" i="1" s="1"/>
  <c r="L9" i="1"/>
  <c r="L10" i="1" s="1"/>
  <c r="L11" i="1" s="1"/>
  <c r="L12" i="1" s="1"/>
  <c r="L13" i="1" s="1"/>
  <c r="L14" i="1" s="1"/>
  <c r="K9" i="1"/>
  <c r="K10" i="1" s="1"/>
  <c r="K11" i="1" s="1"/>
  <c r="K12" i="1" s="1"/>
  <c r="K13" i="1" s="1"/>
  <c r="K14" i="1" s="1"/>
  <c r="N9" i="1"/>
  <c r="N10" i="1" s="1"/>
  <c r="N11" i="1" s="1"/>
  <c r="N12" i="1" s="1"/>
  <c r="N13" i="1" s="1"/>
  <c r="N14" i="1" s="1"/>
  <c r="T9" i="1"/>
  <c r="T10" i="1" s="1"/>
  <c r="T11" i="1" s="1"/>
  <c r="T12" i="1" s="1"/>
  <c r="T13" i="1" s="1"/>
  <c r="T14" i="1" s="1"/>
  <c r="U9" i="1"/>
  <c r="U10" i="1" s="1"/>
  <c r="U11" i="1" s="1"/>
  <c r="U12" i="1" s="1"/>
  <c r="U13" i="1" s="1"/>
  <c r="U14" i="1" s="1"/>
  <c r="S9" i="1"/>
  <c r="S10" i="1" s="1"/>
  <c r="S11" i="1" s="1"/>
  <c r="S12" i="1" s="1"/>
  <c r="S13" i="1" s="1"/>
  <c r="S14" i="1" s="1"/>
  <c r="M9" i="1"/>
  <c r="M10" i="1" s="1"/>
  <c r="M11" i="1" s="1"/>
  <c r="M12" i="1" s="1"/>
  <c r="M13" i="1" s="1"/>
  <c r="M14" i="1" s="1"/>
  <c r="J9" i="1"/>
  <c r="J10" i="1" s="1"/>
  <c r="J11" i="1" s="1"/>
  <c r="J12" i="1" s="1"/>
  <c r="J13" i="1" s="1"/>
  <c r="J14" i="1" s="1"/>
  <c r="O32" i="2"/>
  <c r="N32" i="2"/>
  <c r="M32" i="2"/>
  <c r="I33" i="2"/>
  <c r="L32" i="2"/>
  <c r="U32" i="2"/>
  <c r="T32" i="2"/>
  <c r="S32" i="2"/>
  <c r="R32" i="2"/>
  <c r="J32" i="2"/>
  <c r="W32" i="2"/>
  <c r="V32" i="2"/>
  <c r="Q32" i="2"/>
  <c r="P32" i="2"/>
  <c r="K32" i="2"/>
  <c r="T31" i="3"/>
  <c r="S31" i="3"/>
  <c r="R31" i="3"/>
  <c r="P31" i="3"/>
  <c r="O31" i="3"/>
  <c r="N31" i="3"/>
  <c r="M31" i="3"/>
  <c r="I32" i="3"/>
  <c r="U31" i="3"/>
  <c r="Q31" i="3"/>
  <c r="L31" i="3"/>
  <c r="K31" i="3"/>
  <c r="W31" i="3"/>
  <c r="V31" i="3"/>
  <c r="J31" i="3"/>
  <c r="I34" i="2" l="1"/>
  <c r="L33" i="2"/>
  <c r="W33" i="2"/>
  <c r="K33" i="2"/>
  <c r="V33" i="2"/>
  <c r="J33" i="2"/>
  <c r="U33" i="2"/>
  <c r="R33" i="2"/>
  <c r="Q33" i="2"/>
  <c r="P33" i="2"/>
  <c r="O33" i="2"/>
  <c r="T33" i="2"/>
  <c r="S33" i="2"/>
  <c r="N33" i="2"/>
  <c r="M33" i="2"/>
  <c r="Q32" i="3"/>
  <c r="P32" i="3"/>
  <c r="O32" i="3"/>
  <c r="M32" i="3"/>
  <c r="I33" i="3"/>
  <c r="L32" i="3"/>
  <c r="W32" i="3"/>
  <c r="K32" i="3"/>
  <c r="V32" i="3"/>
  <c r="T32" i="3"/>
  <c r="R32" i="3"/>
  <c r="N32" i="3"/>
  <c r="J32" i="3"/>
  <c r="U32" i="3"/>
  <c r="S32" i="3"/>
  <c r="U34" i="2" l="1"/>
  <c r="T34" i="2"/>
  <c r="S34" i="2"/>
  <c r="R34" i="2"/>
  <c r="O34" i="2"/>
  <c r="N34" i="2"/>
  <c r="M34" i="2"/>
  <c r="L34" i="2"/>
  <c r="P34" i="2"/>
  <c r="K34" i="2"/>
  <c r="J34" i="2"/>
  <c r="W34" i="2"/>
  <c r="V34" i="2"/>
  <c r="Q34" i="2"/>
  <c r="N33" i="3"/>
  <c r="M33" i="3"/>
  <c r="I34" i="3"/>
  <c r="L33" i="3"/>
  <c r="V33" i="3"/>
  <c r="J33" i="3"/>
  <c r="U33" i="3"/>
  <c r="T33" i="3"/>
  <c r="W33" i="3"/>
  <c r="S33" i="3"/>
  <c r="R33" i="3"/>
  <c r="O33" i="3"/>
  <c r="K33" i="3"/>
  <c r="Q33" i="3"/>
  <c r="P33" i="3"/>
  <c r="W34" i="3" l="1"/>
  <c r="K34" i="3"/>
  <c r="V34" i="3"/>
  <c r="J34" i="3"/>
  <c r="U34" i="3"/>
  <c r="S34" i="3"/>
  <c r="R34" i="3"/>
  <c r="Q34" i="3"/>
  <c r="P34" i="3"/>
  <c r="M34" i="3"/>
  <c r="L34" i="3"/>
  <c r="T34" i="3"/>
  <c r="O34" i="3"/>
  <c r="N34" i="3"/>
  <c r="AW15" i="1"/>
</calcChain>
</file>

<file path=xl/sharedStrings.xml><?xml version="1.0" encoding="utf-8"?>
<sst xmlns="http://schemas.openxmlformats.org/spreadsheetml/2006/main" count="72" uniqueCount="38">
  <si>
    <r>
      <t xml:space="preserve">HOW MUCH CAN I AFFORD SAFELY? </t>
    </r>
    <r>
      <rPr>
        <b/>
        <sz val="14"/>
        <color rgb="FFFF0000"/>
        <rFont val="Calibri"/>
        <family val="2"/>
      </rPr>
      <t>(Save a copy to Use)</t>
    </r>
  </si>
  <si>
    <t>By: UrNzWy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</si>
  <si>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</si>
  <si>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</si>
  <si>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 1.0</t>
  </si>
  <si>
    <t>DCA Level Percentage</t>
  </si>
  <si>
    <t>PAIRS</t>
  </si>
  <si>
    <t>Initial Cost</t>
  </si>
  <si>
    <t>DCA LEVELS</t>
  </si>
  <si>
    <t>Enter your TOTAL Capital in USD</t>
  </si>
  <si>
    <t>ENTER YOUR MAX_COST_PERCENTAGE (If using Percentage)</t>
  </si>
  <si>
    <t>ENTER YOUR MAX_COST (if using a set Max cost)</t>
  </si>
  <si>
    <t>1E1KrC99gfQApjXPAWHUB2ym1aYuGsbCvU</t>
  </si>
  <si>
    <t xml:space="preserve">Like the calculator? Feel free to send some BTC my way! </t>
  </si>
  <si>
    <t>Choose ONE! (Percentage or Max Cost)</t>
  </si>
  <si>
    <t xml:space="preserve">Like the calculator? Feel free to send some ETH my way! </t>
  </si>
  <si>
    <t>Enter your TOTAL Capital in BTC</t>
  </si>
  <si>
    <t>Enter your TOTAL Capital in ETH</t>
  </si>
  <si>
    <t>RealBalance</t>
  </si>
  <si>
    <t>InitialBalance</t>
  </si>
  <si>
    <t>+</t>
  </si>
  <si>
    <t>MaxPosition</t>
  </si>
  <si>
    <t>&amp;&amp;</t>
  </si>
  <si>
    <t>/</t>
  </si>
  <si>
    <t>StartBalance</t>
  </si>
  <si>
    <t>PercentageCost</t>
  </si>
  <si>
    <t>(([PairsCoinCount]</t>
  </si>
  <si>
    <t>[DcaCoinCount])</t>
  </si>
  <si>
    <t>&gt;=</t>
  </si>
  <si>
    <t>[MaxPosition]</t>
  </si>
  <si>
    <t>[StartBalance]</t>
  </si>
  <si>
    <t>[PercentageCost])</t>
  </si>
  <si>
    <t>?</t>
  </si>
  <si>
    <t>*</t>
  </si>
  <si>
    <t>((([RealBalance]</t>
  </si>
  <si>
    <t>100)</t>
  </si>
  <si>
    <t>Percentage disponible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</si>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</sst>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&quot;$&quot;#,##0.00"/>
    <numFmt numFmtId="166" formatCode="0.00000000"/>
    <numFmt numFmtId="167" formatCode="#,##0.00000000"/>
    <numFmt numFmtId="168" formatCode="#,##0.00\ &quot;CH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22"/>
      <color rgb="FF0000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22"/>
      <color rgb="FFFFFF00"/>
      <name val="Calibri"/>
      <family val="2"/>
      <scheme val="minor"/>
    </font>
    <font>
      <sz val="28"/>
      <color rgb="FFFFFF00"/>
      <name val="Calibri"/>
      <family val="2"/>
      <scheme val="minor"/>
    </font>
    <font>
      <u/>
      <sz val="26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medium">
        <color rgb="FF000000"/>
      </left>
      <right style="thin">
        <color rgb="FF7F7F7F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/>
      <top style="medium">
        <color rgb="FF000000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textRotation="255"/>
    </xf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 vertical="center"/>
    </xf>
    <xf numFmtId="165" fontId="0" fillId="3" borderId="24" xfId="0" applyNumberFormat="1" applyFont="1" applyFill="1" applyBorder="1" applyAlignment="1">
      <alignment horizontal="center" vertical="center"/>
    </xf>
    <xf numFmtId="167" fontId="0" fillId="3" borderId="24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2" fillId="9" borderId="1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10" fontId="0" fillId="0" borderId="13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166" fontId="10" fillId="7" borderId="21" xfId="0" applyNumberFormat="1" applyFont="1" applyFill="1" applyBorder="1" applyAlignment="1">
      <alignment horizontal="center"/>
    </xf>
    <xf numFmtId="166" fontId="7" fillId="0" borderId="22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textRotation="255"/>
    </xf>
    <xf numFmtId="0" fontId="8" fillId="8" borderId="1" xfId="0" applyFont="1" applyFill="1" applyBorder="1" applyAlignment="1">
      <alignment horizontal="center" vertical="center" textRotation="255"/>
    </xf>
    <xf numFmtId="0" fontId="10" fillId="7" borderId="19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3" borderId="27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167" fontId="9" fillId="6" borderId="17" xfId="0" applyNumberFormat="1" applyFont="1" applyFill="1" applyBorder="1" applyAlignment="1">
      <alignment horizontal="center" vertical="center"/>
    </xf>
    <xf numFmtId="167" fontId="9" fillId="6" borderId="26" xfId="0" applyNumberFormat="1" applyFont="1" applyFill="1" applyBorder="1" applyAlignment="1">
      <alignment horizontal="center" vertical="center"/>
    </xf>
    <xf numFmtId="167" fontId="9" fillId="6" borderId="18" xfId="0" applyNumberFormat="1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1" fillId="11" borderId="36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168" fontId="0" fillId="12" borderId="0" xfId="0" applyNumberFormat="1" applyFont="1" applyFill="1" applyAlignment="1" applyProtection="1">
      <alignment horizontal="center" vertical="center"/>
      <protection locked="0"/>
    </xf>
    <xf numFmtId="165" fontId="9" fillId="6" borderId="33" xfId="0" applyNumberFormat="1" applyFont="1" applyFill="1" applyBorder="1" applyAlignment="1" applyProtection="1">
      <alignment horizontal="center" vertical="center"/>
      <protection locked="0"/>
    </xf>
    <xf numFmtId="165" fontId="9" fillId="6" borderId="34" xfId="0" applyNumberFormat="1" applyFont="1" applyFill="1" applyBorder="1" applyAlignment="1" applyProtection="1">
      <alignment horizontal="center" vertical="center"/>
      <protection locked="0"/>
    </xf>
    <xf numFmtId="165" fontId="9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7" borderId="37" xfId="0" applyFont="1" applyFill="1" applyBorder="1" applyAlignment="1" applyProtection="1">
      <alignment horizontal="center" vertical="center"/>
      <protection locked="0"/>
    </xf>
    <xf numFmtId="0" fontId="7" fillId="0" borderId="38" xfId="0" applyFont="1" applyBorder="1" applyAlignment="1" applyProtection="1">
      <alignment horizontal="center" vertical="center"/>
      <protection locked="0"/>
    </xf>
    <xf numFmtId="0" fontId="10" fillId="7" borderId="39" xfId="0" applyFont="1" applyFill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10" fontId="0" fillId="0" borderId="13" xfId="0" applyNumberFormat="1" applyFont="1" applyBorder="1" applyAlignment="1" applyProtection="1">
      <alignment horizontal="center" vertical="center"/>
      <protection locked="0"/>
    </xf>
    <xf numFmtId="10" fontId="0" fillId="0" borderId="14" xfId="0" applyNumberFormat="1" applyFont="1" applyBorder="1" applyAlignment="1" applyProtection="1">
      <alignment horizontal="center" vertical="center"/>
      <protection locked="0"/>
    </xf>
    <xf numFmtId="0" fontId="12" fillId="9" borderId="1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10" fontId="0" fillId="0" borderId="0" xfId="0" applyNumberFormat="1" applyFont="1" applyAlignment="1" applyProtection="1">
      <alignment horizontal="center" vertical="center"/>
    </xf>
    <xf numFmtId="168" fontId="0" fillId="3" borderId="24" xfId="0" applyNumberFormat="1" applyFont="1" applyFill="1" applyBorder="1" applyAlignment="1" applyProtection="1">
      <alignment horizontal="center" vertical="center"/>
    </xf>
    <xf numFmtId="165" fontId="0" fillId="0" borderId="0" xfId="0" applyNumberFormat="1" applyFont="1" applyAlignment="1" applyProtection="1">
      <alignment horizontal="center"/>
    </xf>
    <xf numFmtId="10" fontId="0" fillId="0" borderId="0" xfId="0" applyNumberFormat="1" applyFont="1" applyAlignment="1" applyProtection="1">
      <alignment horizontal="left"/>
    </xf>
    <xf numFmtId="10" fontId="0" fillId="0" borderId="3" xfId="0" applyNumberFormat="1" applyFont="1" applyBorder="1" applyAlignment="1" applyProtection="1">
      <alignment horizontal="center"/>
    </xf>
    <xf numFmtId="10" fontId="0" fillId="0" borderId="4" xfId="0" applyNumberFormat="1" applyFont="1" applyBorder="1" applyAlignment="1" applyProtection="1">
      <alignment horizontal="center"/>
    </xf>
    <xf numFmtId="10" fontId="0" fillId="0" borderId="5" xfId="0" applyNumberFormat="1" applyFont="1" applyBorder="1" applyAlignment="1" applyProtection="1">
      <alignment horizontal="center"/>
    </xf>
    <xf numFmtId="10" fontId="0" fillId="0" borderId="41" xfId="0" applyNumberFormat="1" applyFont="1" applyBorder="1" applyAlignment="1" applyProtection="1">
      <alignment horizontal="center"/>
    </xf>
    <xf numFmtId="10" fontId="0" fillId="0" borderId="0" xfId="0" applyNumberFormat="1" applyFont="1" applyBorder="1" applyAlignment="1" applyProtection="1">
      <alignment horizontal="center"/>
    </xf>
    <xf numFmtId="10" fontId="0" fillId="0" borderId="42" xfId="0" applyNumberFormat="1" applyFont="1" applyBorder="1" applyAlignment="1" applyProtection="1">
      <alignment horizontal="center"/>
    </xf>
    <xf numFmtId="10" fontId="0" fillId="0" borderId="7" xfId="0" applyNumberFormat="1" applyFont="1" applyBorder="1" applyAlignment="1" applyProtection="1">
      <alignment horizontal="center"/>
    </xf>
    <xf numFmtId="10" fontId="0" fillId="0" borderId="8" xfId="0" applyNumberFormat="1" applyFont="1" applyBorder="1" applyAlignment="1" applyProtection="1">
      <alignment horizontal="center"/>
    </xf>
    <xf numFmtId="10" fontId="0" fillId="0" borderId="9" xfId="0" applyNumberFormat="1" applyFont="1" applyBorder="1" applyAlignment="1" applyProtection="1">
      <alignment horizontal="center"/>
    </xf>
    <xf numFmtId="0" fontId="0" fillId="0" borderId="3" xfId="0" applyNumberFormat="1" applyFont="1" applyBorder="1" applyAlignment="1" applyProtection="1">
      <alignment horizontal="center"/>
    </xf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41" xfId="0" applyNumberFormat="1" applyFont="1" applyBorder="1" applyAlignment="1" applyProtection="1">
      <alignment horizontal="center"/>
    </xf>
    <xf numFmtId="0" fontId="0" fillId="0" borderId="0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42" xfId="0" applyFont="1" applyBorder="1" applyAlignment="1" applyProtection="1">
      <alignment horizontal="center"/>
    </xf>
    <xf numFmtId="0" fontId="0" fillId="0" borderId="7" xfId="0" applyNumberFormat="1" applyFont="1" applyBorder="1" applyAlignment="1" applyProtection="1">
      <alignment horizontal="center"/>
    </xf>
    <xf numFmtId="0" fontId="0" fillId="0" borderId="8" xfId="0" applyNumberFormat="1" applyFont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</xf>
    <xf numFmtId="0" fontId="0" fillId="0" borderId="9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168" fontId="0" fillId="0" borderId="7" xfId="0" applyNumberForma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168" fontId="0" fillId="0" borderId="8" xfId="0" applyNumberFormat="1" applyBorder="1" applyAlignment="1" applyProtection="1">
      <alignment horizontal="center" vertical="center"/>
    </xf>
    <xf numFmtId="0" fontId="0" fillId="0" borderId="2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0" fillId="0" borderId="6" xfId="0" applyBorder="1" applyAlignment="1" applyProtection="1">
      <alignment horizontal="center"/>
    </xf>
    <xf numFmtId="0" fontId="1" fillId="12" borderId="9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2705100</xdr:colOff>
      <xdr:row>19</xdr:row>
      <xdr:rowOff>381000</xdr:rowOff>
    </xdr:from>
    <xdr:to>
      <xdr:col>1</xdr:col>
      <xdr:colOff>6286500</xdr:colOff>
      <xdr:row>31</xdr:row>
      <xdr:rowOff>64718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CA413-273C-41E4-B0D6-9F458EB9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038850"/>
          <a:ext cx="3581400" cy="3665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2457450</xdr:colOff>
      <xdr:row>19</xdr:row>
      <xdr:rowOff>323850</xdr:rowOff>
    </xdr:from>
    <xdr:to>
      <xdr:col>1</xdr:col>
      <xdr:colOff>6229350</xdr:colOff>
      <xdr:row>31</xdr:row>
      <xdr:rowOff>64670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FFD82-AD88-4B7F-B5D7-20E55BD2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981700"/>
          <a:ext cx="3771900" cy="3722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DCA6-1480-466F-84A9-DBD559E2037B}">
  <dimension ref="A1:AF974"/>
  <sheetViews>
    <sheetView topLeftCell="B1" zoomScale="90" zoomScaleNormal="90" workbookViewId="0">
      <selection activeCell="M9" sqref="M9"/>
    </sheetView>
  </sheetViews>
  <sheetFormatPr baseColWidth="10" defaultColWidth="14.44140625" defaultRowHeight="14.4" x14ac:dyDescent="0.3"/>
  <cols>
    <col min="1" max="1" width="8.88671875" style="8" customWidth="1"/>
    <col min="2" max="2" width="110.88671875" style="8" customWidth="1"/>
    <col min="3" max="3" width="20.44140625" style="8" customWidth="1"/>
    <col min="4" max="5" width="8.88671875" style="8" customWidth="1"/>
    <col min="6" max="6" width="12" style="8" customWidth="1"/>
    <col min="7" max="7" width="8.88671875" style="8" customWidth="1"/>
    <col min="8" max="8" width="9.44140625" style="8" customWidth="1"/>
    <col min="9" max="12" width="15.6640625" style="8" customWidth="1"/>
    <col min="13" max="16" width="20.6640625" style="8" customWidth="1"/>
    <col min="17" max="23" width="25.6640625" style="8" customWidth="1"/>
    <col min="24" max="29" width="8.88671875" style="8" customWidth="1"/>
    <col min="30" max="31" width="22.33203125" style="8" customWidth="1"/>
    <col min="32" max="32" width="27.33203125" style="8" customWidth="1"/>
    <col min="33" max="33" width="17" style="8" customWidth="1"/>
    <col min="34" max="16384" width="14.44140625" style="8"/>
  </cols>
  <sheetData>
    <row r="1" spans="1:32" ht="36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5">
      <c r="A2" s="7"/>
      <c r="B2" s="10" t="s">
        <v>0</v>
      </c>
      <c r="C2" s="11" t="s">
        <v>1</v>
      </c>
      <c r="D2" s="44" t="s">
        <v>2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7"/>
      <c r="AF2" s="9"/>
    </row>
    <row r="3" spans="1:32" ht="82.5" customHeight="1" x14ac:dyDescent="0.3">
      <c r="A3" s="7"/>
      <c r="B3" s="50" t="s">
        <v>3</v>
      </c>
      <c r="C3" s="52" t="s">
        <v>4</v>
      </c>
      <c r="D3" s="54" t="s">
        <v>5</v>
      </c>
      <c r="E3" s="55"/>
      <c r="F3" s="56"/>
      <c r="G3" s="12"/>
      <c r="H3" s="13" t="s">
        <v>6</v>
      </c>
      <c r="I3" s="25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3">
      <c r="A4" s="7"/>
      <c r="B4" s="51"/>
      <c r="C4" s="53"/>
      <c r="D4" s="57"/>
      <c r="E4" s="58"/>
      <c r="F4" s="59"/>
      <c r="G4" s="14"/>
      <c r="H4" s="2" t="s">
        <v>7</v>
      </c>
      <c r="I4" s="19">
        <f t="shared" ref="I4:W4" si="0">($C$14+$C$25)*I3</f>
        <v>1.2999999999999999E-4</v>
      </c>
      <c r="J4" s="1">
        <f t="shared" si="0"/>
        <v>2.5999999999999998E-4</v>
      </c>
      <c r="K4" s="1">
        <f t="shared" si="0"/>
        <v>3.8999999999999994E-4</v>
      </c>
      <c r="L4" s="1">
        <f t="shared" si="0"/>
        <v>5.1999999999999995E-4</v>
      </c>
      <c r="M4" s="1">
        <f t="shared" si="0"/>
        <v>6.4999999999999997E-4</v>
      </c>
      <c r="N4" s="1">
        <f t="shared" si="0"/>
        <v>7.7999999999999988E-4</v>
      </c>
      <c r="O4" s="1">
        <f t="shared" si="0"/>
        <v>9.0999999999999989E-4</v>
      </c>
      <c r="P4" s="1">
        <f t="shared" si="0"/>
        <v>1.0399999999999999E-3</v>
      </c>
      <c r="Q4" s="1">
        <f t="shared" si="0"/>
        <v>1.1699999999999998E-3</v>
      </c>
      <c r="R4" s="1">
        <f t="shared" si="0"/>
        <v>1.2999999999999999E-3</v>
      </c>
      <c r="S4" s="1">
        <f t="shared" si="0"/>
        <v>1.4299999999999998E-3</v>
      </c>
      <c r="T4" s="1">
        <f t="shared" si="0"/>
        <v>1.5599999999999998E-3</v>
      </c>
      <c r="U4" s="1">
        <f t="shared" si="0"/>
        <v>1.6899999999999999E-3</v>
      </c>
      <c r="V4" s="1">
        <f t="shared" si="0"/>
        <v>1.8199999999999998E-3</v>
      </c>
      <c r="W4" s="1">
        <f t="shared" si="0"/>
        <v>1.9499999999999999E-3</v>
      </c>
      <c r="X4" s="7"/>
      <c r="AF4" s="9"/>
    </row>
    <row r="5" spans="1:32" ht="15.75" customHeight="1" thickBot="1" x14ac:dyDescent="0.35">
      <c r="A5" s="7"/>
      <c r="B5" s="15"/>
      <c r="C5" s="16"/>
      <c r="D5" s="3">
        <v>1</v>
      </c>
      <c r="E5" s="36">
        <v>1</v>
      </c>
      <c r="F5" s="37"/>
      <c r="G5" s="46" t="s">
        <v>8</v>
      </c>
      <c r="H5" s="4">
        <v>1</v>
      </c>
      <c r="I5" s="21">
        <f>SUM(I4*E5)+I4</f>
        <v>2.5999999999999998E-4</v>
      </c>
      <c r="J5" s="22">
        <f>SUM($I5*J3)</f>
        <v>5.1999999999999995E-4</v>
      </c>
      <c r="K5" s="22">
        <f t="shared" ref="K5:W5" si="1">SUM($I5*K3)</f>
        <v>7.7999999999999988E-4</v>
      </c>
      <c r="L5" s="22">
        <f t="shared" si="1"/>
        <v>1.0399999999999999E-3</v>
      </c>
      <c r="M5" s="22">
        <f t="shared" si="1"/>
        <v>1.2999999999999999E-3</v>
      </c>
      <c r="N5" s="22">
        <f t="shared" si="1"/>
        <v>1.5599999999999998E-3</v>
      </c>
      <c r="O5" s="22">
        <f t="shared" si="1"/>
        <v>1.8199999999999998E-3</v>
      </c>
      <c r="P5" s="22">
        <f t="shared" si="1"/>
        <v>2.0799999999999998E-3</v>
      </c>
      <c r="Q5" s="22">
        <f t="shared" si="1"/>
        <v>2.3399999999999996E-3</v>
      </c>
      <c r="R5" s="22">
        <f t="shared" si="1"/>
        <v>2.5999999999999999E-3</v>
      </c>
      <c r="S5" s="22">
        <f t="shared" si="1"/>
        <v>2.8599999999999997E-3</v>
      </c>
      <c r="T5" s="22">
        <f t="shared" si="1"/>
        <v>3.1199999999999995E-3</v>
      </c>
      <c r="U5" s="22">
        <f t="shared" si="1"/>
        <v>3.3799999999999998E-3</v>
      </c>
      <c r="V5" s="22">
        <f t="shared" si="1"/>
        <v>3.6399999999999996E-3</v>
      </c>
      <c r="W5" s="22">
        <f t="shared" si="1"/>
        <v>3.8999999999999998E-3</v>
      </c>
      <c r="X5" s="7"/>
      <c r="AF5" s="9"/>
    </row>
    <row r="6" spans="1:32" x14ac:dyDescent="0.3">
      <c r="A6" s="7"/>
      <c r="B6" s="60" t="s">
        <v>16</v>
      </c>
      <c r="C6" s="63">
        <v>1.2999999999999999E-2</v>
      </c>
      <c r="D6" s="5">
        <v>2</v>
      </c>
      <c r="E6" s="36">
        <v>1</v>
      </c>
      <c r="F6" s="37"/>
      <c r="G6" s="47"/>
      <c r="H6" s="6">
        <v>2</v>
      </c>
      <c r="I6" s="21">
        <f>SUM(E6*I5)+I5</f>
        <v>5.1999999999999995E-4</v>
      </c>
      <c r="J6" s="22">
        <f>SUM($I6*J3)</f>
        <v>1.0399999999999999E-3</v>
      </c>
      <c r="K6" s="22">
        <f t="shared" ref="K6:W6" si="2">SUM($I6*K3)</f>
        <v>1.5599999999999998E-3</v>
      </c>
      <c r="L6" s="22">
        <f t="shared" si="2"/>
        <v>2.0799999999999998E-3</v>
      </c>
      <c r="M6" s="22">
        <f t="shared" si="2"/>
        <v>2.5999999999999999E-3</v>
      </c>
      <c r="N6" s="22">
        <f t="shared" si="2"/>
        <v>3.1199999999999995E-3</v>
      </c>
      <c r="O6" s="22">
        <f t="shared" si="2"/>
        <v>3.6399999999999996E-3</v>
      </c>
      <c r="P6" s="22">
        <f t="shared" si="2"/>
        <v>4.1599999999999996E-3</v>
      </c>
      <c r="Q6" s="22">
        <f t="shared" si="2"/>
        <v>4.6799999999999993E-3</v>
      </c>
      <c r="R6" s="22">
        <f t="shared" si="2"/>
        <v>5.1999999999999998E-3</v>
      </c>
      <c r="S6" s="22">
        <f t="shared" si="2"/>
        <v>5.7199999999999994E-3</v>
      </c>
      <c r="T6" s="22">
        <f t="shared" si="2"/>
        <v>6.239999999999999E-3</v>
      </c>
      <c r="U6" s="22">
        <f t="shared" si="2"/>
        <v>6.7599999999999995E-3</v>
      </c>
      <c r="V6" s="22">
        <f t="shared" si="2"/>
        <v>7.2799999999999991E-3</v>
      </c>
      <c r="W6" s="22">
        <f t="shared" si="2"/>
        <v>7.7999999999999996E-3</v>
      </c>
      <c r="X6" s="7"/>
      <c r="AF6" s="9"/>
    </row>
    <row r="7" spans="1:32" x14ac:dyDescent="0.3">
      <c r="A7" s="7"/>
      <c r="B7" s="61"/>
      <c r="C7" s="64"/>
      <c r="D7" s="5">
        <v>3</v>
      </c>
      <c r="E7" s="36">
        <v>1</v>
      </c>
      <c r="F7" s="37"/>
      <c r="G7" s="47"/>
      <c r="H7" s="6">
        <v>3</v>
      </c>
      <c r="I7" s="21">
        <f>SUM(E7*I6)+I6</f>
        <v>1.0399999999999999E-3</v>
      </c>
      <c r="J7" s="22">
        <f>SUM($I7*J3)</f>
        <v>2.0799999999999998E-3</v>
      </c>
      <c r="K7" s="22">
        <f t="shared" ref="K7:W7" si="3">SUM($I7*K3)</f>
        <v>3.1199999999999995E-3</v>
      </c>
      <c r="L7" s="22">
        <f t="shared" si="3"/>
        <v>4.1599999999999996E-3</v>
      </c>
      <c r="M7" s="22">
        <f t="shared" si="3"/>
        <v>5.1999999999999998E-3</v>
      </c>
      <c r="N7" s="22">
        <f t="shared" si="3"/>
        <v>6.239999999999999E-3</v>
      </c>
      <c r="O7" s="22">
        <f t="shared" si="3"/>
        <v>7.2799999999999991E-3</v>
      </c>
      <c r="P7" s="22">
        <f t="shared" si="3"/>
        <v>8.3199999999999993E-3</v>
      </c>
      <c r="Q7" s="22">
        <f t="shared" si="3"/>
        <v>9.3599999999999985E-3</v>
      </c>
      <c r="R7" s="22">
        <f t="shared" si="3"/>
        <v>1.04E-2</v>
      </c>
      <c r="S7" s="22">
        <f t="shared" si="3"/>
        <v>1.1439999999999999E-2</v>
      </c>
      <c r="T7" s="22">
        <f t="shared" si="3"/>
        <v>1.2479999999999998E-2</v>
      </c>
      <c r="U7" s="22">
        <f t="shared" si="3"/>
        <v>1.3519999999999999E-2</v>
      </c>
      <c r="V7" s="22">
        <f t="shared" si="3"/>
        <v>1.4559999999999998E-2</v>
      </c>
      <c r="W7" s="22">
        <f t="shared" si="3"/>
        <v>1.5599999999999999E-2</v>
      </c>
      <c r="X7" s="7"/>
      <c r="AF7" s="9"/>
    </row>
    <row r="8" spans="1:32" x14ac:dyDescent="0.3">
      <c r="A8" s="7"/>
      <c r="B8" s="61"/>
      <c r="C8" s="64"/>
      <c r="D8" s="5">
        <v>4</v>
      </c>
      <c r="E8" s="36">
        <v>0.5</v>
      </c>
      <c r="F8" s="37"/>
      <c r="G8" s="47"/>
      <c r="H8" s="6">
        <v>4</v>
      </c>
      <c r="I8" s="21">
        <f t="shared" ref="I8:I34" si="4">SUM(E8*I7)+I7</f>
        <v>1.5599999999999998E-3</v>
      </c>
      <c r="J8" s="22">
        <f>SUM($I8*J3)</f>
        <v>3.1199999999999995E-3</v>
      </c>
      <c r="K8" s="22">
        <f t="shared" ref="K8:W8" si="5">SUM($I8*K3)</f>
        <v>4.6799999999999993E-3</v>
      </c>
      <c r="L8" s="22">
        <f t="shared" si="5"/>
        <v>6.239999999999999E-3</v>
      </c>
      <c r="M8" s="22">
        <f t="shared" si="5"/>
        <v>7.7999999999999988E-3</v>
      </c>
      <c r="N8" s="22">
        <f t="shared" si="5"/>
        <v>9.3599999999999985E-3</v>
      </c>
      <c r="O8" s="22">
        <f t="shared" si="5"/>
        <v>1.0919999999999999E-2</v>
      </c>
      <c r="P8" s="22">
        <f t="shared" si="5"/>
        <v>1.2479999999999998E-2</v>
      </c>
      <c r="Q8" s="22">
        <f t="shared" si="5"/>
        <v>1.4039999999999997E-2</v>
      </c>
      <c r="R8" s="22">
        <f t="shared" si="5"/>
        <v>1.5599999999999998E-2</v>
      </c>
      <c r="S8" s="22">
        <f t="shared" si="5"/>
        <v>1.7159999999999998E-2</v>
      </c>
      <c r="T8" s="22">
        <f t="shared" si="5"/>
        <v>1.8719999999999997E-2</v>
      </c>
      <c r="U8" s="22">
        <f t="shared" si="5"/>
        <v>2.0279999999999996E-2</v>
      </c>
      <c r="V8" s="22">
        <f t="shared" si="5"/>
        <v>2.1839999999999998E-2</v>
      </c>
      <c r="W8" s="22">
        <f t="shared" si="5"/>
        <v>2.3399999999999997E-2</v>
      </c>
      <c r="X8" s="7"/>
      <c r="AF8" s="9"/>
    </row>
    <row r="9" spans="1:32" ht="15" thickBot="1" x14ac:dyDescent="0.35">
      <c r="A9" s="7"/>
      <c r="B9" s="62"/>
      <c r="C9" s="65"/>
      <c r="D9" s="5">
        <v>5</v>
      </c>
      <c r="E9" s="36">
        <v>0.5</v>
      </c>
      <c r="F9" s="37"/>
      <c r="G9" s="47"/>
      <c r="H9" s="6">
        <v>5</v>
      </c>
      <c r="I9" s="21">
        <f t="shared" si="4"/>
        <v>2.3399999999999996E-3</v>
      </c>
      <c r="J9" s="22">
        <f>SUM($I9*J3)</f>
        <v>4.6799999999999993E-3</v>
      </c>
      <c r="K9" s="22">
        <f t="shared" ref="K9:W9" si="6">SUM($I9*K3)</f>
        <v>7.0199999999999985E-3</v>
      </c>
      <c r="L9" s="22">
        <f t="shared" si="6"/>
        <v>9.3599999999999985E-3</v>
      </c>
      <c r="M9" s="22">
        <f t="shared" si="6"/>
        <v>1.1699999999999999E-2</v>
      </c>
      <c r="N9" s="22">
        <f t="shared" si="6"/>
        <v>1.4039999999999997E-2</v>
      </c>
      <c r="O9" s="22">
        <f t="shared" si="6"/>
        <v>1.6379999999999999E-2</v>
      </c>
      <c r="P9" s="22">
        <f t="shared" si="6"/>
        <v>1.8719999999999997E-2</v>
      </c>
      <c r="Q9" s="22">
        <f t="shared" si="6"/>
        <v>2.1059999999999995E-2</v>
      </c>
      <c r="R9" s="22">
        <f t="shared" si="6"/>
        <v>2.3399999999999997E-2</v>
      </c>
      <c r="S9" s="22">
        <f t="shared" si="6"/>
        <v>2.5739999999999996E-2</v>
      </c>
      <c r="T9" s="22">
        <f t="shared" si="6"/>
        <v>2.8079999999999994E-2</v>
      </c>
      <c r="U9" s="22">
        <f t="shared" si="6"/>
        <v>3.0419999999999996E-2</v>
      </c>
      <c r="V9" s="22">
        <f t="shared" si="6"/>
        <v>3.2759999999999997E-2</v>
      </c>
      <c r="W9" s="22">
        <f t="shared" si="6"/>
        <v>3.5099999999999992E-2</v>
      </c>
      <c r="X9" s="7"/>
      <c r="AF9" s="9"/>
    </row>
    <row r="10" spans="1:32" x14ac:dyDescent="0.3">
      <c r="A10" s="7"/>
      <c r="B10" s="66" t="s">
        <v>14</v>
      </c>
      <c r="C10" s="67"/>
      <c r="D10" s="5">
        <v>6</v>
      </c>
      <c r="E10" s="36">
        <v>0.5</v>
      </c>
      <c r="F10" s="37"/>
      <c r="G10" s="47"/>
      <c r="H10" s="6">
        <v>6</v>
      </c>
      <c r="I10" s="21">
        <f t="shared" si="4"/>
        <v>3.5099999999999992E-3</v>
      </c>
      <c r="J10" s="22">
        <f>SUM($I10*J3)</f>
        <v>7.0199999999999985E-3</v>
      </c>
      <c r="K10" s="22">
        <f t="shared" ref="K10:W10" si="7">SUM($I10*K3)</f>
        <v>1.0529999999999998E-2</v>
      </c>
      <c r="L10" s="22">
        <f t="shared" si="7"/>
        <v>1.4039999999999997E-2</v>
      </c>
      <c r="M10" s="22">
        <f t="shared" si="7"/>
        <v>1.7549999999999996E-2</v>
      </c>
      <c r="N10" s="22">
        <f t="shared" si="7"/>
        <v>2.1059999999999995E-2</v>
      </c>
      <c r="O10" s="22">
        <f t="shared" si="7"/>
        <v>2.4569999999999995E-2</v>
      </c>
      <c r="P10" s="22">
        <f t="shared" si="7"/>
        <v>2.8079999999999994E-2</v>
      </c>
      <c r="Q10" s="22">
        <f t="shared" si="7"/>
        <v>3.1589999999999993E-2</v>
      </c>
      <c r="R10" s="22">
        <f t="shared" si="7"/>
        <v>3.5099999999999992E-2</v>
      </c>
      <c r="S10" s="22">
        <f t="shared" si="7"/>
        <v>3.8609999999999992E-2</v>
      </c>
      <c r="T10" s="22">
        <f t="shared" si="7"/>
        <v>4.2119999999999991E-2</v>
      </c>
      <c r="U10" s="22">
        <f t="shared" si="7"/>
        <v>4.562999999999999E-2</v>
      </c>
      <c r="V10" s="22">
        <f t="shared" si="7"/>
        <v>4.9139999999999989E-2</v>
      </c>
      <c r="W10" s="22">
        <f t="shared" si="7"/>
        <v>5.2649999999999988E-2</v>
      </c>
      <c r="X10" s="7"/>
      <c r="AF10" s="9"/>
    </row>
    <row r="11" spans="1:32" ht="15" thickBot="1" x14ac:dyDescent="0.35">
      <c r="A11" s="7"/>
      <c r="B11" s="68"/>
      <c r="C11" s="69"/>
      <c r="D11" s="5">
        <v>7</v>
      </c>
      <c r="E11" s="36">
        <v>0.5</v>
      </c>
      <c r="F11" s="37"/>
      <c r="G11" s="47"/>
      <c r="H11" s="6">
        <v>7</v>
      </c>
      <c r="I11" s="21">
        <f t="shared" si="4"/>
        <v>5.2649999999999988E-3</v>
      </c>
      <c r="J11" s="22">
        <f>SUM($I11*J3)</f>
        <v>1.0529999999999998E-2</v>
      </c>
      <c r="K11" s="22">
        <f t="shared" ref="K11:W11" si="8">SUM($I11*K3)</f>
        <v>1.5794999999999997E-2</v>
      </c>
      <c r="L11" s="22">
        <f t="shared" si="8"/>
        <v>2.1059999999999995E-2</v>
      </c>
      <c r="M11" s="22">
        <f t="shared" si="8"/>
        <v>2.6324999999999994E-2</v>
      </c>
      <c r="N11" s="22">
        <f t="shared" si="8"/>
        <v>3.1589999999999993E-2</v>
      </c>
      <c r="O11" s="22">
        <f t="shared" si="8"/>
        <v>3.6854999999999992E-2</v>
      </c>
      <c r="P11" s="22">
        <f t="shared" si="8"/>
        <v>4.2119999999999991E-2</v>
      </c>
      <c r="Q11" s="22">
        <f t="shared" si="8"/>
        <v>4.738499999999999E-2</v>
      </c>
      <c r="R11" s="22">
        <f t="shared" si="8"/>
        <v>5.2649999999999988E-2</v>
      </c>
      <c r="S11" s="22">
        <f t="shared" si="8"/>
        <v>5.7914999999999987E-2</v>
      </c>
      <c r="T11" s="22">
        <f t="shared" si="8"/>
        <v>6.3179999999999986E-2</v>
      </c>
      <c r="U11" s="22">
        <f t="shared" si="8"/>
        <v>6.8444999999999978E-2</v>
      </c>
      <c r="V11" s="22">
        <f t="shared" si="8"/>
        <v>7.3709999999999984E-2</v>
      </c>
      <c r="W11" s="22">
        <f t="shared" si="8"/>
        <v>7.897499999999999E-2</v>
      </c>
      <c r="X11" s="7"/>
      <c r="AF11" s="9"/>
    </row>
    <row r="12" spans="1:32" x14ac:dyDescent="0.3">
      <c r="A12" s="7"/>
      <c r="B12" s="70" t="s">
        <v>10</v>
      </c>
      <c r="C12" s="48">
        <v>1</v>
      </c>
      <c r="D12" s="5">
        <v>8</v>
      </c>
      <c r="E12" s="36">
        <v>0.155</v>
      </c>
      <c r="F12" s="37"/>
      <c r="G12" s="47"/>
      <c r="H12" s="6">
        <v>8</v>
      </c>
      <c r="I12" s="21">
        <f t="shared" si="4"/>
        <v>6.0810749999999983E-3</v>
      </c>
      <c r="J12" s="22">
        <f>SUM($I12*J3)</f>
        <v>1.2162149999999997E-2</v>
      </c>
      <c r="K12" s="22">
        <f t="shared" ref="K12:W12" si="9">SUM($I12*K3)</f>
        <v>1.8243224999999995E-2</v>
      </c>
      <c r="L12" s="22">
        <f t="shared" si="9"/>
        <v>2.4324299999999993E-2</v>
      </c>
      <c r="M12" s="22">
        <f t="shared" si="9"/>
        <v>3.0405374999999991E-2</v>
      </c>
      <c r="N12" s="22">
        <f t="shared" si="9"/>
        <v>3.648644999999999E-2</v>
      </c>
      <c r="O12" s="22">
        <f t="shared" si="9"/>
        <v>4.2567524999999988E-2</v>
      </c>
      <c r="P12" s="22">
        <f t="shared" si="9"/>
        <v>4.8648599999999986E-2</v>
      </c>
      <c r="Q12" s="22">
        <f t="shared" si="9"/>
        <v>5.4729674999999985E-2</v>
      </c>
      <c r="R12" s="22">
        <f t="shared" si="9"/>
        <v>6.0810749999999983E-2</v>
      </c>
      <c r="S12" s="22">
        <f t="shared" si="9"/>
        <v>6.6891824999999988E-2</v>
      </c>
      <c r="T12" s="22">
        <f t="shared" si="9"/>
        <v>7.2972899999999979E-2</v>
      </c>
      <c r="U12" s="22">
        <f t="shared" si="9"/>
        <v>7.9053974999999971E-2</v>
      </c>
      <c r="V12" s="22">
        <f t="shared" si="9"/>
        <v>8.5135049999999976E-2</v>
      </c>
      <c r="W12" s="22">
        <f t="shared" si="9"/>
        <v>9.1216124999999981E-2</v>
      </c>
      <c r="X12" s="7"/>
      <c r="AF12" s="9"/>
    </row>
    <row r="13" spans="1:32" x14ac:dyDescent="0.3">
      <c r="A13" s="7"/>
      <c r="B13" s="71"/>
      <c r="C13" s="49"/>
      <c r="D13" s="5">
        <v>9</v>
      </c>
      <c r="E13" s="36">
        <v>0.1211</v>
      </c>
      <c r="F13" s="37"/>
      <c r="G13" s="47"/>
      <c r="H13" s="6">
        <v>9</v>
      </c>
      <c r="I13" s="21">
        <f t="shared" si="4"/>
        <v>6.8174931824999977E-3</v>
      </c>
      <c r="J13" s="22">
        <f>SUM($I13*J3)</f>
        <v>1.3634986364999995E-2</v>
      </c>
      <c r="K13" s="22">
        <f t="shared" ref="K13:W13" si="10">SUM($I13*K3)</f>
        <v>2.0452479547499992E-2</v>
      </c>
      <c r="L13" s="22">
        <f t="shared" si="10"/>
        <v>2.7269972729999991E-2</v>
      </c>
      <c r="M13" s="22">
        <f t="shared" si="10"/>
        <v>3.408746591249999E-2</v>
      </c>
      <c r="N13" s="22">
        <f t="shared" si="10"/>
        <v>4.0904959094999985E-2</v>
      </c>
      <c r="O13" s="22">
        <f t="shared" si="10"/>
        <v>4.7722452277499987E-2</v>
      </c>
      <c r="P13" s="22">
        <f t="shared" si="10"/>
        <v>5.4539945459999982E-2</v>
      </c>
      <c r="Q13" s="22">
        <f t="shared" si="10"/>
        <v>6.1357438642499977E-2</v>
      </c>
      <c r="R13" s="22">
        <f t="shared" si="10"/>
        <v>6.8174931824999979E-2</v>
      </c>
      <c r="S13" s="22">
        <f t="shared" si="10"/>
        <v>7.4992425007499974E-2</v>
      </c>
      <c r="T13" s="22">
        <f t="shared" si="10"/>
        <v>8.1809918189999969E-2</v>
      </c>
      <c r="U13" s="22">
        <f t="shared" si="10"/>
        <v>8.8627411372499965E-2</v>
      </c>
      <c r="V13" s="22">
        <f t="shared" si="10"/>
        <v>9.5444904554999974E-2</v>
      </c>
      <c r="W13" s="22">
        <f t="shared" si="10"/>
        <v>0.10226239773749997</v>
      </c>
      <c r="X13" s="7"/>
      <c r="AF13" s="9"/>
    </row>
    <row r="14" spans="1:32" x14ac:dyDescent="0.3">
      <c r="A14" s="7"/>
      <c r="B14" s="38" t="s">
        <v>11</v>
      </c>
      <c r="C14" s="41"/>
      <c r="D14" s="5">
        <v>10</v>
      </c>
      <c r="E14" s="36">
        <v>0.1</v>
      </c>
      <c r="F14" s="37"/>
      <c r="G14" s="47"/>
      <c r="H14" s="6">
        <v>10</v>
      </c>
      <c r="I14" s="21">
        <f t="shared" si="4"/>
        <v>7.4992425007499976E-3</v>
      </c>
      <c r="J14" s="22">
        <f>SUM($I14*J3)</f>
        <v>1.4998485001499995E-2</v>
      </c>
      <c r="K14" s="22">
        <f t="shared" ref="K14:W14" si="11">SUM($I14*K3)</f>
        <v>2.2497727502249994E-2</v>
      </c>
      <c r="L14" s="22">
        <f t="shared" si="11"/>
        <v>2.999697000299999E-2</v>
      </c>
      <c r="M14" s="22">
        <f t="shared" si="11"/>
        <v>3.7496212503749987E-2</v>
      </c>
      <c r="N14" s="22">
        <f t="shared" si="11"/>
        <v>4.4995455004499987E-2</v>
      </c>
      <c r="O14" s="22">
        <f t="shared" si="11"/>
        <v>5.2494697505249981E-2</v>
      </c>
      <c r="P14" s="22">
        <f t="shared" si="11"/>
        <v>5.9993940005999981E-2</v>
      </c>
      <c r="Q14" s="22">
        <f t="shared" si="11"/>
        <v>6.7493182506749974E-2</v>
      </c>
      <c r="R14" s="22">
        <f t="shared" si="11"/>
        <v>7.4992425007499974E-2</v>
      </c>
      <c r="S14" s="22">
        <f t="shared" si="11"/>
        <v>8.2491667508249975E-2</v>
      </c>
      <c r="T14" s="22">
        <f t="shared" si="11"/>
        <v>8.9990910008999975E-2</v>
      </c>
      <c r="U14" s="22">
        <f t="shared" si="11"/>
        <v>9.7490152509749975E-2</v>
      </c>
      <c r="V14" s="22">
        <f t="shared" si="11"/>
        <v>0.10498939501049996</v>
      </c>
      <c r="W14" s="22">
        <f t="shared" si="11"/>
        <v>0.11248863751124996</v>
      </c>
      <c r="X14" s="7"/>
      <c r="AF14" s="9"/>
    </row>
    <row r="15" spans="1:32" ht="15" thickBot="1" x14ac:dyDescent="0.35">
      <c r="A15" s="7"/>
      <c r="B15" s="39"/>
      <c r="C15" s="42"/>
      <c r="D15" s="5">
        <v>11</v>
      </c>
      <c r="E15" s="36">
        <v>0.08</v>
      </c>
      <c r="F15" s="37"/>
      <c r="G15" s="47"/>
      <c r="H15" s="6">
        <v>11</v>
      </c>
      <c r="I15" s="21">
        <f t="shared" si="4"/>
        <v>8.0991819008099982E-3</v>
      </c>
      <c r="J15" s="22">
        <f>SUM($I15*J3)</f>
        <v>1.6198363801619996E-2</v>
      </c>
      <c r="K15" s="22">
        <f t="shared" ref="K15:W15" si="12">SUM($I15*K3)</f>
        <v>2.4297545702429993E-2</v>
      </c>
      <c r="L15" s="22">
        <f t="shared" si="12"/>
        <v>3.2396727603239993E-2</v>
      </c>
      <c r="M15" s="22">
        <f t="shared" si="12"/>
        <v>4.0495909504049993E-2</v>
      </c>
      <c r="N15" s="22">
        <f t="shared" si="12"/>
        <v>4.8595091404859986E-2</v>
      </c>
      <c r="O15" s="22">
        <f t="shared" si="12"/>
        <v>5.6694273305669986E-2</v>
      </c>
      <c r="P15" s="22">
        <f t="shared" si="12"/>
        <v>6.4793455206479986E-2</v>
      </c>
      <c r="Q15" s="22">
        <f t="shared" si="12"/>
        <v>7.2892637107289979E-2</v>
      </c>
      <c r="R15" s="22">
        <f t="shared" si="12"/>
        <v>8.0991819008099986E-2</v>
      </c>
      <c r="S15" s="22">
        <f t="shared" si="12"/>
        <v>8.9091000908909979E-2</v>
      </c>
      <c r="T15" s="22">
        <f t="shared" si="12"/>
        <v>9.7190182809719972E-2</v>
      </c>
      <c r="U15" s="22">
        <f t="shared" si="12"/>
        <v>0.10528936471052998</v>
      </c>
      <c r="V15" s="22">
        <f t="shared" si="12"/>
        <v>0.11338854661133997</v>
      </c>
      <c r="W15" s="22">
        <f t="shared" si="12"/>
        <v>0.12148772851214998</v>
      </c>
      <c r="X15" s="7"/>
      <c r="AF15" s="9"/>
    </row>
    <row r="16" spans="1:32" x14ac:dyDescent="0.3">
      <c r="A16" s="7"/>
      <c r="B16" s="34"/>
      <c r="C16" s="35"/>
      <c r="D16" s="5">
        <v>12</v>
      </c>
      <c r="E16" s="36">
        <v>7.0000000000000007E-2</v>
      </c>
      <c r="F16" s="37"/>
      <c r="G16" s="47"/>
      <c r="H16" s="6">
        <v>12</v>
      </c>
      <c r="I16" s="21">
        <f t="shared" si="4"/>
        <v>8.6661246338666977E-3</v>
      </c>
      <c r="J16" s="22">
        <f>SUM($I16*J3)</f>
        <v>1.7332249267733395E-2</v>
      </c>
      <c r="K16" s="22">
        <f t="shared" ref="K16:W16" si="13">SUM($I16*K3)</f>
        <v>2.5998373901600091E-2</v>
      </c>
      <c r="L16" s="22">
        <f t="shared" si="13"/>
        <v>3.4664498535466791E-2</v>
      </c>
      <c r="M16" s="22">
        <f t="shared" si="13"/>
        <v>4.333062316933349E-2</v>
      </c>
      <c r="N16" s="22">
        <f t="shared" si="13"/>
        <v>5.1996747803200183E-2</v>
      </c>
      <c r="O16" s="22">
        <f t="shared" si="13"/>
        <v>6.0662872437066882E-2</v>
      </c>
      <c r="P16" s="22">
        <f t="shared" si="13"/>
        <v>6.9328997070933582E-2</v>
      </c>
      <c r="Q16" s="22">
        <f t="shared" si="13"/>
        <v>7.7995121704800274E-2</v>
      </c>
      <c r="R16" s="22">
        <f t="shared" si="13"/>
        <v>8.6661246338666981E-2</v>
      </c>
      <c r="S16" s="22">
        <f t="shared" si="13"/>
        <v>9.5327370972533673E-2</v>
      </c>
      <c r="T16" s="22">
        <f t="shared" si="13"/>
        <v>0.10399349560640037</v>
      </c>
      <c r="U16" s="22">
        <f t="shared" si="13"/>
        <v>0.11265962024026707</v>
      </c>
      <c r="V16" s="22">
        <f t="shared" si="13"/>
        <v>0.12132574487413376</v>
      </c>
      <c r="W16" s="22">
        <f t="shared" si="13"/>
        <v>0.12999186950800046</v>
      </c>
      <c r="X16" s="7"/>
      <c r="AF16" s="9"/>
    </row>
    <row r="17" spans="1:32" ht="15" customHeight="1" x14ac:dyDescent="0.3">
      <c r="A17" s="7"/>
      <c r="B17" s="34"/>
      <c r="C17" s="35"/>
      <c r="D17" s="5">
        <v>13</v>
      </c>
      <c r="E17" s="36">
        <v>0.06</v>
      </c>
      <c r="F17" s="37"/>
      <c r="G17" s="47"/>
      <c r="H17" s="6">
        <v>13</v>
      </c>
      <c r="I17" s="21">
        <f t="shared" si="4"/>
        <v>9.1860921118987002E-3</v>
      </c>
      <c r="J17" s="22">
        <f>SUM($I17*J3)</f>
        <v>1.83721842237974E-2</v>
      </c>
      <c r="K17" s="22">
        <f t="shared" ref="K17:W17" si="14">SUM($I17*K3)</f>
        <v>2.7558276335696102E-2</v>
      </c>
      <c r="L17" s="22">
        <f t="shared" si="14"/>
        <v>3.6744368447594801E-2</v>
      </c>
      <c r="M17" s="22">
        <f t="shared" si="14"/>
        <v>4.5930460559493499E-2</v>
      </c>
      <c r="N17" s="22">
        <f t="shared" si="14"/>
        <v>5.5116552671392205E-2</v>
      </c>
      <c r="O17" s="22">
        <f t="shared" si="14"/>
        <v>6.4302644783290897E-2</v>
      </c>
      <c r="P17" s="22">
        <f t="shared" si="14"/>
        <v>7.3488736895189602E-2</v>
      </c>
      <c r="Q17" s="22">
        <f t="shared" si="14"/>
        <v>8.2674829007088307E-2</v>
      </c>
      <c r="R17" s="22">
        <f t="shared" si="14"/>
        <v>9.1860921118986999E-2</v>
      </c>
      <c r="S17" s="22">
        <f t="shared" si="14"/>
        <v>0.1010470132308857</v>
      </c>
      <c r="T17" s="22">
        <f t="shared" si="14"/>
        <v>0.11023310534278441</v>
      </c>
      <c r="U17" s="22">
        <f t="shared" si="14"/>
        <v>0.1194191974546831</v>
      </c>
      <c r="V17" s="22">
        <f t="shared" si="14"/>
        <v>0.12860528956658179</v>
      </c>
      <c r="W17" s="22">
        <f t="shared" si="14"/>
        <v>0.13779138167848051</v>
      </c>
      <c r="X17" s="7"/>
      <c r="AF17" s="9"/>
    </row>
    <row r="18" spans="1:32" ht="15.75" customHeight="1" x14ac:dyDescent="0.3">
      <c r="A18" s="7"/>
      <c r="B18" s="34"/>
      <c r="C18" s="35"/>
      <c r="D18" s="5">
        <v>14</v>
      </c>
      <c r="E18" s="36">
        <v>0.06</v>
      </c>
      <c r="F18" s="37"/>
      <c r="G18" s="47"/>
      <c r="H18" s="6">
        <v>14</v>
      </c>
      <c r="I18" s="21">
        <f t="shared" si="4"/>
        <v>9.737257638612622E-3</v>
      </c>
      <c r="J18" s="22">
        <f>SUM($I18*J3)</f>
        <v>1.9474515277225244E-2</v>
      </c>
      <c r="K18" s="22">
        <f t="shared" ref="K18:W18" si="15">SUM($I18*K3)</f>
        <v>2.9211772915837868E-2</v>
      </c>
      <c r="L18" s="22">
        <f t="shared" si="15"/>
        <v>3.8949030554450488E-2</v>
      </c>
      <c r="M18" s="22">
        <f t="shared" si="15"/>
        <v>4.8686288193063108E-2</v>
      </c>
      <c r="N18" s="22">
        <f t="shared" si="15"/>
        <v>5.8423545831675736E-2</v>
      </c>
      <c r="O18" s="22">
        <f t="shared" si="15"/>
        <v>6.8160803470288356E-2</v>
      </c>
      <c r="P18" s="22">
        <f t="shared" si="15"/>
        <v>7.7898061108900976E-2</v>
      </c>
      <c r="Q18" s="22">
        <f t="shared" si="15"/>
        <v>8.7635318747513596E-2</v>
      </c>
      <c r="R18" s="22">
        <f t="shared" si="15"/>
        <v>9.7372576386126217E-2</v>
      </c>
      <c r="S18" s="22">
        <f t="shared" si="15"/>
        <v>0.10710983402473884</v>
      </c>
      <c r="T18" s="22">
        <f t="shared" si="15"/>
        <v>0.11684709166335147</v>
      </c>
      <c r="U18" s="22">
        <f t="shared" si="15"/>
        <v>0.12658434930196408</v>
      </c>
      <c r="V18" s="22">
        <f t="shared" si="15"/>
        <v>0.13632160694057671</v>
      </c>
      <c r="W18" s="22">
        <f t="shared" si="15"/>
        <v>0.14605886457918932</v>
      </c>
      <c r="X18" s="7"/>
      <c r="AF18" s="9"/>
    </row>
    <row r="19" spans="1:32" ht="33.6" x14ac:dyDescent="0.65">
      <c r="A19" s="7"/>
      <c r="B19" s="40" t="s">
        <v>13</v>
      </c>
      <c r="C19" s="40"/>
      <c r="D19" s="23">
        <v>15</v>
      </c>
      <c r="E19" s="36">
        <v>0.05</v>
      </c>
      <c r="F19" s="37"/>
      <c r="G19" s="47"/>
      <c r="H19" s="6">
        <v>15</v>
      </c>
      <c r="I19" s="21">
        <f t="shared" si="4"/>
        <v>1.0224120520543252E-2</v>
      </c>
      <c r="J19" s="22">
        <f>SUM($I19*J3)</f>
        <v>2.0448241041086505E-2</v>
      </c>
      <c r="K19" s="22">
        <f t="shared" ref="K19:W19" si="16">SUM($I19*K3)</f>
        <v>3.0672361561629759E-2</v>
      </c>
      <c r="L19" s="22">
        <f t="shared" si="16"/>
        <v>4.0896482082173009E-2</v>
      </c>
      <c r="M19" s="22">
        <f t="shared" si="16"/>
        <v>5.112060260271626E-2</v>
      </c>
      <c r="N19" s="22">
        <f t="shared" si="16"/>
        <v>6.1344723123259517E-2</v>
      </c>
      <c r="O19" s="22">
        <f t="shared" si="16"/>
        <v>7.1568843643802768E-2</v>
      </c>
      <c r="P19" s="22">
        <f t="shared" si="16"/>
        <v>8.1792964164346019E-2</v>
      </c>
      <c r="Q19" s="22">
        <f t="shared" si="16"/>
        <v>9.2017084684889269E-2</v>
      </c>
      <c r="R19" s="22">
        <f t="shared" si="16"/>
        <v>0.10224120520543252</v>
      </c>
      <c r="S19" s="22">
        <f t="shared" si="16"/>
        <v>0.11246532572597577</v>
      </c>
      <c r="T19" s="22">
        <f t="shared" si="16"/>
        <v>0.12268944624651903</v>
      </c>
      <c r="U19" s="22">
        <f t="shared" si="16"/>
        <v>0.13291356676706229</v>
      </c>
      <c r="V19" s="22">
        <f t="shared" si="16"/>
        <v>0.14313768728760554</v>
      </c>
      <c r="W19" s="22">
        <f t="shared" si="16"/>
        <v>0.15336180780814879</v>
      </c>
      <c r="X19" s="7"/>
      <c r="AF19" s="9"/>
    </row>
    <row r="20" spans="1:32" ht="48" customHeight="1" x14ac:dyDescent="0.3">
      <c r="A20" s="7"/>
      <c r="B20" s="34"/>
      <c r="C20" s="35"/>
      <c r="D20" s="23">
        <v>16</v>
      </c>
      <c r="E20" s="36">
        <v>0.05</v>
      </c>
      <c r="F20" s="37"/>
      <c r="G20" s="47"/>
      <c r="H20" s="6">
        <v>16</v>
      </c>
      <c r="I20" s="21">
        <f t="shared" si="4"/>
        <v>1.0735326546570416E-2</v>
      </c>
      <c r="J20" s="22">
        <f>SUM($I20*J3)</f>
        <v>2.1470653093140831E-2</v>
      </c>
      <c r="K20" s="22">
        <f t="shared" ref="K20:W20" si="17">SUM($I20*K3)</f>
        <v>3.2205979639711245E-2</v>
      </c>
      <c r="L20" s="22">
        <f t="shared" si="17"/>
        <v>4.2941306186281662E-2</v>
      </c>
      <c r="M20" s="22">
        <f t="shared" si="17"/>
        <v>5.367663273285208E-2</v>
      </c>
      <c r="N20" s="22">
        <f t="shared" si="17"/>
        <v>6.441195927942249E-2</v>
      </c>
      <c r="O20" s="22">
        <f t="shared" si="17"/>
        <v>7.5147285825992907E-2</v>
      </c>
      <c r="P20" s="22">
        <f t="shared" si="17"/>
        <v>8.5882612372563324E-2</v>
      </c>
      <c r="Q20" s="22">
        <f t="shared" si="17"/>
        <v>9.6617938919133742E-2</v>
      </c>
      <c r="R20" s="22">
        <f t="shared" si="17"/>
        <v>0.10735326546570416</v>
      </c>
      <c r="S20" s="22">
        <f t="shared" si="17"/>
        <v>0.11808859201227458</v>
      </c>
      <c r="T20" s="22">
        <f t="shared" si="17"/>
        <v>0.12882391855884498</v>
      </c>
      <c r="U20" s="22">
        <f t="shared" si="17"/>
        <v>0.1395592451054154</v>
      </c>
      <c r="V20" s="22">
        <f t="shared" si="17"/>
        <v>0.15029457165198581</v>
      </c>
      <c r="W20" s="22">
        <f t="shared" si="17"/>
        <v>0.16102989819855623</v>
      </c>
      <c r="X20" s="7"/>
      <c r="AF20" s="9"/>
    </row>
    <row r="21" spans="1:32" ht="57" customHeight="1" x14ac:dyDescent="0.3">
      <c r="A21" s="7"/>
      <c r="B21" s="34"/>
      <c r="C21" s="35"/>
      <c r="D21" s="23">
        <v>17</v>
      </c>
      <c r="E21" s="36">
        <v>0.05</v>
      </c>
      <c r="F21" s="37"/>
      <c r="G21" s="47"/>
      <c r="H21" s="6">
        <v>17</v>
      </c>
      <c r="I21" s="21">
        <f t="shared" si="4"/>
        <v>1.1272092873898937E-2</v>
      </c>
      <c r="J21" s="22">
        <f>SUM($I21*J3)</f>
        <v>2.2544185747797874E-2</v>
      </c>
      <c r="K21" s="22">
        <f t="shared" ref="K21:W21" si="18">SUM($I21*K3)</f>
        <v>3.381627862169681E-2</v>
      </c>
      <c r="L21" s="22">
        <f t="shared" si="18"/>
        <v>4.5088371495595747E-2</v>
      </c>
      <c r="M21" s="22">
        <f t="shared" si="18"/>
        <v>5.6360464369494684E-2</v>
      </c>
      <c r="N21" s="22">
        <f t="shared" si="18"/>
        <v>6.7632557243393621E-2</v>
      </c>
      <c r="O21" s="22">
        <f t="shared" si="18"/>
        <v>7.8904650117292557E-2</v>
      </c>
      <c r="P21" s="22">
        <f t="shared" si="18"/>
        <v>9.0176742991191494E-2</v>
      </c>
      <c r="Q21" s="22">
        <f t="shared" si="18"/>
        <v>0.10144883586509043</v>
      </c>
      <c r="R21" s="22">
        <f t="shared" si="18"/>
        <v>0.11272092873898937</v>
      </c>
      <c r="S21" s="22">
        <f t="shared" si="18"/>
        <v>0.1239930216128883</v>
      </c>
      <c r="T21" s="22">
        <f t="shared" si="18"/>
        <v>0.13526511448678724</v>
      </c>
      <c r="U21" s="22">
        <f t="shared" si="18"/>
        <v>0.14653720736068618</v>
      </c>
      <c r="V21" s="22">
        <f t="shared" si="18"/>
        <v>0.15780930023458511</v>
      </c>
      <c r="W21" s="22">
        <f t="shared" si="18"/>
        <v>0.16908139310848405</v>
      </c>
      <c r="X21" s="7"/>
      <c r="AF21" s="9"/>
    </row>
    <row r="22" spans="1:32" ht="25.5" customHeight="1" x14ac:dyDescent="0.55000000000000004">
      <c r="A22" s="7"/>
      <c r="B22" s="43"/>
      <c r="C22" s="43"/>
      <c r="D22" s="24">
        <v>18</v>
      </c>
      <c r="E22" s="36">
        <v>0.05</v>
      </c>
      <c r="F22" s="37"/>
      <c r="G22" s="47"/>
      <c r="H22" s="6">
        <v>18</v>
      </c>
      <c r="I22" s="21">
        <f>SUM(E22*I21)+I21</f>
        <v>1.1835697517593884E-2</v>
      </c>
      <c r="J22" s="22">
        <f>SUM($I22*J3)</f>
        <v>2.3671395035187767E-2</v>
      </c>
      <c r="K22" s="22">
        <f t="shared" ref="K22:W22" si="19">SUM($I22*K3)</f>
        <v>3.5507092552781651E-2</v>
      </c>
      <c r="L22" s="22">
        <f t="shared" si="19"/>
        <v>4.7342790070375534E-2</v>
      </c>
      <c r="M22" s="22">
        <f t="shared" si="19"/>
        <v>5.9178487587969418E-2</v>
      </c>
      <c r="N22" s="22">
        <f t="shared" si="19"/>
        <v>7.1014185105563302E-2</v>
      </c>
      <c r="O22" s="22">
        <f t="shared" si="19"/>
        <v>8.2849882623157178E-2</v>
      </c>
      <c r="P22" s="22">
        <f t="shared" si="19"/>
        <v>9.4685580140751069E-2</v>
      </c>
      <c r="Q22" s="22">
        <f t="shared" si="19"/>
        <v>0.10652127765834496</v>
      </c>
      <c r="R22" s="22">
        <f t="shared" si="19"/>
        <v>0.11835697517593884</v>
      </c>
      <c r="S22" s="22">
        <f t="shared" si="19"/>
        <v>0.13019267269353271</v>
      </c>
      <c r="T22" s="22">
        <f t="shared" si="19"/>
        <v>0.1420283702111266</v>
      </c>
      <c r="U22" s="22">
        <f t="shared" si="19"/>
        <v>0.15386406772872049</v>
      </c>
      <c r="V22" s="22">
        <f t="shared" si="19"/>
        <v>0.16569976524631436</v>
      </c>
      <c r="W22" s="22">
        <f t="shared" si="19"/>
        <v>0.17753546276390825</v>
      </c>
      <c r="X22" s="7"/>
      <c r="AF22" s="9"/>
    </row>
    <row r="23" spans="1:32" ht="20.25" customHeight="1" x14ac:dyDescent="0.3">
      <c r="A23" s="7"/>
      <c r="B23" s="34"/>
      <c r="C23" s="35"/>
      <c r="D23" s="24">
        <v>19</v>
      </c>
      <c r="E23" s="36">
        <v>0.05</v>
      </c>
      <c r="F23" s="37"/>
      <c r="G23" s="47"/>
      <c r="H23" s="6">
        <v>19</v>
      </c>
      <c r="I23" s="21">
        <f t="shared" si="4"/>
        <v>1.2427482393473578E-2</v>
      </c>
      <c r="J23" s="22">
        <f>SUM($I23*J3)</f>
        <v>2.4854964786947157E-2</v>
      </c>
      <c r="K23" s="22">
        <f t="shared" ref="K23:W23" si="20">SUM($I23*K3)</f>
        <v>3.7282447180420737E-2</v>
      </c>
      <c r="L23" s="22">
        <f t="shared" si="20"/>
        <v>4.9709929573894314E-2</v>
      </c>
      <c r="M23" s="22">
        <f t="shared" si="20"/>
        <v>6.2137411967367891E-2</v>
      </c>
      <c r="N23" s="22">
        <f t="shared" si="20"/>
        <v>7.4564894360841474E-2</v>
      </c>
      <c r="O23" s="22">
        <f t="shared" si="20"/>
        <v>8.6992376754315051E-2</v>
      </c>
      <c r="P23" s="22">
        <f t="shared" si="20"/>
        <v>9.9419859147788628E-2</v>
      </c>
      <c r="Q23" s="22">
        <f t="shared" si="20"/>
        <v>0.1118473415412622</v>
      </c>
      <c r="R23" s="22">
        <f t="shared" si="20"/>
        <v>0.12427482393473578</v>
      </c>
      <c r="S23" s="22">
        <f t="shared" si="20"/>
        <v>0.13670230632820937</v>
      </c>
      <c r="T23" s="22">
        <f t="shared" si="20"/>
        <v>0.14912978872168295</v>
      </c>
      <c r="U23" s="22">
        <f t="shared" si="20"/>
        <v>0.16155727111515653</v>
      </c>
      <c r="V23" s="22">
        <f t="shared" si="20"/>
        <v>0.1739847535086301</v>
      </c>
      <c r="W23" s="22">
        <f t="shared" si="20"/>
        <v>0.18641223590210368</v>
      </c>
      <c r="X23" s="7"/>
      <c r="AF23" s="9"/>
    </row>
    <row r="24" spans="1:32" ht="19.5" customHeight="1" x14ac:dyDescent="0.3">
      <c r="A24" s="7"/>
      <c r="B24" s="34"/>
      <c r="C24" s="35"/>
      <c r="D24" s="24">
        <v>20</v>
      </c>
      <c r="E24" s="36">
        <v>0.05</v>
      </c>
      <c r="F24" s="37"/>
      <c r="G24" s="47"/>
      <c r="H24" s="6">
        <v>20</v>
      </c>
      <c r="I24" s="21">
        <f t="shared" si="4"/>
        <v>1.3048856513147258E-2</v>
      </c>
      <c r="J24" s="22">
        <f>SUM($I24*J3)</f>
        <v>2.6097713026294517E-2</v>
      </c>
      <c r="K24" s="22">
        <f t="shared" ref="K24:N24" si="21">SUM($I24*K3)</f>
        <v>3.9146569539441775E-2</v>
      </c>
      <c r="L24" s="22">
        <f t="shared" si="21"/>
        <v>5.2195426052589033E-2</v>
      </c>
      <c r="M24" s="22">
        <f t="shared" si="21"/>
        <v>6.5244282565736292E-2</v>
      </c>
      <c r="N24" s="22">
        <f t="shared" si="21"/>
        <v>7.829313907888355E-2</v>
      </c>
      <c r="O24" s="22">
        <f t="shared" ref="O24:W24" si="22">SUM($I24*O3)</f>
        <v>9.1341995592030809E-2</v>
      </c>
      <c r="P24" s="22">
        <f t="shared" si="22"/>
        <v>0.10439085210517807</v>
      </c>
      <c r="Q24" s="22">
        <f t="shared" si="22"/>
        <v>0.11743970861832533</v>
      </c>
      <c r="R24" s="22">
        <f t="shared" si="22"/>
        <v>0.13048856513147258</v>
      </c>
      <c r="S24" s="22">
        <f t="shared" si="22"/>
        <v>0.14353742164461986</v>
      </c>
      <c r="T24" s="22">
        <f t="shared" si="22"/>
        <v>0.1565862781577671</v>
      </c>
      <c r="U24" s="22">
        <f t="shared" si="22"/>
        <v>0.16963513467091434</v>
      </c>
      <c r="V24" s="22">
        <f t="shared" si="22"/>
        <v>0.18268399118406162</v>
      </c>
      <c r="W24" s="22">
        <f t="shared" si="22"/>
        <v>0.19573284769720889</v>
      </c>
      <c r="X24" s="7"/>
      <c r="AF24" s="9"/>
    </row>
    <row r="25" spans="1:32" ht="25.5" customHeight="1" x14ac:dyDescent="0.3">
      <c r="A25" s="7"/>
      <c r="B25" s="26"/>
      <c r="C25" s="26">
        <f>C12%*C6</f>
        <v>1.2999999999999999E-4</v>
      </c>
      <c r="D25" s="23">
        <v>21</v>
      </c>
      <c r="E25" s="36">
        <v>0.05</v>
      </c>
      <c r="F25" s="37"/>
      <c r="G25" s="47"/>
      <c r="H25" s="6">
        <v>21</v>
      </c>
      <c r="I25" s="21">
        <f t="shared" si="4"/>
        <v>1.3701299338804622E-2</v>
      </c>
      <c r="J25" s="22">
        <f>SUM($I25*J3)</f>
        <v>2.7402598677609243E-2</v>
      </c>
      <c r="K25" s="22">
        <f t="shared" ref="K25:W25" si="23">SUM($I25*K3)</f>
        <v>4.1103898016413863E-2</v>
      </c>
      <c r="L25" s="22">
        <f t="shared" si="23"/>
        <v>5.4805197355218487E-2</v>
      </c>
      <c r="M25" s="22">
        <f t="shared" si="23"/>
        <v>6.8506496694023103E-2</v>
      </c>
      <c r="N25" s="22">
        <f t="shared" si="23"/>
        <v>8.2207796032827726E-2</v>
      </c>
      <c r="O25" s="22">
        <f t="shared" si="23"/>
        <v>9.590909537163235E-2</v>
      </c>
      <c r="P25" s="22">
        <f t="shared" si="23"/>
        <v>0.10961039471043697</v>
      </c>
      <c r="Q25" s="22">
        <f t="shared" si="23"/>
        <v>0.1233116940492416</v>
      </c>
      <c r="R25" s="22">
        <f t="shared" si="23"/>
        <v>0.13701299338804621</v>
      </c>
      <c r="S25" s="22">
        <f t="shared" si="23"/>
        <v>0.15071429272685083</v>
      </c>
      <c r="T25" s="22">
        <f t="shared" si="23"/>
        <v>0.16441559206565545</v>
      </c>
      <c r="U25" s="22">
        <f t="shared" si="23"/>
        <v>0.17811689140446008</v>
      </c>
      <c r="V25" s="22">
        <f t="shared" si="23"/>
        <v>0.1918181907432647</v>
      </c>
      <c r="W25" s="22">
        <f t="shared" si="23"/>
        <v>0.20551949008206932</v>
      </c>
      <c r="X25" s="7"/>
      <c r="AF25" s="9"/>
    </row>
    <row r="26" spans="1:32" ht="19.5" customHeight="1" x14ac:dyDescent="0.3">
      <c r="A26" s="7"/>
      <c r="B26" s="26"/>
      <c r="C26" s="26">
        <f>C14</f>
        <v>0</v>
      </c>
      <c r="D26" s="23">
        <v>22</v>
      </c>
      <c r="E26" s="36">
        <v>0.05</v>
      </c>
      <c r="F26" s="37"/>
      <c r="G26" s="47"/>
      <c r="H26" s="6">
        <v>22</v>
      </c>
      <c r="I26" s="21">
        <f t="shared" si="4"/>
        <v>1.4386364305744853E-2</v>
      </c>
      <c r="J26" s="22">
        <f>SUM($I26*J3)</f>
        <v>2.8772728611489707E-2</v>
      </c>
      <c r="K26" s="22">
        <f t="shared" ref="K26:W26" si="24">SUM($I26*K3)</f>
        <v>4.3159092917234562E-2</v>
      </c>
      <c r="L26" s="22">
        <f t="shared" si="24"/>
        <v>5.7545457222979414E-2</v>
      </c>
      <c r="M26" s="22">
        <f t="shared" si="24"/>
        <v>7.1931821528724266E-2</v>
      </c>
      <c r="N26" s="22">
        <f t="shared" si="24"/>
        <v>8.6318185834469124E-2</v>
      </c>
      <c r="O26" s="22">
        <f t="shared" si="24"/>
        <v>0.10070455014021397</v>
      </c>
      <c r="P26" s="22">
        <f t="shared" si="24"/>
        <v>0.11509091444595883</v>
      </c>
      <c r="Q26" s="22">
        <f t="shared" si="24"/>
        <v>0.12947727875170367</v>
      </c>
      <c r="R26" s="22">
        <f t="shared" si="24"/>
        <v>0.14386364305744853</v>
      </c>
      <c r="S26" s="22">
        <f t="shared" si="24"/>
        <v>0.15825000736319339</v>
      </c>
      <c r="T26" s="22">
        <f t="shared" si="24"/>
        <v>0.17263637166893825</v>
      </c>
      <c r="U26" s="22">
        <f t="shared" si="24"/>
        <v>0.18702273597468311</v>
      </c>
      <c r="V26" s="22">
        <f t="shared" si="24"/>
        <v>0.20140910028042794</v>
      </c>
      <c r="W26" s="22">
        <f t="shared" si="24"/>
        <v>0.2157954645861728</v>
      </c>
      <c r="X26" s="7"/>
      <c r="AF26" s="9"/>
    </row>
    <row r="27" spans="1:32" ht="23.25" customHeight="1" x14ac:dyDescent="0.3">
      <c r="A27" s="7"/>
      <c r="B27" s="34"/>
      <c r="C27" s="35"/>
      <c r="D27" s="23">
        <v>23</v>
      </c>
      <c r="E27" s="36">
        <v>0.05</v>
      </c>
      <c r="F27" s="37"/>
      <c r="G27" s="47"/>
      <c r="H27" s="6">
        <v>23</v>
      </c>
      <c r="I27" s="21">
        <f t="shared" si="4"/>
        <v>1.5105682521032096E-2</v>
      </c>
      <c r="J27" s="22">
        <f>SUM($I27*J3)</f>
        <v>3.0211365042064193E-2</v>
      </c>
      <c r="K27" s="22">
        <f t="shared" ref="K27:W27" si="25">SUM($I27*K3)</f>
        <v>4.5317047563096291E-2</v>
      </c>
      <c r="L27" s="22">
        <f t="shared" si="25"/>
        <v>6.0422730084128386E-2</v>
      </c>
      <c r="M27" s="22">
        <f t="shared" si="25"/>
        <v>7.552841260516048E-2</v>
      </c>
      <c r="N27" s="22">
        <f t="shared" si="25"/>
        <v>9.0634095126192582E-2</v>
      </c>
      <c r="O27" s="22">
        <f t="shared" si="25"/>
        <v>0.10573977764722467</v>
      </c>
      <c r="P27" s="22">
        <f t="shared" si="25"/>
        <v>0.12084546016825677</v>
      </c>
      <c r="Q27" s="22">
        <f t="shared" si="25"/>
        <v>0.13595114268928887</v>
      </c>
      <c r="R27" s="22">
        <f t="shared" si="25"/>
        <v>0.15105682521032096</v>
      </c>
      <c r="S27" s="22">
        <f t="shared" si="25"/>
        <v>0.16616250773135305</v>
      </c>
      <c r="T27" s="22">
        <f t="shared" si="25"/>
        <v>0.18126819025238516</v>
      </c>
      <c r="U27" s="22">
        <f t="shared" si="25"/>
        <v>0.19637387277341725</v>
      </c>
      <c r="V27" s="22">
        <f t="shared" si="25"/>
        <v>0.21147955529444934</v>
      </c>
      <c r="W27" s="22">
        <f t="shared" si="25"/>
        <v>0.22658523781548146</v>
      </c>
      <c r="X27" s="7"/>
      <c r="AF27" s="9"/>
    </row>
    <row r="28" spans="1:32" ht="14.25" customHeight="1" x14ac:dyDescent="0.3">
      <c r="A28" s="7"/>
      <c r="B28" s="26"/>
      <c r="C28" s="26">
        <f>IF(C12="",SUM(C6*C14),C6*C12/100)</f>
        <v>1.2999999999999999E-4</v>
      </c>
      <c r="D28" s="23">
        <v>24</v>
      </c>
      <c r="E28" s="36">
        <v>0.05</v>
      </c>
      <c r="F28" s="37"/>
      <c r="G28" s="47"/>
      <c r="H28" s="6">
        <v>24</v>
      </c>
      <c r="I28" s="21">
        <f t="shared" si="4"/>
        <v>1.58609666470837E-2</v>
      </c>
      <c r="J28" s="22">
        <f>SUM($I28*J3)</f>
        <v>3.17219332941674E-2</v>
      </c>
      <c r="K28" s="22">
        <f t="shared" ref="K28:W28" si="26">SUM($I28*K3)</f>
        <v>4.7582899941251103E-2</v>
      </c>
      <c r="L28" s="22">
        <f t="shared" si="26"/>
        <v>6.3443866588334799E-2</v>
      </c>
      <c r="M28" s="22">
        <f t="shared" si="26"/>
        <v>7.9304833235418495E-2</v>
      </c>
      <c r="N28" s="22">
        <f t="shared" si="26"/>
        <v>9.5165799882502206E-2</v>
      </c>
      <c r="O28" s="22">
        <f t="shared" si="26"/>
        <v>0.1110267665295859</v>
      </c>
      <c r="P28" s="22">
        <f t="shared" si="26"/>
        <v>0.1268877331766696</v>
      </c>
      <c r="Q28" s="22">
        <f t="shared" si="26"/>
        <v>0.14274869982375329</v>
      </c>
      <c r="R28" s="22">
        <f t="shared" si="26"/>
        <v>0.15860966647083699</v>
      </c>
      <c r="S28" s="22">
        <f t="shared" si="26"/>
        <v>0.17447063311792069</v>
      </c>
      <c r="T28" s="22">
        <f t="shared" si="26"/>
        <v>0.19033159976500441</v>
      </c>
      <c r="U28" s="22">
        <f t="shared" si="26"/>
        <v>0.20619256641208811</v>
      </c>
      <c r="V28" s="22">
        <f t="shared" si="26"/>
        <v>0.2220535330591718</v>
      </c>
      <c r="W28" s="22">
        <f t="shared" si="26"/>
        <v>0.2379144997062555</v>
      </c>
      <c r="X28" s="7"/>
      <c r="AF28" s="9"/>
    </row>
    <row r="29" spans="1:32" ht="23.25" customHeight="1" x14ac:dyDescent="0.3">
      <c r="A29" s="7"/>
      <c r="B29" s="34"/>
      <c r="C29" s="35"/>
      <c r="D29" s="23">
        <v>25</v>
      </c>
      <c r="E29" s="36">
        <v>0.05</v>
      </c>
      <c r="F29" s="37"/>
      <c r="G29" s="47"/>
      <c r="H29" s="6">
        <v>25</v>
      </c>
      <c r="I29" s="21">
        <f t="shared" si="4"/>
        <v>1.6654014979437883E-2</v>
      </c>
      <c r="J29" s="22">
        <f>SUM($I29*J3)</f>
        <v>3.3308029958875766E-2</v>
      </c>
      <c r="K29" s="22">
        <f t="shared" ref="K29:W29" si="27">SUM($I29*K3)</f>
        <v>4.9962044938313646E-2</v>
      </c>
      <c r="L29" s="22">
        <f t="shared" si="27"/>
        <v>6.6616059917751533E-2</v>
      </c>
      <c r="M29" s="22">
        <f t="shared" si="27"/>
        <v>8.3270074897189419E-2</v>
      </c>
      <c r="N29" s="22">
        <f t="shared" si="27"/>
        <v>9.9924089876627292E-2</v>
      </c>
      <c r="O29" s="22">
        <f t="shared" si="27"/>
        <v>0.11657810485606518</v>
      </c>
      <c r="P29" s="22">
        <f t="shared" si="27"/>
        <v>0.13323211983550307</v>
      </c>
      <c r="Q29" s="22">
        <f t="shared" si="27"/>
        <v>0.14988613481494095</v>
      </c>
      <c r="R29" s="22">
        <f t="shared" si="27"/>
        <v>0.16654014979437884</v>
      </c>
      <c r="S29" s="22">
        <f t="shared" si="27"/>
        <v>0.18319416477381673</v>
      </c>
      <c r="T29" s="22">
        <f t="shared" si="27"/>
        <v>0.19984817975325458</v>
      </c>
      <c r="U29" s="22">
        <f t="shared" si="27"/>
        <v>0.21650219473269247</v>
      </c>
      <c r="V29" s="22">
        <f t="shared" si="27"/>
        <v>0.23315620971213036</v>
      </c>
      <c r="W29" s="22">
        <f t="shared" si="27"/>
        <v>0.24981022469156824</v>
      </c>
      <c r="X29" s="7"/>
      <c r="AF29" s="9"/>
    </row>
    <row r="30" spans="1:32" ht="18" customHeight="1" x14ac:dyDescent="0.3">
      <c r="A30" s="7"/>
      <c r="B30" s="34"/>
      <c r="C30" s="35"/>
      <c r="D30" s="23">
        <v>26</v>
      </c>
      <c r="E30" s="36">
        <v>0.05</v>
      </c>
      <c r="F30" s="37"/>
      <c r="G30" s="47"/>
      <c r="H30" s="6">
        <v>26</v>
      </c>
      <c r="I30" s="21">
        <f t="shared" si="4"/>
        <v>1.7486715728409777E-2</v>
      </c>
      <c r="J30" s="22">
        <f>SUM($I30*J3)</f>
        <v>3.4973431456819554E-2</v>
      </c>
      <c r="K30" s="22">
        <f t="shared" ref="K30:W30" si="28">SUM($I30*K3)</f>
        <v>5.2460147185229331E-2</v>
      </c>
      <c r="L30" s="22">
        <f t="shared" si="28"/>
        <v>6.9946862913639107E-2</v>
      </c>
      <c r="M30" s="22">
        <f t="shared" si="28"/>
        <v>8.7433578642048884E-2</v>
      </c>
      <c r="N30" s="22">
        <f t="shared" si="28"/>
        <v>0.10492029437045866</v>
      </c>
      <c r="O30" s="22">
        <f t="shared" si="28"/>
        <v>0.12240701009886844</v>
      </c>
      <c r="P30" s="22">
        <f t="shared" si="28"/>
        <v>0.13989372582727821</v>
      </c>
      <c r="Q30" s="22">
        <f t="shared" si="28"/>
        <v>0.15738044155568798</v>
      </c>
      <c r="R30" s="22">
        <f t="shared" si="28"/>
        <v>0.17486715728409777</v>
      </c>
      <c r="S30" s="22">
        <f t="shared" si="28"/>
        <v>0.19235387301250756</v>
      </c>
      <c r="T30" s="22">
        <f t="shared" si="28"/>
        <v>0.20984058874091732</v>
      </c>
      <c r="U30" s="22">
        <f t="shared" si="28"/>
        <v>0.22732730446932709</v>
      </c>
      <c r="V30" s="22">
        <f t="shared" si="28"/>
        <v>0.24481402019773688</v>
      </c>
      <c r="W30" s="22">
        <f t="shared" si="28"/>
        <v>0.26230073592614667</v>
      </c>
      <c r="X30" s="7"/>
      <c r="AF30" s="9"/>
    </row>
    <row r="31" spans="1:32" ht="15.75" customHeight="1" x14ac:dyDescent="0.3">
      <c r="A31" s="7"/>
      <c r="B31" s="34"/>
      <c r="C31" s="35"/>
      <c r="D31" s="23">
        <v>27</v>
      </c>
      <c r="E31" s="36">
        <v>0.05</v>
      </c>
      <c r="F31" s="37"/>
      <c r="G31" s="47"/>
      <c r="H31" s="6">
        <v>27</v>
      </c>
      <c r="I31" s="21">
        <f t="shared" si="4"/>
        <v>1.8361051514830265E-2</v>
      </c>
      <c r="J31" s="22">
        <f>SUM($I31*J3)</f>
        <v>3.672210302966053E-2</v>
      </c>
      <c r="K31" s="22">
        <f t="shared" ref="K31:W31" si="29">SUM($I31*K3)</f>
        <v>5.5083154544490795E-2</v>
      </c>
      <c r="L31" s="22">
        <f t="shared" si="29"/>
        <v>7.344420605932106E-2</v>
      </c>
      <c r="M31" s="22">
        <f t="shared" si="29"/>
        <v>9.1805257574151325E-2</v>
      </c>
      <c r="N31" s="22">
        <f t="shared" si="29"/>
        <v>0.11016630908898159</v>
      </c>
      <c r="O31" s="22">
        <f t="shared" si="29"/>
        <v>0.12852736060381187</v>
      </c>
      <c r="P31" s="22">
        <f t="shared" si="29"/>
        <v>0.14688841211864212</v>
      </c>
      <c r="Q31" s="22">
        <f t="shared" si="29"/>
        <v>0.16524946363347237</v>
      </c>
      <c r="R31" s="22">
        <f t="shared" si="29"/>
        <v>0.18361051514830265</v>
      </c>
      <c r="S31" s="22">
        <f t="shared" si="29"/>
        <v>0.20197156666313293</v>
      </c>
      <c r="T31" s="22">
        <f t="shared" si="29"/>
        <v>0.22033261817796318</v>
      </c>
      <c r="U31" s="22">
        <f t="shared" si="29"/>
        <v>0.23869366969279343</v>
      </c>
      <c r="V31" s="22">
        <f t="shared" si="29"/>
        <v>0.25705472120762374</v>
      </c>
      <c r="W31" s="22">
        <f t="shared" si="29"/>
        <v>0.27541577272245399</v>
      </c>
      <c r="X31" s="7"/>
      <c r="AF31" s="9"/>
    </row>
    <row r="32" spans="1:32" ht="22.5" customHeight="1" x14ac:dyDescent="0.3">
      <c r="A32" s="7"/>
      <c r="B32" s="34"/>
      <c r="C32" s="35"/>
      <c r="D32" s="23">
        <v>28</v>
      </c>
      <c r="E32" s="36">
        <v>0.05</v>
      </c>
      <c r="F32" s="37"/>
      <c r="G32" s="47"/>
      <c r="H32" s="6">
        <v>28</v>
      </c>
      <c r="I32" s="21">
        <f t="shared" si="4"/>
        <v>1.9279104090571778E-2</v>
      </c>
      <c r="J32" s="22">
        <f>SUM($I32*J3)</f>
        <v>3.8558208181143555E-2</v>
      </c>
      <c r="K32" s="22">
        <f t="shared" ref="K32:W32" si="30">SUM($I32*K3)</f>
        <v>5.7837312271715333E-2</v>
      </c>
      <c r="L32" s="22">
        <f t="shared" si="30"/>
        <v>7.711641636228711E-2</v>
      </c>
      <c r="M32" s="22">
        <f t="shared" si="30"/>
        <v>9.6395520452858888E-2</v>
      </c>
      <c r="N32" s="22">
        <f t="shared" si="30"/>
        <v>0.11567462454343067</v>
      </c>
      <c r="O32" s="22">
        <f t="shared" si="30"/>
        <v>0.13495372863400246</v>
      </c>
      <c r="P32" s="22">
        <f t="shared" si="30"/>
        <v>0.15423283272457422</v>
      </c>
      <c r="Q32" s="22">
        <f t="shared" si="30"/>
        <v>0.17351193681514598</v>
      </c>
      <c r="R32" s="22">
        <f t="shared" si="30"/>
        <v>0.19279104090571778</v>
      </c>
      <c r="S32" s="22">
        <f t="shared" si="30"/>
        <v>0.21207014499628957</v>
      </c>
      <c r="T32" s="22">
        <f t="shared" si="30"/>
        <v>0.23134924908686133</v>
      </c>
      <c r="U32" s="22">
        <f t="shared" si="30"/>
        <v>0.25062835317743309</v>
      </c>
      <c r="V32" s="22">
        <f t="shared" si="30"/>
        <v>0.26990745726800491</v>
      </c>
      <c r="W32" s="22">
        <f t="shared" si="30"/>
        <v>0.28918656135857668</v>
      </c>
      <c r="X32" s="7"/>
      <c r="AF32" s="9"/>
    </row>
    <row r="33" spans="1:32" ht="39" customHeight="1" x14ac:dyDescent="0.7">
      <c r="A33" s="7"/>
      <c r="B33" s="33" t="s">
        <v>12</v>
      </c>
      <c r="C33" s="33"/>
      <c r="D33" s="23">
        <v>29</v>
      </c>
      <c r="E33" s="36">
        <v>0.05</v>
      </c>
      <c r="F33" s="37"/>
      <c r="G33" s="47"/>
      <c r="H33" s="6">
        <v>29</v>
      </c>
      <c r="I33" s="21">
        <f t="shared" si="4"/>
        <v>2.0243059295100365E-2</v>
      </c>
      <c r="J33" s="22">
        <f>SUM($I33*J3)</f>
        <v>4.048611859020073E-2</v>
      </c>
      <c r="K33" s="22">
        <f t="shared" ref="K33:W33" si="31">SUM($I33*K3)</f>
        <v>6.0729177885301092E-2</v>
      </c>
      <c r="L33" s="22">
        <f t="shared" si="31"/>
        <v>8.097223718040146E-2</v>
      </c>
      <c r="M33" s="22">
        <f t="shared" si="31"/>
        <v>0.10121529647550183</v>
      </c>
      <c r="N33" s="22">
        <f t="shared" si="31"/>
        <v>0.12145835577060218</v>
      </c>
      <c r="O33" s="22">
        <f t="shared" si="31"/>
        <v>0.14170141506570255</v>
      </c>
      <c r="P33" s="22">
        <f t="shared" si="31"/>
        <v>0.16194447436080292</v>
      </c>
      <c r="Q33" s="22">
        <f t="shared" si="31"/>
        <v>0.18218753365590329</v>
      </c>
      <c r="R33" s="22">
        <f t="shared" si="31"/>
        <v>0.20243059295100366</v>
      </c>
      <c r="S33" s="22">
        <f t="shared" si="31"/>
        <v>0.22267365224610403</v>
      </c>
      <c r="T33" s="22">
        <f t="shared" si="31"/>
        <v>0.24291671154120437</v>
      </c>
      <c r="U33" s="22">
        <f t="shared" si="31"/>
        <v>0.26315977083630476</v>
      </c>
      <c r="V33" s="22">
        <f t="shared" si="31"/>
        <v>0.2834028301314051</v>
      </c>
      <c r="W33" s="22">
        <f t="shared" si="31"/>
        <v>0.3036458894265055</v>
      </c>
      <c r="X33" s="7"/>
      <c r="AF33" s="9"/>
    </row>
    <row r="34" spans="1:32" ht="15.75" customHeight="1" x14ac:dyDescent="0.3">
      <c r="A34" s="7"/>
      <c r="B34" s="17"/>
      <c r="C34" s="18"/>
      <c r="D34" s="5">
        <v>30</v>
      </c>
      <c r="E34" s="36">
        <v>0.05</v>
      </c>
      <c r="F34" s="37"/>
      <c r="G34" s="47"/>
      <c r="H34" s="6">
        <v>30</v>
      </c>
      <c r="I34" s="21">
        <f t="shared" si="4"/>
        <v>2.1255212259855383E-2</v>
      </c>
      <c r="J34" s="22">
        <f>SUM($I34*J3)</f>
        <v>4.2510424519710766E-2</v>
      </c>
      <c r="K34" s="22">
        <f t="shared" ref="K34:W34" si="32">SUM($I34*K3)</f>
        <v>6.3765636779566148E-2</v>
      </c>
      <c r="L34" s="22">
        <f t="shared" si="32"/>
        <v>8.5020849039421531E-2</v>
      </c>
      <c r="M34" s="22">
        <f t="shared" si="32"/>
        <v>0.10627606129927691</v>
      </c>
      <c r="N34" s="22">
        <f t="shared" si="32"/>
        <v>0.1275312735591323</v>
      </c>
      <c r="O34" s="22">
        <f t="shared" si="32"/>
        <v>0.14878648581898768</v>
      </c>
      <c r="P34" s="22">
        <f t="shared" si="32"/>
        <v>0.17004169807884306</v>
      </c>
      <c r="Q34" s="22">
        <f t="shared" si="32"/>
        <v>0.19129691033869844</v>
      </c>
      <c r="R34" s="22">
        <f t="shared" si="32"/>
        <v>0.21255212259855383</v>
      </c>
      <c r="S34" s="22">
        <f t="shared" si="32"/>
        <v>0.23380733485840921</v>
      </c>
      <c r="T34" s="22">
        <f t="shared" si="32"/>
        <v>0.25506254711826459</v>
      </c>
      <c r="U34" s="22">
        <f t="shared" si="32"/>
        <v>0.27631775937811998</v>
      </c>
      <c r="V34" s="22">
        <f t="shared" si="32"/>
        <v>0.29757297163797536</v>
      </c>
      <c r="W34" s="22">
        <f t="shared" si="32"/>
        <v>0.31882818389783074</v>
      </c>
      <c r="X34" s="7"/>
      <c r="AF34" s="9"/>
    </row>
    <row r="35" spans="1:3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3">
      <c r="AF36" s="9"/>
    </row>
    <row r="37" spans="1:32" x14ac:dyDescent="0.3">
      <c r="AF37" s="9"/>
    </row>
    <row r="38" spans="1:32" x14ac:dyDescent="0.3">
      <c r="AF38" s="9"/>
    </row>
    <row r="39" spans="1:32" x14ac:dyDescent="0.3">
      <c r="AF39" s="9"/>
    </row>
    <row r="40" spans="1:32" x14ac:dyDescent="0.3">
      <c r="AF40" s="9"/>
    </row>
    <row r="41" spans="1:32" x14ac:dyDescent="0.3">
      <c r="AF41" s="9"/>
    </row>
    <row r="42" spans="1:32" x14ac:dyDescent="0.3">
      <c r="AF42" s="9"/>
    </row>
    <row r="43" spans="1:32" x14ac:dyDescent="0.3">
      <c r="AF43" s="9"/>
    </row>
    <row r="44" spans="1:32" x14ac:dyDescent="0.3">
      <c r="AF44" s="9"/>
    </row>
    <row r="45" spans="1:32" x14ac:dyDescent="0.3">
      <c r="AF45" s="9"/>
    </row>
    <row r="46" spans="1:32" x14ac:dyDescent="0.3">
      <c r="AF46" s="9"/>
    </row>
    <row r="47" spans="1:32" x14ac:dyDescent="0.3">
      <c r="AF47" s="9"/>
    </row>
    <row r="48" spans="1:32" x14ac:dyDescent="0.3">
      <c r="AF48" s="9"/>
    </row>
    <row r="49" spans="32:32" x14ac:dyDescent="0.3">
      <c r="AF49" s="9"/>
    </row>
    <row r="50" spans="32:32" x14ac:dyDescent="0.3">
      <c r="AF50" s="9"/>
    </row>
    <row r="51" spans="32:32" x14ac:dyDescent="0.3">
      <c r="AF51" s="9"/>
    </row>
    <row r="52" spans="32:32" x14ac:dyDescent="0.3">
      <c r="AF52" s="9"/>
    </row>
    <row r="53" spans="32:32" x14ac:dyDescent="0.3">
      <c r="AF53" s="9"/>
    </row>
    <row r="54" spans="32:32" x14ac:dyDescent="0.3">
      <c r="AF54" s="9"/>
    </row>
    <row r="55" spans="32:32" x14ac:dyDescent="0.3">
      <c r="AF55" s="9"/>
    </row>
    <row r="56" spans="32:32" x14ac:dyDescent="0.3">
      <c r="AF56" s="9"/>
    </row>
    <row r="57" spans="32:32" x14ac:dyDescent="0.3">
      <c r="AF57" s="9"/>
    </row>
    <row r="58" spans="32:32" x14ac:dyDescent="0.3">
      <c r="AF58" s="9"/>
    </row>
    <row r="59" spans="32:32" x14ac:dyDescent="0.3">
      <c r="AF59" s="9"/>
    </row>
    <row r="60" spans="32:32" x14ac:dyDescent="0.3">
      <c r="AF60" s="9"/>
    </row>
    <row r="61" spans="32:32" x14ac:dyDescent="0.3">
      <c r="AF61" s="9"/>
    </row>
    <row r="62" spans="32:32" x14ac:dyDescent="0.3">
      <c r="AF62" s="9"/>
    </row>
    <row r="63" spans="32:32" x14ac:dyDescent="0.3">
      <c r="AF63" s="9"/>
    </row>
    <row r="64" spans="32:32" x14ac:dyDescent="0.3">
      <c r="AF64" s="9"/>
    </row>
    <row r="65" spans="32:32" x14ac:dyDescent="0.3">
      <c r="AF65" s="9"/>
    </row>
    <row r="66" spans="32:32" x14ac:dyDescent="0.3">
      <c r="AF66" s="9"/>
    </row>
    <row r="67" spans="32:32" x14ac:dyDescent="0.3">
      <c r="AF67" s="9"/>
    </row>
    <row r="68" spans="32:32" x14ac:dyDescent="0.3">
      <c r="AF68" s="9"/>
    </row>
    <row r="69" spans="32:32" x14ac:dyDescent="0.3">
      <c r="AF69" s="9"/>
    </row>
    <row r="70" spans="32:32" x14ac:dyDescent="0.3">
      <c r="AF70" s="9"/>
    </row>
    <row r="71" spans="32:32" x14ac:dyDescent="0.3">
      <c r="AF71" s="9"/>
    </row>
    <row r="72" spans="32:32" x14ac:dyDescent="0.3">
      <c r="AF72" s="9"/>
    </row>
    <row r="73" spans="32:32" x14ac:dyDescent="0.3">
      <c r="AF73" s="9"/>
    </row>
    <row r="74" spans="32:32" x14ac:dyDescent="0.3">
      <c r="AF74" s="9"/>
    </row>
    <row r="75" spans="32:32" x14ac:dyDescent="0.3">
      <c r="AF75" s="9"/>
    </row>
    <row r="76" spans="32:32" x14ac:dyDescent="0.3">
      <c r="AF76" s="9"/>
    </row>
    <row r="77" spans="32:32" x14ac:dyDescent="0.3">
      <c r="AF77" s="9"/>
    </row>
    <row r="78" spans="32:32" x14ac:dyDescent="0.3">
      <c r="AF78" s="9"/>
    </row>
    <row r="79" spans="32:32" x14ac:dyDescent="0.3">
      <c r="AF79" s="9"/>
    </row>
    <row r="80" spans="32:32" x14ac:dyDescent="0.3">
      <c r="AF80" s="9"/>
    </row>
    <row r="81" spans="32:32" x14ac:dyDescent="0.3">
      <c r="AF81" s="9"/>
    </row>
    <row r="82" spans="32:32" x14ac:dyDescent="0.3">
      <c r="AF82" s="9"/>
    </row>
    <row r="83" spans="32:32" x14ac:dyDescent="0.3">
      <c r="AF83" s="9"/>
    </row>
    <row r="84" spans="32:32" x14ac:dyDescent="0.3">
      <c r="AF84" s="9"/>
    </row>
    <row r="85" spans="32:32" x14ac:dyDescent="0.3">
      <c r="AF85" s="9"/>
    </row>
    <row r="86" spans="32:32" x14ac:dyDescent="0.3">
      <c r="AF86" s="9"/>
    </row>
    <row r="87" spans="32:32" x14ac:dyDescent="0.3">
      <c r="AF87" s="9"/>
    </row>
    <row r="88" spans="32:32" x14ac:dyDescent="0.3">
      <c r="AF88" s="9"/>
    </row>
    <row r="89" spans="32:32" x14ac:dyDescent="0.3">
      <c r="AF89" s="9"/>
    </row>
    <row r="90" spans="32:32" x14ac:dyDescent="0.3">
      <c r="AF90" s="9"/>
    </row>
    <row r="91" spans="32:32" x14ac:dyDescent="0.3">
      <c r="AF91" s="9"/>
    </row>
    <row r="92" spans="32:32" x14ac:dyDescent="0.3">
      <c r="AF92" s="9"/>
    </row>
    <row r="93" spans="32:32" x14ac:dyDescent="0.3">
      <c r="AF93" s="9"/>
    </row>
    <row r="94" spans="32:32" x14ac:dyDescent="0.3">
      <c r="AF94" s="9"/>
    </row>
    <row r="95" spans="32:32" x14ac:dyDescent="0.3">
      <c r="AF95" s="9"/>
    </row>
    <row r="96" spans="32:32" x14ac:dyDescent="0.3">
      <c r="AF96" s="9"/>
    </row>
    <row r="97" spans="32:32" x14ac:dyDescent="0.3">
      <c r="AF97" s="9"/>
    </row>
    <row r="98" spans="32:32" x14ac:dyDescent="0.3">
      <c r="AF98" s="9"/>
    </row>
    <row r="99" spans="32:32" x14ac:dyDescent="0.3">
      <c r="AF99" s="9"/>
    </row>
    <row r="100" spans="32:32" x14ac:dyDescent="0.3">
      <c r="AF100" s="9"/>
    </row>
    <row r="101" spans="32:32" x14ac:dyDescent="0.3">
      <c r="AF101" s="9"/>
    </row>
    <row r="102" spans="32:32" x14ac:dyDescent="0.3">
      <c r="AF102" s="9"/>
    </row>
    <row r="103" spans="32:32" x14ac:dyDescent="0.3">
      <c r="AF103" s="9"/>
    </row>
    <row r="104" spans="32:32" x14ac:dyDescent="0.3">
      <c r="AF104" s="9"/>
    </row>
    <row r="105" spans="32:32" x14ac:dyDescent="0.3">
      <c r="AF105" s="9"/>
    </row>
    <row r="106" spans="32:32" x14ac:dyDescent="0.3">
      <c r="AF106" s="9"/>
    </row>
    <row r="107" spans="32:32" x14ac:dyDescent="0.3">
      <c r="AF107" s="9"/>
    </row>
    <row r="108" spans="32:32" x14ac:dyDescent="0.3">
      <c r="AF108" s="9"/>
    </row>
    <row r="109" spans="32:32" x14ac:dyDescent="0.3">
      <c r="AF109" s="9"/>
    </row>
    <row r="110" spans="32:32" x14ac:dyDescent="0.3">
      <c r="AF110" s="9"/>
    </row>
    <row r="111" spans="32:32" x14ac:dyDescent="0.3">
      <c r="AF111" s="9"/>
    </row>
    <row r="112" spans="32:32" x14ac:dyDescent="0.3">
      <c r="AF112" s="9"/>
    </row>
    <row r="113" spans="32:32" x14ac:dyDescent="0.3">
      <c r="AF113" s="9"/>
    </row>
    <row r="114" spans="32:32" x14ac:dyDescent="0.3">
      <c r="AF114" s="9"/>
    </row>
    <row r="115" spans="32:32" x14ac:dyDescent="0.3">
      <c r="AF115" s="9"/>
    </row>
    <row r="116" spans="32:32" x14ac:dyDescent="0.3">
      <c r="AF116" s="9"/>
    </row>
    <row r="117" spans="32:32" x14ac:dyDescent="0.3">
      <c r="AF117" s="9"/>
    </row>
    <row r="118" spans="32:32" x14ac:dyDescent="0.3">
      <c r="AF118" s="9"/>
    </row>
    <row r="119" spans="32:32" x14ac:dyDescent="0.3">
      <c r="AF119" s="9"/>
    </row>
    <row r="120" spans="32:32" x14ac:dyDescent="0.3">
      <c r="AF120" s="9"/>
    </row>
    <row r="121" spans="32:32" x14ac:dyDescent="0.3">
      <c r="AF121" s="9"/>
    </row>
    <row r="122" spans="32:32" x14ac:dyDescent="0.3">
      <c r="AF122" s="9"/>
    </row>
    <row r="123" spans="32:32" x14ac:dyDescent="0.3">
      <c r="AF123" s="9"/>
    </row>
    <row r="124" spans="32:32" x14ac:dyDescent="0.3">
      <c r="AF124" s="9"/>
    </row>
    <row r="125" spans="32:32" x14ac:dyDescent="0.3">
      <c r="AF125" s="9"/>
    </row>
    <row r="126" spans="32:32" x14ac:dyDescent="0.3">
      <c r="AF126" s="9"/>
    </row>
    <row r="127" spans="32:32" x14ac:dyDescent="0.3">
      <c r="AF127" s="9"/>
    </row>
    <row r="128" spans="32:32" x14ac:dyDescent="0.3">
      <c r="AF128" s="9"/>
    </row>
    <row r="129" spans="32:32" x14ac:dyDescent="0.3">
      <c r="AF129" s="9"/>
    </row>
    <row r="130" spans="32:32" x14ac:dyDescent="0.3">
      <c r="AF130" s="9"/>
    </row>
    <row r="131" spans="32:32" x14ac:dyDescent="0.3">
      <c r="AF131" s="9"/>
    </row>
    <row r="132" spans="32:32" x14ac:dyDescent="0.3">
      <c r="AF132" s="9"/>
    </row>
    <row r="133" spans="32:32" x14ac:dyDescent="0.3">
      <c r="AF133" s="9"/>
    </row>
    <row r="134" spans="32:32" x14ac:dyDescent="0.3">
      <c r="AF134" s="9"/>
    </row>
    <row r="135" spans="32:32" x14ac:dyDescent="0.3">
      <c r="AF135" s="9"/>
    </row>
    <row r="136" spans="32:32" x14ac:dyDescent="0.3">
      <c r="AF136" s="9"/>
    </row>
    <row r="137" spans="32:32" x14ac:dyDescent="0.3">
      <c r="AF137" s="9"/>
    </row>
    <row r="138" spans="32:32" x14ac:dyDescent="0.3">
      <c r="AF138" s="9"/>
    </row>
    <row r="139" spans="32:32" x14ac:dyDescent="0.3">
      <c r="AF139" s="9"/>
    </row>
    <row r="140" spans="32:32" x14ac:dyDescent="0.3">
      <c r="AF140" s="9"/>
    </row>
    <row r="141" spans="32:32" x14ac:dyDescent="0.3">
      <c r="AF141" s="9"/>
    </row>
    <row r="142" spans="32:32" x14ac:dyDescent="0.3">
      <c r="AF142" s="9"/>
    </row>
    <row r="143" spans="32:32" x14ac:dyDescent="0.3">
      <c r="AF143" s="9"/>
    </row>
    <row r="144" spans="32:32" x14ac:dyDescent="0.3">
      <c r="AF144" s="9"/>
    </row>
    <row r="145" spans="32:32" x14ac:dyDescent="0.3">
      <c r="AF145" s="9"/>
    </row>
    <row r="146" spans="32:32" x14ac:dyDescent="0.3">
      <c r="AF146" s="9"/>
    </row>
    <row r="147" spans="32:32" x14ac:dyDescent="0.3">
      <c r="AF147" s="9"/>
    </row>
    <row r="148" spans="32:32" x14ac:dyDescent="0.3">
      <c r="AF148" s="9"/>
    </row>
    <row r="149" spans="32:32" x14ac:dyDescent="0.3">
      <c r="AF149" s="9"/>
    </row>
    <row r="150" spans="32:32" x14ac:dyDescent="0.3">
      <c r="AF150" s="9"/>
    </row>
    <row r="151" spans="32:32" x14ac:dyDescent="0.3">
      <c r="AF151" s="9"/>
    </row>
    <row r="152" spans="32:32" x14ac:dyDescent="0.3">
      <c r="AF152" s="9"/>
    </row>
    <row r="153" spans="32:32" x14ac:dyDescent="0.3">
      <c r="AF153" s="9"/>
    </row>
    <row r="154" spans="32:32" x14ac:dyDescent="0.3">
      <c r="AF154" s="9"/>
    </row>
    <row r="155" spans="32:32" x14ac:dyDescent="0.3">
      <c r="AF155" s="9"/>
    </row>
    <row r="156" spans="32:32" x14ac:dyDescent="0.3">
      <c r="AF156" s="9"/>
    </row>
    <row r="157" spans="32:32" x14ac:dyDescent="0.3">
      <c r="AF157" s="9"/>
    </row>
    <row r="158" spans="32:32" x14ac:dyDescent="0.3">
      <c r="AF158" s="9"/>
    </row>
    <row r="159" spans="32:32" x14ac:dyDescent="0.3">
      <c r="AF159" s="9"/>
    </row>
    <row r="160" spans="32:32" x14ac:dyDescent="0.3">
      <c r="AF160" s="9"/>
    </row>
    <row r="161" spans="32:32" x14ac:dyDescent="0.3">
      <c r="AF161" s="9"/>
    </row>
    <row r="162" spans="32:32" x14ac:dyDescent="0.3">
      <c r="AF162" s="9"/>
    </row>
    <row r="163" spans="32:32" x14ac:dyDescent="0.3">
      <c r="AF163" s="9"/>
    </row>
    <row r="164" spans="32:32" x14ac:dyDescent="0.3">
      <c r="AF164" s="9"/>
    </row>
    <row r="165" spans="32:32" x14ac:dyDescent="0.3">
      <c r="AF165" s="9"/>
    </row>
    <row r="166" spans="32:32" x14ac:dyDescent="0.3">
      <c r="AF166" s="9"/>
    </row>
    <row r="167" spans="32:32" x14ac:dyDescent="0.3">
      <c r="AF167" s="9"/>
    </row>
    <row r="168" spans="32:32" x14ac:dyDescent="0.3">
      <c r="AF168" s="9"/>
    </row>
    <row r="169" spans="32:32" x14ac:dyDescent="0.3">
      <c r="AF169" s="9"/>
    </row>
    <row r="170" spans="32:32" x14ac:dyDescent="0.3">
      <c r="AF170" s="9"/>
    </row>
    <row r="171" spans="32:32" x14ac:dyDescent="0.3">
      <c r="AF171" s="9"/>
    </row>
    <row r="172" spans="32:32" x14ac:dyDescent="0.3">
      <c r="AF172" s="9"/>
    </row>
    <row r="173" spans="32:32" x14ac:dyDescent="0.3">
      <c r="AF173" s="9"/>
    </row>
    <row r="174" spans="32:32" x14ac:dyDescent="0.3">
      <c r="AF174" s="9"/>
    </row>
    <row r="175" spans="32:32" x14ac:dyDescent="0.3">
      <c r="AF175" s="9"/>
    </row>
    <row r="176" spans="32:32" x14ac:dyDescent="0.3">
      <c r="AF176" s="9"/>
    </row>
    <row r="177" spans="32:32" x14ac:dyDescent="0.3">
      <c r="AF177" s="9"/>
    </row>
    <row r="178" spans="32:32" x14ac:dyDescent="0.3">
      <c r="AF178" s="9"/>
    </row>
    <row r="179" spans="32:32" x14ac:dyDescent="0.3">
      <c r="AF179" s="9"/>
    </row>
    <row r="180" spans="32:32" x14ac:dyDescent="0.3">
      <c r="AF180" s="9"/>
    </row>
    <row r="181" spans="32:32" x14ac:dyDescent="0.3">
      <c r="AF181" s="9"/>
    </row>
    <row r="182" spans="32:32" x14ac:dyDescent="0.3">
      <c r="AF182" s="9"/>
    </row>
    <row r="183" spans="32:32" x14ac:dyDescent="0.3">
      <c r="AF183" s="9"/>
    </row>
    <row r="184" spans="32:32" x14ac:dyDescent="0.3">
      <c r="AF184" s="9"/>
    </row>
    <row r="185" spans="32:32" x14ac:dyDescent="0.3">
      <c r="AF185" s="9"/>
    </row>
    <row r="186" spans="32:32" x14ac:dyDescent="0.3">
      <c r="AF186" s="9"/>
    </row>
    <row r="187" spans="32:32" x14ac:dyDescent="0.3">
      <c r="AF187" s="9"/>
    </row>
    <row r="188" spans="32:32" x14ac:dyDescent="0.3">
      <c r="AF188" s="9"/>
    </row>
    <row r="189" spans="32:32" x14ac:dyDescent="0.3">
      <c r="AF189" s="9"/>
    </row>
    <row r="190" spans="32:32" x14ac:dyDescent="0.3">
      <c r="AF190" s="9"/>
    </row>
    <row r="191" spans="32:32" x14ac:dyDescent="0.3">
      <c r="AF191" s="9"/>
    </row>
    <row r="192" spans="32:32" x14ac:dyDescent="0.3">
      <c r="AF192" s="9"/>
    </row>
    <row r="193" spans="32:32" x14ac:dyDescent="0.3">
      <c r="AF193" s="9"/>
    </row>
    <row r="194" spans="32:32" x14ac:dyDescent="0.3">
      <c r="AF194" s="9"/>
    </row>
    <row r="195" spans="32:32" x14ac:dyDescent="0.3">
      <c r="AF195" s="9"/>
    </row>
    <row r="196" spans="32:32" x14ac:dyDescent="0.3">
      <c r="AF196" s="9"/>
    </row>
    <row r="197" spans="32:32" x14ac:dyDescent="0.3">
      <c r="AF197" s="9"/>
    </row>
    <row r="198" spans="32:32" x14ac:dyDescent="0.3">
      <c r="AF198" s="9"/>
    </row>
    <row r="199" spans="32:32" x14ac:dyDescent="0.3">
      <c r="AF199" s="9"/>
    </row>
    <row r="200" spans="32:32" x14ac:dyDescent="0.3">
      <c r="AF200" s="9"/>
    </row>
    <row r="201" spans="32:32" x14ac:dyDescent="0.3">
      <c r="AF201" s="9"/>
    </row>
    <row r="202" spans="32:32" x14ac:dyDescent="0.3">
      <c r="AF202" s="9"/>
    </row>
    <row r="203" spans="32:32" x14ac:dyDescent="0.3">
      <c r="AF203" s="9"/>
    </row>
    <row r="204" spans="32:32" x14ac:dyDescent="0.3">
      <c r="AF204" s="9"/>
    </row>
    <row r="205" spans="32:32" x14ac:dyDescent="0.3">
      <c r="AF205" s="9"/>
    </row>
    <row r="206" spans="32:32" x14ac:dyDescent="0.3">
      <c r="AF206" s="9"/>
    </row>
    <row r="207" spans="32:32" x14ac:dyDescent="0.3">
      <c r="AF207" s="9"/>
    </row>
    <row r="208" spans="32:32" x14ac:dyDescent="0.3">
      <c r="AF208" s="9"/>
    </row>
    <row r="209" spans="32:32" x14ac:dyDescent="0.3">
      <c r="AF209" s="9"/>
    </row>
    <row r="210" spans="32:32" x14ac:dyDescent="0.3">
      <c r="AF210" s="9"/>
    </row>
    <row r="211" spans="32:32" x14ac:dyDescent="0.3">
      <c r="AF211" s="9"/>
    </row>
    <row r="212" spans="32:32" x14ac:dyDescent="0.3">
      <c r="AF212" s="9"/>
    </row>
    <row r="213" spans="32:32" x14ac:dyDescent="0.3">
      <c r="AF213" s="9"/>
    </row>
    <row r="214" spans="32:32" x14ac:dyDescent="0.3">
      <c r="AF214" s="9"/>
    </row>
    <row r="215" spans="32:32" x14ac:dyDescent="0.3">
      <c r="AF215" s="9"/>
    </row>
    <row r="216" spans="32:32" x14ac:dyDescent="0.3">
      <c r="AF216" s="9"/>
    </row>
    <row r="217" spans="32:32" x14ac:dyDescent="0.3">
      <c r="AF217" s="9"/>
    </row>
    <row r="218" spans="32:32" x14ac:dyDescent="0.3">
      <c r="AF218" s="9"/>
    </row>
    <row r="219" spans="32:32" x14ac:dyDescent="0.3">
      <c r="AF219" s="9"/>
    </row>
    <row r="220" spans="32:32" x14ac:dyDescent="0.3">
      <c r="AF220" s="9"/>
    </row>
    <row r="221" spans="32:32" x14ac:dyDescent="0.3">
      <c r="AF221" s="9"/>
    </row>
    <row r="222" spans="32:32" x14ac:dyDescent="0.3">
      <c r="AF222" s="9"/>
    </row>
    <row r="223" spans="32:32" x14ac:dyDescent="0.3">
      <c r="AF223" s="9"/>
    </row>
    <row r="224" spans="32:32" x14ac:dyDescent="0.3">
      <c r="AF224" s="9"/>
    </row>
    <row r="225" spans="32:32" x14ac:dyDescent="0.3">
      <c r="AF225" s="9"/>
    </row>
    <row r="226" spans="32:32" x14ac:dyDescent="0.3">
      <c r="AF226" s="9"/>
    </row>
    <row r="227" spans="32:32" x14ac:dyDescent="0.3">
      <c r="AF227" s="9"/>
    </row>
    <row r="228" spans="32:32" x14ac:dyDescent="0.3">
      <c r="AF228" s="9"/>
    </row>
    <row r="229" spans="32:32" x14ac:dyDescent="0.3">
      <c r="AF229" s="9"/>
    </row>
    <row r="230" spans="32:32" x14ac:dyDescent="0.3">
      <c r="AF230" s="9"/>
    </row>
    <row r="231" spans="32:32" x14ac:dyDescent="0.3">
      <c r="AF231" s="9"/>
    </row>
    <row r="232" spans="32:32" x14ac:dyDescent="0.3">
      <c r="AF232" s="9"/>
    </row>
    <row r="233" spans="32:32" x14ac:dyDescent="0.3">
      <c r="AF233" s="9"/>
    </row>
    <row r="234" spans="32:32" x14ac:dyDescent="0.3">
      <c r="AF234" s="9"/>
    </row>
    <row r="235" spans="32:32" x14ac:dyDescent="0.3">
      <c r="AF235" s="9"/>
    </row>
    <row r="236" spans="32:32" x14ac:dyDescent="0.3">
      <c r="AF236" s="9"/>
    </row>
    <row r="237" spans="32:32" x14ac:dyDescent="0.3">
      <c r="AF237" s="9"/>
    </row>
    <row r="238" spans="32:32" x14ac:dyDescent="0.3">
      <c r="AF238" s="9"/>
    </row>
    <row r="239" spans="32:32" x14ac:dyDescent="0.3">
      <c r="AF239" s="9"/>
    </row>
    <row r="240" spans="32:32" x14ac:dyDescent="0.3">
      <c r="AF240" s="9"/>
    </row>
    <row r="241" spans="32:32" x14ac:dyDescent="0.3">
      <c r="AF241" s="9"/>
    </row>
    <row r="242" spans="32:32" x14ac:dyDescent="0.3">
      <c r="AF242" s="9"/>
    </row>
    <row r="243" spans="32:32" x14ac:dyDescent="0.3">
      <c r="AF243" s="9"/>
    </row>
    <row r="244" spans="32:32" x14ac:dyDescent="0.3">
      <c r="AF244" s="9"/>
    </row>
    <row r="245" spans="32:32" x14ac:dyDescent="0.3">
      <c r="AF245" s="9"/>
    </row>
    <row r="246" spans="32:32" x14ac:dyDescent="0.3">
      <c r="AF246" s="9"/>
    </row>
    <row r="247" spans="32:32" x14ac:dyDescent="0.3">
      <c r="AF247" s="9"/>
    </row>
    <row r="248" spans="32:32" x14ac:dyDescent="0.3">
      <c r="AF248" s="9"/>
    </row>
    <row r="249" spans="32:32" x14ac:dyDescent="0.3">
      <c r="AF249" s="9"/>
    </row>
    <row r="250" spans="32:32" x14ac:dyDescent="0.3">
      <c r="AF250" s="9"/>
    </row>
    <row r="251" spans="32:32" x14ac:dyDescent="0.3">
      <c r="AF251" s="9"/>
    </row>
    <row r="252" spans="32:32" x14ac:dyDescent="0.3">
      <c r="AF252" s="9"/>
    </row>
    <row r="253" spans="32:32" x14ac:dyDescent="0.3">
      <c r="AF253" s="9"/>
    </row>
    <row r="254" spans="32:32" x14ac:dyDescent="0.3">
      <c r="AF254" s="9"/>
    </row>
    <row r="255" spans="32:32" x14ac:dyDescent="0.3">
      <c r="AF255" s="9"/>
    </row>
    <row r="256" spans="32:32" x14ac:dyDescent="0.3">
      <c r="AF256" s="9"/>
    </row>
    <row r="257" spans="32:32" x14ac:dyDescent="0.3">
      <c r="AF257" s="9"/>
    </row>
    <row r="258" spans="32:32" x14ac:dyDescent="0.3">
      <c r="AF258" s="9"/>
    </row>
    <row r="259" spans="32:32" x14ac:dyDescent="0.3">
      <c r="AF259" s="9"/>
    </row>
    <row r="260" spans="32:32" x14ac:dyDescent="0.3">
      <c r="AF260" s="9"/>
    </row>
    <row r="261" spans="32:32" x14ac:dyDescent="0.3">
      <c r="AF261" s="9"/>
    </row>
    <row r="262" spans="32:32" x14ac:dyDescent="0.3">
      <c r="AF262" s="9"/>
    </row>
    <row r="263" spans="32:32" x14ac:dyDescent="0.3">
      <c r="AF263" s="9"/>
    </row>
    <row r="264" spans="32:32" x14ac:dyDescent="0.3">
      <c r="AF264" s="9"/>
    </row>
    <row r="265" spans="32:32" x14ac:dyDescent="0.3">
      <c r="AF265" s="9"/>
    </row>
    <row r="266" spans="32:32" x14ac:dyDescent="0.3">
      <c r="AF266" s="9"/>
    </row>
    <row r="267" spans="32:32" x14ac:dyDescent="0.3">
      <c r="AF267" s="9"/>
    </row>
    <row r="268" spans="32:32" x14ac:dyDescent="0.3">
      <c r="AF268" s="9"/>
    </row>
    <row r="269" spans="32:32" x14ac:dyDescent="0.3">
      <c r="AF269" s="9"/>
    </row>
    <row r="270" spans="32:32" x14ac:dyDescent="0.3">
      <c r="AF270" s="9"/>
    </row>
    <row r="271" spans="32:32" x14ac:dyDescent="0.3">
      <c r="AF271" s="9"/>
    </row>
    <row r="272" spans="32:32" x14ac:dyDescent="0.3">
      <c r="AF272" s="9"/>
    </row>
    <row r="273" spans="32:32" x14ac:dyDescent="0.3">
      <c r="AF273" s="9"/>
    </row>
    <row r="274" spans="32:32" x14ac:dyDescent="0.3">
      <c r="AF274" s="9"/>
    </row>
    <row r="275" spans="32:32" x14ac:dyDescent="0.3">
      <c r="AF275" s="9"/>
    </row>
    <row r="276" spans="32:32" x14ac:dyDescent="0.3">
      <c r="AF276" s="9"/>
    </row>
    <row r="277" spans="32:32" x14ac:dyDescent="0.3">
      <c r="AF277" s="9"/>
    </row>
    <row r="278" spans="32:32" x14ac:dyDescent="0.3">
      <c r="AF278" s="9"/>
    </row>
    <row r="279" spans="32:32" x14ac:dyDescent="0.3">
      <c r="AF279" s="9"/>
    </row>
    <row r="280" spans="32:32" x14ac:dyDescent="0.3">
      <c r="AF280" s="9"/>
    </row>
    <row r="281" spans="32:32" x14ac:dyDescent="0.3">
      <c r="AF281" s="9"/>
    </row>
    <row r="282" spans="32:32" x14ac:dyDescent="0.3">
      <c r="AF282" s="9"/>
    </row>
    <row r="283" spans="32:32" x14ac:dyDescent="0.3">
      <c r="AF283" s="9"/>
    </row>
    <row r="284" spans="32:32" x14ac:dyDescent="0.3">
      <c r="AF284" s="9"/>
    </row>
    <row r="285" spans="32:32" x14ac:dyDescent="0.3">
      <c r="AF285" s="9"/>
    </row>
    <row r="286" spans="32:32" x14ac:dyDescent="0.3">
      <c r="AF286" s="9"/>
    </row>
    <row r="287" spans="32:32" x14ac:dyDescent="0.3">
      <c r="AF287" s="9"/>
    </row>
    <row r="288" spans="32:32" x14ac:dyDescent="0.3">
      <c r="AF288" s="9"/>
    </row>
    <row r="289" spans="32:32" x14ac:dyDescent="0.3">
      <c r="AF289" s="9"/>
    </row>
    <row r="290" spans="32:32" x14ac:dyDescent="0.3">
      <c r="AF290" s="9"/>
    </row>
    <row r="291" spans="32:32" x14ac:dyDescent="0.3">
      <c r="AF291" s="9"/>
    </row>
    <row r="292" spans="32:32" x14ac:dyDescent="0.3">
      <c r="AF292" s="9"/>
    </row>
    <row r="293" spans="32:32" x14ac:dyDescent="0.3">
      <c r="AF293" s="9"/>
    </row>
    <row r="294" spans="32:32" x14ac:dyDescent="0.3">
      <c r="AF294" s="9"/>
    </row>
    <row r="295" spans="32:32" x14ac:dyDescent="0.3">
      <c r="AF295" s="9"/>
    </row>
    <row r="296" spans="32:32" x14ac:dyDescent="0.3">
      <c r="AF296" s="9"/>
    </row>
    <row r="297" spans="32:32" x14ac:dyDescent="0.3">
      <c r="AF297" s="9"/>
    </row>
    <row r="298" spans="32:32" x14ac:dyDescent="0.3">
      <c r="AF298" s="9"/>
    </row>
    <row r="299" spans="32:32" x14ac:dyDescent="0.3">
      <c r="AF299" s="9"/>
    </row>
    <row r="300" spans="32:32" x14ac:dyDescent="0.3">
      <c r="AF300" s="9"/>
    </row>
    <row r="301" spans="32:32" x14ac:dyDescent="0.3">
      <c r="AF301" s="9"/>
    </row>
    <row r="302" spans="32:32" x14ac:dyDescent="0.3">
      <c r="AF302" s="9"/>
    </row>
    <row r="303" spans="32:32" x14ac:dyDescent="0.3">
      <c r="AF303" s="9"/>
    </row>
    <row r="304" spans="32:32" x14ac:dyDescent="0.3">
      <c r="AF304" s="9"/>
    </row>
    <row r="305" spans="32:32" x14ac:dyDescent="0.3">
      <c r="AF305" s="9"/>
    </row>
    <row r="306" spans="32:32" x14ac:dyDescent="0.3">
      <c r="AF306" s="9"/>
    </row>
    <row r="307" spans="32:32" x14ac:dyDescent="0.3">
      <c r="AF307" s="9"/>
    </row>
    <row r="308" spans="32:32" x14ac:dyDescent="0.3">
      <c r="AF308" s="9"/>
    </row>
    <row r="309" spans="32:32" x14ac:dyDescent="0.3">
      <c r="AF309" s="9"/>
    </row>
    <row r="310" spans="32:32" x14ac:dyDescent="0.3">
      <c r="AF310" s="9"/>
    </row>
    <row r="311" spans="32:32" x14ac:dyDescent="0.3">
      <c r="AF311" s="9"/>
    </row>
    <row r="312" spans="32:32" x14ac:dyDescent="0.3">
      <c r="AF312" s="9"/>
    </row>
    <row r="313" spans="32:32" x14ac:dyDescent="0.3">
      <c r="AF313" s="9"/>
    </row>
    <row r="314" spans="32:32" x14ac:dyDescent="0.3">
      <c r="AF314" s="9"/>
    </row>
    <row r="315" spans="32:32" x14ac:dyDescent="0.3">
      <c r="AF315" s="9"/>
    </row>
    <row r="316" spans="32:32" x14ac:dyDescent="0.3">
      <c r="AF316" s="9"/>
    </row>
    <row r="317" spans="32:32" x14ac:dyDescent="0.3">
      <c r="AF317" s="9"/>
    </row>
    <row r="318" spans="32:32" x14ac:dyDescent="0.3">
      <c r="AF318" s="9"/>
    </row>
    <row r="319" spans="32:32" x14ac:dyDescent="0.3">
      <c r="AF319" s="9"/>
    </row>
    <row r="320" spans="32:32" x14ac:dyDescent="0.3">
      <c r="AF320" s="9"/>
    </row>
    <row r="321" spans="32:32" x14ac:dyDescent="0.3">
      <c r="AF321" s="9"/>
    </row>
    <row r="322" spans="32:32" x14ac:dyDescent="0.3">
      <c r="AF322" s="9"/>
    </row>
    <row r="323" spans="32:32" x14ac:dyDescent="0.3">
      <c r="AF323" s="9"/>
    </row>
    <row r="324" spans="32:32" x14ac:dyDescent="0.3">
      <c r="AF324" s="9"/>
    </row>
    <row r="325" spans="32:32" x14ac:dyDescent="0.3">
      <c r="AF325" s="9"/>
    </row>
    <row r="326" spans="32:32" x14ac:dyDescent="0.3">
      <c r="AF326" s="9"/>
    </row>
    <row r="327" spans="32:32" x14ac:dyDescent="0.3">
      <c r="AF327" s="9"/>
    </row>
    <row r="328" spans="32:32" x14ac:dyDescent="0.3">
      <c r="AF328" s="9"/>
    </row>
    <row r="329" spans="32:32" x14ac:dyDescent="0.3">
      <c r="AF329" s="9"/>
    </row>
    <row r="330" spans="32:32" x14ac:dyDescent="0.3">
      <c r="AF330" s="9"/>
    </row>
    <row r="331" spans="32:32" x14ac:dyDescent="0.3">
      <c r="AF331" s="9"/>
    </row>
    <row r="332" spans="32:32" x14ac:dyDescent="0.3">
      <c r="AF332" s="9"/>
    </row>
    <row r="333" spans="32:32" x14ac:dyDescent="0.3">
      <c r="AF333" s="9"/>
    </row>
    <row r="334" spans="32:32" x14ac:dyDescent="0.3">
      <c r="AF334" s="9"/>
    </row>
    <row r="335" spans="32:32" x14ac:dyDescent="0.3">
      <c r="AF335" s="9"/>
    </row>
    <row r="336" spans="32:32" x14ac:dyDescent="0.3">
      <c r="AF336" s="9"/>
    </row>
    <row r="337" spans="32:32" x14ac:dyDescent="0.3">
      <c r="AF337" s="9"/>
    </row>
    <row r="338" spans="32:32" x14ac:dyDescent="0.3">
      <c r="AF338" s="9"/>
    </row>
    <row r="339" spans="32:32" x14ac:dyDescent="0.3">
      <c r="AF339" s="9"/>
    </row>
    <row r="340" spans="32:32" x14ac:dyDescent="0.3">
      <c r="AF340" s="9"/>
    </row>
    <row r="341" spans="32:32" x14ac:dyDescent="0.3">
      <c r="AF341" s="9"/>
    </row>
    <row r="342" spans="32:32" x14ac:dyDescent="0.3">
      <c r="AF342" s="9"/>
    </row>
    <row r="343" spans="32:32" x14ac:dyDescent="0.3">
      <c r="AF343" s="9"/>
    </row>
    <row r="344" spans="32:32" x14ac:dyDescent="0.3">
      <c r="AF344" s="9"/>
    </row>
    <row r="345" spans="32:32" x14ac:dyDescent="0.3">
      <c r="AF345" s="9"/>
    </row>
    <row r="346" spans="32:32" x14ac:dyDescent="0.3">
      <c r="AF346" s="9"/>
    </row>
    <row r="347" spans="32:32" x14ac:dyDescent="0.3">
      <c r="AF347" s="9"/>
    </row>
    <row r="348" spans="32:32" x14ac:dyDescent="0.3">
      <c r="AF348" s="9"/>
    </row>
    <row r="349" spans="32:32" x14ac:dyDescent="0.3">
      <c r="AF349" s="9"/>
    </row>
    <row r="350" spans="32:32" x14ac:dyDescent="0.3">
      <c r="AF350" s="9"/>
    </row>
    <row r="351" spans="32:32" x14ac:dyDescent="0.3">
      <c r="AF351" s="9"/>
    </row>
    <row r="352" spans="32:32" x14ac:dyDescent="0.3">
      <c r="AF352" s="9"/>
    </row>
    <row r="353" spans="32:32" x14ac:dyDescent="0.3">
      <c r="AF353" s="9"/>
    </row>
    <row r="354" spans="32:32" x14ac:dyDescent="0.3">
      <c r="AF354" s="9"/>
    </row>
    <row r="355" spans="32:32" x14ac:dyDescent="0.3">
      <c r="AF355" s="9"/>
    </row>
    <row r="356" spans="32:32" x14ac:dyDescent="0.3">
      <c r="AF356" s="9"/>
    </row>
    <row r="357" spans="32:32" x14ac:dyDescent="0.3">
      <c r="AF357" s="9"/>
    </row>
    <row r="358" spans="32:32" x14ac:dyDescent="0.3">
      <c r="AF358" s="9"/>
    </row>
    <row r="359" spans="32:32" x14ac:dyDescent="0.3">
      <c r="AF359" s="9"/>
    </row>
    <row r="360" spans="32:32" x14ac:dyDescent="0.3">
      <c r="AF360" s="9"/>
    </row>
    <row r="361" spans="32:32" x14ac:dyDescent="0.3">
      <c r="AF361" s="9"/>
    </row>
    <row r="362" spans="32:32" x14ac:dyDescent="0.3">
      <c r="AF362" s="9"/>
    </row>
    <row r="363" spans="32:32" x14ac:dyDescent="0.3">
      <c r="AF363" s="9"/>
    </row>
    <row r="364" spans="32:32" x14ac:dyDescent="0.3">
      <c r="AF364" s="9"/>
    </row>
    <row r="365" spans="32:32" x14ac:dyDescent="0.3">
      <c r="AF365" s="9"/>
    </row>
    <row r="366" spans="32:32" x14ac:dyDescent="0.3">
      <c r="AF366" s="9"/>
    </row>
    <row r="367" spans="32:32" x14ac:dyDescent="0.3">
      <c r="AF367" s="9"/>
    </row>
    <row r="368" spans="32:32" x14ac:dyDescent="0.3">
      <c r="AF368" s="9"/>
    </row>
    <row r="369" spans="32:32" x14ac:dyDescent="0.3">
      <c r="AF369" s="9"/>
    </row>
    <row r="370" spans="32:32" x14ac:dyDescent="0.3">
      <c r="AF370" s="9"/>
    </row>
    <row r="371" spans="32:32" x14ac:dyDescent="0.3">
      <c r="AF371" s="9"/>
    </row>
    <row r="372" spans="32:32" x14ac:dyDescent="0.3">
      <c r="AF372" s="9"/>
    </row>
    <row r="373" spans="32:32" x14ac:dyDescent="0.3">
      <c r="AF373" s="9"/>
    </row>
    <row r="374" spans="32:32" x14ac:dyDescent="0.3">
      <c r="AF374" s="9"/>
    </row>
    <row r="375" spans="32:32" x14ac:dyDescent="0.3">
      <c r="AF375" s="9"/>
    </row>
    <row r="376" spans="32:32" x14ac:dyDescent="0.3">
      <c r="AF376" s="9"/>
    </row>
    <row r="377" spans="32:32" x14ac:dyDescent="0.3">
      <c r="AF377" s="9"/>
    </row>
    <row r="378" spans="32:32" x14ac:dyDescent="0.3">
      <c r="AF378" s="9"/>
    </row>
    <row r="379" spans="32:32" x14ac:dyDescent="0.3">
      <c r="AF379" s="9"/>
    </row>
    <row r="380" spans="32:32" x14ac:dyDescent="0.3">
      <c r="AF380" s="9"/>
    </row>
    <row r="381" spans="32:32" x14ac:dyDescent="0.3">
      <c r="AF381" s="9"/>
    </row>
    <row r="382" spans="32:32" x14ac:dyDescent="0.3">
      <c r="AF382" s="9"/>
    </row>
    <row r="383" spans="32:32" x14ac:dyDescent="0.3">
      <c r="AF383" s="9"/>
    </row>
    <row r="384" spans="32:32" x14ac:dyDescent="0.3">
      <c r="AF384" s="9"/>
    </row>
    <row r="385" spans="32:32" x14ac:dyDescent="0.3">
      <c r="AF385" s="9"/>
    </row>
    <row r="386" spans="32:32" x14ac:dyDescent="0.3">
      <c r="AF386" s="9"/>
    </row>
    <row r="387" spans="32:32" x14ac:dyDescent="0.3">
      <c r="AF387" s="9"/>
    </row>
    <row r="388" spans="32:32" x14ac:dyDescent="0.3">
      <c r="AF388" s="9"/>
    </row>
    <row r="389" spans="32:32" x14ac:dyDescent="0.3">
      <c r="AF389" s="9"/>
    </row>
    <row r="390" spans="32:32" x14ac:dyDescent="0.3">
      <c r="AF390" s="9"/>
    </row>
    <row r="391" spans="32:32" x14ac:dyDescent="0.3">
      <c r="AF391" s="9"/>
    </row>
    <row r="392" spans="32:32" x14ac:dyDescent="0.3">
      <c r="AF392" s="9"/>
    </row>
    <row r="393" spans="32:32" x14ac:dyDescent="0.3">
      <c r="AF393" s="9"/>
    </row>
    <row r="394" spans="32:32" x14ac:dyDescent="0.3">
      <c r="AF394" s="9"/>
    </row>
    <row r="395" spans="32:32" x14ac:dyDescent="0.3">
      <c r="AF395" s="9"/>
    </row>
    <row r="396" spans="32:32" x14ac:dyDescent="0.3">
      <c r="AF396" s="9"/>
    </row>
    <row r="397" spans="32:32" x14ac:dyDescent="0.3">
      <c r="AF397" s="9"/>
    </row>
    <row r="398" spans="32:32" x14ac:dyDescent="0.3">
      <c r="AF398" s="9"/>
    </row>
    <row r="399" spans="32:32" x14ac:dyDescent="0.3">
      <c r="AF399" s="9"/>
    </row>
    <row r="400" spans="32:32" x14ac:dyDescent="0.3">
      <c r="AF400" s="9"/>
    </row>
    <row r="401" spans="32:32" x14ac:dyDescent="0.3">
      <c r="AF401" s="9"/>
    </row>
    <row r="402" spans="32:32" x14ac:dyDescent="0.3">
      <c r="AF402" s="9"/>
    </row>
    <row r="403" spans="32:32" x14ac:dyDescent="0.3">
      <c r="AF403" s="9"/>
    </row>
    <row r="404" spans="32:32" x14ac:dyDescent="0.3">
      <c r="AF404" s="9"/>
    </row>
    <row r="405" spans="32:32" x14ac:dyDescent="0.3">
      <c r="AF405" s="9"/>
    </row>
    <row r="406" spans="32:32" x14ac:dyDescent="0.3">
      <c r="AF406" s="9"/>
    </row>
    <row r="407" spans="32:32" x14ac:dyDescent="0.3">
      <c r="AF407" s="9"/>
    </row>
    <row r="408" spans="32:32" x14ac:dyDescent="0.3">
      <c r="AF408" s="9"/>
    </row>
    <row r="409" spans="32:32" x14ac:dyDescent="0.3">
      <c r="AF409" s="9"/>
    </row>
    <row r="410" spans="32:32" x14ac:dyDescent="0.3">
      <c r="AF410" s="9"/>
    </row>
    <row r="411" spans="32:32" x14ac:dyDescent="0.3">
      <c r="AF411" s="9"/>
    </row>
    <row r="412" spans="32:32" x14ac:dyDescent="0.3">
      <c r="AF412" s="9"/>
    </row>
    <row r="413" spans="32:32" x14ac:dyDescent="0.3">
      <c r="AF413" s="9"/>
    </row>
    <row r="414" spans="32:32" x14ac:dyDescent="0.3">
      <c r="AF414" s="9"/>
    </row>
    <row r="415" spans="32:32" x14ac:dyDescent="0.3">
      <c r="AF415" s="9"/>
    </row>
    <row r="416" spans="32:32" x14ac:dyDescent="0.3">
      <c r="AF416" s="9"/>
    </row>
    <row r="417" spans="32:32" x14ac:dyDescent="0.3">
      <c r="AF417" s="9"/>
    </row>
    <row r="418" spans="32:32" x14ac:dyDescent="0.3">
      <c r="AF418" s="9"/>
    </row>
    <row r="419" spans="32:32" x14ac:dyDescent="0.3">
      <c r="AF419" s="9"/>
    </row>
    <row r="420" spans="32:32" x14ac:dyDescent="0.3">
      <c r="AF420" s="9"/>
    </row>
    <row r="421" spans="32:32" x14ac:dyDescent="0.3">
      <c r="AF421" s="9"/>
    </row>
    <row r="422" spans="32:32" x14ac:dyDescent="0.3">
      <c r="AF422" s="9"/>
    </row>
    <row r="423" spans="32:32" x14ac:dyDescent="0.3">
      <c r="AF423" s="9"/>
    </row>
    <row r="424" spans="32:32" x14ac:dyDescent="0.3">
      <c r="AF424" s="9"/>
    </row>
    <row r="425" spans="32:32" x14ac:dyDescent="0.3">
      <c r="AF425" s="9"/>
    </row>
    <row r="426" spans="32:32" x14ac:dyDescent="0.3">
      <c r="AF426" s="9"/>
    </row>
    <row r="427" spans="32:32" x14ac:dyDescent="0.3">
      <c r="AF427" s="9"/>
    </row>
    <row r="428" spans="32:32" x14ac:dyDescent="0.3">
      <c r="AF428" s="9"/>
    </row>
    <row r="429" spans="32:32" x14ac:dyDescent="0.3">
      <c r="AF429" s="9"/>
    </row>
    <row r="430" spans="32:32" x14ac:dyDescent="0.3">
      <c r="AF430" s="9"/>
    </row>
    <row r="431" spans="32:32" x14ac:dyDescent="0.3">
      <c r="AF431" s="9"/>
    </row>
    <row r="432" spans="32:32" x14ac:dyDescent="0.3">
      <c r="AF432" s="9"/>
    </row>
    <row r="433" spans="32:32" x14ac:dyDescent="0.3">
      <c r="AF433" s="9"/>
    </row>
    <row r="434" spans="32:32" x14ac:dyDescent="0.3">
      <c r="AF434" s="9"/>
    </row>
    <row r="435" spans="32:32" x14ac:dyDescent="0.3">
      <c r="AF435" s="9"/>
    </row>
    <row r="436" spans="32:32" x14ac:dyDescent="0.3">
      <c r="AF436" s="9"/>
    </row>
    <row r="437" spans="32:32" x14ac:dyDescent="0.3">
      <c r="AF437" s="9"/>
    </row>
    <row r="438" spans="32:32" x14ac:dyDescent="0.3">
      <c r="AF438" s="9"/>
    </row>
    <row r="439" spans="32:32" x14ac:dyDescent="0.3">
      <c r="AF439" s="9"/>
    </row>
    <row r="440" spans="32:32" x14ac:dyDescent="0.3">
      <c r="AF440" s="9"/>
    </row>
    <row r="441" spans="32:32" x14ac:dyDescent="0.3">
      <c r="AF441" s="9"/>
    </row>
    <row r="442" spans="32:32" x14ac:dyDescent="0.3">
      <c r="AF442" s="9"/>
    </row>
    <row r="443" spans="32:32" x14ac:dyDescent="0.3">
      <c r="AF443" s="9"/>
    </row>
    <row r="444" spans="32:32" x14ac:dyDescent="0.3">
      <c r="AF444" s="9"/>
    </row>
    <row r="445" spans="32:32" x14ac:dyDescent="0.3">
      <c r="AF445" s="9"/>
    </row>
    <row r="446" spans="32:32" x14ac:dyDescent="0.3">
      <c r="AF446" s="9"/>
    </row>
    <row r="447" spans="32:32" x14ac:dyDescent="0.3">
      <c r="AF447" s="9"/>
    </row>
    <row r="448" spans="32:32" x14ac:dyDescent="0.3">
      <c r="AF448" s="9"/>
    </row>
    <row r="449" spans="32:32" x14ac:dyDescent="0.3">
      <c r="AF449" s="9"/>
    </row>
    <row r="450" spans="32:32" x14ac:dyDescent="0.3">
      <c r="AF450" s="9"/>
    </row>
    <row r="451" spans="32:32" x14ac:dyDescent="0.3">
      <c r="AF451" s="9"/>
    </row>
    <row r="452" spans="32:32" x14ac:dyDescent="0.3">
      <c r="AF452" s="9"/>
    </row>
    <row r="453" spans="32:32" x14ac:dyDescent="0.3">
      <c r="AF453" s="9"/>
    </row>
    <row r="454" spans="32:32" x14ac:dyDescent="0.3">
      <c r="AF454" s="9"/>
    </row>
    <row r="455" spans="32:32" x14ac:dyDescent="0.3">
      <c r="AF455" s="9"/>
    </row>
    <row r="456" spans="32:32" x14ac:dyDescent="0.3">
      <c r="AF456" s="9"/>
    </row>
    <row r="457" spans="32:32" x14ac:dyDescent="0.3">
      <c r="AF457" s="9"/>
    </row>
    <row r="458" spans="32:32" x14ac:dyDescent="0.3">
      <c r="AF458" s="9"/>
    </row>
    <row r="459" spans="32:32" x14ac:dyDescent="0.3">
      <c r="AF459" s="9"/>
    </row>
    <row r="460" spans="32:32" x14ac:dyDescent="0.3">
      <c r="AF460" s="9"/>
    </row>
    <row r="461" spans="32:32" x14ac:dyDescent="0.3">
      <c r="AF461" s="9"/>
    </row>
    <row r="462" spans="32:32" x14ac:dyDescent="0.3">
      <c r="AF462" s="9"/>
    </row>
    <row r="463" spans="32:32" x14ac:dyDescent="0.3">
      <c r="AF463" s="9"/>
    </row>
    <row r="464" spans="32:32" x14ac:dyDescent="0.3">
      <c r="AF464" s="9"/>
    </row>
    <row r="465" spans="32:32" x14ac:dyDescent="0.3">
      <c r="AF465" s="9"/>
    </row>
    <row r="466" spans="32:32" x14ac:dyDescent="0.3">
      <c r="AF466" s="9"/>
    </row>
    <row r="467" spans="32:32" x14ac:dyDescent="0.3">
      <c r="AF467" s="9"/>
    </row>
    <row r="468" spans="32:32" x14ac:dyDescent="0.3">
      <c r="AF468" s="9"/>
    </row>
    <row r="469" spans="32:32" x14ac:dyDescent="0.3">
      <c r="AF469" s="9"/>
    </row>
    <row r="470" spans="32:32" x14ac:dyDescent="0.3">
      <c r="AF470" s="9"/>
    </row>
    <row r="471" spans="32:32" x14ac:dyDescent="0.3">
      <c r="AF471" s="9"/>
    </row>
    <row r="472" spans="32:32" x14ac:dyDescent="0.3">
      <c r="AF472" s="9"/>
    </row>
    <row r="473" spans="32:32" x14ac:dyDescent="0.3">
      <c r="AF473" s="9"/>
    </row>
    <row r="474" spans="32:32" x14ac:dyDescent="0.3">
      <c r="AF474" s="9"/>
    </row>
    <row r="475" spans="32:32" x14ac:dyDescent="0.3">
      <c r="AF475" s="9"/>
    </row>
    <row r="476" spans="32:32" x14ac:dyDescent="0.3">
      <c r="AF476" s="9"/>
    </row>
    <row r="477" spans="32:32" x14ac:dyDescent="0.3">
      <c r="AF477" s="9"/>
    </row>
    <row r="478" spans="32:32" x14ac:dyDescent="0.3">
      <c r="AF478" s="9"/>
    </row>
    <row r="479" spans="32:32" x14ac:dyDescent="0.3">
      <c r="AF479" s="9"/>
    </row>
    <row r="480" spans="32:32" x14ac:dyDescent="0.3">
      <c r="AF480" s="9"/>
    </row>
    <row r="481" spans="32:32" x14ac:dyDescent="0.3">
      <c r="AF481" s="9"/>
    </row>
    <row r="482" spans="32:32" x14ac:dyDescent="0.3">
      <c r="AF482" s="9"/>
    </row>
    <row r="483" spans="32:32" x14ac:dyDescent="0.3">
      <c r="AF483" s="9"/>
    </row>
    <row r="484" spans="32:32" x14ac:dyDescent="0.3">
      <c r="AF484" s="9"/>
    </row>
    <row r="485" spans="32:32" x14ac:dyDescent="0.3">
      <c r="AF485" s="9"/>
    </row>
    <row r="486" spans="32:32" x14ac:dyDescent="0.3">
      <c r="AF486" s="9"/>
    </row>
    <row r="487" spans="32:32" x14ac:dyDescent="0.3">
      <c r="AF487" s="9"/>
    </row>
    <row r="488" spans="32:32" x14ac:dyDescent="0.3">
      <c r="AF488" s="9"/>
    </row>
    <row r="489" spans="32:32" x14ac:dyDescent="0.3">
      <c r="AF489" s="9"/>
    </row>
    <row r="490" spans="32:32" x14ac:dyDescent="0.3">
      <c r="AF490" s="9"/>
    </row>
    <row r="491" spans="32:32" x14ac:dyDescent="0.3">
      <c r="AF491" s="9"/>
    </row>
    <row r="492" spans="32:32" x14ac:dyDescent="0.3">
      <c r="AF492" s="9"/>
    </row>
    <row r="493" spans="32:32" x14ac:dyDescent="0.3">
      <c r="AF493" s="9"/>
    </row>
    <row r="494" spans="32:32" x14ac:dyDescent="0.3">
      <c r="AF494" s="9"/>
    </row>
    <row r="495" spans="32:32" x14ac:dyDescent="0.3">
      <c r="AF495" s="9"/>
    </row>
    <row r="496" spans="32:32" x14ac:dyDescent="0.3">
      <c r="AF496" s="9"/>
    </row>
    <row r="497" spans="32:32" x14ac:dyDescent="0.3">
      <c r="AF497" s="9"/>
    </row>
    <row r="498" spans="32:32" x14ac:dyDescent="0.3">
      <c r="AF498" s="9"/>
    </row>
    <row r="499" spans="32:32" x14ac:dyDescent="0.3">
      <c r="AF499" s="9"/>
    </row>
    <row r="500" spans="32:32" x14ac:dyDescent="0.3">
      <c r="AF500" s="9"/>
    </row>
    <row r="501" spans="32:32" x14ac:dyDescent="0.3">
      <c r="AF501" s="9"/>
    </row>
    <row r="502" spans="32:32" x14ac:dyDescent="0.3">
      <c r="AF502" s="9"/>
    </row>
    <row r="503" spans="32:32" x14ac:dyDescent="0.3">
      <c r="AF503" s="9"/>
    </row>
    <row r="504" spans="32:32" x14ac:dyDescent="0.3">
      <c r="AF504" s="9"/>
    </row>
    <row r="505" spans="32:32" x14ac:dyDescent="0.3">
      <c r="AF505" s="9"/>
    </row>
    <row r="506" spans="32:32" x14ac:dyDescent="0.3">
      <c r="AF506" s="9"/>
    </row>
    <row r="507" spans="32:32" x14ac:dyDescent="0.3">
      <c r="AF507" s="9"/>
    </row>
    <row r="508" spans="32:32" x14ac:dyDescent="0.3">
      <c r="AF508" s="9"/>
    </row>
    <row r="509" spans="32:32" x14ac:dyDescent="0.3">
      <c r="AF509" s="9"/>
    </row>
    <row r="510" spans="32:32" x14ac:dyDescent="0.3">
      <c r="AF510" s="9"/>
    </row>
    <row r="511" spans="32:32" x14ac:dyDescent="0.3">
      <c r="AF511" s="9"/>
    </row>
    <row r="512" spans="32:32" x14ac:dyDescent="0.3">
      <c r="AF512" s="9"/>
    </row>
    <row r="513" spans="32:32" x14ac:dyDescent="0.3">
      <c r="AF513" s="9"/>
    </row>
    <row r="514" spans="32:32" x14ac:dyDescent="0.3">
      <c r="AF514" s="9"/>
    </row>
    <row r="515" spans="32:32" x14ac:dyDescent="0.3">
      <c r="AF515" s="9"/>
    </row>
    <row r="516" spans="32:32" x14ac:dyDescent="0.3">
      <c r="AF516" s="9"/>
    </row>
    <row r="517" spans="32:32" x14ac:dyDescent="0.3">
      <c r="AF517" s="9"/>
    </row>
    <row r="518" spans="32:32" x14ac:dyDescent="0.3">
      <c r="AF518" s="9"/>
    </row>
    <row r="519" spans="32:32" x14ac:dyDescent="0.3">
      <c r="AF519" s="9"/>
    </row>
    <row r="520" spans="32:32" x14ac:dyDescent="0.3">
      <c r="AF520" s="9"/>
    </row>
    <row r="521" spans="32:32" x14ac:dyDescent="0.3">
      <c r="AF521" s="9"/>
    </row>
    <row r="522" spans="32:32" x14ac:dyDescent="0.3">
      <c r="AF522" s="9"/>
    </row>
    <row r="523" spans="32:32" x14ac:dyDescent="0.3">
      <c r="AF523" s="9"/>
    </row>
    <row r="524" spans="32:32" x14ac:dyDescent="0.3">
      <c r="AF524" s="9"/>
    </row>
    <row r="525" spans="32:32" x14ac:dyDescent="0.3">
      <c r="AF525" s="9"/>
    </row>
    <row r="526" spans="32:32" x14ac:dyDescent="0.3">
      <c r="AF526" s="9"/>
    </row>
    <row r="527" spans="32:32" x14ac:dyDescent="0.3">
      <c r="AF527" s="9"/>
    </row>
    <row r="528" spans="32:32" x14ac:dyDescent="0.3">
      <c r="AF528" s="9"/>
    </row>
    <row r="529" spans="32:32" x14ac:dyDescent="0.3">
      <c r="AF529" s="9"/>
    </row>
    <row r="530" spans="32:32" x14ac:dyDescent="0.3">
      <c r="AF530" s="9"/>
    </row>
    <row r="531" spans="32:32" x14ac:dyDescent="0.3">
      <c r="AF531" s="9"/>
    </row>
    <row r="532" spans="32:32" x14ac:dyDescent="0.3">
      <c r="AF532" s="9"/>
    </row>
    <row r="533" spans="32:32" x14ac:dyDescent="0.3">
      <c r="AF533" s="9"/>
    </row>
    <row r="534" spans="32:32" x14ac:dyDescent="0.3">
      <c r="AF534" s="9"/>
    </row>
    <row r="535" spans="32:32" x14ac:dyDescent="0.3">
      <c r="AF535" s="9"/>
    </row>
    <row r="536" spans="32:32" x14ac:dyDescent="0.3">
      <c r="AF536" s="9"/>
    </row>
    <row r="537" spans="32:32" x14ac:dyDescent="0.3">
      <c r="AF537" s="9"/>
    </row>
    <row r="538" spans="32:32" x14ac:dyDescent="0.3">
      <c r="AF538" s="9"/>
    </row>
    <row r="539" spans="32:32" x14ac:dyDescent="0.3">
      <c r="AF539" s="9"/>
    </row>
    <row r="540" spans="32:32" x14ac:dyDescent="0.3">
      <c r="AF540" s="9"/>
    </row>
    <row r="541" spans="32:32" x14ac:dyDescent="0.3">
      <c r="AF541" s="9"/>
    </row>
    <row r="542" spans="32:32" x14ac:dyDescent="0.3">
      <c r="AF542" s="9"/>
    </row>
    <row r="543" spans="32:32" x14ac:dyDescent="0.3">
      <c r="AF543" s="9"/>
    </row>
    <row r="544" spans="32:32" x14ac:dyDescent="0.3">
      <c r="AF544" s="9"/>
    </row>
    <row r="545" spans="32:32" x14ac:dyDescent="0.3">
      <c r="AF545" s="9"/>
    </row>
    <row r="546" spans="32:32" x14ac:dyDescent="0.3">
      <c r="AF546" s="9"/>
    </row>
    <row r="547" spans="32:32" x14ac:dyDescent="0.3">
      <c r="AF547" s="9"/>
    </row>
    <row r="548" spans="32:32" x14ac:dyDescent="0.3">
      <c r="AF548" s="9"/>
    </row>
    <row r="549" spans="32:32" x14ac:dyDescent="0.3">
      <c r="AF549" s="9"/>
    </row>
    <row r="550" spans="32:32" x14ac:dyDescent="0.3">
      <c r="AF550" s="9"/>
    </row>
    <row r="551" spans="32:32" x14ac:dyDescent="0.3">
      <c r="AF551" s="9"/>
    </row>
    <row r="552" spans="32:32" x14ac:dyDescent="0.3">
      <c r="AF552" s="9"/>
    </row>
    <row r="553" spans="32:32" x14ac:dyDescent="0.3">
      <c r="AF553" s="9"/>
    </row>
    <row r="554" spans="32:32" x14ac:dyDescent="0.3">
      <c r="AF554" s="9"/>
    </row>
    <row r="555" spans="32:32" x14ac:dyDescent="0.3">
      <c r="AF555" s="9"/>
    </row>
    <row r="556" spans="32:32" x14ac:dyDescent="0.3">
      <c r="AF556" s="9"/>
    </row>
    <row r="557" spans="32:32" x14ac:dyDescent="0.3">
      <c r="AF557" s="9"/>
    </row>
    <row r="558" spans="32:32" x14ac:dyDescent="0.3">
      <c r="AF558" s="9"/>
    </row>
    <row r="559" spans="32:32" x14ac:dyDescent="0.3">
      <c r="AF559" s="9"/>
    </row>
    <row r="560" spans="32:32" x14ac:dyDescent="0.3">
      <c r="AF560" s="9"/>
    </row>
    <row r="561" spans="32:32" x14ac:dyDescent="0.3">
      <c r="AF561" s="9"/>
    </row>
    <row r="562" spans="32:32" x14ac:dyDescent="0.3">
      <c r="AF562" s="9"/>
    </row>
    <row r="563" spans="32:32" x14ac:dyDescent="0.3">
      <c r="AF563" s="9"/>
    </row>
    <row r="564" spans="32:32" x14ac:dyDescent="0.3">
      <c r="AF564" s="9"/>
    </row>
    <row r="565" spans="32:32" x14ac:dyDescent="0.3">
      <c r="AF565" s="9"/>
    </row>
    <row r="566" spans="32:32" x14ac:dyDescent="0.3">
      <c r="AF566" s="9"/>
    </row>
    <row r="567" spans="32:32" x14ac:dyDescent="0.3">
      <c r="AF567" s="9"/>
    </row>
    <row r="568" spans="32:32" x14ac:dyDescent="0.3">
      <c r="AF568" s="9"/>
    </row>
    <row r="569" spans="32:32" x14ac:dyDescent="0.3">
      <c r="AF569" s="9"/>
    </row>
    <row r="570" spans="32:32" x14ac:dyDescent="0.3">
      <c r="AF570" s="9"/>
    </row>
    <row r="571" spans="32:32" x14ac:dyDescent="0.3">
      <c r="AF571" s="9"/>
    </row>
    <row r="572" spans="32:32" x14ac:dyDescent="0.3">
      <c r="AF572" s="9"/>
    </row>
    <row r="573" spans="32:32" x14ac:dyDescent="0.3">
      <c r="AF573" s="9"/>
    </row>
    <row r="574" spans="32:32" x14ac:dyDescent="0.3">
      <c r="AF574" s="9"/>
    </row>
    <row r="575" spans="32:32" x14ac:dyDescent="0.3">
      <c r="AF575" s="9"/>
    </row>
    <row r="576" spans="32:32" x14ac:dyDescent="0.3">
      <c r="AF576" s="9"/>
    </row>
    <row r="577" spans="32:32" x14ac:dyDescent="0.3">
      <c r="AF577" s="9"/>
    </row>
    <row r="578" spans="32:32" x14ac:dyDescent="0.3">
      <c r="AF578" s="9"/>
    </row>
    <row r="579" spans="32:32" x14ac:dyDescent="0.3">
      <c r="AF579" s="9"/>
    </row>
    <row r="580" spans="32:32" x14ac:dyDescent="0.3">
      <c r="AF580" s="9"/>
    </row>
    <row r="581" spans="32:32" x14ac:dyDescent="0.3">
      <c r="AF581" s="9"/>
    </row>
    <row r="582" spans="32:32" x14ac:dyDescent="0.3">
      <c r="AF582" s="9"/>
    </row>
    <row r="583" spans="32:32" x14ac:dyDescent="0.3">
      <c r="AF583" s="9"/>
    </row>
    <row r="584" spans="32:32" x14ac:dyDescent="0.3">
      <c r="AF584" s="9"/>
    </row>
    <row r="585" spans="32:32" x14ac:dyDescent="0.3">
      <c r="AF585" s="9"/>
    </row>
    <row r="586" spans="32:32" x14ac:dyDescent="0.3">
      <c r="AF586" s="9"/>
    </row>
    <row r="587" spans="32:32" x14ac:dyDescent="0.3">
      <c r="AF587" s="9"/>
    </row>
    <row r="588" spans="32:32" x14ac:dyDescent="0.3">
      <c r="AF588" s="9"/>
    </row>
    <row r="589" spans="32:32" x14ac:dyDescent="0.3">
      <c r="AF589" s="9"/>
    </row>
    <row r="590" spans="32:32" x14ac:dyDescent="0.3">
      <c r="AF590" s="9"/>
    </row>
    <row r="591" spans="32:32" x14ac:dyDescent="0.3">
      <c r="AF591" s="9"/>
    </row>
    <row r="592" spans="32:32" x14ac:dyDescent="0.3">
      <c r="AF592" s="9"/>
    </row>
    <row r="593" spans="32:32" x14ac:dyDescent="0.3">
      <c r="AF593" s="9"/>
    </row>
    <row r="594" spans="32:32" x14ac:dyDescent="0.3">
      <c r="AF594" s="9"/>
    </row>
    <row r="595" spans="32:32" x14ac:dyDescent="0.3">
      <c r="AF595" s="9"/>
    </row>
    <row r="596" spans="32:32" x14ac:dyDescent="0.3">
      <c r="AF596" s="9"/>
    </row>
    <row r="597" spans="32:32" x14ac:dyDescent="0.3">
      <c r="AF597" s="9"/>
    </row>
    <row r="598" spans="32:32" x14ac:dyDescent="0.3">
      <c r="AF598" s="9"/>
    </row>
    <row r="599" spans="32:32" x14ac:dyDescent="0.3">
      <c r="AF599" s="9"/>
    </row>
    <row r="600" spans="32:32" x14ac:dyDescent="0.3">
      <c r="AF600" s="9"/>
    </row>
    <row r="601" spans="32:32" x14ac:dyDescent="0.3">
      <c r="AF601" s="9"/>
    </row>
    <row r="602" spans="32:32" x14ac:dyDescent="0.3">
      <c r="AF602" s="9"/>
    </row>
    <row r="603" spans="32:32" x14ac:dyDescent="0.3">
      <c r="AF603" s="9"/>
    </row>
    <row r="604" spans="32:32" x14ac:dyDescent="0.3">
      <c r="AF604" s="9"/>
    </row>
    <row r="605" spans="32:32" x14ac:dyDescent="0.3">
      <c r="AF605" s="9"/>
    </row>
    <row r="606" spans="32:32" x14ac:dyDescent="0.3">
      <c r="AF606" s="9"/>
    </row>
    <row r="607" spans="32:32" x14ac:dyDescent="0.3">
      <c r="AF607" s="9"/>
    </row>
    <row r="608" spans="32:32" x14ac:dyDescent="0.3">
      <c r="AF608" s="9"/>
    </row>
    <row r="609" spans="32:32" x14ac:dyDescent="0.3">
      <c r="AF609" s="9"/>
    </row>
    <row r="610" spans="32:32" x14ac:dyDescent="0.3">
      <c r="AF610" s="9"/>
    </row>
    <row r="611" spans="32:32" x14ac:dyDescent="0.3">
      <c r="AF611" s="9"/>
    </row>
    <row r="612" spans="32:32" x14ac:dyDescent="0.3">
      <c r="AF612" s="9"/>
    </row>
    <row r="613" spans="32:32" x14ac:dyDescent="0.3">
      <c r="AF613" s="9"/>
    </row>
    <row r="614" spans="32:32" x14ac:dyDescent="0.3">
      <c r="AF614" s="9"/>
    </row>
    <row r="615" spans="32:32" x14ac:dyDescent="0.3">
      <c r="AF615" s="9"/>
    </row>
    <row r="616" spans="32:32" x14ac:dyDescent="0.3">
      <c r="AF616" s="9"/>
    </row>
    <row r="617" spans="32:32" x14ac:dyDescent="0.3">
      <c r="AF617" s="9"/>
    </row>
    <row r="618" spans="32:32" x14ac:dyDescent="0.3">
      <c r="AF618" s="9"/>
    </row>
    <row r="619" spans="32:32" x14ac:dyDescent="0.3">
      <c r="AF619" s="9"/>
    </row>
    <row r="620" spans="32:32" x14ac:dyDescent="0.3">
      <c r="AF620" s="9"/>
    </row>
    <row r="621" spans="32:32" x14ac:dyDescent="0.3">
      <c r="AF621" s="9"/>
    </row>
    <row r="622" spans="32:32" x14ac:dyDescent="0.3">
      <c r="AF622" s="9"/>
    </row>
    <row r="623" spans="32:32" x14ac:dyDescent="0.3">
      <c r="AF623" s="9"/>
    </row>
    <row r="624" spans="32:32" x14ac:dyDescent="0.3">
      <c r="AF624" s="9"/>
    </row>
    <row r="625" spans="32:32" x14ac:dyDescent="0.3">
      <c r="AF625" s="9"/>
    </row>
    <row r="626" spans="32:32" x14ac:dyDescent="0.3">
      <c r="AF626" s="9"/>
    </row>
    <row r="627" spans="32:32" x14ac:dyDescent="0.3">
      <c r="AF627" s="9"/>
    </row>
    <row r="628" spans="32:32" x14ac:dyDescent="0.3">
      <c r="AF628" s="9"/>
    </row>
    <row r="629" spans="32:32" x14ac:dyDescent="0.3">
      <c r="AF629" s="9"/>
    </row>
    <row r="630" spans="32:32" x14ac:dyDescent="0.3">
      <c r="AF630" s="9"/>
    </row>
    <row r="631" spans="32:32" x14ac:dyDescent="0.3">
      <c r="AF631" s="9"/>
    </row>
    <row r="632" spans="32:32" x14ac:dyDescent="0.3">
      <c r="AF632" s="9"/>
    </row>
    <row r="633" spans="32:32" x14ac:dyDescent="0.3">
      <c r="AF633" s="9"/>
    </row>
    <row r="634" spans="32:32" x14ac:dyDescent="0.3">
      <c r="AF634" s="9"/>
    </row>
    <row r="635" spans="32:32" x14ac:dyDescent="0.3">
      <c r="AF635" s="9"/>
    </row>
    <row r="636" spans="32:32" x14ac:dyDescent="0.3">
      <c r="AF636" s="9"/>
    </row>
    <row r="637" spans="32:32" x14ac:dyDescent="0.3">
      <c r="AF637" s="9"/>
    </row>
    <row r="638" spans="32:32" x14ac:dyDescent="0.3">
      <c r="AF638" s="9"/>
    </row>
    <row r="639" spans="32:32" x14ac:dyDescent="0.3">
      <c r="AF639" s="9"/>
    </row>
    <row r="640" spans="32:32" x14ac:dyDescent="0.3">
      <c r="AF640" s="9"/>
    </row>
    <row r="641" spans="32:32" x14ac:dyDescent="0.3">
      <c r="AF641" s="9"/>
    </row>
    <row r="642" spans="32:32" x14ac:dyDescent="0.3">
      <c r="AF642" s="9"/>
    </row>
    <row r="643" spans="32:32" x14ac:dyDescent="0.3">
      <c r="AF643" s="9"/>
    </row>
    <row r="644" spans="32:32" x14ac:dyDescent="0.3">
      <c r="AF644" s="9"/>
    </row>
    <row r="645" spans="32:32" x14ac:dyDescent="0.3">
      <c r="AF645" s="9"/>
    </row>
    <row r="646" spans="32:32" x14ac:dyDescent="0.3">
      <c r="AF646" s="9"/>
    </row>
    <row r="647" spans="32:32" x14ac:dyDescent="0.3">
      <c r="AF647" s="9"/>
    </row>
    <row r="648" spans="32:32" x14ac:dyDescent="0.3">
      <c r="AF648" s="9"/>
    </row>
    <row r="649" spans="32:32" x14ac:dyDescent="0.3">
      <c r="AF649" s="9"/>
    </row>
    <row r="650" spans="32:32" x14ac:dyDescent="0.3">
      <c r="AF650" s="9"/>
    </row>
    <row r="651" spans="32:32" x14ac:dyDescent="0.3">
      <c r="AF651" s="9"/>
    </row>
    <row r="652" spans="32:32" x14ac:dyDescent="0.3">
      <c r="AF652" s="9"/>
    </row>
    <row r="653" spans="32:32" x14ac:dyDescent="0.3">
      <c r="AF653" s="9"/>
    </row>
    <row r="654" spans="32:32" x14ac:dyDescent="0.3">
      <c r="AF654" s="9"/>
    </row>
    <row r="655" spans="32:32" x14ac:dyDescent="0.3">
      <c r="AF655" s="9"/>
    </row>
    <row r="656" spans="32:32" x14ac:dyDescent="0.3">
      <c r="AF656" s="9"/>
    </row>
    <row r="657" spans="32:32" x14ac:dyDescent="0.3">
      <c r="AF657" s="9"/>
    </row>
    <row r="658" spans="32:32" x14ac:dyDescent="0.3">
      <c r="AF658" s="9"/>
    </row>
    <row r="659" spans="32:32" x14ac:dyDescent="0.3">
      <c r="AF659" s="9"/>
    </row>
    <row r="660" spans="32:32" x14ac:dyDescent="0.3">
      <c r="AF660" s="9"/>
    </row>
    <row r="661" spans="32:32" x14ac:dyDescent="0.3">
      <c r="AF661" s="9"/>
    </row>
    <row r="662" spans="32:32" x14ac:dyDescent="0.3">
      <c r="AF662" s="9"/>
    </row>
    <row r="663" spans="32:32" x14ac:dyDescent="0.3">
      <c r="AF663" s="9"/>
    </row>
    <row r="664" spans="32:32" x14ac:dyDescent="0.3">
      <c r="AF664" s="9"/>
    </row>
    <row r="665" spans="32:32" x14ac:dyDescent="0.3">
      <c r="AF665" s="9"/>
    </row>
    <row r="666" spans="32:32" x14ac:dyDescent="0.3">
      <c r="AF666" s="9"/>
    </row>
    <row r="667" spans="32:32" x14ac:dyDescent="0.3">
      <c r="AF667" s="9"/>
    </row>
    <row r="668" spans="32:32" x14ac:dyDescent="0.3">
      <c r="AF668" s="9"/>
    </row>
    <row r="669" spans="32:32" x14ac:dyDescent="0.3">
      <c r="AF669" s="9"/>
    </row>
    <row r="670" spans="32:32" x14ac:dyDescent="0.3">
      <c r="AF670" s="9"/>
    </row>
    <row r="671" spans="32:32" x14ac:dyDescent="0.3">
      <c r="AF671" s="9"/>
    </row>
    <row r="672" spans="32:32" x14ac:dyDescent="0.3">
      <c r="AF672" s="9"/>
    </row>
    <row r="673" spans="32:32" x14ac:dyDescent="0.3">
      <c r="AF673" s="9"/>
    </row>
    <row r="674" spans="32:32" x14ac:dyDescent="0.3">
      <c r="AF674" s="9"/>
    </row>
    <row r="675" spans="32:32" x14ac:dyDescent="0.3">
      <c r="AF675" s="9"/>
    </row>
    <row r="676" spans="32:32" x14ac:dyDescent="0.3">
      <c r="AF676" s="9"/>
    </row>
    <row r="677" spans="32:32" x14ac:dyDescent="0.3">
      <c r="AF677" s="9"/>
    </row>
    <row r="678" spans="32:32" x14ac:dyDescent="0.3">
      <c r="AF678" s="9"/>
    </row>
    <row r="679" spans="32:32" x14ac:dyDescent="0.3">
      <c r="AF679" s="9"/>
    </row>
    <row r="680" spans="32:32" x14ac:dyDescent="0.3">
      <c r="AF680" s="9"/>
    </row>
    <row r="681" spans="32:32" x14ac:dyDescent="0.3">
      <c r="AF681" s="9"/>
    </row>
    <row r="682" spans="32:32" x14ac:dyDescent="0.3">
      <c r="AF682" s="9"/>
    </row>
    <row r="683" spans="32:32" x14ac:dyDescent="0.3">
      <c r="AF683" s="9"/>
    </row>
    <row r="684" spans="32:32" x14ac:dyDescent="0.3">
      <c r="AF684" s="9"/>
    </row>
    <row r="685" spans="32:32" x14ac:dyDescent="0.3">
      <c r="AF685" s="9"/>
    </row>
    <row r="686" spans="32:32" x14ac:dyDescent="0.3">
      <c r="AF686" s="9"/>
    </row>
    <row r="687" spans="32:32" x14ac:dyDescent="0.3">
      <c r="AF687" s="9"/>
    </row>
    <row r="688" spans="32:32" x14ac:dyDescent="0.3">
      <c r="AF688" s="9"/>
    </row>
    <row r="689" spans="32:32" x14ac:dyDescent="0.3">
      <c r="AF689" s="9"/>
    </row>
    <row r="690" spans="32:32" x14ac:dyDescent="0.3">
      <c r="AF690" s="9"/>
    </row>
    <row r="691" spans="32:32" x14ac:dyDescent="0.3">
      <c r="AF691" s="9"/>
    </row>
    <row r="692" spans="32:32" x14ac:dyDescent="0.3">
      <c r="AF692" s="9"/>
    </row>
    <row r="693" spans="32:32" x14ac:dyDescent="0.3">
      <c r="AF693" s="9"/>
    </row>
    <row r="694" spans="32:32" x14ac:dyDescent="0.3">
      <c r="AF694" s="9"/>
    </row>
    <row r="695" spans="32:32" x14ac:dyDescent="0.3">
      <c r="AF695" s="9"/>
    </row>
    <row r="696" spans="32:32" x14ac:dyDescent="0.3">
      <c r="AF696" s="9"/>
    </row>
    <row r="697" spans="32:32" x14ac:dyDescent="0.3">
      <c r="AF697" s="9"/>
    </row>
    <row r="698" spans="32:32" x14ac:dyDescent="0.3">
      <c r="AF698" s="9"/>
    </row>
    <row r="699" spans="32:32" x14ac:dyDescent="0.3">
      <c r="AF699" s="9"/>
    </row>
    <row r="700" spans="32:32" x14ac:dyDescent="0.3">
      <c r="AF700" s="9"/>
    </row>
    <row r="701" spans="32:32" x14ac:dyDescent="0.3">
      <c r="AF701" s="9"/>
    </row>
    <row r="702" spans="32:32" x14ac:dyDescent="0.3">
      <c r="AF702" s="9"/>
    </row>
    <row r="703" spans="32:32" x14ac:dyDescent="0.3">
      <c r="AF703" s="9"/>
    </row>
    <row r="704" spans="32:32" x14ac:dyDescent="0.3">
      <c r="AF704" s="9"/>
    </row>
    <row r="705" spans="32:32" x14ac:dyDescent="0.3">
      <c r="AF705" s="9"/>
    </row>
    <row r="706" spans="32:32" x14ac:dyDescent="0.3">
      <c r="AF706" s="9"/>
    </row>
    <row r="707" spans="32:32" x14ac:dyDescent="0.3">
      <c r="AF707" s="9"/>
    </row>
    <row r="708" spans="32:32" x14ac:dyDescent="0.3">
      <c r="AF708" s="9"/>
    </row>
    <row r="709" spans="32:32" x14ac:dyDescent="0.3">
      <c r="AF709" s="9"/>
    </row>
    <row r="710" spans="32:32" x14ac:dyDescent="0.3">
      <c r="AF710" s="9"/>
    </row>
    <row r="711" spans="32:32" x14ac:dyDescent="0.3">
      <c r="AF711" s="9"/>
    </row>
    <row r="712" spans="32:32" x14ac:dyDescent="0.3">
      <c r="AF712" s="9"/>
    </row>
    <row r="713" spans="32:32" x14ac:dyDescent="0.3">
      <c r="AF713" s="9"/>
    </row>
    <row r="714" spans="32:32" x14ac:dyDescent="0.3">
      <c r="AF714" s="9"/>
    </row>
    <row r="715" spans="32:32" x14ac:dyDescent="0.3">
      <c r="AF715" s="9"/>
    </row>
    <row r="716" spans="32:32" x14ac:dyDescent="0.3">
      <c r="AF716" s="9"/>
    </row>
    <row r="717" spans="32:32" x14ac:dyDescent="0.3">
      <c r="AF717" s="9"/>
    </row>
    <row r="718" spans="32:32" x14ac:dyDescent="0.3">
      <c r="AF718" s="9"/>
    </row>
    <row r="719" spans="32:32" x14ac:dyDescent="0.3">
      <c r="AF719" s="9"/>
    </row>
    <row r="720" spans="32:32" x14ac:dyDescent="0.3">
      <c r="AF720" s="9"/>
    </row>
    <row r="721" spans="32:32" x14ac:dyDescent="0.3">
      <c r="AF721" s="9"/>
    </row>
    <row r="722" spans="32:32" x14ac:dyDescent="0.3">
      <c r="AF722" s="9"/>
    </row>
    <row r="723" spans="32:32" x14ac:dyDescent="0.3">
      <c r="AF723" s="9"/>
    </row>
    <row r="724" spans="32:32" x14ac:dyDescent="0.3">
      <c r="AF724" s="9"/>
    </row>
    <row r="725" spans="32:32" x14ac:dyDescent="0.3">
      <c r="AF725" s="9"/>
    </row>
    <row r="726" spans="32:32" x14ac:dyDescent="0.3">
      <c r="AF726" s="9"/>
    </row>
    <row r="727" spans="32:32" x14ac:dyDescent="0.3">
      <c r="AF727" s="9"/>
    </row>
    <row r="728" spans="32:32" x14ac:dyDescent="0.3">
      <c r="AF728" s="9"/>
    </row>
    <row r="729" spans="32:32" x14ac:dyDescent="0.3">
      <c r="AF729" s="9"/>
    </row>
    <row r="730" spans="32:32" x14ac:dyDescent="0.3">
      <c r="AF730" s="9"/>
    </row>
    <row r="731" spans="32:32" x14ac:dyDescent="0.3">
      <c r="AF731" s="9"/>
    </row>
    <row r="732" spans="32:32" x14ac:dyDescent="0.3">
      <c r="AF732" s="9"/>
    </row>
    <row r="733" spans="32:32" x14ac:dyDescent="0.3">
      <c r="AF733" s="9"/>
    </row>
    <row r="734" spans="32:32" x14ac:dyDescent="0.3">
      <c r="AF734" s="9"/>
    </row>
    <row r="735" spans="32:32" x14ac:dyDescent="0.3">
      <c r="AF735" s="9"/>
    </row>
    <row r="736" spans="32:32" x14ac:dyDescent="0.3">
      <c r="AF736" s="9"/>
    </row>
    <row r="737" spans="32:32" x14ac:dyDescent="0.3">
      <c r="AF737" s="9"/>
    </row>
    <row r="738" spans="32:32" x14ac:dyDescent="0.3">
      <c r="AF738" s="9"/>
    </row>
    <row r="739" spans="32:32" x14ac:dyDescent="0.3">
      <c r="AF739" s="9"/>
    </row>
    <row r="740" spans="32:32" x14ac:dyDescent="0.3">
      <c r="AF740" s="9"/>
    </row>
    <row r="741" spans="32:32" x14ac:dyDescent="0.3">
      <c r="AF741" s="9"/>
    </row>
    <row r="742" spans="32:32" x14ac:dyDescent="0.3">
      <c r="AF742" s="9"/>
    </row>
    <row r="743" spans="32:32" x14ac:dyDescent="0.3">
      <c r="AF743" s="9"/>
    </row>
    <row r="744" spans="32:32" x14ac:dyDescent="0.3">
      <c r="AF744" s="9"/>
    </row>
    <row r="745" spans="32:32" x14ac:dyDescent="0.3">
      <c r="AF745" s="9"/>
    </row>
    <row r="746" spans="32:32" x14ac:dyDescent="0.3">
      <c r="AF746" s="9"/>
    </row>
    <row r="747" spans="32:32" x14ac:dyDescent="0.3">
      <c r="AF747" s="9"/>
    </row>
    <row r="748" spans="32:32" x14ac:dyDescent="0.3">
      <c r="AF748" s="9"/>
    </row>
    <row r="749" spans="32:32" x14ac:dyDescent="0.3">
      <c r="AF749" s="9"/>
    </row>
    <row r="750" spans="32:32" x14ac:dyDescent="0.3">
      <c r="AF750" s="9"/>
    </row>
    <row r="751" spans="32:32" x14ac:dyDescent="0.3">
      <c r="AF751" s="9"/>
    </row>
    <row r="752" spans="32:32" x14ac:dyDescent="0.3">
      <c r="AF752" s="9"/>
    </row>
    <row r="753" spans="32:32" x14ac:dyDescent="0.3">
      <c r="AF753" s="9"/>
    </row>
    <row r="754" spans="32:32" x14ac:dyDescent="0.3">
      <c r="AF754" s="9"/>
    </row>
    <row r="755" spans="32:32" x14ac:dyDescent="0.3">
      <c r="AF755" s="9"/>
    </row>
    <row r="756" spans="32:32" x14ac:dyDescent="0.3">
      <c r="AF756" s="9"/>
    </row>
    <row r="757" spans="32:32" x14ac:dyDescent="0.3">
      <c r="AF757" s="9"/>
    </row>
    <row r="758" spans="32:32" x14ac:dyDescent="0.3">
      <c r="AF758" s="9"/>
    </row>
    <row r="759" spans="32:32" x14ac:dyDescent="0.3">
      <c r="AF759" s="9"/>
    </row>
    <row r="760" spans="32:32" x14ac:dyDescent="0.3">
      <c r="AF760" s="9"/>
    </row>
    <row r="761" spans="32:32" x14ac:dyDescent="0.3">
      <c r="AF761" s="9"/>
    </row>
    <row r="762" spans="32:32" x14ac:dyDescent="0.3">
      <c r="AF762" s="9"/>
    </row>
    <row r="763" spans="32:32" x14ac:dyDescent="0.3">
      <c r="AF763" s="9"/>
    </row>
    <row r="764" spans="32:32" x14ac:dyDescent="0.3">
      <c r="AF764" s="9"/>
    </row>
    <row r="765" spans="32:32" x14ac:dyDescent="0.3">
      <c r="AF765" s="9"/>
    </row>
    <row r="766" spans="32:32" x14ac:dyDescent="0.3">
      <c r="AF766" s="9"/>
    </row>
    <row r="767" spans="32:32" x14ac:dyDescent="0.3">
      <c r="AF767" s="9"/>
    </row>
    <row r="768" spans="32:32" x14ac:dyDescent="0.3">
      <c r="AF768" s="9"/>
    </row>
    <row r="769" spans="32:32" x14ac:dyDescent="0.3">
      <c r="AF769" s="9"/>
    </row>
    <row r="770" spans="32:32" x14ac:dyDescent="0.3">
      <c r="AF770" s="9"/>
    </row>
    <row r="771" spans="32:32" x14ac:dyDescent="0.3">
      <c r="AF771" s="9"/>
    </row>
    <row r="772" spans="32:32" x14ac:dyDescent="0.3">
      <c r="AF772" s="9"/>
    </row>
    <row r="773" spans="32:32" x14ac:dyDescent="0.3">
      <c r="AF773" s="9"/>
    </row>
    <row r="774" spans="32:32" x14ac:dyDescent="0.3">
      <c r="AF774" s="9"/>
    </row>
    <row r="775" spans="32:32" x14ac:dyDescent="0.3">
      <c r="AF775" s="9"/>
    </row>
    <row r="776" spans="32:32" x14ac:dyDescent="0.3">
      <c r="AF776" s="9"/>
    </row>
    <row r="777" spans="32:32" x14ac:dyDescent="0.3">
      <c r="AF777" s="9"/>
    </row>
    <row r="778" spans="32:32" x14ac:dyDescent="0.3">
      <c r="AF778" s="9"/>
    </row>
    <row r="779" spans="32:32" x14ac:dyDescent="0.3">
      <c r="AF779" s="9"/>
    </row>
    <row r="780" spans="32:32" x14ac:dyDescent="0.3">
      <c r="AF780" s="9"/>
    </row>
    <row r="781" spans="32:32" x14ac:dyDescent="0.3">
      <c r="AF781" s="9"/>
    </row>
    <row r="782" spans="32:32" x14ac:dyDescent="0.3">
      <c r="AF782" s="9"/>
    </row>
    <row r="783" spans="32:32" x14ac:dyDescent="0.3">
      <c r="AF783" s="9"/>
    </row>
    <row r="784" spans="32:32" x14ac:dyDescent="0.3">
      <c r="AF784" s="9"/>
    </row>
    <row r="785" spans="32:32" x14ac:dyDescent="0.3">
      <c r="AF785" s="9"/>
    </row>
    <row r="786" spans="32:32" x14ac:dyDescent="0.3">
      <c r="AF786" s="9"/>
    </row>
    <row r="787" spans="32:32" x14ac:dyDescent="0.3">
      <c r="AF787" s="9"/>
    </row>
    <row r="788" spans="32:32" x14ac:dyDescent="0.3">
      <c r="AF788" s="9"/>
    </row>
    <row r="789" spans="32:32" x14ac:dyDescent="0.3">
      <c r="AF789" s="9"/>
    </row>
    <row r="790" spans="32:32" x14ac:dyDescent="0.3">
      <c r="AF790" s="9"/>
    </row>
    <row r="791" spans="32:32" x14ac:dyDescent="0.3">
      <c r="AF791" s="9"/>
    </row>
    <row r="792" spans="32:32" x14ac:dyDescent="0.3">
      <c r="AF792" s="9"/>
    </row>
    <row r="793" spans="32:32" x14ac:dyDescent="0.3">
      <c r="AF793" s="9"/>
    </row>
    <row r="794" spans="32:32" x14ac:dyDescent="0.3">
      <c r="AF794" s="9"/>
    </row>
    <row r="795" spans="32:32" x14ac:dyDescent="0.3">
      <c r="AF795" s="9"/>
    </row>
    <row r="796" spans="32:32" x14ac:dyDescent="0.3">
      <c r="AF796" s="9"/>
    </row>
    <row r="797" spans="32:32" x14ac:dyDescent="0.3">
      <c r="AF797" s="9"/>
    </row>
    <row r="798" spans="32:32" x14ac:dyDescent="0.3">
      <c r="AF798" s="9"/>
    </row>
    <row r="799" spans="32:32" x14ac:dyDescent="0.3">
      <c r="AF799" s="9"/>
    </row>
    <row r="800" spans="32:32" x14ac:dyDescent="0.3">
      <c r="AF800" s="9"/>
    </row>
    <row r="801" spans="32:32" x14ac:dyDescent="0.3">
      <c r="AF801" s="9"/>
    </row>
    <row r="802" spans="32:32" x14ac:dyDescent="0.3">
      <c r="AF802" s="9"/>
    </row>
    <row r="803" spans="32:32" x14ac:dyDescent="0.3">
      <c r="AF803" s="9"/>
    </row>
    <row r="804" spans="32:32" x14ac:dyDescent="0.3">
      <c r="AF804" s="9"/>
    </row>
    <row r="805" spans="32:32" x14ac:dyDescent="0.3">
      <c r="AF805" s="9"/>
    </row>
    <row r="806" spans="32:32" x14ac:dyDescent="0.3">
      <c r="AF806" s="9"/>
    </row>
    <row r="807" spans="32:32" x14ac:dyDescent="0.3">
      <c r="AF807" s="9"/>
    </row>
    <row r="808" spans="32:32" x14ac:dyDescent="0.3">
      <c r="AF808" s="9"/>
    </row>
    <row r="809" spans="32:32" x14ac:dyDescent="0.3">
      <c r="AF809" s="9"/>
    </row>
    <row r="810" spans="32:32" x14ac:dyDescent="0.3">
      <c r="AF810" s="9"/>
    </row>
    <row r="811" spans="32:32" x14ac:dyDescent="0.3">
      <c r="AF811" s="9"/>
    </row>
    <row r="812" spans="32:32" x14ac:dyDescent="0.3">
      <c r="AF812" s="9"/>
    </row>
    <row r="813" spans="32:32" x14ac:dyDescent="0.3">
      <c r="AF813" s="9"/>
    </row>
    <row r="814" spans="32:32" x14ac:dyDescent="0.3">
      <c r="AF814" s="9"/>
    </row>
    <row r="815" spans="32:32" x14ac:dyDescent="0.3">
      <c r="AF815" s="9"/>
    </row>
    <row r="816" spans="32:32" x14ac:dyDescent="0.3">
      <c r="AF816" s="9"/>
    </row>
    <row r="817" spans="32:32" x14ac:dyDescent="0.3">
      <c r="AF817" s="9"/>
    </row>
    <row r="818" spans="32:32" x14ac:dyDescent="0.3">
      <c r="AF818" s="9"/>
    </row>
    <row r="819" spans="32:32" x14ac:dyDescent="0.3">
      <c r="AF819" s="9"/>
    </row>
    <row r="820" spans="32:32" x14ac:dyDescent="0.3">
      <c r="AF820" s="9"/>
    </row>
    <row r="821" spans="32:32" x14ac:dyDescent="0.3">
      <c r="AF821" s="9"/>
    </row>
    <row r="822" spans="32:32" x14ac:dyDescent="0.3">
      <c r="AF822" s="9"/>
    </row>
    <row r="823" spans="32:32" x14ac:dyDescent="0.3">
      <c r="AF823" s="9"/>
    </row>
    <row r="824" spans="32:32" x14ac:dyDescent="0.3">
      <c r="AF824" s="9"/>
    </row>
    <row r="825" spans="32:32" x14ac:dyDescent="0.3">
      <c r="AF825" s="9"/>
    </row>
    <row r="826" spans="32:32" x14ac:dyDescent="0.3">
      <c r="AF826" s="9"/>
    </row>
    <row r="827" spans="32:32" x14ac:dyDescent="0.3">
      <c r="AF827" s="9"/>
    </row>
    <row r="828" spans="32:32" x14ac:dyDescent="0.3">
      <c r="AF828" s="9"/>
    </row>
    <row r="829" spans="32:32" x14ac:dyDescent="0.3">
      <c r="AF829" s="9"/>
    </row>
    <row r="830" spans="32:32" x14ac:dyDescent="0.3">
      <c r="AF830" s="9"/>
    </row>
    <row r="831" spans="32:32" x14ac:dyDescent="0.3">
      <c r="AF831" s="9"/>
    </row>
    <row r="832" spans="32:32" x14ac:dyDescent="0.3">
      <c r="AF832" s="9"/>
    </row>
    <row r="833" spans="32:32" x14ac:dyDescent="0.3">
      <c r="AF833" s="9"/>
    </row>
    <row r="834" spans="32:32" x14ac:dyDescent="0.3">
      <c r="AF834" s="9"/>
    </row>
    <row r="835" spans="32:32" x14ac:dyDescent="0.3">
      <c r="AF835" s="9"/>
    </row>
    <row r="836" spans="32:32" x14ac:dyDescent="0.3">
      <c r="AF836" s="9"/>
    </row>
    <row r="837" spans="32:32" x14ac:dyDescent="0.3">
      <c r="AF837" s="9"/>
    </row>
    <row r="838" spans="32:32" x14ac:dyDescent="0.3">
      <c r="AF838" s="9"/>
    </row>
    <row r="839" spans="32:32" x14ac:dyDescent="0.3">
      <c r="AF839" s="9"/>
    </row>
    <row r="840" spans="32:32" x14ac:dyDescent="0.3">
      <c r="AF840" s="9"/>
    </row>
    <row r="841" spans="32:32" x14ac:dyDescent="0.3">
      <c r="AF841" s="9"/>
    </row>
    <row r="842" spans="32:32" x14ac:dyDescent="0.3">
      <c r="AF842" s="9"/>
    </row>
    <row r="843" spans="32:32" x14ac:dyDescent="0.3">
      <c r="AF843" s="9"/>
    </row>
    <row r="844" spans="32:32" x14ac:dyDescent="0.3">
      <c r="AF844" s="9"/>
    </row>
    <row r="845" spans="32:32" x14ac:dyDescent="0.3">
      <c r="AF845" s="9"/>
    </row>
    <row r="846" spans="32:32" x14ac:dyDescent="0.3">
      <c r="AF846" s="9"/>
    </row>
    <row r="847" spans="32:32" x14ac:dyDescent="0.3">
      <c r="AF847" s="9"/>
    </row>
    <row r="848" spans="32:32" x14ac:dyDescent="0.3">
      <c r="AF848" s="9"/>
    </row>
    <row r="849" spans="32:32" x14ac:dyDescent="0.3">
      <c r="AF849" s="9"/>
    </row>
    <row r="850" spans="32:32" x14ac:dyDescent="0.3">
      <c r="AF850" s="9"/>
    </row>
    <row r="851" spans="32:32" x14ac:dyDescent="0.3">
      <c r="AF851" s="9"/>
    </row>
    <row r="852" spans="32:32" x14ac:dyDescent="0.3">
      <c r="AF852" s="9"/>
    </row>
    <row r="853" spans="32:32" x14ac:dyDescent="0.3">
      <c r="AF853" s="9"/>
    </row>
    <row r="854" spans="32:32" x14ac:dyDescent="0.3">
      <c r="AF854" s="9"/>
    </row>
    <row r="855" spans="32:32" x14ac:dyDescent="0.3">
      <c r="AF855" s="9"/>
    </row>
    <row r="856" spans="32:32" x14ac:dyDescent="0.3">
      <c r="AF856" s="9"/>
    </row>
    <row r="857" spans="32:32" x14ac:dyDescent="0.3">
      <c r="AF857" s="9"/>
    </row>
    <row r="858" spans="32:32" x14ac:dyDescent="0.3">
      <c r="AF858" s="9"/>
    </row>
    <row r="859" spans="32:32" x14ac:dyDescent="0.3">
      <c r="AF859" s="9"/>
    </row>
    <row r="860" spans="32:32" x14ac:dyDescent="0.3">
      <c r="AF860" s="9"/>
    </row>
    <row r="861" spans="32:32" x14ac:dyDescent="0.3">
      <c r="AF861" s="9"/>
    </row>
    <row r="862" spans="32:32" x14ac:dyDescent="0.3">
      <c r="AF862" s="9"/>
    </row>
    <row r="863" spans="32:32" x14ac:dyDescent="0.3">
      <c r="AF863" s="9"/>
    </row>
    <row r="864" spans="32:32" x14ac:dyDescent="0.3">
      <c r="AF864" s="9"/>
    </row>
    <row r="865" spans="32:32" x14ac:dyDescent="0.3">
      <c r="AF865" s="9"/>
    </row>
    <row r="866" spans="32:32" x14ac:dyDescent="0.3">
      <c r="AF866" s="9"/>
    </row>
    <row r="867" spans="32:32" x14ac:dyDescent="0.3">
      <c r="AF867" s="9"/>
    </row>
    <row r="868" spans="32:32" x14ac:dyDescent="0.3">
      <c r="AF868" s="9"/>
    </row>
    <row r="869" spans="32:32" x14ac:dyDescent="0.3">
      <c r="AF869" s="9"/>
    </row>
    <row r="870" spans="32:32" x14ac:dyDescent="0.3">
      <c r="AF870" s="9"/>
    </row>
    <row r="871" spans="32:32" x14ac:dyDescent="0.3">
      <c r="AF871" s="9"/>
    </row>
    <row r="872" spans="32:32" x14ac:dyDescent="0.3">
      <c r="AF872" s="9"/>
    </row>
    <row r="873" spans="32:32" x14ac:dyDescent="0.3">
      <c r="AF873" s="9"/>
    </row>
    <row r="874" spans="32:32" x14ac:dyDescent="0.3">
      <c r="AF874" s="9"/>
    </row>
    <row r="875" spans="32:32" x14ac:dyDescent="0.3">
      <c r="AF875" s="9"/>
    </row>
    <row r="876" spans="32:32" x14ac:dyDescent="0.3">
      <c r="AF876" s="9"/>
    </row>
    <row r="877" spans="32:32" x14ac:dyDescent="0.3">
      <c r="AF877" s="9"/>
    </row>
    <row r="878" spans="32:32" x14ac:dyDescent="0.3">
      <c r="AF878" s="9"/>
    </row>
    <row r="879" spans="32:32" x14ac:dyDescent="0.3">
      <c r="AF879" s="9"/>
    </row>
    <row r="880" spans="32:32" x14ac:dyDescent="0.3">
      <c r="AF880" s="9"/>
    </row>
    <row r="881" spans="32:32" x14ac:dyDescent="0.3">
      <c r="AF881" s="9"/>
    </row>
    <row r="882" spans="32:32" x14ac:dyDescent="0.3">
      <c r="AF882" s="9"/>
    </row>
    <row r="883" spans="32:32" x14ac:dyDescent="0.3">
      <c r="AF883" s="9"/>
    </row>
    <row r="884" spans="32:32" x14ac:dyDescent="0.3">
      <c r="AF884" s="9"/>
    </row>
    <row r="885" spans="32:32" x14ac:dyDescent="0.3">
      <c r="AF885" s="9"/>
    </row>
    <row r="886" spans="32:32" x14ac:dyDescent="0.3">
      <c r="AF886" s="9"/>
    </row>
    <row r="887" spans="32:32" x14ac:dyDescent="0.3">
      <c r="AF887" s="9"/>
    </row>
    <row r="888" spans="32:32" x14ac:dyDescent="0.3">
      <c r="AF888" s="9"/>
    </row>
    <row r="889" spans="32:32" x14ac:dyDescent="0.3">
      <c r="AF889" s="9"/>
    </row>
    <row r="890" spans="32:32" x14ac:dyDescent="0.3">
      <c r="AF890" s="9"/>
    </row>
    <row r="891" spans="32:32" x14ac:dyDescent="0.3">
      <c r="AF891" s="9"/>
    </row>
    <row r="892" spans="32:32" x14ac:dyDescent="0.3">
      <c r="AF892" s="9"/>
    </row>
    <row r="893" spans="32:32" x14ac:dyDescent="0.3">
      <c r="AF893" s="9"/>
    </row>
    <row r="894" spans="32:32" x14ac:dyDescent="0.3">
      <c r="AF894" s="9"/>
    </row>
    <row r="895" spans="32:32" x14ac:dyDescent="0.3">
      <c r="AF895" s="9"/>
    </row>
    <row r="896" spans="32:32" x14ac:dyDescent="0.3">
      <c r="AF896" s="9"/>
    </row>
    <row r="897" spans="32:32" x14ac:dyDescent="0.3">
      <c r="AF897" s="9"/>
    </row>
    <row r="898" spans="32:32" x14ac:dyDescent="0.3">
      <c r="AF898" s="9"/>
    </row>
    <row r="899" spans="32:32" x14ac:dyDescent="0.3">
      <c r="AF899" s="9"/>
    </row>
    <row r="900" spans="32:32" x14ac:dyDescent="0.3">
      <c r="AF900" s="9"/>
    </row>
    <row r="901" spans="32:32" x14ac:dyDescent="0.3">
      <c r="AF901" s="9"/>
    </row>
    <row r="902" spans="32:32" x14ac:dyDescent="0.3">
      <c r="AF902" s="9"/>
    </row>
    <row r="903" spans="32:32" x14ac:dyDescent="0.3">
      <c r="AF903" s="9"/>
    </row>
    <row r="904" spans="32:32" x14ac:dyDescent="0.3">
      <c r="AF904" s="9"/>
    </row>
    <row r="905" spans="32:32" x14ac:dyDescent="0.3">
      <c r="AF905" s="9"/>
    </row>
    <row r="906" spans="32:32" x14ac:dyDescent="0.3">
      <c r="AF906" s="9"/>
    </row>
    <row r="907" spans="32:32" x14ac:dyDescent="0.3">
      <c r="AF907" s="9"/>
    </row>
    <row r="908" spans="32:32" x14ac:dyDescent="0.3">
      <c r="AF908" s="9"/>
    </row>
    <row r="909" spans="32:32" x14ac:dyDescent="0.3">
      <c r="AF909" s="9"/>
    </row>
    <row r="910" spans="32:32" x14ac:dyDescent="0.3">
      <c r="AF910" s="9"/>
    </row>
    <row r="911" spans="32:32" x14ac:dyDescent="0.3">
      <c r="AF911" s="9"/>
    </row>
    <row r="912" spans="32:32" x14ac:dyDescent="0.3">
      <c r="AF912" s="9"/>
    </row>
    <row r="913" spans="32:32" x14ac:dyDescent="0.3">
      <c r="AF913" s="9"/>
    </row>
    <row r="914" spans="32:32" x14ac:dyDescent="0.3">
      <c r="AF914" s="9"/>
    </row>
    <row r="915" spans="32:32" x14ac:dyDescent="0.3">
      <c r="AF915" s="9"/>
    </row>
    <row r="916" spans="32:32" x14ac:dyDescent="0.3">
      <c r="AF916" s="9"/>
    </row>
    <row r="917" spans="32:32" x14ac:dyDescent="0.3">
      <c r="AF917" s="9"/>
    </row>
    <row r="918" spans="32:32" x14ac:dyDescent="0.3">
      <c r="AF918" s="9"/>
    </row>
    <row r="919" spans="32:32" x14ac:dyDescent="0.3">
      <c r="AF919" s="9"/>
    </row>
    <row r="920" spans="32:32" x14ac:dyDescent="0.3">
      <c r="AF920" s="9"/>
    </row>
    <row r="921" spans="32:32" x14ac:dyDescent="0.3">
      <c r="AF921" s="9"/>
    </row>
    <row r="922" spans="32:32" x14ac:dyDescent="0.3">
      <c r="AF922" s="9"/>
    </row>
    <row r="923" spans="32:32" x14ac:dyDescent="0.3">
      <c r="AF923" s="9"/>
    </row>
    <row r="924" spans="32:32" x14ac:dyDescent="0.3">
      <c r="AF924" s="9"/>
    </row>
    <row r="925" spans="32:32" x14ac:dyDescent="0.3">
      <c r="AF925" s="9"/>
    </row>
    <row r="926" spans="32:32" x14ac:dyDescent="0.3">
      <c r="AF926" s="9"/>
    </row>
    <row r="927" spans="32:32" x14ac:dyDescent="0.3">
      <c r="AF927" s="9"/>
    </row>
    <row r="928" spans="32:32" x14ac:dyDescent="0.3">
      <c r="AF928" s="9"/>
    </row>
    <row r="929" spans="32:32" x14ac:dyDescent="0.3">
      <c r="AF929" s="9"/>
    </row>
    <row r="930" spans="32:32" x14ac:dyDescent="0.3">
      <c r="AF930" s="9"/>
    </row>
    <row r="931" spans="32:32" x14ac:dyDescent="0.3">
      <c r="AF931" s="9"/>
    </row>
    <row r="932" spans="32:32" x14ac:dyDescent="0.3">
      <c r="AF932" s="9"/>
    </row>
    <row r="933" spans="32:32" x14ac:dyDescent="0.3">
      <c r="AF933" s="9"/>
    </row>
    <row r="934" spans="32:32" x14ac:dyDescent="0.3">
      <c r="AF934" s="9"/>
    </row>
    <row r="935" spans="32:32" x14ac:dyDescent="0.3">
      <c r="AF935" s="9"/>
    </row>
    <row r="936" spans="32:32" x14ac:dyDescent="0.3">
      <c r="AF936" s="9"/>
    </row>
    <row r="937" spans="32:32" x14ac:dyDescent="0.3">
      <c r="AF937" s="9"/>
    </row>
    <row r="938" spans="32:32" x14ac:dyDescent="0.3">
      <c r="AF938" s="9"/>
    </row>
    <row r="939" spans="32:32" x14ac:dyDescent="0.3">
      <c r="AF939" s="9"/>
    </row>
    <row r="940" spans="32:32" x14ac:dyDescent="0.3">
      <c r="AF940" s="9"/>
    </row>
    <row r="941" spans="32:32" x14ac:dyDescent="0.3">
      <c r="AF941" s="9"/>
    </row>
    <row r="942" spans="32:32" x14ac:dyDescent="0.3">
      <c r="AF942" s="9"/>
    </row>
    <row r="943" spans="32:32" x14ac:dyDescent="0.3">
      <c r="AF943" s="9"/>
    </row>
    <row r="944" spans="32:32" x14ac:dyDescent="0.3">
      <c r="AF944" s="9"/>
    </row>
    <row r="945" spans="32:32" x14ac:dyDescent="0.3">
      <c r="AF945" s="9"/>
    </row>
    <row r="946" spans="32:32" x14ac:dyDescent="0.3">
      <c r="AF946" s="9"/>
    </row>
    <row r="947" spans="32:32" x14ac:dyDescent="0.3">
      <c r="AF947" s="9"/>
    </row>
    <row r="948" spans="32:32" x14ac:dyDescent="0.3">
      <c r="AF948" s="9"/>
    </row>
    <row r="949" spans="32:32" x14ac:dyDescent="0.3">
      <c r="AF949" s="9"/>
    </row>
    <row r="950" spans="32:32" x14ac:dyDescent="0.3">
      <c r="AF950" s="9"/>
    </row>
    <row r="951" spans="32:32" x14ac:dyDescent="0.3">
      <c r="AF951" s="9"/>
    </row>
    <row r="952" spans="32:32" x14ac:dyDescent="0.3">
      <c r="AF952" s="9"/>
    </row>
    <row r="953" spans="32:32" x14ac:dyDescent="0.3">
      <c r="AF953" s="9"/>
    </row>
    <row r="954" spans="32:32" x14ac:dyDescent="0.3">
      <c r="AF954" s="9"/>
    </row>
    <row r="955" spans="32:32" x14ac:dyDescent="0.3">
      <c r="AF955" s="9"/>
    </row>
    <row r="956" spans="32:32" x14ac:dyDescent="0.3">
      <c r="AF956" s="9"/>
    </row>
    <row r="957" spans="32:32" x14ac:dyDescent="0.3">
      <c r="AF957" s="9"/>
    </row>
    <row r="958" spans="32:32" x14ac:dyDescent="0.3">
      <c r="AF958" s="9"/>
    </row>
    <row r="959" spans="32:32" x14ac:dyDescent="0.3">
      <c r="AF959" s="9"/>
    </row>
    <row r="960" spans="32:32" x14ac:dyDescent="0.3">
      <c r="AF960" s="9"/>
    </row>
    <row r="961" spans="32:32" x14ac:dyDescent="0.3">
      <c r="AF961" s="9"/>
    </row>
    <row r="962" spans="32:32" x14ac:dyDescent="0.3">
      <c r="AF962" s="9"/>
    </row>
    <row r="963" spans="32:32" x14ac:dyDescent="0.3">
      <c r="AF963" s="9"/>
    </row>
    <row r="964" spans="32:32" x14ac:dyDescent="0.3">
      <c r="AF964" s="9"/>
    </row>
    <row r="965" spans="32:32" x14ac:dyDescent="0.3">
      <c r="AF965" s="9"/>
    </row>
    <row r="966" spans="32:32" x14ac:dyDescent="0.3">
      <c r="AF966" s="9"/>
    </row>
    <row r="967" spans="32:32" x14ac:dyDescent="0.3">
      <c r="AF967" s="9"/>
    </row>
    <row r="968" spans="32:32" x14ac:dyDescent="0.3">
      <c r="AF968" s="9"/>
    </row>
    <row r="969" spans="32:32" x14ac:dyDescent="0.3">
      <c r="AF969" s="9"/>
    </row>
    <row r="970" spans="32:32" x14ac:dyDescent="0.3">
      <c r="AF970" s="9"/>
    </row>
    <row r="971" spans="32:32" x14ac:dyDescent="0.3">
      <c r="AF971" s="9"/>
    </row>
    <row r="972" spans="32:32" x14ac:dyDescent="0.3">
      <c r="AF972" s="9"/>
    </row>
    <row r="973" spans="32:32" x14ac:dyDescent="0.3">
      <c r="AF973" s="9"/>
    </row>
    <row r="974" spans="32:32" x14ac:dyDescent="0.3">
      <c r="AF974" s="9"/>
    </row>
  </sheetData>
  <mergeCells count="57"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E30:F30"/>
    <mergeCell ref="E31:F31"/>
    <mergeCell ref="B14:B15"/>
    <mergeCell ref="B16:C16"/>
    <mergeCell ref="B17:C17"/>
    <mergeCell ref="B18:C18"/>
    <mergeCell ref="B19:C19"/>
    <mergeCell ref="C14:C15"/>
    <mergeCell ref="B33:C33"/>
    <mergeCell ref="B23:C23"/>
    <mergeCell ref="B24:C24"/>
    <mergeCell ref="B27:C27"/>
    <mergeCell ref="B29:C29"/>
    <mergeCell ref="B30:C30"/>
  </mergeCells>
  <conditionalFormatting sqref="I5:W34">
    <cfRule type="cellIs" dxfId="10" priority="1" operator="greaterThan">
      <formula>$C$6</formula>
    </cfRule>
  </conditionalFormatting>
  <conditionalFormatting sqref="I5:W34">
    <cfRule type="cellIs" dxfId="9" priority="2" operator="lessThan">
      <formula>$C$6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A82C-9E26-4DCD-93E5-E3180CAB5346}">
  <dimension ref="A1:AF974"/>
  <sheetViews>
    <sheetView topLeftCell="C1" zoomScale="50" zoomScaleNormal="50" workbookViewId="0">
      <selection activeCell="G5" sqref="G5:G34"/>
    </sheetView>
  </sheetViews>
  <sheetFormatPr baseColWidth="10" defaultColWidth="14.44140625" defaultRowHeight="14.4" x14ac:dyDescent="0.3"/>
  <cols>
    <col min="1" max="1" width="8.88671875" style="8" customWidth="1"/>
    <col min="2" max="2" width="110.88671875" style="8" customWidth="1"/>
    <col min="3" max="3" width="20.44140625" style="8" customWidth="1"/>
    <col min="4" max="5" width="8.88671875" style="8" customWidth="1"/>
    <col min="6" max="6" width="12" style="8" customWidth="1"/>
    <col min="7" max="7" width="8.88671875" style="8" customWidth="1"/>
    <col min="8" max="8" width="9.44140625" style="8" customWidth="1"/>
    <col min="9" max="12" width="15.6640625" style="8" customWidth="1"/>
    <col min="13" max="16" width="20.6640625" style="8" customWidth="1"/>
    <col min="17" max="23" width="25.6640625" style="8" customWidth="1"/>
    <col min="24" max="29" width="8.88671875" style="8" customWidth="1"/>
    <col min="30" max="31" width="22.33203125" style="8" customWidth="1"/>
    <col min="32" max="32" width="27.33203125" style="8" customWidth="1"/>
    <col min="33" max="33" width="17" style="8" customWidth="1"/>
    <col min="34" max="16384" width="14.44140625" style="8"/>
  </cols>
  <sheetData>
    <row r="1" spans="1:32" ht="36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5">
      <c r="A2" s="7"/>
      <c r="B2" s="10" t="s">
        <v>0</v>
      </c>
      <c r="C2" s="11" t="s">
        <v>1</v>
      </c>
      <c r="D2" s="44" t="s">
        <v>2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7"/>
      <c r="AF2" s="9"/>
    </row>
    <row r="3" spans="1:32" ht="82.5" customHeight="1" x14ac:dyDescent="0.3">
      <c r="A3" s="7"/>
      <c r="B3" s="50" t="s">
        <v>3</v>
      </c>
      <c r="C3" s="52" t="s">
        <v>4</v>
      </c>
      <c r="D3" s="54" t="s">
        <v>5</v>
      </c>
      <c r="E3" s="55"/>
      <c r="F3" s="56"/>
      <c r="G3" s="12"/>
      <c r="H3" s="13" t="s">
        <v>6</v>
      </c>
      <c r="I3" s="25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3">
      <c r="A4" s="7"/>
      <c r="B4" s="51"/>
      <c r="C4" s="53"/>
      <c r="D4" s="57"/>
      <c r="E4" s="58"/>
      <c r="F4" s="59"/>
      <c r="G4" s="14"/>
      <c r="H4" s="2" t="s">
        <v>7</v>
      </c>
      <c r="I4" s="19">
        <f t="shared" ref="I4:W4" si="0">($C$14+$C$25)*I3</f>
        <v>20</v>
      </c>
      <c r="J4" s="1">
        <f t="shared" si="0"/>
        <v>40</v>
      </c>
      <c r="K4" s="1">
        <f t="shared" si="0"/>
        <v>60</v>
      </c>
      <c r="L4" s="1">
        <f t="shared" si="0"/>
        <v>80</v>
      </c>
      <c r="M4" s="1">
        <f t="shared" si="0"/>
        <v>100</v>
      </c>
      <c r="N4" s="1">
        <f t="shared" si="0"/>
        <v>120</v>
      </c>
      <c r="O4" s="1">
        <f t="shared" si="0"/>
        <v>140</v>
      </c>
      <c r="P4" s="1">
        <f t="shared" si="0"/>
        <v>160</v>
      </c>
      <c r="Q4" s="1">
        <f t="shared" si="0"/>
        <v>180</v>
      </c>
      <c r="R4" s="1">
        <f t="shared" si="0"/>
        <v>200</v>
      </c>
      <c r="S4" s="1">
        <f t="shared" si="0"/>
        <v>220</v>
      </c>
      <c r="T4" s="1">
        <f t="shared" si="0"/>
        <v>240</v>
      </c>
      <c r="U4" s="1">
        <f t="shared" si="0"/>
        <v>260</v>
      </c>
      <c r="V4" s="1">
        <f t="shared" si="0"/>
        <v>280</v>
      </c>
      <c r="W4" s="1">
        <f t="shared" si="0"/>
        <v>300</v>
      </c>
      <c r="X4" s="7"/>
      <c r="AF4" s="9"/>
    </row>
    <row r="5" spans="1:32" ht="15.75" customHeight="1" thickBot="1" x14ac:dyDescent="0.35">
      <c r="A5" s="7"/>
      <c r="B5" s="15"/>
      <c r="C5" s="16"/>
      <c r="D5" s="3">
        <v>1</v>
      </c>
      <c r="E5" s="36">
        <v>1</v>
      </c>
      <c r="F5" s="37"/>
      <c r="G5" s="46" t="s">
        <v>8</v>
      </c>
      <c r="H5" s="4">
        <v>1</v>
      </c>
      <c r="I5" s="21">
        <f>SUM(I4*E5)+I4</f>
        <v>40</v>
      </c>
      <c r="J5" s="22">
        <f>SUM($I5*J3)</f>
        <v>80</v>
      </c>
      <c r="K5" s="22">
        <f t="shared" ref="K5:W5" si="1">SUM($I5*K3)</f>
        <v>120</v>
      </c>
      <c r="L5" s="22">
        <f t="shared" si="1"/>
        <v>160</v>
      </c>
      <c r="M5" s="22">
        <f t="shared" si="1"/>
        <v>200</v>
      </c>
      <c r="N5" s="22">
        <f t="shared" si="1"/>
        <v>240</v>
      </c>
      <c r="O5" s="22">
        <f t="shared" si="1"/>
        <v>280</v>
      </c>
      <c r="P5" s="22">
        <f t="shared" si="1"/>
        <v>320</v>
      </c>
      <c r="Q5" s="22">
        <f t="shared" si="1"/>
        <v>360</v>
      </c>
      <c r="R5" s="22">
        <f t="shared" si="1"/>
        <v>400</v>
      </c>
      <c r="S5" s="22">
        <f t="shared" si="1"/>
        <v>440</v>
      </c>
      <c r="T5" s="22">
        <f t="shared" si="1"/>
        <v>480</v>
      </c>
      <c r="U5" s="22">
        <f t="shared" si="1"/>
        <v>520</v>
      </c>
      <c r="V5" s="22">
        <f t="shared" si="1"/>
        <v>560</v>
      </c>
      <c r="W5" s="22">
        <f t="shared" si="1"/>
        <v>600</v>
      </c>
      <c r="X5" s="7"/>
      <c r="AF5" s="9"/>
    </row>
    <row r="6" spans="1:32" x14ac:dyDescent="0.3">
      <c r="A6" s="7"/>
      <c r="B6" s="60" t="s">
        <v>17</v>
      </c>
      <c r="C6" s="63">
        <v>2000</v>
      </c>
      <c r="D6" s="5">
        <v>2</v>
      </c>
      <c r="E6" s="36">
        <v>0.5</v>
      </c>
      <c r="F6" s="37"/>
      <c r="G6" s="47"/>
      <c r="H6" s="6">
        <v>2</v>
      </c>
      <c r="I6" s="21">
        <f>SUM(E6*I5)+I5</f>
        <v>60</v>
      </c>
      <c r="J6" s="22">
        <f>SUM($I6*J3)</f>
        <v>120</v>
      </c>
      <c r="K6" s="22">
        <f t="shared" ref="K6:W6" si="2">SUM($I6*K3)</f>
        <v>180</v>
      </c>
      <c r="L6" s="22">
        <f t="shared" si="2"/>
        <v>240</v>
      </c>
      <c r="M6" s="22">
        <f t="shared" si="2"/>
        <v>300</v>
      </c>
      <c r="N6" s="22">
        <f t="shared" si="2"/>
        <v>360</v>
      </c>
      <c r="O6" s="22">
        <f t="shared" si="2"/>
        <v>420</v>
      </c>
      <c r="P6" s="22">
        <f t="shared" si="2"/>
        <v>480</v>
      </c>
      <c r="Q6" s="22">
        <f t="shared" si="2"/>
        <v>540</v>
      </c>
      <c r="R6" s="22">
        <f t="shared" si="2"/>
        <v>600</v>
      </c>
      <c r="S6" s="22">
        <f t="shared" si="2"/>
        <v>660</v>
      </c>
      <c r="T6" s="22">
        <f t="shared" si="2"/>
        <v>720</v>
      </c>
      <c r="U6" s="22">
        <f t="shared" si="2"/>
        <v>780</v>
      </c>
      <c r="V6" s="22">
        <f t="shared" si="2"/>
        <v>840</v>
      </c>
      <c r="W6" s="22">
        <f t="shared" si="2"/>
        <v>900</v>
      </c>
      <c r="X6" s="7"/>
      <c r="AF6" s="9"/>
    </row>
    <row r="7" spans="1:32" x14ac:dyDescent="0.3">
      <c r="A7" s="7"/>
      <c r="B7" s="61"/>
      <c r="C7" s="64"/>
      <c r="D7" s="5">
        <v>3</v>
      </c>
      <c r="E7" s="36">
        <v>0.5</v>
      </c>
      <c r="F7" s="37"/>
      <c r="G7" s="47"/>
      <c r="H7" s="6">
        <v>3</v>
      </c>
      <c r="I7" s="21">
        <f>SUM(E7*I6)+I6</f>
        <v>90</v>
      </c>
      <c r="J7" s="22">
        <f>SUM($I7*J3)</f>
        <v>180</v>
      </c>
      <c r="K7" s="22">
        <f t="shared" ref="K7:W7" si="3">SUM($I7*K3)</f>
        <v>270</v>
      </c>
      <c r="L7" s="22">
        <f t="shared" si="3"/>
        <v>360</v>
      </c>
      <c r="M7" s="22">
        <f t="shared" si="3"/>
        <v>450</v>
      </c>
      <c r="N7" s="22">
        <f t="shared" si="3"/>
        <v>540</v>
      </c>
      <c r="O7" s="22">
        <f t="shared" si="3"/>
        <v>630</v>
      </c>
      <c r="P7" s="22">
        <f t="shared" si="3"/>
        <v>720</v>
      </c>
      <c r="Q7" s="22">
        <f t="shared" si="3"/>
        <v>810</v>
      </c>
      <c r="R7" s="22">
        <f t="shared" si="3"/>
        <v>900</v>
      </c>
      <c r="S7" s="22">
        <f t="shared" si="3"/>
        <v>990</v>
      </c>
      <c r="T7" s="22">
        <f t="shared" si="3"/>
        <v>1080</v>
      </c>
      <c r="U7" s="22">
        <f t="shared" si="3"/>
        <v>1170</v>
      </c>
      <c r="V7" s="22">
        <f t="shared" si="3"/>
        <v>1260</v>
      </c>
      <c r="W7" s="22">
        <f t="shared" si="3"/>
        <v>1350</v>
      </c>
      <c r="X7" s="7"/>
      <c r="AF7" s="9"/>
    </row>
    <row r="8" spans="1:32" x14ac:dyDescent="0.3">
      <c r="A8" s="7"/>
      <c r="B8" s="61"/>
      <c r="C8" s="64"/>
      <c r="D8" s="5">
        <v>4</v>
      </c>
      <c r="E8" s="36">
        <v>0.25</v>
      </c>
      <c r="F8" s="37"/>
      <c r="G8" s="47"/>
      <c r="H8" s="6">
        <v>4</v>
      </c>
      <c r="I8" s="21">
        <f t="shared" ref="I8:I34" si="4">SUM(E8*I7)+I7</f>
        <v>112.5</v>
      </c>
      <c r="J8" s="22">
        <f>SUM($I8*J3)</f>
        <v>225</v>
      </c>
      <c r="K8" s="22">
        <f t="shared" ref="K8:W8" si="5">SUM($I8*K3)</f>
        <v>337.5</v>
      </c>
      <c r="L8" s="22">
        <f t="shared" si="5"/>
        <v>450</v>
      </c>
      <c r="M8" s="22">
        <f t="shared" si="5"/>
        <v>562.5</v>
      </c>
      <c r="N8" s="22">
        <f t="shared" si="5"/>
        <v>675</v>
      </c>
      <c r="O8" s="22">
        <f t="shared" si="5"/>
        <v>787.5</v>
      </c>
      <c r="P8" s="22">
        <f t="shared" si="5"/>
        <v>900</v>
      </c>
      <c r="Q8" s="22">
        <f t="shared" si="5"/>
        <v>1012.5</v>
      </c>
      <c r="R8" s="22">
        <f t="shared" si="5"/>
        <v>1125</v>
      </c>
      <c r="S8" s="22">
        <f t="shared" si="5"/>
        <v>1237.5</v>
      </c>
      <c r="T8" s="22">
        <f t="shared" si="5"/>
        <v>1350</v>
      </c>
      <c r="U8" s="22">
        <f t="shared" si="5"/>
        <v>1462.5</v>
      </c>
      <c r="V8" s="22">
        <f t="shared" si="5"/>
        <v>1575</v>
      </c>
      <c r="W8" s="22">
        <f t="shared" si="5"/>
        <v>1687.5</v>
      </c>
      <c r="X8" s="7"/>
      <c r="AF8" s="9"/>
    </row>
    <row r="9" spans="1:32" ht="15" thickBot="1" x14ac:dyDescent="0.35">
      <c r="A9" s="7"/>
      <c r="B9" s="62"/>
      <c r="C9" s="65"/>
      <c r="D9" s="5">
        <v>5</v>
      </c>
      <c r="E9" s="36">
        <v>0.3</v>
      </c>
      <c r="F9" s="37"/>
      <c r="G9" s="47"/>
      <c r="H9" s="6">
        <v>5</v>
      </c>
      <c r="I9" s="21">
        <f t="shared" si="4"/>
        <v>146.25</v>
      </c>
      <c r="J9" s="22">
        <f>SUM($I9*J3)</f>
        <v>292.5</v>
      </c>
      <c r="K9" s="22">
        <f t="shared" ref="K9:W9" si="6">SUM($I9*K3)</f>
        <v>438.75</v>
      </c>
      <c r="L9" s="22">
        <f t="shared" si="6"/>
        <v>585</v>
      </c>
      <c r="M9" s="22">
        <f t="shared" si="6"/>
        <v>731.25</v>
      </c>
      <c r="N9" s="22">
        <f t="shared" si="6"/>
        <v>877.5</v>
      </c>
      <c r="O9" s="22">
        <f t="shared" si="6"/>
        <v>1023.75</v>
      </c>
      <c r="P9" s="22">
        <f t="shared" si="6"/>
        <v>1170</v>
      </c>
      <c r="Q9" s="22">
        <f t="shared" si="6"/>
        <v>1316.25</v>
      </c>
      <c r="R9" s="22">
        <f t="shared" si="6"/>
        <v>1462.5</v>
      </c>
      <c r="S9" s="22">
        <f t="shared" si="6"/>
        <v>1608.75</v>
      </c>
      <c r="T9" s="22">
        <f t="shared" si="6"/>
        <v>1755</v>
      </c>
      <c r="U9" s="22">
        <f t="shared" si="6"/>
        <v>1901.25</v>
      </c>
      <c r="V9" s="22">
        <f t="shared" si="6"/>
        <v>2047.5</v>
      </c>
      <c r="W9" s="22">
        <f t="shared" si="6"/>
        <v>2193.75</v>
      </c>
      <c r="X9" s="7"/>
      <c r="AF9" s="9"/>
    </row>
    <row r="10" spans="1:32" x14ac:dyDescent="0.3">
      <c r="A10" s="7"/>
      <c r="B10" s="66" t="s">
        <v>14</v>
      </c>
      <c r="C10" s="67"/>
      <c r="D10" s="5">
        <v>6</v>
      </c>
      <c r="E10" s="36">
        <v>0.25</v>
      </c>
      <c r="F10" s="37"/>
      <c r="G10" s="47"/>
      <c r="H10" s="6">
        <v>6</v>
      </c>
      <c r="I10" s="21">
        <f t="shared" si="4"/>
        <v>182.8125</v>
      </c>
      <c r="J10" s="22">
        <f>SUM($I10*J3)</f>
        <v>365.625</v>
      </c>
      <c r="K10" s="22">
        <f t="shared" ref="K10:W10" si="7">SUM($I10*K3)</f>
        <v>548.4375</v>
      </c>
      <c r="L10" s="22">
        <f t="shared" si="7"/>
        <v>731.25</v>
      </c>
      <c r="M10" s="22">
        <f t="shared" si="7"/>
        <v>914.0625</v>
      </c>
      <c r="N10" s="22">
        <f t="shared" si="7"/>
        <v>1096.875</v>
      </c>
      <c r="O10" s="22">
        <f t="shared" si="7"/>
        <v>1279.6875</v>
      </c>
      <c r="P10" s="22">
        <f t="shared" si="7"/>
        <v>1462.5</v>
      </c>
      <c r="Q10" s="22">
        <f t="shared" si="7"/>
        <v>1645.3125</v>
      </c>
      <c r="R10" s="22">
        <f t="shared" si="7"/>
        <v>1828.125</v>
      </c>
      <c r="S10" s="22">
        <f t="shared" si="7"/>
        <v>2010.9375</v>
      </c>
      <c r="T10" s="22">
        <f t="shared" si="7"/>
        <v>2193.75</v>
      </c>
      <c r="U10" s="22">
        <f t="shared" si="7"/>
        <v>2376.5625</v>
      </c>
      <c r="V10" s="22">
        <f t="shared" si="7"/>
        <v>2559.375</v>
      </c>
      <c r="W10" s="22">
        <f t="shared" si="7"/>
        <v>2742.1875</v>
      </c>
      <c r="X10" s="7"/>
      <c r="AF10" s="9"/>
    </row>
    <row r="11" spans="1:32" ht="15" thickBot="1" x14ac:dyDescent="0.35">
      <c r="A11" s="7"/>
      <c r="B11" s="68"/>
      <c r="C11" s="69"/>
      <c r="D11" s="5">
        <v>7</v>
      </c>
      <c r="E11" s="36">
        <v>0.2</v>
      </c>
      <c r="F11" s="37"/>
      <c r="G11" s="47"/>
      <c r="H11" s="6">
        <v>7</v>
      </c>
      <c r="I11" s="21">
        <f t="shared" si="4"/>
        <v>219.375</v>
      </c>
      <c r="J11" s="22">
        <f>SUM($I11*J3)</f>
        <v>438.75</v>
      </c>
      <c r="K11" s="22">
        <f t="shared" ref="K11:W11" si="8">SUM($I11*K3)</f>
        <v>658.125</v>
      </c>
      <c r="L11" s="22">
        <f t="shared" si="8"/>
        <v>877.5</v>
      </c>
      <c r="M11" s="22">
        <f t="shared" si="8"/>
        <v>1096.875</v>
      </c>
      <c r="N11" s="22">
        <f t="shared" si="8"/>
        <v>1316.25</v>
      </c>
      <c r="O11" s="22">
        <f t="shared" si="8"/>
        <v>1535.625</v>
      </c>
      <c r="P11" s="22">
        <f t="shared" si="8"/>
        <v>1755</v>
      </c>
      <c r="Q11" s="22">
        <f t="shared" si="8"/>
        <v>1974.375</v>
      </c>
      <c r="R11" s="22">
        <f t="shared" si="8"/>
        <v>2193.75</v>
      </c>
      <c r="S11" s="22">
        <f t="shared" si="8"/>
        <v>2413.125</v>
      </c>
      <c r="T11" s="22">
        <f t="shared" si="8"/>
        <v>2632.5</v>
      </c>
      <c r="U11" s="22">
        <f t="shared" si="8"/>
        <v>2851.875</v>
      </c>
      <c r="V11" s="22">
        <f t="shared" si="8"/>
        <v>3071.25</v>
      </c>
      <c r="W11" s="22">
        <f t="shared" si="8"/>
        <v>3290.625</v>
      </c>
      <c r="X11" s="7"/>
      <c r="AF11" s="9"/>
    </row>
    <row r="12" spans="1:32" x14ac:dyDescent="0.3">
      <c r="A12" s="7"/>
      <c r="B12" s="70" t="s">
        <v>10</v>
      </c>
      <c r="C12" s="48"/>
      <c r="D12" s="5">
        <v>8</v>
      </c>
      <c r="E12" s="36">
        <v>0.155</v>
      </c>
      <c r="F12" s="37"/>
      <c r="G12" s="47"/>
      <c r="H12" s="6">
        <v>8</v>
      </c>
      <c r="I12" s="21">
        <f t="shared" si="4"/>
        <v>253.37812500000001</v>
      </c>
      <c r="J12" s="22">
        <f>SUM($I12*J3)</f>
        <v>506.75625000000002</v>
      </c>
      <c r="K12" s="22">
        <f t="shared" ref="K12:W12" si="9">SUM($I12*K3)</f>
        <v>760.13437500000009</v>
      </c>
      <c r="L12" s="22">
        <f t="shared" si="9"/>
        <v>1013.5125</v>
      </c>
      <c r="M12" s="22">
        <f t="shared" si="9"/>
        <v>1266.890625</v>
      </c>
      <c r="N12" s="22">
        <f t="shared" si="9"/>
        <v>1520.2687500000002</v>
      </c>
      <c r="O12" s="22">
        <f t="shared" si="9"/>
        <v>1773.6468750000001</v>
      </c>
      <c r="P12" s="22">
        <f t="shared" si="9"/>
        <v>2027.0250000000001</v>
      </c>
      <c r="Q12" s="22">
        <f t="shared" si="9"/>
        <v>2280.4031250000003</v>
      </c>
      <c r="R12" s="22">
        <f t="shared" si="9"/>
        <v>2533.78125</v>
      </c>
      <c r="S12" s="22">
        <f t="shared" si="9"/>
        <v>2787.1593750000002</v>
      </c>
      <c r="T12" s="22">
        <f t="shared" si="9"/>
        <v>3040.5375000000004</v>
      </c>
      <c r="U12" s="22">
        <f t="shared" si="9"/>
        <v>3293.9156250000001</v>
      </c>
      <c r="V12" s="22">
        <f t="shared" si="9"/>
        <v>3547.2937500000003</v>
      </c>
      <c r="W12" s="22">
        <f t="shared" si="9"/>
        <v>3800.671875</v>
      </c>
      <c r="X12" s="7"/>
      <c r="AF12" s="9"/>
    </row>
    <row r="13" spans="1:32" x14ac:dyDescent="0.3">
      <c r="A13" s="7"/>
      <c r="B13" s="71"/>
      <c r="C13" s="49"/>
      <c r="D13" s="5">
        <v>9</v>
      </c>
      <c r="E13" s="36">
        <v>0.1211</v>
      </c>
      <c r="F13" s="37"/>
      <c r="G13" s="47"/>
      <c r="H13" s="6">
        <v>9</v>
      </c>
      <c r="I13" s="21">
        <f t="shared" si="4"/>
        <v>284.06221593750001</v>
      </c>
      <c r="J13" s="22">
        <f>SUM($I13*J3)</f>
        <v>568.12443187500003</v>
      </c>
      <c r="K13" s="22">
        <f t="shared" ref="K13:W13" si="10">SUM($I13*K3)</f>
        <v>852.18664781250004</v>
      </c>
      <c r="L13" s="22">
        <f t="shared" si="10"/>
        <v>1136.2488637500001</v>
      </c>
      <c r="M13" s="22">
        <f t="shared" si="10"/>
        <v>1420.3110796875001</v>
      </c>
      <c r="N13" s="22">
        <f t="shared" si="10"/>
        <v>1704.3732956250001</v>
      </c>
      <c r="O13" s="22">
        <f t="shared" si="10"/>
        <v>1988.4355115625001</v>
      </c>
      <c r="P13" s="22">
        <f t="shared" si="10"/>
        <v>2272.4977275000001</v>
      </c>
      <c r="Q13" s="22">
        <f t="shared" si="10"/>
        <v>2556.5599434374999</v>
      </c>
      <c r="R13" s="22">
        <f t="shared" si="10"/>
        <v>2840.6221593750001</v>
      </c>
      <c r="S13" s="22">
        <f t="shared" si="10"/>
        <v>3124.6843753125004</v>
      </c>
      <c r="T13" s="22">
        <f t="shared" si="10"/>
        <v>3408.7465912500002</v>
      </c>
      <c r="U13" s="22">
        <f t="shared" si="10"/>
        <v>3692.8088071875</v>
      </c>
      <c r="V13" s="22">
        <f t="shared" si="10"/>
        <v>3976.8710231250002</v>
      </c>
      <c r="W13" s="22">
        <f t="shared" si="10"/>
        <v>4260.9332390625004</v>
      </c>
      <c r="X13" s="7"/>
      <c r="AF13" s="9"/>
    </row>
    <row r="14" spans="1:32" x14ac:dyDescent="0.3">
      <c r="A14" s="7"/>
      <c r="B14" s="38" t="s">
        <v>11</v>
      </c>
      <c r="C14" s="41">
        <v>20</v>
      </c>
      <c r="D14" s="5">
        <v>10</v>
      </c>
      <c r="E14" s="36">
        <v>0.1</v>
      </c>
      <c r="F14" s="37"/>
      <c r="G14" s="47"/>
      <c r="H14" s="6">
        <v>10</v>
      </c>
      <c r="I14" s="21">
        <f t="shared" si="4"/>
        <v>312.46843753125</v>
      </c>
      <c r="J14" s="22">
        <f>SUM($I14*J3)</f>
        <v>624.93687506250001</v>
      </c>
      <c r="K14" s="22">
        <f t="shared" ref="K14:W14" si="11">SUM($I14*K3)</f>
        <v>937.40531259375007</v>
      </c>
      <c r="L14" s="22">
        <f t="shared" si="11"/>
        <v>1249.873750125</v>
      </c>
      <c r="M14" s="22">
        <f t="shared" si="11"/>
        <v>1562.34218765625</v>
      </c>
      <c r="N14" s="22">
        <f t="shared" si="11"/>
        <v>1874.8106251875001</v>
      </c>
      <c r="O14" s="22">
        <f t="shared" si="11"/>
        <v>2187.2790627187501</v>
      </c>
      <c r="P14" s="22">
        <f t="shared" si="11"/>
        <v>2499.74750025</v>
      </c>
      <c r="Q14" s="22">
        <f t="shared" si="11"/>
        <v>2812.21593778125</v>
      </c>
      <c r="R14" s="22">
        <f t="shared" si="11"/>
        <v>3124.6843753124999</v>
      </c>
      <c r="S14" s="22">
        <f t="shared" si="11"/>
        <v>3437.1528128437499</v>
      </c>
      <c r="T14" s="22">
        <f t="shared" si="11"/>
        <v>3749.6212503750003</v>
      </c>
      <c r="U14" s="22">
        <f t="shared" si="11"/>
        <v>4062.0896879062502</v>
      </c>
      <c r="V14" s="22">
        <f t="shared" si="11"/>
        <v>4374.5581254375002</v>
      </c>
      <c r="W14" s="22">
        <f t="shared" si="11"/>
        <v>4687.0265629687501</v>
      </c>
      <c r="X14" s="7"/>
      <c r="AF14" s="9"/>
    </row>
    <row r="15" spans="1:32" ht="15" thickBot="1" x14ac:dyDescent="0.35">
      <c r="A15" s="7"/>
      <c r="B15" s="39"/>
      <c r="C15" s="42"/>
      <c r="D15" s="5">
        <v>11</v>
      </c>
      <c r="E15" s="36">
        <v>0.08</v>
      </c>
      <c r="F15" s="37"/>
      <c r="G15" s="47"/>
      <c r="H15" s="6">
        <v>11</v>
      </c>
      <c r="I15" s="21">
        <f t="shared" si="4"/>
        <v>337.46591253374999</v>
      </c>
      <c r="J15" s="22">
        <f>SUM($I15*J3)</f>
        <v>674.93182506749997</v>
      </c>
      <c r="K15" s="22">
        <f t="shared" ref="K15:W15" si="12">SUM($I15*K3)</f>
        <v>1012.3977376012499</v>
      </c>
      <c r="L15" s="22">
        <f t="shared" si="12"/>
        <v>1349.8636501349999</v>
      </c>
      <c r="M15" s="22">
        <f t="shared" si="12"/>
        <v>1687.32956266875</v>
      </c>
      <c r="N15" s="22">
        <f t="shared" si="12"/>
        <v>2024.7954752024998</v>
      </c>
      <c r="O15" s="22">
        <f t="shared" si="12"/>
        <v>2362.2613877362501</v>
      </c>
      <c r="P15" s="22">
        <f t="shared" si="12"/>
        <v>2699.7273002699999</v>
      </c>
      <c r="Q15" s="22">
        <f t="shared" si="12"/>
        <v>3037.1932128037497</v>
      </c>
      <c r="R15" s="22">
        <f t="shared" si="12"/>
        <v>3374.6591253375</v>
      </c>
      <c r="S15" s="22">
        <f t="shared" si="12"/>
        <v>3712.1250378712498</v>
      </c>
      <c r="T15" s="22">
        <f t="shared" si="12"/>
        <v>4049.5909504049996</v>
      </c>
      <c r="U15" s="22">
        <f t="shared" si="12"/>
        <v>4387.0568629387499</v>
      </c>
      <c r="V15" s="22">
        <f t="shared" si="12"/>
        <v>4724.5227754725001</v>
      </c>
      <c r="W15" s="22">
        <f t="shared" si="12"/>
        <v>5061.9886880062495</v>
      </c>
      <c r="X15" s="7"/>
      <c r="AF15" s="9"/>
    </row>
    <row r="16" spans="1:32" x14ac:dyDescent="0.3">
      <c r="A16" s="7"/>
      <c r="B16" s="34"/>
      <c r="C16" s="35"/>
      <c r="D16" s="5">
        <v>12</v>
      </c>
      <c r="E16" s="36">
        <v>7.0000000000000007E-2</v>
      </c>
      <c r="F16" s="37"/>
      <c r="G16" s="47"/>
      <c r="H16" s="6">
        <v>12</v>
      </c>
      <c r="I16" s="21">
        <f t="shared" si="4"/>
        <v>361.08852641111247</v>
      </c>
      <c r="J16" s="22">
        <f>SUM($I16*J3)</f>
        <v>722.17705282222494</v>
      </c>
      <c r="K16" s="22">
        <f t="shared" ref="K16:W16" si="13">SUM($I16*K3)</f>
        <v>1083.2655792333373</v>
      </c>
      <c r="L16" s="22">
        <f t="shared" si="13"/>
        <v>1444.3541056444499</v>
      </c>
      <c r="M16" s="22">
        <f t="shared" si="13"/>
        <v>1805.4426320555624</v>
      </c>
      <c r="N16" s="22">
        <f t="shared" si="13"/>
        <v>2166.5311584666747</v>
      </c>
      <c r="O16" s="22">
        <f t="shared" si="13"/>
        <v>2527.6196848777872</v>
      </c>
      <c r="P16" s="22">
        <f t="shared" si="13"/>
        <v>2888.7082112888997</v>
      </c>
      <c r="Q16" s="22">
        <f t="shared" si="13"/>
        <v>3249.7967377000123</v>
      </c>
      <c r="R16" s="22">
        <f t="shared" si="13"/>
        <v>3610.8852641111248</v>
      </c>
      <c r="S16" s="22">
        <f t="shared" si="13"/>
        <v>3971.9737905222373</v>
      </c>
      <c r="T16" s="22">
        <f t="shared" si="13"/>
        <v>4333.0623169333494</v>
      </c>
      <c r="U16" s="22">
        <f t="shared" si="13"/>
        <v>4694.1508433444624</v>
      </c>
      <c r="V16" s="22">
        <f t="shared" si="13"/>
        <v>5055.2393697555744</v>
      </c>
      <c r="W16" s="22">
        <f t="shared" si="13"/>
        <v>5416.3278961666874</v>
      </c>
      <c r="X16" s="7"/>
      <c r="AF16" s="9"/>
    </row>
    <row r="17" spans="1:32" ht="15" customHeight="1" x14ac:dyDescent="0.3">
      <c r="A17" s="7"/>
      <c r="B17" s="34"/>
      <c r="C17" s="35"/>
      <c r="D17" s="5">
        <v>13</v>
      </c>
      <c r="E17" s="36">
        <v>0.06</v>
      </c>
      <c r="F17" s="37"/>
      <c r="G17" s="47"/>
      <c r="H17" s="6">
        <v>13</v>
      </c>
      <c r="I17" s="21">
        <f t="shared" si="4"/>
        <v>382.75383799577924</v>
      </c>
      <c r="J17" s="22">
        <f>SUM($I17*J3)</f>
        <v>765.50767599155847</v>
      </c>
      <c r="K17" s="22">
        <f t="shared" ref="K17:W17" si="14">SUM($I17*K3)</f>
        <v>1148.2615139873378</v>
      </c>
      <c r="L17" s="22">
        <f t="shared" si="14"/>
        <v>1531.0153519831169</v>
      </c>
      <c r="M17" s="22">
        <f t="shared" si="14"/>
        <v>1913.7691899788961</v>
      </c>
      <c r="N17" s="22">
        <f t="shared" si="14"/>
        <v>2296.5230279746756</v>
      </c>
      <c r="O17" s="22">
        <f t="shared" si="14"/>
        <v>2679.2768659704548</v>
      </c>
      <c r="P17" s="22">
        <f t="shared" si="14"/>
        <v>3062.0307039662339</v>
      </c>
      <c r="Q17" s="22">
        <f t="shared" si="14"/>
        <v>3444.784541962013</v>
      </c>
      <c r="R17" s="22">
        <f t="shared" si="14"/>
        <v>3827.5383799577921</v>
      </c>
      <c r="S17" s="22">
        <f t="shared" si="14"/>
        <v>4210.2922179535717</v>
      </c>
      <c r="T17" s="22">
        <f t="shared" si="14"/>
        <v>4593.0460559493513</v>
      </c>
      <c r="U17" s="22">
        <f t="shared" si="14"/>
        <v>4975.79989394513</v>
      </c>
      <c r="V17" s="22">
        <f t="shared" si="14"/>
        <v>5358.5537319409095</v>
      </c>
      <c r="W17" s="22">
        <f t="shared" si="14"/>
        <v>5741.3075699366882</v>
      </c>
      <c r="X17" s="7"/>
      <c r="AF17" s="9"/>
    </row>
    <row r="18" spans="1:32" ht="15.75" customHeight="1" x14ac:dyDescent="0.3">
      <c r="A18" s="7"/>
      <c r="B18" s="34"/>
      <c r="C18" s="35"/>
      <c r="D18" s="5">
        <v>14</v>
      </c>
      <c r="E18" s="36">
        <v>0.06</v>
      </c>
      <c r="F18" s="37"/>
      <c r="G18" s="47"/>
      <c r="H18" s="6">
        <v>14</v>
      </c>
      <c r="I18" s="21">
        <f t="shared" si="4"/>
        <v>405.71906827552601</v>
      </c>
      <c r="J18" s="22">
        <f>SUM($I18*J3)</f>
        <v>811.43813655105203</v>
      </c>
      <c r="K18" s="22">
        <f t="shared" ref="K18:W18" si="15">SUM($I18*K3)</f>
        <v>1217.157204826578</v>
      </c>
      <c r="L18" s="22">
        <f t="shared" si="15"/>
        <v>1622.8762731021041</v>
      </c>
      <c r="M18" s="22">
        <f t="shared" si="15"/>
        <v>2028.5953413776301</v>
      </c>
      <c r="N18" s="22">
        <f t="shared" si="15"/>
        <v>2434.314409653156</v>
      </c>
      <c r="O18" s="22">
        <f t="shared" si="15"/>
        <v>2840.0334779286823</v>
      </c>
      <c r="P18" s="22">
        <f t="shared" si="15"/>
        <v>3245.7525462042081</v>
      </c>
      <c r="Q18" s="22">
        <f t="shared" si="15"/>
        <v>3651.4716144797339</v>
      </c>
      <c r="R18" s="22">
        <f t="shared" si="15"/>
        <v>4057.1906827552602</v>
      </c>
      <c r="S18" s="22">
        <f t="shared" si="15"/>
        <v>4462.9097510307865</v>
      </c>
      <c r="T18" s="22">
        <f t="shared" si="15"/>
        <v>4868.6288193063119</v>
      </c>
      <c r="U18" s="22">
        <f t="shared" si="15"/>
        <v>5274.3478875818382</v>
      </c>
      <c r="V18" s="22">
        <f t="shared" si="15"/>
        <v>5680.0669558573645</v>
      </c>
      <c r="W18" s="22">
        <f t="shared" si="15"/>
        <v>6085.7860241328899</v>
      </c>
      <c r="X18" s="7"/>
      <c r="AF18" s="9"/>
    </row>
    <row r="19" spans="1:32" ht="33.6" x14ac:dyDescent="0.65">
      <c r="A19" s="7"/>
      <c r="B19" s="40" t="s">
        <v>15</v>
      </c>
      <c r="C19" s="40"/>
      <c r="D19" s="23">
        <v>15</v>
      </c>
      <c r="E19" s="36">
        <v>0.05</v>
      </c>
      <c r="F19" s="37"/>
      <c r="G19" s="47"/>
      <c r="H19" s="6">
        <v>15</v>
      </c>
      <c r="I19" s="21">
        <f t="shared" si="4"/>
        <v>426.00502168930234</v>
      </c>
      <c r="J19" s="22">
        <f>SUM($I19*J3)</f>
        <v>852.01004337860468</v>
      </c>
      <c r="K19" s="22">
        <f t="shared" ref="K19:W19" si="16">SUM($I19*K3)</f>
        <v>1278.015065067907</v>
      </c>
      <c r="L19" s="22">
        <f t="shared" si="16"/>
        <v>1704.0200867572094</v>
      </c>
      <c r="M19" s="22">
        <f t="shared" si="16"/>
        <v>2130.0251084465117</v>
      </c>
      <c r="N19" s="22">
        <f t="shared" si="16"/>
        <v>2556.030130135814</v>
      </c>
      <c r="O19" s="22">
        <f t="shared" si="16"/>
        <v>2982.0351518251164</v>
      </c>
      <c r="P19" s="22">
        <f t="shared" si="16"/>
        <v>3408.0401735144187</v>
      </c>
      <c r="Q19" s="22">
        <f t="shared" si="16"/>
        <v>3834.0451952037211</v>
      </c>
      <c r="R19" s="22">
        <f t="shared" si="16"/>
        <v>4260.0502168930234</v>
      </c>
      <c r="S19" s="22">
        <f t="shared" si="16"/>
        <v>4686.0552385823257</v>
      </c>
      <c r="T19" s="22">
        <f t="shared" si="16"/>
        <v>5112.0602602716281</v>
      </c>
      <c r="U19" s="22">
        <f t="shared" si="16"/>
        <v>5538.0652819609304</v>
      </c>
      <c r="V19" s="22">
        <f t="shared" si="16"/>
        <v>5964.0703036502327</v>
      </c>
      <c r="W19" s="22">
        <f t="shared" si="16"/>
        <v>6390.0753253395351</v>
      </c>
      <c r="X19" s="7"/>
      <c r="AF19" s="9"/>
    </row>
    <row r="20" spans="1:32" ht="48" customHeight="1" x14ac:dyDescent="0.3">
      <c r="A20" s="7"/>
      <c r="B20" s="34"/>
      <c r="C20" s="35"/>
      <c r="D20" s="23">
        <v>16</v>
      </c>
      <c r="E20" s="36">
        <v>0.05</v>
      </c>
      <c r="F20" s="37"/>
      <c r="G20" s="47"/>
      <c r="H20" s="6">
        <v>16</v>
      </c>
      <c r="I20" s="21">
        <f t="shared" si="4"/>
        <v>447.30527277376746</v>
      </c>
      <c r="J20" s="22">
        <f>SUM($I20*J3)</f>
        <v>894.61054554753491</v>
      </c>
      <c r="K20" s="22">
        <f t="shared" ref="K20:W20" si="17">SUM($I20*K3)</f>
        <v>1341.9158183213024</v>
      </c>
      <c r="L20" s="22">
        <f t="shared" si="17"/>
        <v>1789.2210910950698</v>
      </c>
      <c r="M20" s="22">
        <f t="shared" si="17"/>
        <v>2236.5263638688375</v>
      </c>
      <c r="N20" s="22">
        <f t="shared" si="17"/>
        <v>2683.8316366426047</v>
      </c>
      <c r="O20" s="22">
        <f t="shared" si="17"/>
        <v>3131.136909416372</v>
      </c>
      <c r="P20" s="22">
        <f t="shared" si="17"/>
        <v>3578.4421821901396</v>
      </c>
      <c r="Q20" s="22">
        <f t="shared" si="17"/>
        <v>4025.7474549639073</v>
      </c>
      <c r="R20" s="22">
        <f t="shared" si="17"/>
        <v>4473.052727737675</v>
      </c>
      <c r="S20" s="22">
        <f t="shared" si="17"/>
        <v>4920.3580005114418</v>
      </c>
      <c r="T20" s="22">
        <f t="shared" si="17"/>
        <v>5367.6632732852095</v>
      </c>
      <c r="U20" s="22">
        <f t="shared" si="17"/>
        <v>5814.9685460589772</v>
      </c>
      <c r="V20" s="22">
        <f t="shared" si="17"/>
        <v>6262.2738188327439</v>
      </c>
      <c r="W20" s="22">
        <f t="shared" si="17"/>
        <v>6709.5790916065116</v>
      </c>
      <c r="X20" s="7"/>
      <c r="AF20" s="9"/>
    </row>
    <row r="21" spans="1:32" ht="57" customHeight="1" x14ac:dyDescent="0.3">
      <c r="A21" s="7"/>
      <c r="B21" s="34"/>
      <c r="C21" s="35"/>
      <c r="D21" s="23">
        <v>17</v>
      </c>
      <c r="E21" s="36">
        <v>0.05</v>
      </c>
      <c r="F21" s="37"/>
      <c r="G21" s="47"/>
      <c r="H21" s="6">
        <v>17</v>
      </c>
      <c r="I21" s="21">
        <f t="shared" si="4"/>
        <v>469.67053641245582</v>
      </c>
      <c r="J21" s="22">
        <f>SUM($I21*J3)</f>
        <v>939.34107282491163</v>
      </c>
      <c r="K21" s="22">
        <f t="shared" ref="K21:W21" si="18">SUM($I21*K3)</f>
        <v>1409.0116092373673</v>
      </c>
      <c r="L21" s="22">
        <f t="shared" si="18"/>
        <v>1878.6821456498233</v>
      </c>
      <c r="M21" s="22">
        <f t="shared" si="18"/>
        <v>2348.3526820622792</v>
      </c>
      <c r="N21" s="22">
        <f t="shared" si="18"/>
        <v>2818.0232184747347</v>
      </c>
      <c r="O21" s="22">
        <f t="shared" si="18"/>
        <v>3287.6937548871906</v>
      </c>
      <c r="P21" s="22">
        <f t="shared" si="18"/>
        <v>3757.3642912996465</v>
      </c>
      <c r="Q21" s="22">
        <f t="shared" si="18"/>
        <v>4227.034827712102</v>
      </c>
      <c r="R21" s="22">
        <f t="shared" si="18"/>
        <v>4696.7053641245584</v>
      </c>
      <c r="S21" s="22">
        <f t="shared" si="18"/>
        <v>5166.3759005370139</v>
      </c>
      <c r="T21" s="22">
        <f t="shared" si="18"/>
        <v>5636.0464369494694</v>
      </c>
      <c r="U21" s="22">
        <f t="shared" si="18"/>
        <v>6105.7169733619257</v>
      </c>
      <c r="V21" s="22">
        <f t="shared" si="18"/>
        <v>6575.3875097743812</v>
      </c>
      <c r="W21" s="22">
        <f t="shared" si="18"/>
        <v>7045.0580461868376</v>
      </c>
      <c r="X21" s="7"/>
      <c r="AF21" s="9"/>
    </row>
    <row r="22" spans="1:32" ht="25.5" customHeight="1" x14ac:dyDescent="0.55000000000000004">
      <c r="A22" s="7"/>
      <c r="B22" s="43"/>
      <c r="C22" s="43"/>
      <c r="D22" s="24">
        <v>18</v>
      </c>
      <c r="E22" s="36">
        <v>0.05</v>
      </c>
      <c r="F22" s="37"/>
      <c r="G22" s="47"/>
      <c r="H22" s="6">
        <v>18</v>
      </c>
      <c r="I22" s="21">
        <f>SUM(E22*I21)+I21</f>
        <v>493.1540632330786</v>
      </c>
      <c r="J22" s="22">
        <f>SUM($I22*J3)</f>
        <v>986.3081264661572</v>
      </c>
      <c r="K22" s="22">
        <f t="shared" ref="K22:W22" si="19">SUM($I22*K3)</f>
        <v>1479.4621896992358</v>
      </c>
      <c r="L22" s="22">
        <f t="shared" si="19"/>
        <v>1972.6162529323144</v>
      </c>
      <c r="M22" s="22">
        <f t="shared" si="19"/>
        <v>2465.7703161653931</v>
      </c>
      <c r="N22" s="22">
        <f t="shared" si="19"/>
        <v>2958.9243793984715</v>
      </c>
      <c r="O22" s="22">
        <f t="shared" si="19"/>
        <v>3452.0784426315504</v>
      </c>
      <c r="P22" s="22">
        <f t="shared" si="19"/>
        <v>3945.2325058646288</v>
      </c>
      <c r="Q22" s="22">
        <f t="shared" si="19"/>
        <v>4438.3865690977073</v>
      </c>
      <c r="R22" s="22">
        <f t="shared" si="19"/>
        <v>4931.5406323307861</v>
      </c>
      <c r="S22" s="22">
        <f t="shared" si="19"/>
        <v>5424.694695563865</v>
      </c>
      <c r="T22" s="22">
        <f t="shared" si="19"/>
        <v>5917.848758796943</v>
      </c>
      <c r="U22" s="22">
        <f t="shared" si="19"/>
        <v>6411.0028220300219</v>
      </c>
      <c r="V22" s="22">
        <f t="shared" si="19"/>
        <v>6904.1568852631008</v>
      </c>
      <c r="W22" s="22">
        <f t="shared" si="19"/>
        <v>7397.3109484961788</v>
      </c>
      <c r="X22" s="7"/>
      <c r="AF22" s="9"/>
    </row>
    <row r="23" spans="1:32" ht="20.25" customHeight="1" x14ac:dyDescent="0.3">
      <c r="A23" s="7"/>
      <c r="B23" s="34"/>
      <c r="C23" s="35"/>
      <c r="D23" s="24">
        <v>19</v>
      </c>
      <c r="E23" s="36">
        <v>0.05</v>
      </c>
      <c r="F23" s="37"/>
      <c r="G23" s="47"/>
      <c r="H23" s="6">
        <v>19</v>
      </c>
      <c r="I23" s="21">
        <f t="shared" si="4"/>
        <v>517.81176639473256</v>
      </c>
      <c r="J23" s="22">
        <f>SUM($I23*J3)</f>
        <v>1035.6235327894651</v>
      </c>
      <c r="K23" s="22">
        <f t="shared" ref="K23:W23" si="20">SUM($I23*K3)</f>
        <v>1553.4352991841977</v>
      </c>
      <c r="L23" s="22">
        <f t="shared" si="20"/>
        <v>2071.2470655789302</v>
      </c>
      <c r="M23" s="22">
        <f t="shared" si="20"/>
        <v>2589.0588319736626</v>
      </c>
      <c r="N23" s="22">
        <f t="shared" si="20"/>
        <v>3106.8705983683953</v>
      </c>
      <c r="O23" s="22">
        <f t="shared" si="20"/>
        <v>3624.6823647631281</v>
      </c>
      <c r="P23" s="22">
        <f t="shared" si="20"/>
        <v>4142.4941311578605</v>
      </c>
      <c r="Q23" s="22">
        <f t="shared" si="20"/>
        <v>4660.3058975525928</v>
      </c>
      <c r="R23" s="22">
        <f t="shared" si="20"/>
        <v>5178.1176639473251</v>
      </c>
      <c r="S23" s="22">
        <f t="shared" si="20"/>
        <v>5695.9294303420584</v>
      </c>
      <c r="T23" s="22">
        <f t="shared" si="20"/>
        <v>6213.7411967367907</v>
      </c>
      <c r="U23" s="22">
        <f t="shared" si="20"/>
        <v>6731.552963131523</v>
      </c>
      <c r="V23" s="22">
        <f t="shared" si="20"/>
        <v>7249.3647295262563</v>
      </c>
      <c r="W23" s="22">
        <f t="shared" si="20"/>
        <v>7767.1764959209886</v>
      </c>
      <c r="X23" s="7"/>
      <c r="AF23" s="9"/>
    </row>
    <row r="24" spans="1:32" ht="19.5" customHeight="1" x14ac:dyDescent="0.3">
      <c r="A24" s="7"/>
      <c r="B24" s="34"/>
      <c r="C24" s="35"/>
      <c r="D24" s="24">
        <v>20</v>
      </c>
      <c r="E24" s="36">
        <v>0.05</v>
      </c>
      <c r="F24" s="37"/>
      <c r="G24" s="47"/>
      <c r="H24" s="6">
        <v>20</v>
      </c>
      <c r="I24" s="21">
        <f t="shared" si="4"/>
        <v>543.70235471446915</v>
      </c>
      <c r="J24" s="22">
        <f>SUM($I24*J3)</f>
        <v>1087.4047094289383</v>
      </c>
      <c r="K24" s="22">
        <f t="shared" ref="K24:N24" si="21">SUM($I24*K3)</f>
        <v>1631.1070641434076</v>
      </c>
      <c r="L24" s="22">
        <f t="shared" si="21"/>
        <v>2174.8094188578766</v>
      </c>
      <c r="M24" s="22">
        <f t="shared" si="21"/>
        <v>2718.5117735723456</v>
      </c>
      <c r="N24" s="22">
        <f t="shared" si="21"/>
        <v>3262.2141282868151</v>
      </c>
      <c r="O24" s="22">
        <f t="shared" ref="O24:W24" si="22">SUM($I24*O3)</f>
        <v>3805.9164830012842</v>
      </c>
      <c r="P24" s="22">
        <f t="shared" si="22"/>
        <v>4349.6188377157532</v>
      </c>
      <c r="Q24" s="22">
        <f t="shared" si="22"/>
        <v>4893.3211924302223</v>
      </c>
      <c r="R24" s="22">
        <f t="shared" si="22"/>
        <v>5437.0235471446913</v>
      </c>
      <c r="S24" s="22">
        <f t="shared" si="22"/>
        <v>5980.7259018591603</v>
      </c>
      <c r="T24" s="22">
        <f t="shared" si="22"/>
        <v>6524.4282565736303</v>
      </c>
      <c r="U24" s="22">
        <f t="shared" si="22"/>
        <v>7068.1306112880993</v>
      </c>
      <c r="V24" s="22">
        <f t="shared" si="22"/>
        <v>7611.8329660025684</v>
      </c>
      <c r="W24" s="22">
        <f t="shared" si="22"/>
        <v>8155.5353207170374</v>
      </c>
      <c r="X24" s="7"/>
      <c r="AF24" s="9"/>
    </row>
    <row r="25" spans="1:32" ht="25.5" customHeight="1" x14ac:dyDescent="0.3">
      <c r="A25" s="7"/>
      <c r="B25" s="26"/>
      <c r="C25" s="26">
        <f>C12%*C6</f>
        <v>0</v>
      </c>
      <c r="D25" s="23">
        <v>21</v>
      </c>
      <c r="E25" s="36">
        <v>0.05</v>
      </c>
      <c r="F25" s="37"/>
      <c r="G25" s="47"/>
      <c r="H25" s="6">
        <v>21</v>
      </c>
      <c r="I25" s="21">
        <f t="shared" si="4"/>
        <v>570.8874724501926</v>
      </c>
      <c r="J25" s="22">
        <f>SUM($I25*J3)</f>
        <v>1141.7749449003852</v>
      </c>
      <c r="K25" s="22">
        <f t="shared" ref="K25:W25" si="23">SUM($I25*K3)</f>
        <v>1712.6624173505779</v>
      </c>
      <c r="L25" s="22">
        <f t="shared" si="23"/>
        <v>2283.5498898007704</v>
      </c>
      <c r="M25" s="22">
        <f t="shared" si="23"/>
        <v>2854.4373622509629</v>
      </c>
      <c r="N25" s="22">
        <f t="shared" si="23"/>
        <v>3425.3248347011559</v>
      </c>
      <c r="O25" s="22">
        <f t="shared" si="23"/>
        <v>3996.2123071513483</v>
      </c>
      <c r="P25" s="22">
        <f t="shared" si="23"/>
        <v>4567.0997796015408</v>
      </c>
      <c r="Q25" s="22">
        <f t="shared" si="23"/>
        <v>5137.9872520517338</v>
      </c>
      <c r="R25" s="22">
        <f t="shared" si="23"/>
        <v>5708.8747245019258</v>
      </c>
      <c r="S25" s="22">
        <f t="shared" si="23"/>
        <v>6279.7621969521188</v>
      </c>
      <c r="T25" s="22">
        <f t="shared" si="23"/>
        <v>6850.6496694023117</v>
      </c>
      <c r="U25" s="22">
        <f t="shared" si="23"/>
        <v>7421.5371418525037</v>
      </c>
      <c r="V25" s="22">
        <f t="shared" si="23"/>
        <v>7992.4246143026967</v>
      </c>
      <c r="W25" s="22">
        <f t="shared" si="23"/>
        <v>8563.3120867528887</v>
      </c>
      <c r="X25" s="7"/>
      <c r="AF25" s="9"/>
    </row>
    <row r="26" spans="1:32" ht="19.5" customHeight="1" x14ac:dyDescent="0.3">
      <c r="A26" s="7"/>
      <c r="B26" s="26"/>
      <c r="C26" s="26">
        <f>C14</f>
        <v>20</v>
      </c>
      <c r="D26" s="23">
        <v>22</v>
      </c>
      <c r="E26" s="36">
        <v>0.05</v>
      </c>
      <c r="F26" s="37"/>
      <c r="G26" s="47"/>
      <c r="H26" s="6">
        <v>22</v>
      </c>
      <c r="I26" s="21">
        <f t="shared" si="4"/>
        <v>599.43184607270223</v>
      </c>
      <c r="J26" s="22">
        <f>SUM($I26*J3)</f>
        <v>1198.8636921454045</v>
      </c>
      <c r="K26" s="22">
        <f t="shared" ref="K26:W26" si="24">SUM($I26*K3)</f>
        <v>1798.2955382181067</v>
      </c>
      <c r="L26" s="22">
        <f t="shared" si="24"/>
        <v>2397.7273842908089</v>
      </c>
      <c r="M26" s="22">
        <f t="shared" si="24"/>
        <v>2997.1592303635111</v>
      </c>
      <c r="N26" s="22">
        <f t="shared" si="24"/>
        <v>3596.5910764362134</v>
      </c>
      <c r="O26" s="22">
        <f t="shared" si="24"/>
        <v>4196.0229225089151</v>
      </c>
      <c r="P26" s="22">
        <f t="shared" si="24"/>
        <v>4795.4547685816178</v>
      </c>
      <c r="Q26" s="22">
        <f t="shared" si="24"/>
        <v>5394.8866146543205</v>
      </c>
      <c r="R26" s="22">
        <f t="shared" si="24"/>
        <v>5994.3184607270223</v>
      </c>
      <c r="S26" s="22">
        <f t="shared" si="24"/>
        <v>6593.7503067997241</v>
      </c>
      <c r="T26" s="22">
        <f t="shared" si="24"/>
        <v>7193.1821528724267</v>
      </c>
      <c r="U26" s="22">
        <f t="shared" si="24"/>
        <v>7792.6139989451294</v>
      </c>
      <c r="V26" s="22">
        <f t="shared" si="24"/>
        <v>8392.0458450178303</v>
      </c>
      <c r="W26" s="22">
        <f t="shared" si="24"/>
        <v>8991.477691090533</v>
      </c>
      <c r="X26" s="7"/>
      <c r="AF26" s="9"/>
    </row>
    <row r="27" spans="1:32" ht="23.25" customHeight="1" x14ac:dyDescent="0.3">
      <c r="A27" s="7"/>
      <c r="B27" s="34"/>
      <c r="C27" s="35"/>
      <c r="D27" s="23">
        <v>23</v>
      </c>
      <c r="E27" s="36">
        <v>0.05</v>
      </c>
      <c r="F27" s="37"/>
      <c r="G27" s="47"/>
      <c r="H27" s="6">
        <v>23</v>
      </c>
      <c r="I27" s="21">
        <f t="shared" si="4"/>
        <v>629.40343837633736</v>
      </c>
      <c r="J27" s="22">
        <f>SUM($I27*J3)</f>
        <v>1258.8068767526747</v>
      </c>
      <c r="K27" s="22">
        <f t="shared" ref="K27:W27" si="25">SUM($I27*K3)</f>
        <v>1888.2103151290121</v>
      </c>
      <c r="L27" s="22">
        <f t="shared" si="25"/>
        <v>2517.6137535053495</v>
      </c>
      <c r="M27" s="22">
        <f t="shared" si="25"/>
        <v>3147.0171918816868</v>
      </c>
      <c r="N27" s="22">
        <f t="shared" si="25"/>
        <v>3776.4206302580242</v>
      </c>
      <c r="O27" s="22">
        <f t="shared" si="25"/>
        <v>4405.8240686343615</v>
      </c>
      <c r="P27" s="22">
        <f t="shared" si="25"/>
        <v>5035.2275070106989</v>
      </c>
      <c r="Q27" s="22">
        <f t="shared" si="25"/>
        <v>5664.6309453870363</v>
      </c>
      <c r="R27" s="22">
        <f t="shared" si="25"/>
        <v>6294.0343837633736</v>
      </c>
      <c r="S27" s="22">
        <f t="shared" si="25"/>
        <v>6923.437822139711</v>
      </c>
      <c r="T27" s="22">
        <f t="shared" si="25"/>
        <v>7552.8412605160484</v>
      </c>
      <c r="U27" s="22">
        <f t="shared" si="25"/>
        <v>8182.2446988923857</v>
      </c>
      <c r="V27" s="22">
        <f t="shared" si="25"/>
        <v>8811.6481372687231</v>
      </c>
      <c r="W27" s="22">
        <f t="shared" si="25"/>
        <v>9441.0515756450604</v>
      </c>
      <c r="X27" s="7"/>
      <c r="AF27" s="9"/>
    </row>
    <row r="28" spans="1:32" ht="14.25" customHeight="1" x14ac:dyDescent="0.3">
      <c r="A28" s="7"/>
      <c r="B28" s="26"/>
      <c r="C28" s="26">
        <f>IF(C12="",SUM(C6*C14),C6*C12/100)</f>
        <v>40000</v>
      </c>
      <c r="D28" s="23">
        <v>24</v>
      </c>
      <c r="E28" s="36">
        <v>0.05</v>
      </c>
      <c r="F28" s="37"/>
      <c r="G28" s="47"/>
      <c r="H28" s="6">
        <v>24</v>
      </c>
      <c r="I28" s="21">
        <f t="shared" si="4"/>
        <v>660.87361029515421</v>
      </c>
      <c r="J28" s="22">
        <f>SUM($I28*J3)</f>
        <v>1321.7472205903084</v>
      </c>
      <c r="K28" s="22">
        <f t="shared" ref="K28:W28" si="26">SUM($I28*K3)</f>
        <v>1982.6208308854625</v>
      </c>
      <c r="L28" s="22">
        <f t="shared" si="26"/>
        <v>2643.4944411806168</v>
      </c>
      <c r="M28" s="22">
        <f t="shared" si="26"/>
        <v>3304.3680514757712</v>
      </c>
      <c r="N28" s="22">
        <f t="shared" si="26"/>
        <v>3965.241661770925</v>
      </c>
      <c r="O28" s="22">
        <f t="shared" si="26"/>
        <v>4626.1152720660793</v>
      </c>
      <c r="P28" s="22">
        <f t="shared" si="26"/>
        <v>5286.9888823612337</v>
      </c>
      <c r="Q28" s="22">
        <f t="shared" si="26"/>
        <v>5947.862492656388</v>
      </c>
      <c r="R28" s="22">
        <f t="shared" si="26"/>
        <v>6608.7361029515423</v>
      </c>
      <c r="S28" s="22">
        <f t="shared" si="26"/>
        <v>7269.6097132466966</v>
      </c>
      <c r="T28" s="22">
        <f t="shared" si="26"/>
        <v>7930.48332354185</v>
      </c>
      <c r="U28" s="22">
        <f t="shared" si="26"/>
        <v>8591.3569338370053</v>
      </c>
      <c r="V28" s="22">
        <f t="shared" si="26"/>
        <v>9252.2305441321587</v>
      </c>
      <c r="W28" s="22">
        <f t="shared" si="26"/>
        <v>9913.1041544273139</v>
      </c>
      <c r="X28" s="7"/>
      <c r="AF28" s="9"/>
    </row>
    <row r="29" spans="1:32" ht="23.25" customHeight="1" x14ac:dyDescent="0.3">
      <c r="A29" s="7"/>
      <c r="B29" s="34"/>
      <c r="C29" s="35"/>
      <c r="D29" s="23">
        <v>25</v>
      </c>
      <c r="E29" s="36">
        <v>0.05</v>
      </c>
      <c r="F29" s="37"/>
      <c r="G29" s="47"/>
      <c r="H29" s="6">
        <v>25</v>
      </c>
      <c r="I29" s="21">
        <f t="shared" si="4"/>
        <v>693.91729080991195</v>
      </c>
      <c r="J29" s="22">
        <f>SUM($I29*J3)</f>
        <v>1387.8345816198239</v>
      </c>
      <c r="K29" s="22">
        <f t="shared" ref="K29:W29" si="27">SUM($I29*K3)</f>
        <v>2081.7518724297361</v>
      </c>
      <c r="L29" s="22">
        <f t="shared" si="27"/>
        <v>2775.6691632396478</v>
      </c>
      <c r="M29" s="22">
        <f t="shared" si="27"/>
        <v>3469.5864540495595</v>
      </c>
      <c r="N29" s="22">
        <f t="shared" si="27"/>
        <v>4163.5037448594721</v>
      </c>
      <c r="O29" s="22">
        <f t="shared" si="27"/>
        <v>4857.4210356693839</v>
      </c>
      <c r="P29" s="22">
        <f t="shared" si="27"/>
        <v>5551.3383264792956</v>
      </c>
      <c r="Q29" s="22">
        <f t="shared" si="27"/>
        <v>6245.2556172892073</v>
      </c>
      <c r="R29" s="22">
        <f t="shared" si="27"/>
        <v>6939.172908099119</v>
      </c>
      <c r="S29" s="22">
        <f t="shared" si="27"/>
        <v>7633.0901989090316</v>
      </c>
      <c r="T29" s="22">
        <f t="shared" si="27"/>
        <v>8327.0074897189443</v>
      </c>
      <c r="U29" s="22">
        <f t="shared" si="27"/>
        <v>9020.924780528856</v>
      </c>
      <c r="V29" s="22">
        <f t="shared" si="27"/>
        <v>9714.8420713387677</v>
      </c>
      <c r="W29" s="22">
        <f t="shared" si="27"/>
        <v>10408.759362148679</v>
      </c>
      <c r="X29" s="7"/>
      <c r="AF29" s="9"/>
    </row>
    <row r="30" spans="1:32" ht="18" customHeight="1" x14ac:dyDescent="0.3">
      <c r="A30" s="7"/>
      <c r="B30" s="34"/>
      <c r="C30" s="35"/>
      <c r="D30" s="23">
        <v>26</v>
      </c>
      <c r="E30" s="36">
        <v>0.05</v>
      </c>
      <c r="F30" s="37"/>
      <c r="G30" s="47"/>
      <c r="H30" s="6">
        <v>26</v>
      </c>
      <c r="I30" s="21">
        <f t="shared" si="4"/>
        <v>728.61315535040751</v>
      </c>
      <c r="J30" s="22">
        <f>SUM($I30*J3)</f>
        <v>1457.226310700815</v>
      </c>
      <c r="K30" s="22">
        <f t="shared" ref="K30:W30" si="28">SUM($I30*K3)</f>
        <v>2185.8394660512226</v>
      </c>
      <c r="L30" s="22">
        <f t="shared" si="28"/>
        <v>2914.45262140163</v>
      </c>
      <c r="M30" s="22">
        <f t="shared" si="28"/>
        <v>3643.0657767520374</v>
      </c>
      <c r="N30" s="22">
        <f t="shared" si="28"/>
        <v>4371.6789321024453</v>
      </c>
      <c r="O30" s="22">
        <f t="shared" si="28"/>
        <v>5100.2920874528527</v>
      </c>
      <c r="P30" s="22">
        <f t="shared" si="28"/>
        <v>5828.9052428032601</v>
      </c>
      <c r="Q30" s="22">
        <f t="shared" si="28"/>
        <v>6557.5183981536675</v>
      </c>
      <c r="R30" s="22">
        <f t="shared" si="28"/>
        <v>7286.1315535040749</v>
      </c>
      <c r="S30" s="22">
        <f t="shared" si="28"/>
        <v>8014.7447088544823</v>
      </c>
      <c r="T30" s="22">
        <f t="shared" si="28"/>
        <v>8743.3578642048906</v>
      </c>
      <c r="U30" s="22">
        <f t="shared" si="28"/>
        <v>9471.971019555298</v>
      </c>
      <c r="V30" s="22">
        <f t="shared" si="28"/>
        <v>10200.584174905705</v>
      </c>
      <c r="W30" s="22">
        <f t="shared" si="28"/>
        <v>10929.197330256113</v>
      </c>
      <c r="X30" s="7"/>
      <c r="AF30" s="9"/>
    </row>
    <row r="31" spans="1:32" ht="15.75" customHeight="1" x14ac:dyDescent="0.3">
      <c r="A31" s="7"/>
      <c r="B31" s="34"/>
      <c r="C31" s="35"/>
      <c r="D31" s="23">
        <v>27</v>
      </c>
      <c r="E31" s="36">
        <v>0.05</v>
      </c>
      <c r="F31" s="37"/>
      <c r="G31" s="47"/>
      <c r="H31" s="6">
        <v>27</v>
      </c>
      <c r="I31" s="21">
        <f t="shared" si="4"/>
        <v>765.04381311792793</v>
      </c>
      <c r="J31" s="22">
        <f>SUM($I31*J3)</f>
        <v>1530.0876262358559</v>
      </c>
      <c r="K31" s="22">
        <f t="shared" ref="K31:W31" si="29">SUM($I31*K3)</f>
        <v>2295.1314393537837</v>
      </c>
      <c r="L31" s="22">
        <f t="shared" si="29"/>
        <v>3060.1752524717117</v>
      </c>
      <c r="M31" s="22">
        <f t="shared" si="29"/>
        <v>3825.2190655896397</v>
      </c>
      <c r="N31" s="22">
        <f t="shared" si="29"/>
        <v>4590.2628787075673</v>
      </c>
      <c r="O31" s="22">
        <f t="shared" si="29"/>
        <v>5355.3066918254954</v>
      </c>
      <c r="P31" s="22">
        <f t="shared" si="29"/>
        <v>6120.3505049434234</v>
      </c>
      <c r="Q31" s="22">
        <f t="shared" si="29"/>
        <v>6885.3943180613514</v>
      </c>
      <c r="R31" s="22">
        <f t="shared" si="29"/>
        <v>7650.4381311792795</v>
      </c>
      <c r="S31" s="22">
        <f t="shared" si="29"/>
        <v>8415.4819442972075</v>
      </c>
      <c r="T31" s="22">
        <f t="shared" si="29"/>
        <v>9180.5257574151346</v>
      </c>
      <c r="U31" s="22">
        <f t="shared" si="29"/>
        <v>9945.5695705330636</v>
      </c>
      <c r="V31" s="22">
        <f t="shared" si="29"/>
        <v>10710.613383650991</v>
      </c>
      <c r="W31" s="22">
        <f t="shared" si="29"/>
        <v>11475.65719676892</v>
      </c>
      <c r="X31" s="7"/>
      <c r="AF31" s="9"/>
    </row>
    <row r="32" spans="1:32" ht="22.5" customHeight="1" x14ac:dyDescent="0.3">
      <c r="A32" s="7"/>
      <c r="B32" s="34"/>
      <c r="C32" s="35"/>
      <c r="D32" s="23">
        <v>28</v>
      </c>
      <c r="E32" s="36">
        <v>0.05</v>
      </c>
      <c r="F32" s="37"/>
      <c r="G32" s="47"/>
      <c r="H32" s="6">
        <v>28</v>
      </c>
      <c r="I32" s="21">
        <f t="shared" si="4"/>
        <v>803.29600377382428</v>
      </c>
      <c r="J32" s="22">
        <f>SUM($I32*J3)</f>
        <v>1606.5920075476486</v>
      </c>
      <c r="K32" s="22">
        <f t="shared" ref="K32:W32" si="30">SUM($I32*K3)</f>
        <v>2409.8880113214727</v>
      </c>
      <c r="L32" s="22">
        <f t="shared" si="30"/>
        <v>3213.1840150952971</v>
      </c>
      <c r="M32" s="22">
        <f t="shared" si="30"/>
        <v>4016.4800188691215</v>
      </c>
      <c r="N32" s="22">
        <f t="shared" si="30"/>
        <v>4819.7760226429455</v>
      </c>
      <c r="O32" s="22">
        <f t="shared" si="30"/>
        <v>5623.0720264167703</v>
      </c>
      <c r="P32" s="22">
        <f t="shared" si="30"/>
        <v>6426.3680301905943</v>
      </c>
      <c r="Q32" s="22">
        <f t="shared" si="30"/>
        <v>7229.6640339644182</v>
      </c>
      <c r="R32" s="22">
        <f t="shared" si="30"/>
        <v>8032.960037738243</v>
      </c>
      <c r="S32" s="22">
        <f t="shared" si="30"/>
        <v>8836.2560415120679</v>
      </c>
      <c r="T32" s="22">
        <f t="shared" si="30"/>
        <v>9639.5520452858909</v>
      </c>
      <c r="U32" s="22">
        <f t="shared" si="30"/>
        <v>10442.848049059716</v>
      </c>
      <c r="V32" s="22">
        <f t="shared" si="30"/>
        <v>11246.144052833541</v>
      </c>
      <c r="W32" s="22">
        <f t="shared" si="30"/>
        <v>12049.440056607364</v>
      </c>
      <c r="X32" s="7"/>
      <c r="AF32" s="9"/>
    </row>
    <row r="33" spans="1:32" ht="39" customHeight="1" x14ac:dyDescent="0.7">
      <c r="A33" s="7"/>
      <c r="B33" s="33" t="s">
        <v>12</v>
      </c>
      <c r="C33" s="33"/>
      <c r="D33" s="23">
        <v>29</v>
      </c>
      <c r="E33" s="36">
        <v>0.05</v>
      </c>
      <c r="F33" s="37"/>
      <c r="G33" s="47"/>
      <c r="H33" s="6">
        <v>29</v>
      </c>
      <c r="I33" s="21">
        <f t="shared" si="4"/>
        <v>843.46080396251546</v>
      </c>
      <c r="J33" s="22">
        <f>SUM($I33*J3)</f>
        <v>1686.9216079250309</v>
      </c>
      <c r="K33" s="22">
        <f t="shared" ref="K33:W33" si="31">SUM($I33*K3)</f>
        <v>2530.3824118875464</v>
      </c>
      <c r="L33" s="22">
        <f t="shared" si="31"/>
        <v>3373.8432158500618</v>
      </c>
      <c r="M33" s="22">
        <f t="shared" si="31"/>
        <v>4217.3040198125773</v>
      </c>
      <c r="N33" s="22">
        <f t="shared" si="31"/>
        <v>5060.7648237750927</v>
      </c>
      <c r="O33" s="22">
        <f t="shared" si="31"/>
        <v>5904.2256277376082</v>
      </c>
      <c r="P33" s="22">
        <f t="shared" si="31"/>
        <v>6747.6864317001236</v>
      </c>
      <c r="Q33" s="22">
        <f t="shared" si="31"/>
        <v>7591.1472356626391</v>
      </c>
      <c r="R33" s="22">
        <f t="shared" si="31"/>
        <v>8434.6080396251546</v>
      </c>
      <c r="S33" s="22">
        <f t="shared" si="31"/>
        <v>9278.0688435876691</v>
      </c>
      <c r="T33" s="22">
        <f t="shared" si="31"/>
        <v>10121.529647550185</v>
      </c>
      <c r="U33" s="22">
        <f t="shared" si="31"/>
        <v>10964.990451512702</v>
      </c>
      <c r="V33" s="22">
        <f t="shared" si="31"/>
        <v>11808.451255475216</v>
      </c>
      <c r="W33" s="22">
        <f t="shared" si="31"/>
        <v>12651.912059437731</v>
      </c>
      <c r="X33" s="7"/>
      <c r="AF33" s="9"/>
    </row>
    <row r="34" spans="1:32" ht="15.75" customHeight="1" x14ac:dyDescent="0.3">
      <c r="A34" s="7"/>
      <c r="B34" s="17"/>
      <c r="C34" s="18"/>
      <c r="D34" s="5">
        <v>30</v>
      </c>
      <c r="E34" s="36">
        <v>0.05</v>
      </c>
      <c r="F34" s="37"/>
      <c r="G34" s="47"/>
      <c r="H34" s="6">
        <v>30</v>
      </c>
      <c r="I34" s="21">
        <f t="shared" si="4"/>
        <v>885.63384416064127</v>
      </c>
      <c r="J34" s="22">
        <f>SUM($I34*J3)</f>
        <v>1771.2676883212825</v>
      </c>
      <c r="K34" s="22">
        <f t="shared" ref="K34:W34" si="32">SUM($I34*K3)</f>
        <v>2656.9015324819238</v>
      </c>
      <c r="L34" s="22">
        <f t="shared" si="32"/>
        <v>3542.5353766425651</v>
      </c>
      <c r="M34" s="22">
        <f t="shared" si="32"/>
        <v>4428.1692208032064</v>
      </c>
      <c r="N34" s="22">
        <f t="shared" si="32"/>
        <v>5313.8030649638476</v>
      </c>
      <c r="O34" s="22">
        <f t="shared" si="32"/>
        <v>6199.4369091244889</v>
      </c>
      <c r="P34" s="22">
        <f t="shared" si="32"/>
        <v>7085.0707532851302</v>
      </c>
      <c r="Q34" s="22">
        <f t="shared" si="32"/>
        <v>7970.7045974457715</v>
      </c>
      <c r="R34" s="22">
        <f t="shared" si="32"/>
        <v>8856.3384416064127</v>
      </c>
      <c r="S34" s="22">
        <f t="shared" si="32"/>
        <v>9741.9722857670531</v>
      </c>
      <c r="T34" s="22">
        <f t="shared" si="32"/>
        <v>10627.606129927695</v>
      </c>
      <c r="U34" s="22">
        <f t="shared" si="32"/>
        <v>11513.239974088337</v>
      </c>
      <c r="V34" s="22">
        <f t="shared" si="32"/>
        <v>12398.873818248978</v>
      </c>
      <c r="W34" s="22">
        <f t="shared" si="32"/>
        <v>13284.507662409618</v>
      </c>
      <c r="X34" s="7"/>
      <c r="AF34" s="9"/>
    </row>
    <row r="35" spans="1:3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3">
      <c r="AF36" s="9"/>
    </row>
    <row r="37" spans="1:32" x14ac:dyDescent="0.3">
      <c r="AF37" s="9"/>
    </row>
    <row r="38" spans="1:32" x14ac:dyDescent="0.3">
      <c r="AF38" s="9"/>
    </row>
    <row r="39" spans="1:32" x14ac:dyDescent="0.3">
      <c r="AF39" s="9"/>
    </row>
    <row r="40" spans="1:32" x14ac:dyDescent="0.3">
      <c r="AF40" s="9"/>
    </row>
    <row r="41" spans="1:32" x14ac:dyDescent="0.3">
      <c r="AF41" s="9"/>
    </row>
    <row r="42" spans="1:32" x14ac:dyDescent="0.3">
      <c r="AF42" s="9"/>
    </row>
    <row r="43" spans="1:32" x14ac:dyDescent="0.3">
      <c r="AF43" s="9"/>
    </row>
    <row r="44" spans="1:32" x14ac:dyDescent="0.3">
      <c r="AF44" s="9"/>
    </row>
    <row r="45" spans="1:32" x14ac:dyDescent="0.3">
      <c r="AF45" s="9"/>
    </row>
    <row r="46" spans="1:32" x14ac:dyDescent="0.3">
      <c r="AF46" s="9"/>
    </row>
    <row r="47" spans="1:32" x14ac:dyDescent="0.3">
      <c r="AF47" s="9"/>
    </row>
    <row r="48" spans="1:32" x14ac:dyDescent="0.3">
      <c r="AF48" s="9"/>
    </row>
    <row r="49" spans="32:32" x14ac:dyDescent="0.3">
      <c r="AF49" s="9"/>
    </row>
    <row r="50" spans="32:32" x14ac:dyDescent="0.3">
      <c r="AF50" s="9"/>
    </row>
    <row r="51" spans="32:32" x14ac:dyDescent="0.3">
      <c r="AF51" s="9"/>
    </row>
    <row r="52" spans="32:32" x14ac:dyDescent="0.3">
      <c r="AF52" s="9"/>
    </row>
    <row r="53" spans="32:32" x14ac:dyDescent="0.3">
      <c r="AF53" s="9"/>
    </row>
    <row r="54" spans="32:32" x14ac:dyDescent="0.3">
      <c r="AF54" s="9"/>
    </row>
    <row r="55" spans="32:32" x14ac:dyDescent="0.3">
      <c r="AF55" s="9"/>
    </row>
    <row r="56" spans="32:32" x14ac:dyDescent="0.3">
      <c r="AF56" s="9"/>
    </row>
    <row r="57" spans="32:32" x14ac:dyDescent="0.3">
      <c r="AF57" s="9"/>
    </row>
    <row r="58" spans="32:32" x14ac:dyDescent="0.3">
      <c r="AF58" s="9"/>
    </row>
    <row r="59" spans="32:32" x14ac:dyDescent="0.3">
      <c r="AF59" s="9"/>
    </row>
    <row r="60" spans="32:32" x14ac:dyDescent="0.3">
      <c r="AF60" s="9"/>
    </row>
    <row r="61" spans="32:32" x14ac:dyDescent="0.3">
      <c r="AF61" s="9"/>
    </row>
    <row r="62" spans="32:32" x14ac:dyDescent="0.3">
      <c r="AF62" s="9"/>
    </row>
    <row r="63" spans="32:32" x14ac:dyDescent="0.3">
      <c r="AF63" s="9"/>
    </row>
    <row r="64" spans="32:32" x14ac:dyDescent="0.3">
      <c r="AF64" s="9"/>
    </row>
    <row r="65" spans="32:32" x14ac:dyDescent="0.3">
      <c r="AF65" s="9"/>
    </row>
    <row r="66" spans="32:32" x14ac:dyDescent="0.3">
      <c r="AF66" s="9"/>
    </row>
    <row r="67" spans="32:32" x14ac:dyDescent="0.3">
      <c r="AF67" s="9"/>
    </row>
    <row r="68" spans="32:32" x14ac:dyDescent="0.3">
      <c r="AF68" s="9"/>
    </row>
    <row r="69" spans="32:32" x14ac:dyDescent="0.3">
      <c r="AF69" s="9"/>
    </row>
    <row r="70" spans="32:32" x14ac:dyDescent="0.3">
      <c r="AF70" s="9"/>
    </row>
    <row r="71" spans="32:32" x14ac:dyDescent="0.3">
      <c r="AF71" s="9"/>
    </row>
    <row r="72" spans="32:32" x14ac:dyDescent="0.3">
      <c r="AF72" s="9"/>
    </row>
    <row r="73" spans="32:32" x14ac:dyDescent="0.3">
      <c r="AF73" s="9"/>
    </row>
    <row r="74" spans="32:32" x14ac:dyDescent="0.3">
      <c r="AF74" s="9"/>
    </row>
    <row r="75" spans="32:32" x14ac:dyDescent="0.3">
      <c r="AF75" s="9"/>
    </row>
    <row r="76" spans="32:32" x14ac:dyDescent="0.3">
      <c r="AF76" s="9"/>
    </row>
    <row r="77" spans="32:32" x14ac:dyDescent="0.3">
      <c r="AF77" s="9"/>
    </row>
    <row r="78" spans="32:32" x14ac:dyDescent="0.3">
      <c r="AF78" s="9"/>
    </row>
    <row r="79" spans="32:32" x14ac:dyDescent="0.3">
      <c r="AF79" s="9"/>
    </row>
    <row r="80" spans="32:32" x14ac:dyDescent="0.3">
      <c r="AF80" s="9"/>
    </row>
    <row r="81" spans="32:32" x14ac:dyDescent="0.3">
      <c r="AF81" s="9"/>
    </row>
    <row r="82" spans="32:32" x14ac:dyDescent="0.3">
      <c r="AF82" s="9"/>
    </row>
    <row r="83" spans="32:32" x14ac:dyDescent="0.3">
      <c r="AF83" s="9"/>
    </row>
    <row r="84" spans="32:32" x14ac:dyDescent="0.3">
      <c r="AF84" s="9"/>
    </row>
    <row r="85" spans="32:32" x14ac:dyDescent="0.3">
      <c r="AF85" s="9"/>
    </row>
    <row r="86" spans="32:32" x14ac:dyDescent="0.3">
      <c r="AF86" s="9"/>
    </row>
    <row r="87" spans="32:32" x14ac:dyDescent="0.3">
      <c r="AF87" s="9"/>
    </row>
    <row r="88" spans="32:32" x14ac:dyDescent="0.3">
      <c r="AF88" s="9"/>
    </row>
    <row r="89" spans="32:32" x14ac:dyDescent="0.3">
      <c r="AF89" s="9"/>
    </row>
    <row r="90" spans="32:32" x14ac:dyDescent="0.3">
      <c r="AF90" s="9"/>
    </row>
    <row r="91" spans="32:32" x14ac:dyDescent="0.3">
      <c r="AF91" s="9"/>
    </row>
    <row r="92" spans="32:32" x14ac:dyDescent="0.3">
      <c r="AF92" s="9"/>
    </row>
    <row r="93" spans="32:32" x14ac:dyDescent="0.3">
      <c r="AF93" s="9"/>
    </row>
    <row r="94" spans="32:32" x14ac:dyDescent="0.3">
      <c r="AF94" s="9"/>
    </row>
    <row r="95" spans="32:32" x14ac:dyDescent="0.3">
      <c r="AF95" s="9"/>
    </row>
    <row r="96" spans="32:32" x14ac:dyDescent="0.3">
      <c r="AF96" s="9"/>
    </row>
    <row r="97" spans="32:32" x14ac:dyDescent="0.3">
      <c r="AF97" s="9"/>
    </row>
    <row r="98" spans="32:32" x14ac:dyDescent="0.3">
      <c r="AF98" s="9"/>
    </row>
    <row r="99" spans="32:32" x14ac:dyDescent="0.3">
      <c r="AF99" s="9"/>
    </row>
    <row r="100" spans="32:32" x14ac:dyDescent="0.3">
      <c r="AF100" s="9"/>
    </row>
    <row r="101" spans="32:32" x14ac:dyDescent="0.3">
      <c r="AF101" s="9"/>
    </row>
    <row r="102" spans="32:32" x14ac:dyDescent="0.3">
      <c r="AF102" s="9"/>
    </row>
    <row r="103" spans="32:32" x14ac:dyDescent="0.3">
      <c r="AF103" s="9"/>
    </row>
    <row r="104" spans="32:32" x14ac:dyDescent="0.3">
      <c r="AF104" s="9"/>
    </row>
    <row r="105" spans="32:32" x14ac:dyDescent="0.3">
      <c r="AF105" s="9"/>
    </row>
    <row r="106" spans="32:32" x14ac:dyDescent="0.3">
      <c r="AF106" s="9"/>
    </row>
    <row r="107" spans="32:32" x14ac:dyDescent="0.3">
      <c r="AF107" s="9"/>
    </row>
    <row r="108" spans="32:32" x14ac:dyDescent="0.3">
      <c r="AF108" s="9"/>
    </row>
    <row r="109" spans="32:32" x14ac:dyDescent="0.3">
      <c r="AF109" s="9"/>
    </row>
    <row r="110" spans="32:32" x14ac:dyDescent="0.3">
      <c r="AF110" s="9"/>
    </row>
    <row r="111" spans="32:32" x14ac:dyDescent="0.3">
      <c r="AF111" s="9"/>
    </row>
    <row r="112" spans="32:32" x14ac:dyDescent="0.3">
      <c r="AF112" s="9"/>
    </row>
    <row r="113" spans="32:32" x14ac:dyDescent="0.3">
      <c r="AF113" s="9"/>
    </row>
    <row r="114" spans="32:32" x14ac:dyDescent="0.3">
      <c r="AF114" s="9"/>
    </row>
    <row r="115" spans="32:32" x14ac:dyDescent="0.3">
      <c r="AF115" s="9"/>
    </row>
    <row r="116" spans="32:32" x14ac:dyDescent="0.3">
      <c r="AF116" s="9"/>
    </row>
    <row r="117" spans="32:32" x14ac:dyDescent="0.3">
      <c r="AF117" s="9"/>
    </row>
    <row r="118" spans="32:32" x14ac:dyDescent="0.3">
      <c r="AF118" s="9"/>
    </row>
    <row r="119" spans="32:32" x14ac:dyDescent="0.3">
      <c r="AF119" s="9"/>
    </row>
    <row r="120" spans="32:32" x14ac:dyDescent="0.3">
      <c r="AF120" s="9"/>
    </row>
    <row r="121" spans="32:32" x14ac:dyDescent="0.3">
      <c r="AF121" s="9"/>
    </row>
    <row r="122" spans="32:32" x14ac:dyDescent="0.3">
      <c r="AF122" s="9"/>
    </row>
    <row r="123" spans="32:32" x14ac:dyDescent="0.3">
      <c r="AF123" s="9"/>
    </row>
    <row r="124" spans="32:32" x14ac:dyDescent="0.3">
      <c r="AF124" s="9"/>
    </row>
    <row r="125" spans="32:32" x14ac:dyDescent="0.3">
      <c r="AF125" s="9"/>
    </row>
    <row r="126" spans="32:32" x14ac:dyDescent="0.3">
      <c r="AF126" s="9"/>
    </row>
    <row r="127" spans="32:32" x14ac:dyDescent="0.3">
      <c r="AF127" s="9"/>
    </row>
    <row r="128" spans="32:32" x14ac:dyDescent="0.3">
      <c r="AF128" s="9"/>
    </row>
    <row r="129" spans="32:32" x14ac:dyDescent="0.3">
      <c r="AF129" s="9"/>
    </row>
    <row r="130" spans="32:32" x14ac:dyDescent="0.3">
      <c r="AF130" s="9"/>
    </row>
    <row r="131" spans="32:32" x14ac:dyDescent="0.3">
      <c r="AF131" s="9"/>
    </row>
    <row r="132" spans="32:32" x14ac:dyDescent="0.3">
      <c r="AF132" s="9"/>
    </row>
    <row r="133" spans="32:32" x14ac:dyDescent="0.3">
      <c r="AF133" s="9"/>
    </row>
    <row r="134" spans="32:32" x14ac:dyDescent="0.3">
      <c r="AF134" s="9"/>
    </row>
    <row r="135" spans="32:32" x14ac:dyDescent="0.3">
      <c r="AF135" s="9"/>
    </row>
    <row r="136" spans="32:32" x14ac:dyDescent="0.3">
      <c r="AF136" s="9"/>
    </row>
    <row r="137" spans="32:32" x14ac:dyDescent="0.3">
      <c r="AF137" s="9"/>
    </row>
    <row r="138" spans="32:32" x14ac:dyDescent="0.3">
      <c r="AF138" s="9"/>
    </row>
    <row r="139" spans="32:32" x14ac:dyDescent="0.3">
      <c r="AF139" s="9"/>
    </row>
    <row r="140" spans="32:32" x14ac:dyDescent="0.3">
      <c r="AF140" s="9"/>
    </row>
    <row r="141" spans="32:32" x14ac:dyDescent="0.3">
      <c r="AF141" s="9"/>
    </row>
    <row r="142" spans="32:32" x14ac:dyDescent="0.3">
      <c r="AF142" s="9"/>
    </row>
    <row r="143" spans="32:32" x14ac:dyDescent="0.3">
      <c r="AF143" s="9"/>
    </row>
    <row r="144" spans="32:32" x14ac:dyDescent="0.3">
      <c r="AF144" s="9"/>
    </row>
    <row r="145" spans="32:32" x14ac:dyDescent="0.3">
      <c r="AF145" s="9"/>
    </row>
    <row r="146" spans="32:32" x14ac:dyDescent="0.3">
      <c r="AF146" s="9"/>
    </row>
    <row r="147" spans="32:32" x14ac:dyDescent="0.3">
      <c r="AF147" s="9"/>
    </row>
    <row r="148" spans="32:32" x14ac:dyDescent="0.3">
      <c r="AF148" s="9"/>
    </row>
    <row r="149" spans="32:32" x14ac:dyDescent="0.3">
      <c r="AF149" s="9"/>
    </row>
    <row r="150" spans="32:32" x14ac:dyDescent="0.3">
      <c r="AF150" s="9"/>
    </row>
    <row r="151" spans="32:32" x14ac:dyDescent="0.3">
      <c r="AF151" s="9"/>
    </row>
    <row r="152" spans="32:32" x14ac:dyDescent="0.3">
      <c r="AF152" s="9"/>
    </row>
    <row r="153" spans="32:32" x14ac:dyDescent="0.3">
      <c r="AF153" s="9"/>
    </row>
    <row r="154" spans="32:32" x14ac:dyDescent="0.3">
      <c r="AF154" s="9"/>
    </row>
    <row r="155" spans="32:32" x14ac:dyDescent="0.3">
      <c r="AF155" s="9"/>
    </row>
    <row r="156" spans="32:32" x14ac:dyDescent="0.3">
      <c r="AF156" s="9"/>
    </row>
    <row r="157" spans="32:32" x14ac:dyDescent="0.3">
      <c r="AF157" s="9"/>
    </row>
    <row r="158" spans="32:32" x14ac:dyDescent="0.3">
      <c r="AF158" s="9"/>
    </row>
    <row r="159" spans="32:32" x14ac:dyDescent="0.3">
      <c r="AF159" s="9"/>
    </row>
    <row r="160" spans="32:32" x14ac:dyDescent="0.3">
      <c r="AF160" s="9"/>
    </row>
    <row r="161" spans="32:32" x14ac:dyDescent="0.3">
      <c r="AF161" s="9"/>
    </row>
    <row r="162" spans="32:32" x14ac:dyDescent="0.3">
      <c r="AF162" s="9"/>
    </row>
    <row r="163" spans="32:32" x14ac:dyDescent="0.3">
      <c r="AF163" s="9"/>
    </row>
    <row r="164" spans="32:32" x14ac:dyDescent="0.3">
      <c r="AF164" s="9"/>
    </row>
    <row r="165" spans="32:32" x14ac:dyDescent="0.3">
      <c r="AF165" s="9"/>
    </row>
    <row r="166" spans="32:32" x14ac:dyDescent="0.3">
      <c r="AF166" s="9"/>
    </row>
    <row r="167" spans="32:32" x14ac:dyDescent="0.3">
      <c r="AF167" s="9"/>
    </row>
    <row r="168" spans="32:32" x14ac:dyDescent="0.3">
      <c r="AF168" s="9"/>
    </row>
    <row r="169" spans="32:32" x14ac:dyDescent="0.3">
      <c r="AF169" s="9"/>
    </row>
    <row r="170" spans="32:32" x14ac:dyDescent="0.3">
      <c r="AF170" s="9"/>
    </row>
    <row r="171" spans="32:32" x14ac:dyDescent="0.3">
      <c r="AF171" s="9"/>
    </row>
    <row r="172" spans="32:32" x14ac:dyDescent="0.3">
      <c r="AF172" s="9"/>
    </row>
    <row r="173" spans="32:32" x14ac:dyDescent="0.3">
      <c r="AF173" s="9"/>
    </row>
    <row r="174" spans="32:32" x14ac:dyDescent="0.3">
      <c r="AF174" s="9"/>
    </row>
    <row r="175" spans="32:32" x14ac:dyDescent="0.3">
      <c r="AF175" s="9"/>
    </row>
    <row r="176" spans="32:32" x14ac:dyDescent="0.3">
      <c r="AF176" s="9"/>
    </row>
    <row r="177" spans="32:32" x14ac:dyDescent="0.3">
      <c r="AF177" s="9"/>
    </row>
    <row r="178" spans="32:32" x14ac:dyDescent="0.3">
      <c r="AF178" s="9"/>
    </row>
    <row r="179" spans="32:32" x14ac:dyDescent="0.3">
      <c r="AF179" s="9"/>
    </row>
    <row r="180" spans="32:32" x14ac:dyDescent="0.3">
      <c r="AF180" s="9"/>
    </row>
    <row r="181" spans="32:32" x14ac:dyDescent="0.3">
      <c r="AF181" s="9"/>
    </row>
    <row r="182" spans="32:32" x14ac:dyDescent="0.3">
      <c r="AF182" s="9"/>
    </row>
    <row r="183" spans="32:32" x14ac:dyDescent="0.3">
      <c r="AF183" s="9"/>
    </row>
    <row r="184" spans="32:32" x14ac:dyDescent="0.3">
      <c r="AF184" s="9"/>
    </row>
    <row r="185" spans="32:32" x14ac:dyDescent="0.3">
      <c r="AF185" s="9"/>
    </row>
    <row r="186" spans="32:32" x14ac:dyDescent="0.3">
      <c r="AF186" s="9"/>
    </row>
    <row r="187" spans="32:32" x14ac:dyDescent="0.3">
      <c r="AF187" s="9"/>
    </row>
    <row r="188" spans="32:32" x14ac:dyDescent="0.3">
      <c r="AF188" s="9"/>
    </row>
    <row r="189" spans="32:32" x14ac:dyDescent="0.3">
      <c r="AF189" s="9"/>
    </row>
    <row r="190" spans="32:32" x14ac:dyDescent="0.3">
      <c r="AF190" s="9"/>
    </row>
    <row r="191" spans="32:32" x14ac:dyDescent="0.3">
      <c r="AF191" s="9"/>
    </row>
    <row r="192" spans="32:32" x14ac:dyDescent="0.3">
      <c r="AF192" s="9"/>
    </row>
    <row r="193" spans="32:32" x14ac:dyDescent="0.3">
      <c r="AF193" s="9"/>
    </row>
    <row r="194" spans="32:32" x14ac:dyDescent="0.3">
      <c r="AF194" s="9"/>
    </row>
    <row r="195" spans="32:32" x14ac:dyDescent="0.3">
      <c r="AF195" s="9"/>
    </row>
    <row r="196" spans="32:32" x14ac:dyDescent="0.3">
      <c r="AF196" s="9"/>
    </row>
    <row r="197" spans="32:32" x14ac:dyDescent="0.3">
      <c r="AF197" s="9"/>
    </row>
    <row r="198" spans="32:32" x14ac:dyDescent="0.3">
      <c r="AF198" s="9"/>
    </row>
    <row r="199" spans="32:32" x14ac:dyDescent="0.3">
      <c r="AF199" s="9"/>
    </row>
    <row r="200" spans="32:32" x14ac:dyDescent="0.3">
      <c r="AF200" s="9"/>
    </row>
    <row r="201" spans="32:32" x14ac:dyDescent="0.3">
      <c r="AF201" s="9"/>
    </row>
    <row r="202" spans="32:32" x14ac:dyDescent="0.3">
      <c r="AF202" s="9"/>
    </row>
    <row r="203" spans="32:32" x14ac:dyDescent="0.3">
      <c r="AF203" s="9"/>
    </row>
    <row r="204" spans="32:32" x14ac:dyDescent="0.3">
      <c r="AF204" s="9"/>
    </row>
    <row r="205" spans="32:32" x14ac:dyDescent="0.3">
      <c r="AF205" s="9"/>
    </row>
    <row r="206" spans="32:32" x14ac:dyDescent="0.3">
      <c r="AF206" s="9"/>
    </row>
    <row r="207" spans="32:32" x14ac:dyDescent="0.3">
      <c r="AF207" s="9"/>
    </row>
    <row r="208" spans="32:32" x14ac:dyDescent="0.3">
      <c r="AF208" s="9"/>
    </row>
    <row r="209" spans="32:32" x14ac:dyDescent="0.3">
      <c r="AF209" s="9"/>
    </row>
    <row r="210" spans="32:32" x14ac:dyDescent="0.3">
      <c r="AF210" s="9"/>
    </row>
    <row r="211" spans="32:32" x14ac:dyDescent="0.3">
      <c r="AF211" s="9"/>
    </row>
    <row r="212" spans="32:32" x14ac:dyDescent="0.3">
      <c r="AF212" s="9"/>
    </row>
    <row r="213" spans="32:32" x14ac:dyDescent="0.3">
      <c r="AF213" s="9"/>
    </row>
    <row r="214" spans="32:32" x14ac:dyDescent="0.3">
      <c r="AF214" s="9"/>
    </row>
    <row r="215" spans="32:32" x14ac:dyDescent="0.3">
      <c r="AF215" s="9"/>
    </row>
    <row r="216" spans="32:32" x14ac:dyDescent="0.3">
      <c r="AF216" s="9"/>
    </row>
    <row r="217" spans="32:32" x14ac:dyDescent="0.3">
      <c r="AF217" s="9"/>
    </row>
    <row r="218" spans="32:32" x14ac:dyDescent="0.3">
      <c r="AF218" s="9"/>
    </row>
    <row r="219" spans="32:32" x14ac:dyDescent="0.3">
      <c r="AF219" s="9"/>
    </row>
    <row r="220" spans="32:32" x14ac:dyDescent="0.3">
      <c r="AF220" s="9"/>
    </row>
    <row r="221" spans="32:32" x14ac:dyDescent="0.3">
      <c r="AF221" s="9"/>
    </row>
    <row r="222" spans="32:32" x14ac:dyDescent="0.3">
      <c r="AF222" s="9"/>
    </row>
    <row r="223" spans="32:32" x14ac:dyDescent="0.3">
      <c r="AF223" s="9"/>
    </row>
    <row r="224" spans="32:32" x14ac:dyDescent="0.3">
      <c r="AF224" s="9"/>
    </row>
    <row r="225" spans="32:32" x14ac:dyDescent="0.3">
      <c r="AF225" s="9"/>
    </row>
    <row r="226" spans="32:32" x14ac:dyDescent="0.3">
      <c r="AF226" s="9"/>
    </row>
    <row r="227" spans="32:32" x14ac:dyDescent="0.3">
      <c r="AF227" s="9"/>
    </row>
    <row r="228" spans="32:32" x14ac:dyDescent="0.3">
      <c r="AF228" s="9"/>
    </row>
    <row r="229" spans="32:32" x14ac:dyDescent="0.3">
      <c r="AF229" s="9"/>
    </row>
    <row r="230" spans="32:32" x14ac:dyDescent="0.3">
      <c r="AF230" s="9"/>
    </row>
    <row r="231" spans="32:32" x14ac:dyDescent="0.3">
      <c r="AF231" s="9"/>
    </row>
    <row r="232" spans="32:32" x14ac:dyDescent="0.3">
      <c r="AF232" s="9"/>
    </row>
    <row r="233" spans="32:32" x14ac:dyDescent="0.3">
      <c r="AF233" s="9"/>
    </row>
    <row r="234" spans="32:32" x14ac:dyDescent="0.3">
      <c r="AF234" s="9"/>
    </row>
    <row r="235" spans="32:32" x14ac:dyDescent="0.3">
      <c r="AF235" s="9"/>
    </row>
    <row r="236" spans="32:32" x14ac:dyDescent="0.3">
      <c r="AF236" s="9"/>
    </row>
    <row r="237" spans="32:32" x14ac:dyDescent="0.3">
      <c r="AF237" s="9"/>
    </row>
    <row r="238" spans="32:32" x14ac:dyDescent="0.3">
      <c r="AF238" s="9"/>
    </row>
    <row r="239" spans="32:32" x14ac:dyDescent="0.3">
      <c r="AF239" s="9"/>
    </row>
    <row r="240" spans="32:32" x14ac:dyDescent="0.3">
      <c r="AF240" s="9"/>
    </row>
    <row r="241" spans="32:32" x14ac:dyDescent="0.3">
      <c r="AF241" s="9"/>
    </row>
    <row r="242" spans="32:32" x14ac:dyDescent="0.3">
      <c r="AF242" s="9"/>
    </row>
    <row r="243" spans="32:32" x14ac:dyDescent="0.3">
      <c r="AF243" s="9"/>
    </row>
    <row r="244" spans="32:32" x14ac:dyDescent="0.3">
      <c r="AF244" s="9"/>
    </row>
    <row r="245" spans="32:32" x14ac:dyDescent="0.3">
      <c r="AF245" s="9"/>
    </row>
    <row r="246" spans="32:32" x14ac:dyDescent="0.3">
      <c r="AF246" s="9"/>
    </row>
    <row r="247" spans="32:32" x14ac:dyDescent="0.3">
      <c r="AF247" s="9"/>
    </row>
    <row r="248" spans="32:32" x14ac:dyDescent="0.3">
      <c r="AF248" s="9"/>
    </row>
    <row r="249" spans="32:32" x14ac:dyDescent="0.3">
      <c r="AF249" s="9"/>
    </row>
    <row r="250" spans="32:32" x14ac:dyDescent="0.3">
      <c r="AF250" s="9"/>
    </row>
    <row r="251" spans="32:32" x14ac:dyDescent="0.3">
      <c r="AF251" s="9"/>
    </row>
    <row r="252" spans="32:32" x14ac:dyDescent="0.3">
      <c r="AF252" s="9"/>
    </row>
    <row r="253" spans="32:32" x14ac:dyDescent="0.3">
      <c r="AF253" s="9"/>
    </row>
    <row r="254" spans="32:32" x14ac:dyDescent="0.3">
      <c r="AF254" s="9"/>
    </row>
    <row r="255" spans="32:32" x14ac:dyDescent="0.3">
      <c r="AF255" s="9"/>
    </row>
    <row r="256" spans="32:32" x14ac:dyDescent="0.3">
      <c r="AF256" s="9"/>
    </row>
    <row r="257" spans="32:32" x14ac:dyDescent="0.3">
      <c r="AF257" s="9"/>
    </row>
    <row r="258" spans="32:32" x14ac:dyDescent="0.3">
      <c r="AF258" s="9"/>
    </row>
    <row r="259" spans="32:32" x14ac:dyDescent="0.3">
      <c r="AF259" s="9"/>
    </row>
    <row r="260" spans="32:32" x14ac:dyDescent="0.3">
      <c r="AF260" s="9"/>
    </row>
    <row r="261" spans="32:32" x14ac:dyDescent="0.3">
      <c r="AF261" s="9"/>
    </row>
    <row r="262" spans="32:32" x14ac:dyDescent="0.3">
      <c r="AF262" s="9"/>
    </row>
    <row r="263" spans="32:32" x14ac:dyDescent="0.3">
      <c r="AF263" s="9"/>
    </row>
    <row r="264" spans="32:32" x14ac:dyDescent="0.3">
      <c r="AF264" s="9"/>
    </row>
    <row r="265" spans="32:32" x14ac:dyDescent="0.3">
      <c r="AF265" s="9"/>
    </row>
    <row r="266" spans="32:32" x14ac:dyDescent="0.3">
      <c r="AF266" s="9"/>
    </row>
    <row r="267" spans="32:32" x14ac:dyDescent="0.3">
      <c r="AF267" s="9"/>
    </row>
    <row r="268" spans="32:32" x14ac:dyDescent="0.3">
      <c r="AF268" s="9"/>
    </row>
    <row r="269" spans="32:32" x14ac:dyDescent="0.3">
      <c r="AF269" s="9"/>
    </row>
    <row r="270" spans="32:32" x14ac:dyDescent="0.3">
      <c r="AF270" s="9"/>
    </row>
    <row r="271" spans="32:32" x14ac:dyDescent="0.3">
      <c r="AF271" s="9"/>
    </row>
    <row r="272" spans="32:32" x14ac:dyDescent="0.3">
      <c r="AF272" s="9"/>
    </row>
    <row r="273" spans="32:32" x14ac:dyDescent="0.3">
      <c r="AF273" s="9"/>
    </row>
    <row r="274" spans="32:32" x14ac:dyDescent="0.3">
      <c r="AF274" s="9"/>
    </row>
    <row r="275" spans="32:32" x14ac:dyDescent="0.3">
      <c r="AF275" s="9"/>
    </row>
    <row r="276" spans="32:32" x14ac:dyDescent="0.3">
      <c r="AF276" s="9"/>
    </row>
    <row r="277" spans="32:32" x14ac:dyDescent="0.3">
      <c r="AF277" s="9"/>
    </row>
    <row r="278" spans="32:32" x14ac:dyDescent="0.3">
      <c r="AF278" s="9"/>
    </row>
    <row r="279" spans="32:32" x14ac:dyDescent="0.3">
      <c r="AF279" s="9"/>
    </row>
    <row r="280" spans="32:32" x14ac:dyDescent="0.3">
      <c r="AF280" s="9"/>
    </row>
    <row r="281" spans="32:32" x14ac:dyDescent="0.3">
      <c r="AF281" s="9"/>
    </row>
    <row r="282" spans="32:32" x14ac:dyDescent="0.3">
      <c r="AF282" s="9"/>
    </row>
    <row r="283" spans="32:32" x14ac:dyDescent="0.3">
      <c r="AF283" s="9"/>
    </row>
    <row r="284" spans="32:32" x14ac:dyDescent="0.3">
      <c r="AF284" s="9"/>
    </row>
    <row r="285" spans="32:32" x14ac:dyDescent="0.3">
      <c r="AF285" s="9"/>
    </row>
    <row r="286" spans="32:32" x14ac:dyDescent="0.3">
      <c r="AF286" s="9"/>
    </row>
    <row r="287" spans="32:32" x14ac:dyDescent="0.3">
      <c r="AF287" s="9"/>
    </row>
    <row r="288" spans="32:32" x14ac:dyDescent="0.3">
      <c r="AF288" s="9"/>
    </row>
    <row r="289" spans="32:32" x14ac:dyDescent="0.3">
      <c r="AF289" s="9"/>
    </row>
    <row r="290" spans="32:32" x14ac:dyDescent="0.3">
      <c r="AF290" s="9"/>
    </row>
    <row r="291" spans="32:32" x14ac:dyDescent="0.3">
      <c r="AF291" s="9"/>
    </row>
    <row r="292" spans="32:32" x14ac:dyDescent="0.3">
      <c r="AF292" s="9"/>
    </row>
    <row r="293" spans="32:32" x14ac:dyDescent="0.3">
      <c r="AF293" s="9"/>
    </row>
    <row r="294" spans="32:32" x14ac:dyDescent="0.3">
      <c r="AF294" s="9"/>
    </row>
    <row r="295" spans="32:32" x14ac:dyDescent="0.3">
      <c r="AF295" s="9"/>
    </row>
    <row r="296" spans="32:32" x14ac:dyDescent="0.3">
      <c r="AF296" s="9"/>
    </row>
    <row r="297" spans="32:32" x14ac:dyDescent="0.3">
      <c r="AF297" s="9"/>
    </row>
    <row r="298" spans="32:32" x14ac:dyDescent="0.3">
      <c r="AF298" s="9"/>
    </row>
    <row r="299" spans="32:32" x14ac:dyDescent="0.3">
      <c r="AF299" s="9"/>
    </row>
    <row r="300" spans="32:32" x14ac:dyDescent="0.3">
      <c r="AF300" s="9"/>
    </row>
    <row r="301" spans="32:32" x14ac:dyDescent="0.3">
      <c r="AF301" s="9"/>
    </row>
    <row r="302" spans="32:32" x14ac:dyDescent="0.3">
      <c r="AF302" s="9"/>
    </row>
    <row r="303" spans="32:32" x14ac:dyDescent="0.3">
      <c r="AF303" s="9"/>
    </row>
    <row r="304" spans="32:32" x14ac:dyDescent="0.3">
      <c r="AF304" s="9"/>
    </row>
    <row r="305" spans="32:32" x14ac:dyDescent="0.3">
      <c r="AF305" s="9"/>
    </row>
    <row r="306" spans="32:32" x14ac:dyDescent="0.3">
      <c r="AF306" s="9"/>
    </row>
    <row r="307" spans="32:32" x14ac:dyDescent="0.3">
      <c r="AF307" s="9"/>
    </row>
    <row r="308" spans="32:32" x14ac:dyDescent="0.3">
      <c r="AF308" s="9"/>
    </row>
    <row r="309" spans="32:32" x14ac:dyDescent="0.3">
      <c r="AF309" s="9"/>
    </row>
    <row r="310" spans="32:32" x14ac:dyDescent="0.3">
      <c r="AF310" s="9"/>
    </row>
    <row r="311" spans="32:32" x14ac:dyDescent="0.3">
      <c r="AF311" s="9"/>
    </row>
    <row r="312" spans="32:32" x14ac:dyDescent="0.3">
      <c r="AF312" s="9"/>
    </row>
    <row r="313" spans="32:32" x14ac:dyDescent="0.3">
      <c r="AF313" s="9"/>
    </row>
    <row r="314" spans="32:32" x14ac:dyDescent="0.3">
      <c r="AF314" s="9"/>
    </row>
    <row r="315" spans="32:32" x14ac:dyDescent="0.3">
      <c r="AF315" s="9"/>
    </row>
    <row r="316" spans="32:32" x14ac:dyDescent="0.3">
      <c r="AF316" s="9"/>
    </row>
    <row r="317" spans="32:32" x14ac:dyDescent="0.3">
      <c r="AF317" s="9"/>
    </row>
    <row r="318" spans="32:32" x14ac:dyDescent="0.3">
      <c r="AF318" s="9"/>
    </row>
    <row r="319" spans="32:32" x14ac:dyDescent="0.3">
      <c r="AF319" s="9"/>
    </row>
    <row r="320" spans="32:32" x14ac:dyDescent="0.3">
      <c r="AF320" s="9"/>
    </row>
    <row r="321" spans="32:32" x14ac:dyDescent="0.3">
      <c r="AF321" s="9"/>
    </row>
    <row r="322" spans="32:32" x14ac:dyDescent="0.3">
      <c r="AF322" s="9"/>
    </row>
    <row r="323" spans="32:32" x14ac:dyDescent="0.3">
      <c r="AF323" s="9"/>
    </row>
    <row r="324" spans="32:32" x14ac:dyDescent="0.3">
      <c r="AF324" s="9"/>
    </row>
    <row r="325" spans="32:32" x14ac:dyDescent="0.3">
      <c r="AF325" s="9"/>
    </row>
    <row r="326" spans="32:32" x14ac:dyDescent="0.3">
      <c r="AF326" s="9"/>
    </row>
    <row r="327" spans="32:32" x14ac:dyDescent="0.3">
      <c r="AF327" s="9"/>
    </row>
    <row r="328" spans="32:32" x14ac:dyDescent="0.3">
      <c r="AF328" s="9"/>
    </row>
    <row r="329" spans="32:32" x14ac:dyDescent="0.3">
      <c r="AF329" s="9"/>
    </row>
    <row r="330" spans="32:32" x14ac:dyDescent="0.3">
      <c r="AF330" s="9"/>
    </row>
    <row r="331" spans="32:32" x14ac:dyDescent="0.3">
      <c r="AF331" s="9"/>
    </row>
    <row r="332" spans="32:32" x14ac:dyDescent="0.3">
      <c r="AF332" s="9"/>
    </row>
    <row r="333" spans="32:32" x14ac:dyDescent="0.3">
      <c r="AF333" s="9"/>
    </row>
    <row r="334" spans="32:32" x14ac:dyDescent="0.3">
      <c r="AF334" s="9"/>
    </row>
    <row r="335" spans="32:32" x14ac:dyDescent="0.3">
      <c r="AF335" s="9"/>
    </row>
    <row r="336" spans="32:32" x14ac:dyDescent="0.3">
      <c r="AF336" s="9"/>
    </row>
    <row r="337" spans="32:32" x14ac:dyDescent="0.3">
      <c r="AF337" s="9"/>
    </row>
    <row r="338" spans="32:32" x14ac:dyDescent="0.3">
      <c r="AF338" s="9"/>
    </row>
    <row r="339" spans="32:32" x14ac:dyDescent="0.3">
      <c r="AF339" s="9"/>
    </row>
    <row r="340" spans="32:32" x14ac:dyDescent="0.3">
      <c r="AF340" s="9"/>
    </row>
    <row r="341" spans="32:32" x14ac:dyDescent="0.3">
      <c r="AF341" s="9"/>
    </row>
    <row r="342" spans="32:32" x14ac:dyDescent="0.3">
      <c r="AF342" s="9"/>
    </row>
    <row r="343" spans="32:32" x14ac:dyDescent="0.3">
      <c r="AF343" s="9"/>
    </row>
    <row r="344" spans="32:32" x14ac:dyDescent="0.3">
      <c r="AF344" s="9"/>
    </row>
    <row r="345" spans="32:32" x14ac:dyDescent="0.3">
      <c r="AF345" s="9"/>
    </row>
    <row r="346" spans="32:32" x14ac:dyDescent="0.3">
      <c r="AF346" s="9"/>
    </row>
    <row r="347" spans="32:32" x14ac:dyDescent="0.3">
      <c r="AF347" s="9"/>
    </row>
    <row r="348" spans="32:32" x14ac:dyDescent="0.3">
      <c r="AF348" s="9"/>
    </row>
    <row r="349" spans="32:32" x14ac:dyDescent="0.3">
      <c r="AF349" s="9"/>
    </row>
    <row r="350" spans="32:32" x14ac:dyDescent="0.3">
      <c r="AF350" s="9"/>
    </row>
    <row r="351" spans="32:32" x14ac:dyDescent="0.3">
      <c r="AF351" s="9"/>
    </row>
    <row r="352" spans="32:32" x14ac:dyDescent="0.3">
      <c r="AF352" s="9"/>
    </row>
    <row r="353" spans="32:32" x14ac:dyDescent="0.3">
      <c r="AF353" s="9"/>
    </row>
    <row r="354" spans="32:32" x14ac:dyDescent="0.3">
      <c r="AF354" s="9"/>
    </row>
    <row r="355" spans="32:32" x14ac:dyDescent="0.3">
      <c r="AF355" s="9"/>
    </row>
    <row r="356" spans="32:32" x14ac:dyDescent="0.3">
      <c r="AF356" s="9"/>
    </row>
    <row r="357" spans="32:32" x14ac:dyDescent="0.3">
      <c r="AF357" s="9"/>
    </row>
    <row r="358" spans="32:32" x14ac:dyDescent="0.3">
      <c r="AF358" s="9"/>
    </row>
    <row r="359" spans="32:32" x14ac:dyDescent="0.3">
      <c r="AF359" s="9"/>
    </row>
    <row r="360" spans="32:32" x14ac:dyDescent="0.3">
      <c r="AF360" s="9"/>
    </row>
    <row r="361" spans="32:32" x14ac:dyDescent="0.3">
      <c r="AF361" s="9"/>
    </row>
    <row r="362" spans="32:32" x14ac:dyDescent="0.3">
      <c r="AF362" s="9"/>
    </row>
    <row r="363" spans="32:32" x14ac:dyDescent="0.3">
      <c r="AF363" s="9"/>
    </row>
    <row r="364" spans="32:32" x14ac:dyDescent="0.3">
      <c r="AF364" s="9"/>
    </row>
    <row r="365" spans="32:32" x14ac:dyDescent="0.3">
      <c r="AF365" s="9"/>
    </row>
    <row r="366" spans="32:32" x14ac:dyDescent="0.3">
      <c r="AF366" s="9"/>
    </row>
    <row r="367" spans="32:32" x14ac:dyDescent="0.3">
      <c r="AF367" s="9"/>
    </row>
    <row r="368" spans="32:32" x14ac:dyDescent="0.3">
      <c r="AF368" s="9"/>
    </row>
    <row r="369" spans="32:32" x14ac:dyDescent="0.3">
      <c r="AF369" s="9"/>
    </row>
    <row r="370" spans="32:32" x14ac:dyDescent="0.3">
      <c r="AF370" s="9"/>
    </row>
    <row r="371" spans="32:32" x14ac:dyDescent="0.3">
      <c r="AF371" s="9"/>
    </row>
    <row r="372" spans="32:32" x14ac:dyDescent="0.3">
      <c r="AF372" s="9"/>
    </row>
    <row r="373" spans="32:32" x14ac:dyDescent="0.3">
      <c r="AF373" s="9"/>
    </row>
    <row r="374" spans="32:32" x14ac:dyDescent="0.3">
      <c r="AF374" s="9"/>
    </row>
    <row r="375" spans="32:32" x14ac:dyDescent="0.3">
      <c r="AF375" s="9"/>
    </row>
    <row r="376" spans="32:32" x14ac:dyDescent="0.3">
      <c r="AF376" s="9"/>
    </row>
    <row r="377" spans="32:32" x14ac:dyDescent="0.3">
      <c r="AF377" s="9"/>
    </row>
    <row r="378" spans="32:32" x14ac:dyDescent="0.3">
      <c r="AF378" s="9"/>
    </row>
    <row r="379" spans="32:32" x14ac:dyDescent="0.3">
      <c r="AF379" s="9"/>
    </row>
    <row r="380" spans="32:32" x14ac:dyDescent="0.3">
      <c r="AF380" s="9"/>
    </row>
    <row r="381" spans="32:32" x14ac:dyDescent="0.3">
      <c r="AF381" s="9"/>
    </row>
    <row r="382" spans="32:32" x14ac:dyDescent="0.3">
      <c r="AF382" s="9"/>
    </row>
    <row r="383" spans="32:32" x14ac:dyDescent="0.3">
      <c r="AF383" s="9"/>
    </row>
    <row r="384" spans="32:32" x14ac:dyDescent="0.3">
      <c r="AF384" s="9"/>
    </row>
    <row r="385" spans="32:32" x14ac:dyDescent="0.3">
      <c r="AF385" s="9"/>
    </row>
    <row r="386" spans="32:32" x14ac:dyDescent="0.3">
      <c r="AF386" s="9"/>
    </row>
    <row r="387" spans="32:32" x14ac:dyDescent="0.3">
      <c r="AF387" s="9"/>
    </row>
    <row r="388" spans="32:32" x14ac:dyDescent="0.3">
      <c r="AF388" s="9"/>
    </row>
    <row r="389" spans="32:32" x14ac:dyDescent="0.3">
      <c r="AF389" s="9"/>
    </row>
    <row r="390" spans="32:32" x14ac:dyDescent="0.3">
      <c r="AF390" s="9"/>
    </row>
    <row r="391" spans="32:32" x14ac:dyDescent="0.3">
      <c r="AF391" s="9"/>
    </row>
    <row r="392" spans="32:32" x14ac:dyDescent="0.3">
      <c r="AF392" s="9"/>
    </row>
    <row r="393" spans="32:32" x14ac:dyDescent="0.3">
      <c r="AF393" s="9"/>
    </row>
    <row r="394" spans="32:32" x14ac:dyDescent="0.3">
      <c r="AF394" s="9"/>
    </row>
    <row r="395" spans="32:32" x14ac:dyDescent="0.3">
      <c r="AF395" s="9"/>
    </row>
    <row r="396" spans="32:32" x14ac:dyDescent="0.3">
      <c r="AF396" s="9"/>
    </row>
    <row r="397" spans="32:32" x14ac:dyDescent="0.3">
      <c r="AF397" s="9"/>
    </row>
    <row r="398" spans="32:32" x14ac:dyDescent="0.3">
      <c r="AF398" s="9"/>
    </row>
    <row r="399" spans="32:32" x14ac:dyDescent="0.3">
      <c r="AF399" s="9"/>
    </row>
    <row r="400" spans="32:32" x14ac:dyDescent="0.3">
      <c r="AF400" s="9"/>
    </row>
    <row r="401" spans="32:32" x14ac:dyDescent="0.3">
      <c r="AF401" s="9"/>
    </row>
    <row r="402" spans="32:32" x14ac:dyDescent="0.3">
      <c r="AF402" s="9"/>
    </row>
    <row r="403" spans="32:32" x14ac:dyDescent="0.3">
      <c r="AF403" s="9"/>
    </row>
    <row r="404" spans="32:32" x14ac:dyDescent="0.3">
      <c r="AF404" s="9"/>
    </row>
    <row r="405" spans="32:32" x14ac:dyDescent="0.3">
      <c r="AF405" s="9"/>
    </row>
    <row r="406" spans="32:32" x14ac:dyDescent="0.3">
      <c r="AF406" s="9"/>
    </row>
    <row r="407" spans="32:32" x14ac:dyDescent="0.3">
      <c r="AF407" s="9"/>
    </row>
    <row r="408" spans="32:32" x14ac:dyDescent="0.3">
      <c r="AF408" s="9"/>
    </row>
    <row r="409" spans="32:32" x14ac:dyDescent="0.3">
      <c r="AF409" s="9"/>
    </row>
    <row r="410" spans="32:32" x14ac:dyDescent="0.3">
      <c r="AF410" s="9"/>
    </row>
    <row r="411" spans="32:32" x14ac:dyDescent="0.3">
      <c r="AF411" s="9"/>
    </row>
    <row r="412" spans="32:32" x14ac:dyDescent="0.3">
      <c r="AF412" s="9"/>
    </row>
    <row r="413" spans="32:32" x14ac:dyDescent="0.3">
      <c r="AF413" s="9"/>
    </row>
    <row r="414" spans="32:32" x14ac:dyDescent="0.3">
      <c r="AF414" s="9"/>
    </row>
    <row r="415" spans="32:32" x14ac:dyDescent="0.3">
      <c r="AF415" s="9"/>
    </row>
    <row r="416" spans="32:32" x14ac:dyDescent="0.3">
      <c r="AF416" s="9"/>
    </row>
    <row r="417" spans="32:32" x14ac:dyDescent="0.3">
      <c r="AF417" s="9"/>
    </row>
    <row r="418" spans="32:32" x14ac:dyDescent="0.3">
      <c r="AF418" s="9"/>
    </row>
    <row r="419" spans="32:32" x14ac:dyDescent="0.3">
      <c r="AF419" s="9"/>
    </row>
    <row r="420" spans="32:32" x14ac:dyDescent="0.3">
      <c r="AF420" s="9"/>
    </row>
    <row r="421" spans="32:32" x14ac:dyDescent="0.3">
      <c r="AF421" s="9"/>
    </row>
    <row r="422" spans="32:32" x14ac:dyDescent="0.3">
      <c r="AF422" s="9"/>
    </row>
    <row r="423" spans="32:32" x14ac:dyDescent="0.3">
      <c r="AF423" s="9"/>
    </row>
    <row r="424" spans="32:32" x14ac:dyDescent="0.3">
      <c r="AF424" s="9"/>
    </row>
    <row r="425" spans="32:32" x14ac:dyDescent="0.3">
      <c r="AF425" s="9"/>
    </row>
    <row r="426" spans="32:32" x14ac:dyDescent="0.3">
      <c r="AF426" s="9"/>
    </row>
    <row r="427" spans="32:32" x14ac:dyDescent="0.3">
      <c r="AF427" s="9"/>
    </row>
    <row r="428" spans="32:32" x14ac:dyDescent="0.3">
      <c r="AF428" s="9"/>
    </row>
    <row r="429" spans="32:32" x14ac:dyDescent="0.3">
      <c r="AF429" s="9"/>
    </row>
    <row r="430" spans="32:32" x14ac:dyDescent="0.3">
      <c r="AF430" s="9"/>
    </row>
    <row r="431" spans="32:32" x14ac:dyDescent="0.3">
      <c r="AF431" s="9"/>
    </row>
    <row r="432" spans="32:32" x14ac:dyDescent="0.3">
      <c r="AF432" s="9"/>
    </row>
    <row r="433" spans="32:32" x14ac:dyDescent="0.3">
      <c r="AF433" s="9"/>
    </row>
    <row r="434" spans="32:32" x14ac:dyDescent="0.3">
      <c r="AF434" s="9"/>
    </row>
    <row r="435" spans="32:32" x14ac:dyDescent="0.3">
      <c r="AF435" s="9"/>
    </row>
    <row r="436" spans="32:32" x14ac:dyDescent="0.3">
      <c r="AF436" s="9"/>
    </row>
    <row r="437" spans="32:32" x14ac:dyDescent="0.3">
      <c r="AF437" s="9"/>
    </row>
    <row r="438" spans="32:32" x14ac:dyDescent="0.3">
      <c r="AF438" s="9"/>
    </row>
    <row r="439" spans="32:32" x14ac:dyDescent="0.3">
      <c r="AF439" s="9"/>
    </row>
    <row r="440" spans="32:32" x14ac:dyDescent="0.3">
      <c r="AF440" s="9"/>
    </row>
    <row r="441" spans="32:32" x14ac:dyDescent="0.3">
      <c r="AF441" s="9"/>
    </row>
    <row r="442" spans="32:32" x14ac:dyDescent="0.3">
      <c r="AF442" s="9"/>
    </row>
    <row r="443" spans="32:32" x14ac:dyDescent="0.3">
      <c r="AF443" s="9"/>
    </row>
    <row r="444" spans="32:32" x14ac:dyDescent="0.3">
      <c r="AF444" s="9"/>
    </row>
    <row r="445" spans="32:32" x14ac:dyDescent="0.3">
      <c r="AF445" s="9"/>
    </row>
    <row r="446" spans="32:32" x14ac:dyDescent="0.3">
      <c r="AF446" s="9"/>
    </row>
    <row r="447" spans="32:32" x14ac:dyDescent="0.3">
      <c r="AF447" s="9"/>
    </row>
    <row r="448" spans="32:32" x14ac:dyDescent="0.3">
      <c r="AF448" s="9"/>
    </row>
    <row r="449" spans="32:32" x14ac:dyDescent="0.3">
      <c r="AF449" s="9"/>
    </row>
    <row r="450" spans="32:32" x14ac:dyDescent="0.3">
      <c r="AF450" s="9"/>
    </row>
    <row r="451" spans="32:32" x14ac:dyDescent="0.3">
      <c r="AF451" s="9"/>
    </row>
    <row r="452" spans="32:32" x14ac:dyDescent="0.3">
      <c r="AF452" s="9"/>
    </row>
    <row r="453" spans="32:32" x14ac:dyDescent="0.3">
      <c r="AF453" s="9"/>
    </row>
    <row r="454" spans="32:32" x14ac:dyDescent="0.3">
      <c r="AF454" s="9"/>
    </row>
    <row r="455" spans="32:32" x14ac:dyDescent="0.3">
      <c r="AF455" s="9"/>
    </row>
    <row r="456" spans="32:32" x14ac:dyDescent="0.3">
      <c r="AF456" s="9"/>
    </row>
    <row r="457" spans="32:32" x14ac:dyDescent="0.3">
      <c r="AF457" s="9"/>
    </row>
    <row r="458" spans="32:32" x14ac:dyDescent="0.3">
      <c r="AF458" s="9"/>
    </row>
    <row r="459" spans="32:32" x14ac:dyDescent="0.3">
      <c r="AF459" s="9"/>
    </row>
    <row r="460" spans="32:32" x14ac:dyDescent="0.3">
      <c r="AF460" s="9"/>
    </row>
    <row r="461" spans="32:32" x14ac:dyDescent="0.3">
      <c r="AF461" s="9"/>
    </row>
    <row r="462" spans="32:32" x14ac:dyDescent="0.3">
      <c r="AF462" s="9"/>
    </row>
    <row r="463" spans="32:32" x14ac:dyDescent="0.3">
      <c r="AF463" s="9"/>
    </row>
    <row r="464" spans="32:32" x14ac:dyDescent="0.3">
      <c r="AF464" s="9"/>
    </row>
    <row r="465" spans="32:32" x14ac:dyDescent="0.3">
      <c r="AF465" s="9"/>
    </row>
    <row r="466" spans="32:32" x14ac:dyDescent="0.3">
      <c r="AF466" s="9"/>
    </row>
    <row r="467" spans="32:32" x14ac:dyDescent="0.3">
      <c r="AF467" s="9"/>
    </row>
    <row r="468" spans="32:32" x14ac:dyDescent="0.3">
      <c r="AF468" s="9"/>
    </row>
    <row r="469" spans="32:32" x14ac:dyDescent="0.3">
      <c r="AF469" s="9"/>
    </row>
    <row r="470" spans="32:32" x14ac:dyDescent="0.3">
      <c r="AF470" s="9"/>
    </row>
    <row r="471" spans="32:32" x14ac:dyDescent="0.3">
      <c r="AF471" s="9"/>
    </row>
    <row r="472" spans="32:32" x14ac:dyDescent="0.3">
      <c r="AF472" s="9"/>
    </row>
    <row r="473" spans="32:32" x14ac:dyDescent="0.3">
      <c r="AF473" s="9"/>
    </row>
    <row r="474" spans="32:32" x14ac:dyDescent="0.3">
      <c r="AF474" s="9"/>
    </row>
    <row r="475" spans="32:32" x14ac:dyDescent="0.3">
      <c r="AF475" s="9"/>
    </row>
    <row r="476" spans="32:32" x14ac:dyDescent="0.3">
      <c r="AF476" s="9"/>
    </row>
    <row r="477" spans="32:32" x14ac:dyDescent="0.3">
      <c r="AF477" s="9"/>
    </row>
    <row r="478" spans="32:32" x14ac:dyDescent="0.3">
      <c r="AF478" s="9"/>
    </row>
    <row r="479" spans="32:32" x14ac:dyDescent="0.3">
      <c r="AF479" s="9"/>
    </row>
    <row r="480" spans="32:32" x14ac:dyDescent="0.3">
      <c r="AF480" s="9"/>
    </row>
    <row r="481" spans="32:32" x14ac:dyDescent="0.3">
      <c r="AF481" s="9"/>
    </row>
    <row r="482" spans="32:32" x14ac:dyDescent="0.3">
      <c r="AF482" s="9"/>
    </row>
    <row r="483" spans="32:32" x14ac:dyDescent="0.3">
      <c r="AF483" s="9"/>
    </row>
    <row r="484" spans="32:32" x14ac:dyDescent="0.3">
      <c r="AF484" s="9"/>
    </row>
    <row r="485" spans="32:32" x14ac:dyDescent="0.3">
      <c r="AF485" s="9"/>
    </row>
    <row r="486" spans="32:32" x14ac:dyDescent="0.3">
      <c r="AF486" s="9"/>
    </row>
    <row r="487" spans="32:32" x14ac:dyDescent="0.3">
      <c r="AF487" s="9"/>
    </row>
    <row r="488" spans="32:32" x14ac:dyDescent="0.3">
      <c r="AF488" s="9"/>
    </row>
    <row r="489" spans="32:32" x14ac:dyDescent="0.3">
      <c r="AF489" s="9"/>
    </row>
    <row r="490" spans="32:32" x14ac:dyDescent="0.3">
      <c r="AF490" s="9"/>
    </row>
    <row r="491" spans="32:32" x14ac:dyDescent="0.3">
      <c r="AF491" s="9"/>
    </row>
    <row r="492" spans="32:32" x14ac:dyDescent="0.3">
      <c r="AF492" s="9"/>
    </row>
    <row r="493" spans="32:32" x14ac:dyDescent="0.3">
      <c r="AF493" s="9"/>
    </row>
    <row r="494" spans="32:32" x14ac:dyDescent="0.3">
      <c r="AF494" s="9"/>
    </row>
    <row r="495" spans="32:32" x14ac:dyDescent="0.3">
      <c r="AF495" s="9"/>
    </row>
    <row r="496" spans="32:32" x14ac:dyDescent="0.3">
      <c r="AF496" s="9"/>
    </row>
    <row r="497" spans="32:32" x14ac:dyDescent="0.3">
      <c r="AF497" s="9"/>
    </row>
    <row r="498" spans="32:32" x14ac:dyDescent="0.3">
      <c r="AF498" s="9"/>
    </row>
    <row r="499" spans="32:32" x14ac:dyDescent="0.3">
      <c r="AF499" s="9"/>
    </row>
    <row r="500" spans="32:32" x14ac:dyDescent="0.3">
      <c r="AF500" s="9"/>
    </row>
    <row r="501" spans="32:32" x14ac:dyDescent="0.3">
      <c r="AF501" s="9"/>
    </row>
    <row r="502" spans="32:32" x14ac:dyDescent="0.3">
      <c r="AF502" s="9"/>
    </row>
    <row r="503" spans="32:32" x14ac:dyDescent="0.3">
      <c r="AF503" s="9"/>
    </row>
    <row r="504" spans="32:32" x14ac:dyDescent="0.3">
      <c r="AF504" s="9"/>
    </row>
    <row r="505" spans="32:32" x14ac:dyDescent="0.3">
      <c r="AF505" s="9"/>
    </row>
    <row r="506" spans="32:32" x14ac:dyDescent="0.3">
      <c r="AF506" s="9"/>
    </row>
    <row r="507" spans="32:32" x14ac:dyDescent="0.3">
      <c r="AF507" s="9"/>
    </row>
    <row r="508" spans="32:32" x14ac:dyDescent="0.3">
      <c r="AF508" s="9"/>
    </row>
    <row r="509" spans="32:32" x14ac:dyDescent="0.3">
      <c r="AF509" s="9"/>
    </row>
    <row r="510" spans="32:32" x14ac:dyDescent="0.3">
      <c r="AF510" s="9"/>
    </row>
    <row r="511" spans="32:32" x14ac:dyDescent="0.3">
      <c r="AF511" s="9"/>
    </row>
    <row r="512" spans="32:32" x14ac:dyDescent="0.3">
      <c r="AF512" s="9"/>
    </row>
    <row r="513" spans="32:32" x14ac:dyDescent="0.3">
      <c r="AF513" s="9"/>
    </row>
    <row r="514" spans="32:32" x14ac:dyDescent="0.3">
      <c r="AF514" s="9"/>
    </row>
    <row r="515" spans="32:32" x14ac:dyDescent="0.3">
      <c r="AF515" s="9"/>
    </row>
    <row r="516" spans="32:32" x14ac:dyDescent="0.3">
      <c r="AF516" s="9"/>
    </row>
    <row r="517" spans="32:32" x14ac:dyDescent="0.3">
      <c r="AF517" s="9"/>
    </row>
    <row r="518" spans="32:32" x14ac:dyDescent="0.3">
      <c r="AF518" s="9"/>
    </row>
    <row r="519" spans="32:32" x14ac:dyDescent="0.3">
      <c r="AF519" s="9"/>
    </row>
    <row r="520" spans="32:32" x14ac:dyDescent="0.3">
      <c r="AF520" s="9"/>
    </row>
    <row r="521" spans="32:32" x14ac:dyDescent="0.3">
      <c r="AF521" s="9"/>
    </row>
    <row r="522" spans="32:32" x14ac:dyDescent="0.3">
      <c r="AF522" s="9"/>
    </row>
    <row r="523" spans="32:32" x14ac:dyDescent="0.3">
      <c r="AF523" s="9"/>
    </row>
    <row r="524" spans="32:32" x14ac:dyDescent="0.3">
      <c r="AF524" s="9"/>
    </row>
    <row r="525" spans="32:32" x14ac:dyDescent="0.3">
      <c r="AF525" s="9"/>
    </row>
    <row r="526" spans="32:32" x14ac:dyDescent="0.3">
      <c r="AF526" s="9"/>
    </row>
    <row r="527" spans="32:32" x14ac:dyDescent="0.3">
      <c r="AF527" s="9"/>
    </row>
    <row r="528" spans="32:32" x14ac:dyDescent="0.3">
      <c r="AF528" s="9"/>
    </row>
    <row r="529" spans="32:32" x14ac:dyDescent="0.3">
      <c r="AF529" s="9"/>
    </row>
    <row r="530" spans="32:32" x14ac:dyDescent="0.3">
      <c r="AF530" s="9"/>
    </row>
    <row r="531" spans="32:32" x14ac:dyDescent="0.3">
      <c r="AF531" s="9"/>
    </row>
    <row r="532" spans="32:32" x14ac:dyDescent="0.3">
      <c r="AF532" s="9"/>
    </row>
    <row r="533" spans="32:32" x14ac:dyDescent="0.3">
      <c r="AF533" s="9"/>
    </row>
    <row r="534" spans="32:32" x14ac:dyDescent="0.3">
      <c r="AF534" s="9"/>
    </row>
    <row r="535" spans="32:32" x14ac:dyDescent="0.3">
      <c r="AF535" s="9"/>
    </row>
    <row r="536" spans="32:32" x14ac:dyDescent="0.3">
      <c r="AF536" s="9"/>
    </row>
    <row r="537" spans="32:32" x14ac:dyDescent="0.3">
      <c r="AF537" s="9"/>
    </row>
    <row r="538" spans="32:32" x14ac:dyDescent="0.3">
      <c r="AF538" s="9"/>
    </row>
    <row r="539" spans="32:32" x14ac:dyDescent="0.3">
      <c r="AF539" s="9"/>
    </row>
    <row r="540" spans="32:32" x14ac:dyDescent="0.3">
      <c r="AF540" s="9"/>
    </row>
    <row r="541" spans="32:32" x14ac:dyDescent="0.3">
      <c r="AF541" s="9"/>
    </row>
    <row r="542" spans="32:32" x14ac:dyDescent="0.3">
      <c r="AF542" s="9"/>
    </row>
    <row r="543" spans="32:32" x14ac:dyDescent="0.3">
      <c r="AF543" s="9"/>
    </row>
    <row r="544" spans="32:32" x14ac:dyDescent="0.3">
      <c r="AF544" s="9"/>
    </row>
    <row r="545" spans="32:32" x14ac:dyDescent="0.3">
      <c r="AF545" s="9"/>
    </row>
    <row r="546" spans="32:32" x14ac:dyDescent="0.3">
      <c r="AF546" s="9"/>
    </row>
    <row r="547" spans="32:32" x14ac:dyDescent="0.3">
      <c r="AF547" s="9"/>
    </row>
    <row r="548" spans="32:32" x14ac:dyDescent="0.3">
      <c r="AF548" s="9"/>
    </row>
    <row r="549" spans="32:32" x14ac:dyDescent="0.3">
      <c r="AF549" s="9"/>
    </row>
    <row r="550" spans="32:32" x14ac:dyDescent="0.3">
      <c r="AF550" s="9"/>
    </row>
    <row r="551" spans="32:32" x14ac:dyDescent="0.3">
      <c r="AF551" s="9"/>
    </row>
    <row r="552" spans="32:32" x14ac:dyDescent="0.3">
      <c r="AF552" s="9"/>
    </row>
    <row r="553" spans="32:32" x14ac:dyDescent="0.3">
      <c r="AF553" s="9"/>
    </row>
    <row r="554" spans="32:32" x14ac:dyDescent="0.3">
      <c r="AF554" s="9"/>
    </row>
    <row r="555" spans="32:32" x14ac:dyDescent="0.3">
      <c r="AF555" s="9"/>
    </row>
    <row r="556" spans="32:32" x14ac:dyDescent="0.3">
      <c r="AF556" s="9"/>
    </row>
    <row r="557" spans="32:32" x14ac:dyDescent="0.3">
      <c r="AF557" s="9"/>
    </row>
    <row r="558" spans="32:32" x14ac:dyDescent="0.3">
      <c r="AF558" s="9"/>
    </row>
    <row r="559" spans="32:32" x14ac:dyDescent="0.3">
      <c r="AF559" s="9"/>
    </row>
    <row r="560" spans="32:32" x14ac:dyDescent="0.3">
      <c r="AF560" s="9"/>
    </row>
    <row r="561" spans="32:32" x14ac:dyDescent="0.3">
      <c r="AF561" s="9"/>
    </row>
    <row r="562" spans="32:32" x14ac:dyDescent="0.3">
      <c r="AF562" s="9"/>
    </row>
    <row r="563" spans="32:32" x14ac:dyDescent="0.3">
      <c r="AF563" s="9"/>
    </row>
    <row r="564" spans="32:32" x14ac:dyDescent="0.3">
      <c r="AF564" s="9"/>
    </row>
    <row r="565" spans="32:32" x14ac:dyDescent="0.3">
      <c r="AF565" s="9"/>
    </row>
    <row r="566" spans="32:32" x14ac:dyDescent="0.3">
      <c r="AF566" s="9"/>
    </row>
    <row r="567" spans="32:32" x14ac:dyDescent="0.3">
      <c r="AF567" s="9"/>
    </row>
    <row r="568" spans="32:32" x14ac:dyDescent="0.3">
      <c r="AF568" s="9"/>
    </row>
    <row r="569" spans="32:32" x14ac:dyDescent="0.3">
      <c r="AF569" s="9"/>
    </row>
    <row r="570" spans="32:32" x14ac:dyDescent="0.3">
      <c r="AF570" s="9"/>
    </row>
    <row r="571" spans="32:32" x14ac:dyDescent="0.3">
      <c r="AF571" s="9"/>
    </row>
    <row r="572" spans="32:32" x14ac:dyDescent="0.3">
      <c r="AF572" s="9"/>
    </row>
    <row r="573" spans="32:32" x14ac:dyDescent="0.3">
      <c r="AF573" s="9"/>
    </row>
    <row r="574" spans="32:32" x14ac:dyDescent="0.3">
      <c r="AF574" s="9"/>
    </row>
    <row r="575" spans="32:32" x14ac:dyDescent="0.3">
      <c r="AF575" s="9"/>
    </row>
    <row r="576" spans="32:32" x14ac:dyDescent="0.3">
      <c r="AF576" s="9"/>
    </row>
    <row r="577" spans="32:32" x14ac:dyDescent="0.3">
      <c r="AF577" s="9"/>
    </row>
    <row r="578" spans="32:32" x14ac:dyDescent="0.3">
      <c r="AF578" s="9"/>
    </row>
    <row r="579" spans="32:32" x14ac:dyDescent="0.3">
      <c r="AF579" s="9"/>
    </row>
    <row r="580" spans="32:32" x14ac:dyDescent="0.3">
      <c r="AF580" s="9"/>
    </row>
    <row r="581" spans="32:32" x14ac:dyDescent="0.3">
      <c r="AF581" s="9"/>
    </row>
    <row r="582" spans="32:32" x14ac:dyDescent="0.3">
      <c r="AF582" s="9"/>
    </row>
    <row r="583" spans="32:32" x14ac:dyDescent="0.3">
      <c r="AF583" s="9"/>
    </row>
    <row r="584" spans="32:32" x14ac:dyDescent="0.3">
      <c r="AF584" s="9"/>
    </row>
    <row r="585" spans="32:32" x14ac:dyDescent="0.3">
      <c r="AF585" s="9"/>
    </row>
    <row r="586" spans="32:32" x14ac:dyDescent="0.3">
      <c r="AF586" s="9"/>
    </row>
    <row r="587" spans="32:32" x14ac:dyDescent="0.3">
      <c r="AF587" s="9"/>
    </row>
    <row r="588" spans="32:32" x14ac:dyDescent="0.3">
      <c r="AF588" s="9"/>
    </row>
    <row r="589" spans="32:32" x14ac:dyDescent="0.3">
      <c r="AF589" s="9"/>
    </row>
    <row r="590" spans="32:32" x14ac:dyDescent="0.3">
      <c r="AF590" s="9"/>
    </row>
    <row r="591" spans="32:32" x14ac:dyDescent="0.3">
      <c r="AF591" s="9"/>
    </row>
    <row r="592" spans="32:32" x14ac:dyDescent="0.3">
      <c r="AF592" s="9"/>
    </row>
    <row r="593" spans="32:32" x14ac:dyDescent="0.3">
      <c r="AF593" s="9"/>
    </row>
    <row r="594" spans="32:32" x14ac:dyDescent="0.3">
      <c r="AF594" s="9"/>
    </row>
    <row r="595" spans="32:32" x14ac:dyDescent="0.3">
      <c r="AF595" s="9"/>
    </row>
    <row r="596" spans="32:32" x14ac:dyDescent="0.3">
      <c r="AF596" s="9"/>
    </row>
    <row r="597" spans="32:32" x14ac:dyDescent="0.3">
      <c r="AF597" s="9"/>
    </row>
    <row r="598" spans="32:32" x14ac:dyDescent="0.3">
      <c r="AF598" s="9"/>
    </row>
    <row r="599" spans="32:32" x14ac:dyDescent="0.3">
      <c r="AF599" s="9"/>
    </row>
    <row r="600" spans="32:32" x14ac:dyDescent="0.3">
      <c r="AF600" s="9"/>
    </row>
    <row r="601" spans="32:32" x14ac:dyDescent="0.3">
      <c r="AF601" s="9"/>
    </row>
    <row r="602" spans="32:32" x14ac:dyDescent="0.3">
      <c r="AF602" s="9"/>
    </row>
    <row r="603" spans="32:32" x14ac:dyDescent="0.3">
      <c r="AF603" s="9"/>
    </row>
    <row r="604" spans="32:32" x14ac:dyDescent="0.3">
      <c r="AF604" s="9"/>
    </row>
    <row r="605" spans="32:32" x14ac:dyDescent="0.3">
      <c r="AF605" s="9"/>
    </row>
    <row r="606" spans="32:32" x14ac:dyDescent="0.3">
      <c r="AF606" s="9"/>
    </row>
    <row r="607" spans="32:32" x14ac:dyDescent="0.3">
      <c r="AF607" s="9"/>
    </row>
    <row r="608" spans="32:32" x14ac:dyDescent="0.3">
      <c r="AF608" s="9"/>
    </row>
    <row r="609" spans="32:32" x14ac:dyDescent="0.3">
      <c r="AF609" s="9"/>
    </row>
    <row r="610" spans="32:32" x14ac:dyDescent="0.3">
      <c r="AF610" s="9"/>
    </row>
    <row r="611" spans="32:32" x14ac:dyDescent="0.3">
      <c r="AF611" s="9"/>
    </row>
    <row r="612" spans="32:32" x14ac:dyDescent="0.3">
      <c r="AF612" s="9"/>
    </row>
    <row r="613" spans="32:32" x14ac:dyDescent="0.3">
      <c r="AF613" s="9"/>
    </row>
    <row r="614" spans="32:32" x14ac:dyDescent="0.3">
      <c r="AF614" s="9"/>
    </row>
    <row r="615" spans="32:32" x14ac:dyDescent="0.3">
      <c r="AF615" s="9"/>
    </row>
    <row r="616" spans="32:32" x14ac:dyDescent="0.3">
      <c r="AF616" s="9"/>
    </row>
    <row r="617" spans="32:32" x14ac:dyDescent="0.3">
      <c r="AF617" s="9"/>
    </row>
    <row r="618" spans="32:32" x14ac:dyDescent="0.3">
      <c r="AF618" s="9"/>
    </row>
    <row r="619" spans="32:32" x14ac:dyDescent="0.3">
      <c r="AF619" s="9"/>
    </row>
    <row r="620" spans="32:32" x14ac:dyDescent="0.3">
      <c r="AF620" s="9"/>
    </row>
    <row r="621" spans="32:32" x14ac:dyDescent="0.3">
      <c r="AF621" s="9"/>
    </row>
    <row r="622" spans="32:32" x14ac:dyDescent="0.3">
      <c r="AF622" s="9"/>
    </row>
    <row r="623" spans="32:32" x14ac:dyDescent="0.3">
      <c r="AF623" s="9"/>
    </row>
    <row r="624" spans="32:32" x14ac:dyDescent="0.3">
      <c r="AF624" s="9"/>
    </row>
    <row r="625" spans="32:32" x14ac:dyDescent="0.3">
      <c r="AF625" s="9"/>
    </row>
    <row r="626" spans="32:32" x14ac:dyDescent="0.3">
      <c r="AF626" s="9"/>
    </row>
    <row r="627" spans="32:32" x14ac:dyDescent="0.3">
      <c r="AF627" s="9"/>
    </row>
    <row r="628" spans="32:32" x14ac:dyDescent="0.3">
      <c r="AF628" s="9"/>
    </row>
    <row r="629" spans="32:32" x14ac:dyDescent="0.3">
      <c r="AF629" s="9"/>
    </row>
    <row r="630" spans="32:32" x14ac:dyDescent="0.3">
      <c r="AF630" s="9"/>
    </row>
    <row r="631" spans="32:32" x14ac:dyDescent="0.3">
      <c r="AF631" s="9"/>
    </row>
    <row r="632" spans="32:32" x14ac:dyDescent="0.3">
      <c r="AF632" s="9"/>
    </row>
    <row r="633" spans="32:32" x14ac:dyDescent="0.3">
      <c r="AF633" s="9"/>
    </row>
    <row r="634" spans="32:32" x14ac:dyDescent="0.3">
      <c r="AF634" s="9"/>
    </row>
    <row r="635" spans="32:32" x14ac:dyDescent="0.3">
      <c r="AF635" s="9"/>
    </row>
    <row r="636" spans="32:32" x14ac:dyDescent="0.3">
      <c r="AF636" s="9"/>
    </row>
    <row r="637" spans="32:32" x14ac:dyDescent="0.3">
      <c r="AF637" s="9"/>
    </row>
    <row r="638" spans="32:32" x14ac:dyDescent="0.3">
      <c r="AF638" s="9"/>
    </row>
    <row r="639" spans="32:32" x14ac:dyDescent="0.3">
      <c r="AF639" s="9"/>
    </row>
    <row r="640" spans="32:32" x14ac:dyDescent="0.3">
      <c r="AF640" s="9"/>
    </row>
    <row r="641" spans="32:32" x14ac:dyDescent="0.3">
      <c r="AF641" s="9"/>
    </row>
    <row r="642" spans="32:32" x14ac:dyDescent="0.3">
      <c r="AF642" s="9"/>
    </row>
    <row r="643" spans="32:32" x14ac:dyDescent="0.3">
      <c r="AF643" s="9"/>
    </row>
    <row r="644" spans="32:32" x14ac:dyDescent="0.3">
      <c r="AF644" s="9"/>
    </row>
    <row r="645" spans="32:32" x14ac:dyDescent="0.3">
      <c r="AF645" s="9"/>
    </row>
    <row r="646" spans="32:32" x14ac:dyDescent="0.3">
      <c r="AF646" s="9"/>
    </row>
    <row r="647" spans="32:32" x14ac:dyDescent="0.3">
      <c r="AF647" s="9"/>
    </row>
    <row r="648" spans="32:32" x14ac:dyDescent="0.3">
      <c r="AF648" s="9"/>
    </row>
    <row r="649" spans="32:32" x14ac:dyDescent="0.3">
      <c r="AF649" s="9"/>
    </row>
    <row r="650" spans="32:32" x14ac:dyDescent="0.3">
      <c r="AF650" s="9"/>
    </row>
    <row r="651" spans="32:32" x14ac:dyDescent="0.3">
      <c r="AF651" s="9"/>
    </row>
    <row r="652" spans="32:32" x14ac:dyDescent="0.3">
      <c r="AF652" s="9"/>
    </row>
    <row r="653" spans="32:32" x14ac:dyDescent="0.3">
      <c r="AF653" s="9"/>
    </row>
    <row r="654" spans="32:32" x14ac:dyDescent="0.3">
      <c r="AF654" s="9"/>
    </row>
    <row r="655" spans="32:32" x14ac:dyDescent="0.3">
      <c r="AF655" s="9"/>
    </row>
    <row r="656" spans="32:32" x14ac:dyDescent="0.3">
      <c r="AF656" s="9"/>
    </row>
    <row r="657" spans="32:32" x14ac:dyDescent="0.3">
      <c r="AF657" s="9"/>
    </row>
    <row r="658" spans="32:32" x14ac:dyDescent="0.3">
      <c r="AF658" s="9"/>
    </row>
    <row r="659" spans="32:32" x14ac:dyDescent="0.3">
      <c r="AF659" s="9"/>
    </row>
    <row r="660" spans="32:32" x14ac:dyDescent="0.3">
      <c r="AF660" s="9"/>
    </row>
    <row r="661" spans="32:32" x14ac:dyDescent="0.3">
      <c r="AF661" s="9"/>
    </row>
    <row r="662" spans="32:32" x14ac:dyDescent="0.3">
      <c r="AF662" s="9"/>
    </row>
    <row r="663" spans="32:32" x14ac:dyDescent="0.3">
      <c r="AF663" s="9"/>
    </row>
    <row r="664" spans="32:32" x14ac:dyDescent="0.3">
      <c r="AF664" s="9"/>
    </row>
    <row r="665" spans="32:32" x14ac:dyDescent="0.3">
      <c r="AF665" s="9"/>
    </row>
    <row r="666" spans="32:32" x14ac:dyDescent="0.3">
      <c r="AF666" s="9"/>
    </row>
    <row r="667" spans="32:32" x14ac:dyDescent="0.3">
      <c r="AF667" s="9"/>
    </row>
    <row r="668" spans="32:32" x14ac:dyDescent="0.3">
      <c r="AF668" s="9"/>
    </row>
    <row r="669" spans="32:32" x14ac:dyDescent="0.3">
      <c r="AF669" s="9"/>
    </row>
    <row r="670" spans="32:32" x14ac:dyDescent="0.3">
      <c r="AF670" s="9"/>
    </row>
    <row r="671" spans="32:32" x14ac:dyDescent="0.3">
      <c r="AF671" s="9"/>
    </row>
    <row r="672" spans="32:32" x14ac:dyDescent="0.3">
      <c r="AF672" s="9"/>
    </row>
    <row r="673" spans="32:32" x14ac:dyDescent="0.3">
      <c r="AF673" s="9"/>
    </row>
    <row r="674" spans="32:32" x14ac:dyDescent="0.3">
      <c r="AF674" s="9"/>
    </row>
    <row r="675" spans="32:32" x14ac:dyDescent="0.3">
      <c r="AF675" s="9"/>
    </row>
    <row r="676" spans="32:32" x14ac:dyDescent="0.3">
      <c r="AF676" s="9"/>
    </row>
    <row r="677" spans="32:32" x14ac:dyDescent="0.3">
      <c r="AF677" s="9"/>
    </row>
    <row r="678" spans="32:32" x14ac:dyDescent="0.3">
      <c r="AF678" s="9"/>
    </row>
    <row r="679" spans="32:32" x14ac:dyDescent="0.3">
      <c r="AF679" s="9"/>
    </row>
    <row r="680" spans="32:32" x14ac:dyDescent="0.3">
      <c r="AF680" s="9"/>
    </row>
    <row r="681" spans="32:32" x14ac:dyDescent="0.3">
      <c r="AF681" s="9"/>
    </row>
    <row r="682" spans="32:32" x14ac:dyDescent="0.3">
      <c r="AF682" s="9"/>
    </row>
    <row r="683" spans="32:32" x14ac:dyDescent="0.3">
      <c r="AF683" s="9"/>
    </row>
    <row r="684" spans="32:32" x14ac:dyDescent="0.3">
      <c r="AF684" s="9"/>
    </row>
    <row r="685" spans="32:32" x14ac:dyDescent="0.3">
      <c r="AF685" s="9"/>
    </row>
    <row r="686" spans="32:32" x14ac:dyDescent="0.3">
      <c r="AF686" s="9"/>
    </row>
    <row r="687" spans="32:32" x14ac:dyDescent="0.3">
      <c r="AF687" s="9"/>
    </row>
    <row r="688" spans="32:32" x14ac:dyDescent="0.3">
      <c r="AF688" s="9"/>
    </row>
    <row r="689" spans="32:32" x14ac:dyDescent="0.3">
      <c r="AF689" s="9"/>
    </row>
    <row r="690" spans="32:32" x14ac:dyDescent="0.3">
      <c r="AF690" s="9"/>
    </row>
    <row r="691" spans="32:32" x14ac:dyDescent="0.3">
      <c r="AF691" s="9"/>
    </row>
    <row r="692" spans="32:32" x14ac:dyDescent="0.3">
      <c r="AF692" s="9"/>
    </row>
    <row r="693" spans="32:32" x14ac:dyDescent="0.3">
      <c r="AF693" s="9"/>
    </row>
    <row r="694" spans="32:32" x14ac:dyDescent="0.3">
      <c r="AF694" s="9"/>
    </row>
    <row r="695" spans="32:32" x14ac:dyDescent="0.3">
      <c r="AF695" s="9"/>
    </row>
    <row r="696" spans="32:32" x14ac:dyDescent="0.3">
      <c r="AF696" s="9"/>
    </row>
    <row r="697" spans="32:32" x14ac:dyDescent="0.3">
      <c r="AF697" s="9"/>
    </row>
    <row r="698" spans="32:32" x14ac:dyDescent="0.3">
      <c r="AF698" s="9"/>
    </row>
    <row r="699" spans="32:32" x14ac:dyDescent="0.3">
      <c r="AF699" s="9"/>
    </row>
    <row r="700" spans="32:32" x14ac:dyDescent="0.3">
      <c r="AF700" s="9"/>
    </row>
    <row r="701" spans="32:32" x14ac:dyDescent="0.3">
      <c r="AF701" s="9"/>
    </row>
    <row r="702" spans="32:32" x14ac:dyDescent="0.3">
      <c r="AF702" s="9"/>
    </row>
    <row r="703" spans="32:32" x14ac:dyDescent="0.3">
      <c r="AF703" s="9"/>
    </row>
    <row r="704" spans="32:32" x14ac:dyDescent="0.3">
      <c r="AF704" s="9"/>
    </row>
    <row r="705" spans="32:32" x14ac:dyDescent="0.3">
      <c r="AF705" s="9"/>
    </row>
    <row r="706" spans="32:32" x14ac:dyDescent="0.3">
      <c r="AF706" s="9"/>
    </row>
    <row r="707" spans="32:32" x14ac:dyDescent="0.3">
      <c r="AF707" s="9"/>
    </row>
    <row r="708" spans="32:32" x14ac:dyDescent="0.3">
      <c r="AF708" s="9"/>
    </row>
    <row r="709" spans="32:32" x14ac:dyDescent="0.3">
      <c r="AF709" s="9"/>
    </row>
    <row r="710" spans="32:32" x14ac:dyDescent="0.3">
      <c r="AF710" s="9"/>
    </row>
    <row r="711" spans="32:32" x14ac:dyDescent="0.3">
      <c r="AF711" s="9"/>
    </row>
    <row r="712" spans="32:32" x14ac:dyDescent="0.3">
      <c r="AF712" s="9"/>
    </row>
    <row r="713" spans="32:32" x14ac:dyDescent="0.3">
      <c r="AF713" s="9"/>
    </row>
    <row r="714" spans="32:32" x14ac:dyDescent="0.3">
      <c r="AF714" s="9"/>
    </row>
    <row r="715" spans="32:32" x14ac:dyDescent="0.3">
      <c r="AF715" s="9"/>
    </row>
    <row r="716" spans="32:32" x14ac:dyDescent="0.3">
      <c r="AF716" s="9"/>
    </row>
    <row r="717" spans="32:32" x14ac:dyDescent="0.3">
      <c r="AF717" s="9"/>
    </row>
    <row r="718" spans="32:32" x14ac:dyDescent="0.3">
      <c r="AF718" s="9"/>
    </row>
    <row r="719" spans="32:32" x14ac:dyDescent="0.3">
      <c r="AF719" s="9"/>
    </row>
    <row r="720" spans="32:32" x14ac:dyDescent="0.3">
      <c r="AF720" s="9"/>
    </row>
    <row r="721" spans="32:32" x14ac:dyDescent="0.3">
      <c r="AF721" s="9"/>
    </row>
    <row r="722" spans="32:32" x14ac:dyDescent="0.3">
      <c r="AF722" s="9"/>
    </row>
    <row r="723" spans="32:32" x14ac:dyDescent="0.3">
      <c r="AF723" s="9"/>
    </row>
    <row r="724" spans="32:32" x14ac:dyDescent="0.3">
      <c r="AF724" s="9"/>
    </row>
    <row r="725" spans="32:32" x14ac:dyDescent="0.3">
      <c r="AF725" s="9"/>
    </row>
    <row r="726" spans="32:32" x14ac:dyDescent="0.3">
      <c r="AF726" s="9"/>
    </row>
    <row r="727" spans="32:32" x14ac:dyDescent="0.3">
      <c r="AF727" s="9"/>
    </row>
    <row r="728" spans="32:32" x14ac:dyDescent="0.3">
      <c r="AF728" s="9"/>
    </row>
    <row r="729" spans="32:32" x14ac:dyDescent="0.3">
      <c r="AF729" s="9"/>
    </row>
    <row r="730" spans="32:32" x14ac:dyDescent="0.3">
      <c r="AF730" s="9"/>
    </row>
    <row r="731" spans="32:32" x14ac:dyDescent="0.3">
      <c r="AF731" s="9"/>
    </row>
    <row r="732" spans="32:32" x14ac:dyDescent="0.3">
      <c r="AF732" s="9"/>
    </row>
    <row r="733" spans="32:32" x14ac:dyDescent="0.3">
      <c r="AF733" s="9"/>
    </row>
    <row r="734" spans="32:32" x14ac:dyDescent="0.3">
      <c r="AF734" s="9"/>
    </row>
    <row r="735" spans="32:32" x14ac:dyDescent="0.3">
      <c r="AF735" s="9"/>
    </row>
    <row r="736" spans="32:32" x14ac:dyDescent="0.3">
      <c r="AF736" s="9"/>
    </row>
    <row r="737" spans="32:32" x14ac:dyDescent="0.3">
      <c r="AF737" s="9"/>
    </row>
    <row r="738" spans="32:32" x14ac:dyDescent="0.3">
      <c r="AF738" s="9"/>
    </row>
    <row r="739" spans="32:32" x14ac:dyDescent="0.3">
      <c r="AF739" s="9"/>
    </row>
    <row r="740" spans="32:32" x14ac:dyDescent="0.3">
      <c r="AF740" s="9"/>
    </row>
    <row r="741" spans="32:32" x14ac:dyDescent="0.3">
      <c r="AF741" s="9"/>
    </row>
    <row r="742" spans="32:32" x14ac:dyDescent="0.3">
      <c r="AF742" s="9"/>
    </row>
    <row r="743" spans="32:32" x14ac:dyDescent="0.3">
      <c r="AF743" s="9"/>
    </row>
    <row r="744" spans="32:32" x14ac:dyDescent="0.3">
      <c r="AF744" s="9"/>
    </row>
    <row r="745" spans="32:32" x14ac:dyDescent="0.3">
      <c r="AF745" s="9"/>
    </row>
    <row r="746" spans="32:32" x14ac:dyDescent="0.3">
      <c r="AF746" s="9"/>
    </row>
    <row r="747" spans="32:32" x14ac:dyDescent="0.3">
      <c r="AF747" s="9"/>
    </row>
    <row r="748" spans="32:32" x14ac:dyDescent="0.3">
      <c r="AF748" s="9"/>
    </row>
    <row r="749" spans="32:32" x14ac:dyDescent="0.3">
      <c r="AF749" s="9"/>
    </row>
    <row r="750" spans="32:32" x14ac:dyDescent="0.3">
      <c r="AF750" s="9"/>
    </row>
    <row r="751" spans="32:32" x14ac:dyDescent="0.3">
      <c r="AF751" s="9"/>
    </row>
    <row r="752" spans="32:32" x14ac:dyDescent="0.3">
      <c r="AF752" s="9"/>
    </row>
    <row r="753" spans="32:32" x14ac:dyDescent="0.3">
      <c r="AF753" s="9"/>
    </row>
    <row r="754" spans="32:32" x14ac:dyDescent="0.3">
      <c r="AF754" s="9"/>
    </row>
    <row r="755" spans="32:32" x14ac:dyDescent="0.3">
      <c r="AF755" s="9"/>
    </row>
    <row r="756" spans="32:32" x14ac:dyDescent="0.3">
      <c r="AF756" s="9"/>
    </row>
    <row r="757" spans="32:32" x14ac:dyDescent="0.3">
      <c r="AF757" s="9"/>
    </row>
    <row r="758" spans="32:32" x14ac:dyDescent="0.3">
      <c r="AF758" s="9"/>
    </row>
    <row r="759" spans="32:32" x14ac:dyDescent="0.3">
      <c r="AF759" s="9"/>
    </row>
    <row r="760" spans="32:32" x14ac:dyDescent="0.3">
      <c r="AF760" s="9"/>
    </row>
    <row r="761" spans="32:32" x14ac:dyDescent="0.3">
      <c r="AF761" s="9"/>
    </row>
    <row r="762" spans="32:32" x14ac:dyDescent="0.3">
      <c r="AF762" s="9"/>
    </row>
    <row r="763" spans="32:32" x14ac:dyDescent="0.3">
      <c r="AF763" s="9"/>
    </row>
    <row r="764" spans="32:32" x14ac:dyDescent="0.3">
      <c r="AF764" s="9"/>
    </row>
    <row r="765" spans="32:32" x14ac:dyDescent="0.3">
      <c r="AF765" s="9"/>
    </row>
    <row r="766" spans="32:32" x14ac:dyDescent="0.3">
      <c r="AF766" s="9"/>
    </row>
    <row r="767" spans="32:32" x14ac:dyDescent="0.3">
      <c r="AF767" s="9"/>
    </row>
    <row r="768" spans="32:32" x14ac:dyDescent="0.3">
      <c r="AF768" s="9"/>
    </row>
    <row r="769" spans="32:32" x14ac:dyDescent="0.3">
      <c r="AF769" s="9"/>
    </row>
    <row r="770" spans="32:32" x14ac:dyDescent="0.3">
      <c r="AF770" s="9"/>
    </row>
    <row r="771" spans="32:32" x14ac:dyDescent="0.3">
      <c r="AF771" s="9"/>
    </row>
    <row r="772" spans="32:32" x14ac:dyDescent="0.3">
      <c r="AF772" s="9"/>
    </row>
    <row r="773" spans="32:32" x14ac:dyDescent="0.3">
      <c r="AF773" s="9"/>
    </row>
    <row r="774" spans="32:32" x14ac:dyDescent="0.3">
      <c r="AF774" s="9"/>
    </row>
    <row r="775" spans="32:32" x14ac:dyDescent="0.3">
      <c r="AF775" s="9"/>
    </row>
    <row r="776" spans="32:32" x14ac:dyDescent="0.3">
      <c r="AF776" s="9"/>
    </row>
    <row r="777" spans="32:32" x14ac:dyDescent="0.3">
      <c r="AF777" s="9"/>
    </row>
    <row r="778" spans="32:32" x14ac:dyDescent="0.3">
      <c r="AF778" s="9"/>
    </row>
    <row r="779" spans="32:32" x14ac:dyDescent="0.3">
      <c r="AF779" s="9"/>
    </row>
    <row r="780" spans="32:32" x14ac:dyDescent="0.3">
      <c r="AF780" s="9"/>
    </row>
    <row r="781" spans="32:32" x14ac:dyDescent="0.3">
      <c r="AF781" s="9"/>
    </row>
    <row r="782" spans="32:32" x14ac:dyDescent="0.3">
      <c r="AF782" s="9"/>
    </row>
    <row r="783" spans="32:32" x14ac:dyDescent="0.3">
      <c r="AF783" s="9"/>
    </row>
    <row r="784" spans="32:32" x14ac:dyDescent="0.3">
      <c r="AF784" s="9"/>
    </row>
    <row r="785" spans="32:32" x14ac:dyDescent="0.3">
      <c r="AF785" s="9"/>
    </row>
    <row r="786" spans="32:32" x14ac:dyDescent="0.3">
      <c r="AF786" s="9"/>
    </row>
    <row r="787" spans="32:32" x14ac:dyDescent="0.3">
      <c r="AF787" s="9"/>
    </row>
    <row r="788" spans="32:32" x14ac:dyDescent="0.3">
      <c r="AF788" s="9"/>
    </row>
    <row r="789" spans="32:32" x14ac:dyDescent="0.3">
      <c r="AF789" s="9"/>
    </row>
    <row r="790" spans="32:32" x14ac:dyDescent="0.3">
      <c r="AF790" s="9"/>
    </row>
    <row r="791" spans="32:32" x14ac:dyDescent="0.3">
      <c r="AF791" s="9"/>
    </row>
    <row r="792" spans="32:32" x14ac:dyDescent="0.3">
      <c r="AF792" s="9"/>
    </row>
    <row r="793" spans="32:32" x14ac:dyDescent="0.3">
      <c r="AF793" s="9"/>
    </row>
    <row r="794" spans="32:32" x14ac:dyDescent="0.3">
      <c r="AF794" s="9"/>
    </row>
    <row r="795" spans="32:32" x14ac:dyDescent="0.3">
      <c r="AF795" s="9"/>
    </row>
    <row r="796" spans="32:32" x14ac:dyDescent="0.3">
      <c r="AF796" s="9"/>
    </row>
    <row r="797" spans="32:32" x14ac:dyDescent="0.3">
      <c r="AF797" s="9"/>
    </row>
    <row r="798" spans="32:32" x14ac:dyDescent="0.3">
      <c r="AF798" s="9"/>
    </row>
    <row r="799" spans="32:32" x14ac:dyDescent="0.3">
      <c r="AF799" s="9"/>
    </row>
    <row r="800" spans="32:32" x14ac:dyDescent="0.3">
      <c r="AF800" s="9"/>
    </row>
    <row r="801" spans="32:32" x14ac:dyDescent="0.3">
      <c r="AF801" s="9"/>
    </row>
    <row r="802" spans="32:32" x14ac:dyDescent="0.3">
      <c r="AF802" s="9"/>
    </row>
    <row r="803" spans="32:32" x14ac:dyDescent="0.3">
      <c r="AF803" s="9"/>
    </row>
    <row r="804" spans="32:32" x14ac:dyDescent="0.3">
      <c r="AF804" s="9"/>
    </row>
    <row r="805" spans="32:32" x14ac:dyDescent="0.3">
      <c r="AF805" s="9"/>
    </row>
    <row r="806" spans="32:32" x14ac:dyDescent="0.3">
      <c r="AF806" s="9"/>
    </row>
    <row r="807" spans="32:32" x14ac:dyDescent="0.3">
      <c r="AF807" s="9"/>
    </row>
    <row r="808" spans="32:32" x14ac:dyDescent="0.3">
      <c r="AF808" s="9"/>
    </row>
    <row r="809" spans="32:32" x14ac:dyDescent="0.3">
      <c r="AF809" s="9"/>
    </row>
    <row r="810" spans="32:32" x14ac:dyDescent="0.3">
      <c r="AF810" s="9"/>
    </row>
    <row r="811" spans="32:32" x14ac:dyDescent="0.3">
      <c r="AF811" s="9"/>
    </row>
    <row r="812" spans="32:32" x14ac:dyDescent="0.3">
      <c r="AF812" s="9"/>
    </row>
    <row r="813" spans="32:32" x14ac:dyDescent="0.3">
      <c r="AF813" s="9"/>
    </row>
    <row r="814" spans="32:32" x14ac:dyDescent="0.3">
      <c r="AF814" s="9"/>
    </row>
    <row r="815" spans="32:32" x14ac:dyDescent="0.3">
      <c r="AF815" s="9"/>
    </row>
    <row r="816" spans="32:32" x14ac:dyDescent="0.3">
      <c r="AF816" s="9"/>
    </row>
    <row r="817" spans="32:32" x14ac:dyDescent="0.3">
      <c r="AF817" s="9"/>
    </row>
    <row r="818" spans="32:32" x14ac:dyDescent="0.3">
      <c r="AF818" s="9"/>
    </row>
    <row r="819" spans="32:32" x14ac:dyDescent="0.3">
      <c r="AF819" s="9"/>
    </row>
    <row r="820" spans="32:32" x14ac:dyDescent="0.3">
      <c r="AF820" s="9"/>
    </row>
    <row r="821" spans="32:32" x14ac:dyDescent="0.3">
      <c r="AF821" s="9"/>
    </row>
    <row r="822" spans="32:32" x14ac:dyDescent="0.3">
      <c r="AF822" s="9"/>
    </row>
    <row r="823" spans="32:32" x14ac:dyDescent="0.3">
      <c r="AF823" s="9"/>
    </row>
    <row r="824" spans="32:32" x14ac:dyDescent="0.3">
      <c r="AF824" s="9"/>
    </row>
    <row r="825" spans="32:32" x14ac:dyDescent="0.3">
      <c r="AF825" s="9"/>
    </row>
    <row r="826" spans="32:32" x14ac:dyDescent="0.3">
      <c r="AF826" s="9"/>
    </row>
    <row r="827" spans="32:32" x14ac:dyDescent="0.3">
      <c r="AF827" s="9"/>
    </row>
    <row r="828" spans="32:32" x14ac:dyDescent="0.3">
      <c r="AF828" s="9"/>
    </row>
    <row r="829" spans="32:32" x14ac:dyDescent="0.3">
      <c r="AF829" s="9"/>
    </row>
    <row r="830" spans="32:32" x14ac:dyDescent="0.3">
      <c r="AF830" s="9"/>
    </row>
    <row r="831" spans="32:32" x14ac:dyDescent="0.3">
      <c r="AF831" s="9"/>
    </row>
    <row r="832" spans="32:32" x14ac:dyDescent="0.3">
      <c r="AF832" s="9"/>
    </row>
    <row r="833" spans="32:32" x14ac:dyDescent="0.3">
      <c r="AF833" s="9"/>
    </row>
    <row r="834" spans="32:32" x14ac:dyDescent="0.3">
      <c r="AF834" s="9"/>
    </row>
    <row r="835" spans="32:32" x14ac:dyDescent="0.3">
      <c r="AF835" s="9"/>
    </row>
    <row r="836" spans="32:32" x14ac:dyDescent="0.3">
      <c r="AF836" s="9"/>
    </row>
    <row r="837" spans="32:32" x14ac:dyDescent="0.3">
      <c r="AF837" s="9"/>
    </row>
    <row r="838" spans="32:32" x14ac:dyDescent="0.3">
      <c r="AF838" s="9"/>
    </row>
    <row r="839" spans="32:32" x14ac:dyDescent="0.3">
      <c r="AF839" s="9"/>
    </row>
    <row r="840" spans="32:32" x14ac:dyDescent="0.3">
      <c r="AF840" s="9"/>
    </row>
    <row r="841" spans="32:32" x14ac:dyDescent="0.3">
      <c r="AF841" s="9"/>
    </row>
    <row r="842" spans="32:32" x14ac:dyDescent="0.3">
      <c r="AF842" s="9"/>
    </row>
    <row r="843" spans="32:32" x14ac:dyDescent="0.3">
      <c r="AF843" s="9"/>
    </row>
    <row r="844" spans="32:32" x14ac:dyDescent="0.3">
      <c r="AF844" s="9"/>
    </row>
    <row r="845" spans="32:32" x14ac:dyDescent="0.3">
      <c r="AF845" s="9"/>
    </row>
    <row r="846" spans="32:32" x14ac:dyDescent="0.3">
      <c r="AF846" s="9"/>
    </row>
    <row r="847" spans="32:32" x14ac:dyDescent="0.3">
      <c r="AF847" s="9"/>
    </row>
    <row r="848" spans="32:32" x14ac:dyDescent="0.3">
      <c r="AF848" s="9"/>
    </row>
    <row r="849" spans="32:32" x14ac:dyDescent="0.3">
      <c r="AF849" s="9"/>
    </row>
    <row r="850" spans="32:32" x14ac:dyDescent="0.3">
      <c r="AF850" s="9"/>
    </row>
    <row r="851" spans="32:32" x14ac:dyDescent="0.3">
      <c r="AF851" s="9"/>
    </row>
    <row r="852" spans="32:32" x14ac:dyDescent="0.3">
      <c r="AF852" s="9"/>
    </row>
    <row r="853" spans="32:32" x14ac:dyDescent="0.3">
      <c r="AF853" s="9"/>
    </row>
    <row r="854" spans="32:32" x14ac:dyDescent="0.3">
      <c r="AF854" s="9"/>
    </row>
    <row r="855" spans="32:32" x14ac:dyDescent="0.3">
      <c r="AF855" s="9"/>
    </row>
    <row r="856" spans="32:32" x14ac:dyDescent="0.3">
      <c r="AF856" s="9"/>
    </row>
    <row r="857" spans="32:32" x14ac:dyDescent="0.3">
      <c r="AF857" s="9"/>
    </row>
    <row r="858" spans="32:32" x14ac:dyDescent="0.3">
      <c r="AF858" s="9"/>
    </row>
    <row r="859" spans="32:32" x14ac:dyDescent="0.3">
      <c r="AF859" s="9"/>
    </row>
    <row r="860" spans="32:32" x14ac:dyDescent="0.3">
      <c r="AF860" s="9"/>
    </row>
    <row r="861" spans="32:32" x14ac:dyDescent="0.3">
      <c r="AF861" s="9"/>
    </row>
    <row r="862" spans="32:32" x14ac:dyDescent="0.3">
      <c r="AF862" s="9"/>
    </row>
    <row r="863" spans="32:32" x14ac:dyDescent="0.3">
      <c r="AF863" s="9"/>
    </row>
    <row r="864" spans="32:32" x14ac:dyDescent="0.3">
      <c r="AF864" s="9"/>
    </row>
    <row r="865" spans="32:32" x14ac:dyDescent="0.3">
      <c r="AF865" s="9"/>
    </row>
    <row r="866" spans="32:32" x14ac:dyDescent="0.3">
      <c r="AF866" s="9"/>
    </row>
    <row r="867" spans="32:32" x14ac:dyDescent="0.3">
      <c r="AF867" s="9"/>
    </row>
    <row r="868" spans="32:32" x14ac:dyDescent="0.3">
      <c r="AF868" s="9"/>
    </row>
    <row r="869" spans="32:32" x14ac:dyDescent="0.3">
      <c r="AF869" s="9"/>
    </row>
    <row r="870" spans="32:32" x14ac:dyDescent="0.3">
      <c r="AF870" s="9"/>
    </row>
    <row r="871" spans="32:32" x14ac:dyDescent="0.3">
      <c r="AF871" s="9"/>
    </row>
    <row r="872" spans="32:32" x14ac:dyDescent="0.3">
      <c r="AF872" s="9"/>
    </row>
    <row r="873" spans="32:32" x14ac:dyDescent="0.3">
      <c r="AF873" s="9"/>
    </row>
    <row r="874" spans="32:32" x14ac:dyDescent="0.3">
      <c r="AF874" s="9"/>
    </row>
    <row r="875" spans="32:32" x14ac:dyDescent="0.3">
      <c r="AF875" s="9"/>
    </row>
    <row r="876" spans="32:32" x14ac:dyDescent="0.3">
      <c r="AF876" s="9"/>
    </row>
    <row r="877" spans="32:32" x14ac:dyDescent="0.3">
      <c r="AF877" s="9"/>
    </row>
    <row r="878" spans="32:32" x14ac:dyDescent="0.3">
      <c r="AF878" s="9"/>
    </row>
    <row r="879" spans="32:32" x14ac:dyDescent="0.3">
      <c r="AF879" s="9"/>
    </row>
    <row r="880" spans="32:32" x14ac:dyDescent="0.3">
      <c r="AF880" s="9"/>
    </row>
    <row r="881" spans="32:32" x14ac:dyDescent="0.3">
      <c r="AF881" s="9"/>
    </row>
    <row r="882" spans="32:32" x14ac:dyDescent="0.3">
      <c r="AF882" s="9"/>
    </row>
    <row r="883" spans="32:32" x14ac:dyDescent="0.3">
      <c r="AF883" s="9"/>
    </row>
    <row r="884" spans="32:32" x14ac:dyDescent="0.3">
      <c r="AF884" s="9"/>
    </row>
    <row r="885" spans="32:32" x14ac:dyDescent="0.3">
      <c r="AF885" s="9"/>
    </row>
    <row r="886" spans="32:32" x14ac:dyDescent="0.3">
      <c r="AF886" s="9"/>
    </row>
    <row r="887" spans="32:32" x14ac:dyDescent="0.3">
      <c r="AF887" s="9"/>
    </row>
    <row r="888" spans="32:32" x14ac:dyDescent="0.3">
      <c r="AF888" s="9"/>
    </row>
    <row r="889" spans="32:32" x14ac:dyDescent="0.3">
      <c r="AF889" s="9"/>
    </row>
    <row r="890" spans="32:32" x14ac:dyDescent="0.3">
      <c r="AF890" s="9"/>
    </row>
    <row r="891" spans="32:32" x14ac:dyDescent="0.3">
      <c r="AF891" s="9"/>
    </row>
    <row r="892" spans="32:32" x14ac:dyDescent="0.3">
      <c r="AF892" s="9"/>
    </row>
    <row r="893" spans="32:32" x14ac:dyDescent="0.3">
      <c r="AF893" s="9"/>
    </row>
    <row r="894" spans="32:32" x14ac:dyDescent="0.3">
      <c r="AF894" s="9"/>
    </row>
    <row r="895" spans="32:32" x14ac:dyDescent="0.3">
      <c r="AF895" s="9"/>
    </row>
    <row r="896" spans="32:32" x14ac:dyDescent="0.3">
      <c r="AF896" s="9"/>
    </row>
    <row r="897" spans="32:32" x14ac:dyDescent="0.3">
      <c r="AF897" s="9"/>
    </row>
    <row r="898" spans="32:32" x14ac:dyDescent="0.3">
      <c r="AF898" s="9"/>
    </row>
    <row r="899" spans="32:32" x14ac:dyDescent="0.3">
      <c r="AF899" s="9"/>
    </row>
    <row r="900" spans="32:32" x14ac:dyDescent="0.3">
      <c r="AF900" s="9"/>
    </row>
    <row r="901" spans="32:32" x14ac:dyDescent="0.3">
      <c r="AF901" s="9"/>
    </row>
    <row r="902" spans="32:32" x14ac:dyDescent="0.3">
      <c r="AF902" s="9"/>
    </row>
    <row r="903" spans="32:32" x14ac:dyDescent="0.3">
      <c r="AF903" s="9"/>
    </row>
    <row r="904" spans="32:32" x14ac:dyDescent="0.3">
      <c r="AF904" s="9"/>
    </row>
    <row r="905" spans="32:32" x14ac:dyDescent="0.3">
      <c r="AF905" s="9"/>
    </row>
    <row r="906" spans="32:32" x14ac:dyDescent="0.3">
      <c r="AF906" s="9"/>
    </row>
    <row r="907" spans="32:32" x14ac:dyDescent="0.3">
      <c r="AF907" s="9"/>
    </row>
    <row r="908" spans="32:32" x14ac:dyDescent="0.3">
      <c r="AF908" s="9"/>
    </row>
    <row r="909" spans="32:32" x14ac:dyDescent="0.3">
      <c r="AF909" s="9"/>
    </row>
    <row r="910" spans="32:32" x14ac:dyDescent="0.3">
      <c r="AF910" s="9"/>
    </row>
    <row r="911" spans="32:32" x14ac:dyDescent="0.3">
      <c r="AF911" s="9"/>
    </row>
    <row r="912" spans="32:32" x14ac:dyDescent="0.3">
      <c r="AF912" s="9"/>
    </row>
    <row r="913" spans="32:32" x14ac:dyDescent="0.3">
      <c r="AF913" s="9"/>
    </row>
    <row r="914" spans="32:32" x14ac:dyDescent="0.3">
      <c r="AF914" s="9"/>
    </row>
    <row r="915" spans="32:32" x14ac:dyDescent="0.3">
      <c r="AF915" s="9"/>
    </row>
    <row r="916" spans="32:32" x14ac:dyDescent="0.3">
      <c r="AF916" s="9"/>
    </row>
    <row r="917" spans="32:32" x14ac:dyDescent="0.3">
      <c r="AF917" s="9"/>
    </row>
    <row r="918" spans="32:32" x14ac:dyDescent="0.3">
      <c r="AF918" s="9"/>
    </row>
    <row r="919" spans="32:32" x14ac:dyDescent="0.3">
      <c r="AF919" s="9"/>
    </row>
    <row r="920" spans="32:32" x14ac:dyDescent="0.3">
      <c r="AF920" s="9"/>
    </row>
    <row r="921" spans="32:32" x14ac:dyDescent="0.3">
      <c r="AF921" s="9"/>
    </row>
    <row r="922" spans="32:32" x14ac:dyDescent="0.3">
      <c r="AF922" s="9"/>
    </row>
    <row r="923" spans="32:32" x14ac:dyDescent="0.3">
      <c r="AF923" s="9"/>
    </row>
    <row r="924" spans="32:32" x14ac:dyDescent="0.3">
      <c r="AF924" s="9"/>
    </row>
    <row r="925" spans="32:32" x14ac:dyDescent="0.3">
      <c r="AF925" s="9"/>
    </row>
    <row r="926" spans="32:32" x14ac:dyDescent="0.3">
      <c r="AF926" s="9"/>
    </row>
    <row r="927" spans="32:32" x14ac:dyDescent="0.3">
      <c r="AF927" s="9"/>
    </row>
    <row r="928" spans="32:32" x14ac:dyDescent="0.3">
      <c r="AF928" s="9"/>
    </row>
    <row r="929" spans="32:32" x14ac:dyDescent="0.3">
      <c r="AF929" s="9"/>
    </row>
    <row r="930" spans="32:32" x14ac:dyDescent="0.3">
      <c r="AF930" s="9"/>
    </row>
    <row r="931" spans="32:32" x14ac:dyDescent="0.3">
      <c r="AF931" s="9"/>
    </row>
    <row r="932" spans="32:32" x14ac:dyDescent="0.3">
      <c r="AF932" s="9"/>
    </row>
    <row r="933" spans="32:32" x14ac:dyDescent="0.3">
      <c r="AF933" s="9"/>
    </row>
    <row r="934" spans="32:32" x14ac:dyDescent="0.3">
      <c r="AF934" s="9"/>
    </row>
    <row r="935" spans="32:32" x14ac:dyDescent="0.3">
      <c r="AF935" s="9"/>
    </row>
    <row r="936" spans="32:32" x14ac:dyDescent="0.3">
      <c r="AF936" s="9"/>
    </row>
    <row r="937" spans="32:32" x14ac:dyDescent="0.3">
      <c r="AF937" s="9"/>
    </row>
    <row r="938" spans="32:32" x14ac:dyDescent="0.3">
      <c r="AF938" s="9"/>
    </row>
    <row r="939" spans="32:32" x14ac:dyDescent="0.3">
      <c r="AF939" s="9"/>
    </row>
    <row r="940" spans="32:32" x14ac:dyDescent="0.3">
      <c r="AF940" s="9"/>
    </row>
    <row r="941" spans="32:32" x14ac:dyDescent="0.3">
      <c r="AF941" s="9"/>
    </row>
    <row r="942" spans="32:32" x14ac:dyDescent="0.3">
      <c r="AF942" s="9"/>
    </row>
    <row r="943" spans="32:32" x14ac:dyDescent="0.3">
      <c r="AF943" s="9"/>
    </row>
    <row r="944" spans="32:32" x14ac:dyDescent="0.3">
      <c r="AF944" s="9"/>
    </row>
    <row r="945" spans="32:32" x14ac:dyDescent="0.3">
      <c r="AF945" s="9"/>
    </row>
    <row r="946" spans="32:32" x14ac:dyDescent="0.3">
      <c r="AF946" s="9"/>
    </row>
    <row r="947" spans="32:32" x14ac:dyDescent="0.3">
      <c r="AF947" s="9"/>
    </row>
    <row r="948" spans="32:32" x14ac:dyDescent="0.3">
      <c r="AF948" s="9"/>
    </row>
    <row r="949" spans="32:32" x14ac:dyDescent="0.3">
      <c r="AF949" s="9"/>
    </row>
    <row r="950" spans="32:32" x14ac:dyDescent="0.3">
      <c r="AF950" s="9"/>
    </row>
    <row r="951" spans="32:32" x14ac:dyDescent="0.3">
      <c r="AF951" s="9"/>
    </row>
    <row r="952" spans="32:32" x14ac:dyDescent="0.3">
      <c r="AF952" s="9"/>
    </row>
    <row r="953" spans="32:32" x14ac:dyDescent="0.3">
      <c r="AF953" s="9"/>
    </row>
    <row r="954" spans="32:32" x14ac:dyDescent="0.3">
      <c r="AF954" s="9"/>
    </row>
    <row r="955" spans="32:32" x14ac:dyDescent="0.3">
      <c r="AF955" s="9"/>
    </row>
    <row r="956" spans="32:32" x14ac:dyDescent="0.3">
      <c r="AF956" s="9"/>
    </row>
    <row r="957" spans="32:32" x14ac:dyDescent="0.3">
      <c r="AF957" s="9"/>
    </row>
    <row r="958" spans="32:32" x14ac:dyDescent="0.3">
      <c r="AF958" s="9"/>
    </row>
    <row r="959" spans="32:32" x14ac:dyDescent="0.3">
      <c r="AF959" s="9"/>
    </row>
    <row r="960" spans="32:32" x14ac:dyDescent="0.3">
      <c r="AF960" s="9"/>
    </row>
    <row r="961" spans="32:32" x14ac:dyDescent="0.3">
      <c r="AF961" s="9"/>
    </row>
    <row r="962" spans="32:32" x14ac:dyDescent="0.3">
      <c r="AF962" s="9"/>
    </row>
    <row r="963" spans="32:32" x14ac:dyDescent="0.3">
      <c r="AF963" s="9"/>
    </row>
    <row r="964" spans="32:32" x14ac:dyDescent="0.3">
      <c r="AF964" s="9"/>
    </row>
    <row r="965" spans="32:32" x14ac:dyDescent="0.3">
      <c r="AF965" s="9"/>
    </row>
    <row r="966" spans="32:32" x14ac:dyDescent="0.3">
      <c r="AF966" s="9"/>
    </row>
    <row r="967" spans="32:32" x14ac:dyDescent="0.3">
      <c r="AF967" s="9"/>
    </row>
    <row r="968" spans="32:32" x14ac:dyDescent="0.3">
      <c r="AF968" s="9"/>
    </row>
    <row r="969" spans="32:32" x14ac:dyDescent="0.3">
      <c r="AF969" s="9"/>
    </row>
    <row r="970" spans="32:32" x14ac:dyDescent="0.3">
      <c r="AF970" s="9"/>
    </row>
    <row r="971" spans="32:32" x14ac:dyDescent="0.3">
      <c r="AF971" s="9"/>
    </row>
    <row r="972" spans="32:32" x14ac:dyDescent="0.3">
      <c r="AF972" s="9"/>
    </row>
    <row r="973" spans="32:32" x14ac:dyDescent="0.3">
      <c r="AF973" s="9"/>
    </row>
    <row r="974" spans="32:32" x14ac:dyDescent="0.3">
      <c r="AF974" s="9"/>
    </row>
  </sheetData>
  <mergeCells count="57"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E30:F30"/>
    <mergeCell ref="E31:F31"/>
    <mergeCell ref="B14:B15"/>
    <mergeCell ref="B16:C16"/>
    <mergeCell ref="B17:C17"/>
    <mergeCell ref="B18:C18"/>
    <mergeCell ref="B19:C19"/>
    <mergeCell ref="C14:C15"/>
    <mergeCell ref="B33:C33"/>
    <mergeCell ref="B23:C23"/>
    <mergeCell ref="B24:C24"/>
    <mergeCell ref="B27:C27"/>
    <mergeCell ref="B29:C29"/>
    <mergeCell ref="B30:C30"/>
  </mergeCells>
  <conditionalFormatting sqref="I5:W34">
    <cfRule type="cellIs" dxfId="8" priority="1" operator="greaterThan">
      <formula>$C$6</formula>
    </cfRule>
  </conditionalFormatting>
  <conditionalFormatting sqref="I5:W34">
    <cfRule type="cellIs" dxfId="7" priority="2" operator="lessThan">
      <formula>$C$6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58C-9CD0-48BF-87A5-9768A80357F9}">
  <dimension ref="A1:BI974"/>
  <sheetViews>
    <sheetView tabSelected="1" topLeftCell="Q1" zoomScale="85" zoomScaleNormal="85" workbookViewId="0">
      <selection activeCell="AX28" sqref="AX28"/>
    </sheetView>
  </sheetViews>
  <sheetFormatPr baseColWidth="10" defaultColWidth="14.44140625" defaultRowHeight="14.4" customHeight="1" x14ac:dyDescent="0.3"/>
  <cols>
    <col min="1" max="1" width="8.88671875" style="8" customWidth="1"/>
    <col min="2" max="2" width="84" style="8" customWidth="1"/>
    <col min="3" max="3" width="20.44140625" style="8" customWidth="1"/>
    <col min="4" max="5" width="8.88671875" style="8" customWidth="1"/>
    <col min="6" max="6" width="12" style="8" customWidth="1"/>
    <col min="7" max="7" width="8.88671875" style="8" customWidth="1"/>
    <col min="8" max="8" width="9.44140625" style="8" customWidth="1"/>
    <col min="9" max="21" width="15.6640625" style="8" customWidth="1"/>
    <col min="22" max="46" width="15.6640625" style="8" hidden="1" customWidth="1"/>
    <col min="47" max="47" width="14.44140625" style="8"/>
    <col min="48" max="48" width="14.44140625" style="105"/>
    <col min="49" max="49" width="14.44140625" style="105" bestFit="1" customWidth="1"/>
    <col min="50" max="50" width="13.88671875" style="105" bestFit="1" customWidth="1"/>
    <col min="51" max="51" width="15.44140625" style="105" bestFit="1" customWidth="1"/>
    <col min="52" max="52" width="11.77734375" style="105" bestFit="1" customWidth="1"/>
    <col min="53" max="53" width="13.33203125" style="105" bestFit="1" customWidth="1"/>
    <col min="54" max="54" width="12.6640625" style="105" bestFit="1" customWidth="1"/>
    <col min="55" max="55" width="16.21875" style="105" bestFit="1" customWidth="1"/>
    <col min="56" max="56" width="12.109375" style="105" bestFit="1" customWidth="1"/>
    <col min="57" max="57" width="13.5546875" style="105" bestFit="1" customWidth="1"/>
    <col min="58" max="59" width="11.77734375" style="105" bestFit="1" customWidth="1"/>
    <col min="60" max="60" width="11.44140625" style="105" customWidth="1"/>
    <col min="61" max="61" width="16.88671875" style="105" bestFit="1" customWidth="1"/>
    <col min="62" max="16384" width="14.44140625" style="8"/>
  </cols>
  <sheetData>
    <row r="1" spans="1:61" ht="14.4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>
        <v>1</v>
      </c>
      <c r="T1" s="7"/>
      <c r="U1" s="7"/>
      <c r="V1" s="7"/>
      <c r="W1" s="7"/>
      <c r="X1" s="7"/>
      <c r="AF1" s="9"/>
    </row>
    <row r="2" spans="1:61" ht="14.4" customHeight="1" x14ac:dyDescent="0.5">
      <c r="A2" s="7"/>
      <c r="B2" s="10" t="s">
        <v>0</v>
      </c>
      <c r="C2" s="11"/>
      <c r="D2" s="44" t="s">
        <v>2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7"/>
      <c r="AF2" s="9"/>
      <c r="AW2" s="106" t="s">
        <v>18</v>
      </c>
      <c r="AX2" s="106" t="s">
        <v>19</v>
      </c>
      <c r="BA2" s="106"/>
      <c r="BB2" s="106"/>
    </row>
    <row r="3" spans="1:61" s="30" customFormat="1" ht="14.4" customHeight="1" x14ac:dyDescent="0.3">
      <c r="A3" s="28"/>
      <c r="B3" s="50" t="s">
        <v>3</v>
      </c>
      <c r="C3" s="72"/>
      <c r="D3" s="74" t="s">
        <v>5</v>
      </c>
      <c r="E3" s="75"/>
      <c r="F3" s="76"/>
      <c r="G3" s="1"/>
      <c r="H3" s="27" t="s">
        <v>6</v>
      </c>
      <c r="I3" s="29">
        <v>1</v>
      </c>
      <c r="J3" s="27">
        <v>2</v>
      </c>
      <c r="K3" s="27">
        <v>3</v>
      </c>
      <c r="L3" s="27">
        <v>4</v>
      </c>
      <c r="M3" s="27">
        <v>5</v>
      </c>
      <c r="N3" s="27">
        <v>6</v>
      </c>
      <c r="O3" s="27">
        <v>7</v>
      </c>
      <c r="P3" s="27">
        <v>8</v>
      </c>
      <c r="Q3" s="27">
        <v>9</v>
      </c>
      <c r="R3" s="27">
        <v>10</v>
      </c>
      <c r="S3" s="27">
        <v>11</v>
      </c>
      <c r="T3" s="27">
        <v>12</v>
      </c>
      <c r="U3" s="27">
        <v>13</v>
      </c>
      <c r="V3" s="27">
        <v>14</v>
      </c>
      <c r="W3" s="27">
        <v>15</v>
      </c>
      <c r="X3" s="27">
        <v>16</v>
      </c>
      <c r="Y3" s="27">
        <v>17</v>
      </c>
      <c r="Z3" s="27">
        <v>18</v>
      </c>
      <c r="AA3" s="27">
        <v>19</v>
      </c>
      <c r="AB3" s="27">
        <v>20</v>
      </c>
      <c r="AC3" s="27">
        <v>21</v>
      </c>
      <c r="AD3" s="27">
        <v>22</v>
      </c>
      <c r="AE3" s="27">
        <v>23</v>
      </c>
      <c r="AF3" s="27">
        <v>24</v>
      </c>
      <c r="AG3" s="27">
        <v>25</v>
      </c>
      <c r="AH3" s="27">
        <v>26</v>
      </c>
      <c r="AI3" s="27">
        <v>27</v>
      </c>
      <c r="AJ3" s="27">
        <v>28</v>
      </c>
      <c r="AK3" s="27">
        <v>29</v>
      </c>
      <c r="AL3" s="27">
        <v>30</v>
      </c>
      <c r="AM3" s="27">
        <v>31</v>
      </c>
      <c r="AN3" s="27">
        <v>32</v>
      </c>
      <c r="AO3" s="27">
        <v>33</v>
      </c>
      <c r="AP3" s="27">
        <v>34</v>
      </c>
      <c r="AQ3" s="27">
        <v>35</v>
      </c>
      <c r="AR3" s="27">
        <v>36</v>
      </c>
      <c r="AS3" s="27">
        <v>37</v>
      </c>
      <c r="AT3" s="27">
        <v>38</v>
      </c>
      <c r="AV3" s="106"/>
      <c r="AW3" s="93">
        <v>1000</v>
      </c>
      <c r="AX3" s="93">
        <v>1000</v>
      </c>
      <c r="AY3" s="107">
        <f>AW3/AX3</f>
        <v>1</v>
      </c>
      <c r="AZ3" s="106"/>
      <c r="BA3" s="106"/>
      <c r="BB3" s="106"/>
      <c r="BC3" s="106"/>
      <c r="BD3" s="106"/>
      <c r="BE3" s="106"/>
      <c r="BF3" s="106"/>
      <c r="BG3" s="106"/>
      <c r="BH3" s="106"/>
      <c r="BI3" s="106"/>
    </row>
    <row r="4" spans="1:61" ht="14.4" customHeight="1" x14ac:dyDescent="0.3">
      <c r="A4" s="7"/>
      <c r="B4" s="51"/>
      <c r="C4" s="73"/>
      <c r="D4" s="77"/>
      <c r="E4" s="78"/>
      <c r="F4" s="79"/>
      <c r="G4" s="14"/>
      <c r="H4" s="2" t="s">
        <v>7</v>
      </c>
      <c r="I4" s="19">
        <f>($C$14+$C$25)*I3</f>
        <v>50</v>
      </c>
      <c r="J4" s="1">
        <f t="shared" ref="J4:R4" si="0">($C$14+$C$25)*J3</f>
        <v>100</v>
      </c>
      <c r="K4" s="1">
        <f t="shared" si="0"/>
        <v>150</v>
      </c>
      <c r="L4" s="1">
        <f t="shared" si="0"/>
        <v>200</v>
      </c>
      <c r="M4" s="1">
        <f t="shared" si="0"/>
        <v>250</v>
      </c>
      <c r="N4" s="1">
        <f t="shared" si="0"/>
        <v>300</v>
      </c>
      <c r="O4" s="1">
        <f t="shared" si="0"/>
        <v>350</v>
      </c>
      <c r="P4" s="1">
        <f t="shared" si="0"/>
        <v>400</v>
      </c>
      <c r="Q4" s="1">
        <f t="shared" si="0"/>
        <v>450</v>
      </c>
      <c r="R4" s="1">
        <f t="shared" si="0"/>
        <v>500</v>
      </c>
      <c r="S4" s="1">
        <f t="shared" ref="S4" si="1">($C$14+$C$25)*S3</f>
        <v>550</v>
      </c>
      <c r="T4" s="1">
        <f t="shared" ref="T4" si="2">($C$14+$C$25)*T3</f>
        <v>600</v>
      </c>
      <c r="U4" s="1">
        <f t="shared" ref="U4" si="3">($C$14+$C$25)*U3</f>
        <v>650</v>
      </c>
      <c r="V4" s="1">
        <f t="shared" ref="V4" si="4">($C$14+$C$25)*V3</f>
        <v>700</v>
      </c>
      <c r="W4" s="1">
        <f t="shared" ref="W4:AT4" si="5">($C$14+$C$25)*W3</f>
        <v>750</v>
      </c>
      <c r="X4" s="1">
        <f t="shared" si="5"/>
        <v>800</v>
      </c>
      <c r="Y4" s="1">
        <f t="shared" si="5"/>
        <v>850</v>
      </c>
      <c r="Z4" s="1">
        <f t="shared" si="5"/>
        <v>900</v>
      </c>
      <c r="AA4" s="1">
        <f t="shared" si="5"/>
        <v>950</v>
      </c>
      <c r="AB4" s="1">
        <f t="shared" si="5"/>
        <v>1000</v>
      </c>
      <c r="AC4" s="1">
        <f t="shared" si="5"/>
        <v>1050</v>
      </c>
      <c r="AD4" s="1">
        <f t="shared" si="5"/>
        <v>1100</v>
      </c>
      <c r="AE4" s="1">
        <f t="shared" si="5"/>
        <v>1150</v>
      </c>
      <c r="AF4" s="1">
        <f t="shared" si="5"/>
        <v>1200</v>
      </c>
      <c r="AG4" s="1">
        <f t="shared" si="5"/>
        <v>1250</v>
      </c>
      <c r="AH4" s="1">
        <f t="shared" si="5"/>
        <v>1300</v>
      </c>
      <c r="AI4" s="1">
        <f t="shared" si="5"/>
        <v>1350</v>
      </c>
      <c r="AJ4" s="1">
        <f t="shared" si="5"/>
        <v>1400</v>
      </c>
      <c r="AK4" s="1">
        <f t="shared" si="5"/>
        <v>1450</v>
      </c>
      <c r="AL4" s="1">
        <f t="shared" si="5"/>
        <v>1500</v>
      </c>
      <c r="AM4" s="1">
        <f t="shared" si="5"/>
        <v>1550</v>
      </c>
      <c r="AN4" s="1">
        <f t="shared" si="5"/>
        <v>1600</v>
      </c>
      <c r="AO4" s="1">
        <f t="shared" si="5"/>
        <v>1650</v>
      </c>
      <c r="AP4" s="1">
        <f t="shared" si="5"/>
        <v>1700</v>
      </c>
      <c r="AQ4" s="1">
        <f t="shared" si="5"/>
        <v>1750</v>
      </c>
      <c r="AR4" s="1">
        <f t="shared" si="5"/>
        <v>1800</v>
      </c>
      <c r="AS4" s="1">
        <f t="shared" si="5"/>
        <v>1850</v>
      </c>
      <c r="AT4" s="1">
        <f t="shared" si="5"/>
        <v>1900</v>
      </c>
      <c r="AW4" s="106">
        <v>1</v>
      </c>
      <c r="AX4" s="106">
        <v>2</v>
      </c>
      <c r="AY4" s="106">
        <v>3</v>
      </c>
      <c r="AZ4" s="106">
        <v>4</v>
      </c>
      <c r="BA4" s="106">
        <v>5</v>
      </c>
      <c r="BB4" s="106">
        <v>6</v>
      </c>
      <c r="BC4" s="106">
        <v>7</v>
      </c>
      <c r="BD4" s="106">
        <v>8</v>
      </c>
      <c r="BE4" s="106">
        <v>9</v>
      </c>
      <c r="BF4" s="106">
        <v>10</v>
      </c>
      <c r="BG4" s="106">
        <v>11</v>
      </c>
      <c r="BH4" s="106">
        <v>12</v>
      </c>
      <c r="BI4" s="106">
        <v>13</v>
      </c>
    </row>
    <row r="5" spans="1:61" ht="14.4" customHeight="1" thickBot="1" x14ac:dyDescent="0.35">
      <c r="A5" s="7"/>
      <c r="B5" s="15"/>
      <c r="C5" s="80"/>
      <c r="D5" s="5">
        <v>1</v>
      </c>
      <c r="E5" s="101">
        <v>0.5</v>
      </c>
      <c r="F5" s="102"/>
      <c r="G5" s="46" t="s">
        <v>8</v>
      </c>
      <c r="H5" s="4">
        <v>1</v>
      </c>
      <c r="I5" s="20">
        <f>IF(ISBLANK($E5),"",SUM(I4*$E5)+I4)</f>
        <v>75</v>
      </c>
      <c r="J5" s="20">
        <f>IF(ISBLANK($E5),"",SUM(J4*$E5)+J4)</f>
        <v>150</v>
      </c>
      <c r="K5" s="20">
        <f t="shared" ref="K5:AT5" si="6">IF(ISBLANK($E5),"",SUM(K4*$E5)+K4)</f>
        <v>225</v>
      </c>
      <c r="L5" s="20">
        <f t="shared" si="6"/>
        <v>300</v>
      </c>
      <c r="M5" s="20">
        <f t="shared" si="6"/>
        <v>375</v>
      </c>
      <c r="N5" s="20">
        <f t="shared" si="6"/>
        <v>450</v>
      </c>
      <c r="O5" s="20">
        <f t="shared" si="6"/>
        <v>525</v>
      </c>
      <c r="P5" s="20">
        <f t="shared" si="6"/>
        <v>600</v>
      </c>
      <c r="Q5" s="20">
        <f t="shared" si="6"/>
        <v>675</v>
      </c>
      <c r="R5" s="20">
        <f t="shared" si="6"/>
        <v>750</v>
      </c>
      <c r="S5" s="20">
        <f t="shared" si="6"/>
        <v>825</v>
      </c>
      <c r="T5" s="20">
        <f t="shared" si="6"/>
        <v>900</v>
      </c>
      <c r="U5" s="20">
        <f t="shared" si="6"/>
        <v>975</v>
      </c>
      <c r="V5" s="20">
        <f t="shared" si="6"/>
        <v>1050</v>
      </c>
      <c r="W5" s="20">
        <f t="shared" si="6"/>
        <v>1125</v>
      </c>
      <c r="X5" s="20">
        <f t="shared" si="6"/>
        <v>1200</v>
      </c>
      <c r="Y5" s="20">
        <f t="shared" si="6"/>
        <v>1275</v>
      </c>
      <c r="Z5" s="20">
        <f t="shared" si="6"/>
        <v>1350</v>
      </c>
      <c r="AA5" s="20">
        <f t="shared" si="6"/>
        <v>1425</v>
      </c>
      <c r="AB5" s="20">
        <f t="shared" si="6"/>
        <v>1500</v>
      </c>
      <c r="AC5" s="20">
        <f t="shared" si="6"/>
        <v>1575</v>
      </c>
      <c r="AD5" s="20">
        <f t="shared" si="6"/>
        <v>1650</v>
      </c>
      <c r="AE5" s="20">
        <f t="shared" si="6"/>
        <v>1725</v>
      </c>
      <c r="AF5" s="20">
        <f t="shared" si="6"/>
        <v>1800</v>
      </c>
      <c r="AG5" s="20">
        <f t="shared" si="6"/>
        <v>1875</v>
      </c>
      <c r="AH5" s="20">
        <f t="shared" si="6"/>
        <v>1950</v>
      </c>
      <c r="AI5" s="20">
        <f t="shared" si="6"/>
        <v>2025</v>
      </c>
      <c r="AJ5" s="20">
        <f t="shared" si="6"/>
        <v>2100</v>
      </c>
      <c r="AK5" s="20">
        <f t="shared" si="6"/>
        <v>2175</v>
      </c>
      <c r="AL5" s="20">
        <f t="shared" si="6"/>
        <v>2250</v>
      </c>
      <c r="AM5" s="20">
        <f t="shared" si="6"/>
        <v>2325</v>
      </c>
      <c r="AN5" s="20">
        <f t="shared" si="6"/>
        <v>2400</v>
      </c>
      <c r="AO5" s="20">
        <f t="shared" si="6"/>
        <v>2475</v>
      </c>
      <c r="AP5" s="20">
        <f t="shared" si="6"/>
        <v>2550</v>
      </c>
      <c r="AQ5" s="20">
        <f t="shared" si="6"/>
        <v>2625</v>
      </c>
      <c r="AR5" s="20">
        <f t="shared" si="6"/>
        <v>2700</v>
      </c>
      <c r="AS5" s="20">
        <f t="shared" si="6"/>
        <v>2775</v>
      </c>
      <c r="AT5" s="20">
        <f t="shared" si="6"/>
        <v>2850</v>
      </c>
      <c r="AV5" s="105">
        <f>H5</f>
        <v>1</v>
      </c>
      <c r="AW5" s="108">
        <f>IF(I5&lt;=$AW$3,I5,"")</f>
        <v>75</v>
      </c>
      <c r="AX5" s="108">
        <f t="shared" ref="AX5:BI5" si="7">IF(J5&lt;=$AW$3,J5,"")</f>
        <v>150</v>
      </c>
      <c r="AY5" s="108">
        <f t="shared" si="7"/>
        <v>225</v>
      </c>
      <c r="AZ5" s="108">
        <f t="shared" si="7"/>
        <v>300</v>
      </c>
      <c r="BA5" s="108">
        <f t="shared" si="7"/>
        <v>375</v>
      </c>
      <c r="BB5" s="108">
        <f t="shared" si="7"/>
        <v>450</v>
      </c>
      <c r="BC5" s="108">
        <f t="shared" si="7"/>
        <v>525</v>
      </c>
      <c r="BD5" s="108">
        <f t="shared" si="7"/>
        <v>600</v>
      </c>
      <c r="BE5" s="108">
        <f t="shared" si="7"/>
        <v>675</v>
      </c>
      <c r="BF5" s="108">
        <f t="shared" si="7"/>
        <v>750</v>
      </c>
      <c r="BG5" s="108">
        <f t="shared" si="7"/>
        <v>825</v>
      </c>
      <c r="BH5" s="108">
        <f t="shared" si="7"/>
        <v>900</v>
      </c>
      <c r="BI5" s="108">
        <f t="shared" si="7"/>
        <v>975</v>
      </c>
    </row>
    <row r="6" spans="1:61" ht="14.4" customHeight="1" x14ac:dyDescent="0.3">
      <c r="A6" s="7"/>
      <c r="B6" s="60" t="s">
        <v>9</v>
      </c>
      <c r="C6" s="94">
        <v>1000</v>
      </c>
      <c r="D6" s="5">
        <v>2</v>
      </c>
      <c r="E6" s="101">
        <v>1</v>
      </c>
      <c r="F6" s="102"/>
      <c r="G6" s="47"/>
      <c r="H6" s="6">
        <v>2</v>
      </c>
      <c r="I6" s="20">
        <f t="shared" ref="I6:I64" si="8">IF(ISBLANK($E6),"",SUM(I5*$E6)+I5)</f>
        <v>150</v>
      </c>
      <c r="J6" s="20">
        <f t="shared" ref="J6:J64" si="9">IF(ISBLANK($E6),"",SUM(J5*$E6)+J5)</f>
        <v>300</v>
      </c>
      <c r="K6" s="20">
        <f t="shared" ref="K6:K64" si="10">IF(ISBLANK($E6),"",SUM(K5*$E6)+K5)</f>
        <v>450</v>
      </c>
      <c r="L6" s="20">
        <f t="shared" ref="L6:L64" si="11">IF(ISBLANK($E6),"",SUM(L5*$E6)+L5)</f>
        <v>600</v>
      </c>
      <c r="M6" s="20">
        <f t="shared" ref="M6:M64" si="12">IF(ISBLANK($E6),"",SUM(M5*$E6)+M5)</f>
        <v>750</v>
      </c>
      <c r="N6" s="20">
        <f t="shared" ref="N6:N64" si="13">IF(ISBLANK($E6),"",SUM(N5*$E6)+N5)</f>
        <v>900</v>
      </c>
      <c r="O6" s="20">
        <f t="shared" ref="O6:O64" si="14">IF(ISBLANK($E6),"",SUM(O5*$E6)+O5)</f>
        <v>1050</v>
      </c>
      <c r="P6" s="20">
        <f t="shared" ref="P6:P64" si="15">IF(ISBLANK($E6),"",SUM(P5*$E6)+P5)</f>
        <v>1200</v>
      </c>
      <c r="Q6" s="20">
        <f t="shared" ref="Q6:Q64" si="16">IF(ISBLANK($E6),"",SUM(Q5*$E6)+Q5)</f>
        <v>1350</v>
      </c>
      <c r="R6" s="20">
        <f t="shared" ref="R6:R64" si="17">IF(ISBLANK($E6),"",SUM(R5*$E6)+R5)</f>
        <v>1500</v>
      </c>
      <c r="S6" s="20">
        <f t="shared" ref="S6:S64" si="18">IF(ISBLANK($E6),"",SUM(S5*$E6)+S5)</f>
        <v>1650</v>
      </c>
      <c r="T6" s="20">
        <f t="shared" ref="T6:T64" si="19">IF(ISBLANK($E6),"",SUM(T5*$E6)+T5)</f>
        <v>1800</v>
      </c>
      <c r="U6" s="20">
        <f t="shared" ref="U6:U64" si="20">IF(ISBLANK($E6),"",SUM(U5*$E6)+U5)</f>
        <v>1950</v>
      </c>
      <c r="V6" s="20">
        <f t="shared" ref="V6:V64" si="21">IF(ISBLANK($E6),"",SUM(V5*$E6)+V5)</f>
        <v>2100</v>
      </c>
      <c r="W6" s="20">
        <f t="shared" ref="W6:W64" si="22">IF(ISBLANK($E6),"",SUM(W5*$E6)+W5)</f>
        <v>2250</v>
      </c>
      <c r="X6" s="20">
        <f t="shared" ref="X6:X64" si="23">IF(ISBLANK($E6),"",SUM(X5*$E6)+X5)</f>
        <v>2400</v>
      </c>
      <c r="Y6" s="20">
        <f t="shared" ref="Y6:Y64" si="24">IF(ISBLANK($E6),"",SUM(Y5*$E6)+Y5)</f>
        <v>2550</v>
      </c>
      <c r="Z6" s="20">
        <f t="shared" ref="Z6:Z64" si="25">IF(ISBLANK($E6),"",SUM(Z5*$E6)+Z5)</f>
        <v>2700</v>
      </c>
      <c r="AA6" s="20">
        <f t="shared" ref="AA6:AA64" si="26">IF(ISBLANK($E6),"",SUM(AA5*$E6)+AA5)</f>
        <v>2850</v>
      </c>
      <c r="AB6" s="20">
        <f t="shared" ref="AB6:AB64" si="27">IF(ISBLANK($E6),"",SUM(AB5*$E6)+AB5)</f>
        <v>3000</v>
      </c>
      <c r="AC6" s="20">
        <f t="shared" ref="AC6:AC64" si="28">IF(ISBLANK($E6),"",SUM(AC5*$E6)+AC5)</f>
        <v>3150</v>
      </c>
      <c r="AD6" s="20">
        <f t="shared" ref="AD6:AD64" si="29">IF(ISBLANK($E6),"",SUM(AD5*$E6)+AD5)</f>
        <v>3300</v>
      </c>
      <c r="AE6" s="20">
        <f t="shared" ref="AE6:AE64" si="30">IF(ISBLANK($E6),"",SUM(AE5*$E6)+AE5)</f>
        <v>3450</v>
      </c>
      <c r="AF6" s="20">
        <f t="shared" ref="AF6:AF64" si="31">IF(ISBLANK($E6),"",SUM(AF5*$E6)+AF5)</f>
        <v>3600</v>
      </c>
      <c r="AG6" s="20">
        <f t="shared" ref="AG6:AG64" si="32">IF(ISBLANK($E6),"",SUM(AG5*$E6)+AG5)</f>
        <v>3750</v>
      </c>
      <c r="AH6" s="20">
        <f t="shared" ref="AH6:AH64" si="33">IF(ISBLANK($E6),"",SUM(AH5*$E6)+AH5)</f>
        <v>3900</v>
      </c>
      <c r="AI6" s="20">
        <f t="shared" ref="AI6:AI64" si="34">IF(ISBLANK($E6),"",SUM(AI5*$E6)+AI5)</f>
        <v>4050</v>
      </c>
      <c r="AJ6" s="20">
        <f t="shared" ref="AJ6:AJ64" si="35">IF(ISBLANK($E6),"",SUM(AJ5*$E6)+AJ5)</f>
        <v>4200</v>
      </c>
      <c r="AK6" s="20">
        <f t="shared" ref="AK6:AK64" si="36">IF(ISBLANK($E6),"",SUM(AK5*$E6)+AK5)</f>
        <v>4350</v>
      </c>
      <c r="AL6" s="20">
        <f t="shared" ref="AL6:AL64" si="37">IF(ISBLANK($E6),"",SUM(AL5*$E6)+AL5)</f>
        <v>4500</v>
      </c>
      <c r="AM6" s="20">
        <f t="shared" ref="AM6:AM64" si="38">IF(ISBLANK($E6),"",SUM(AM5*$E6)+AM5)</f>
        <v>4650</v>
      </c>
      <c r="AN6" s="20">
        <f t="shared" ref="AN6:AN64" si="39">IF(ISBLANK($E6),"",SUM(AN5*$E6)+AN5)</f>
        <v>4800</v>
      </c>
      <c r="AO6" s="20">
        <f t="shared" ref="AO6:AO64" si="40">IF(ISBLANK($E6),"",SUM(AO5*$E6)+AO5)</f>
        <v>4950</v>
      </c>
      <c r="AP6" s="20">
        <f t="shared" ref="AP6:AP64" si="41">IF(ISBLANK($E6),"",SUM(AP5*$E6)+AP5)</f>
        <v>5100</v>
      </c>
      <c r="AQ6" s="20">
        <f t="shared" ref="AQ6:AQ64" si="42">IF(ISBLANK($E6),"",SUM(AQ5*$E6)+AQ5)</f>
        <v>5250</v>
      </c>
      <c r="AR6" s="20">
        <f t="shared" ref="AR6:AR64" si="43">IF(ISBLANK($E6),"",SUM(AR5*$E6)+AR5)</f>
        <v>5400</v>
      </c>
      <c r="AS6" s="20">
        <f t="shared" ref="AS6:AS64" si="44">IF(ISBLANK($E6),"",SUM(AS5*$E6)+AS5)</f>
        <v>5550</v>
      </c>
      <c r="AT6" s="20">
        <f t="shared" ref="AT6:AT64" si="45">IF(ISBLANK($E6),"",SUM(AT5*$E6)+AT5)</f>
        <v>5700</v>
      </c>
      <c r="AV6" s="105">
        <f>H6</f>
        <v>2</v>
      </c>
      <c r="AW6" s="108">
        <f t="shared" ref="AW6:AW8" si="46">IF(I6&lt;=$AW$3,I6,"")</f>
        <v>150</v>
      </c>
      <c r="AX6" s="108">
        <f t="shared" ref="AX6:AX8" si="47">IF(J6&lt;=$AW$3,J6,"")</f>
        <v>300</v>
      </c>
      <c r="AY6" s="108">
        <f t="shared" ref="AY6:AY8" si="48">IF(K6&lt;=$AW$3,K6,"")</f>
        <v>450</v>
      </c>
      <c r="AZ6" s="108">
        <f t="shared" ref="AZ6:AZ8" si="49">IF(L6&lt;=$AW$3,L6,"")</f>
        <v>600</v>
      </c>
      <c r="BA6" s="108">
        <f t="shared" ref="BA6:BA8" si="50">IF(M6&lt;=$AW$3,M6,"")</f>
        <v>750</v>
      </c>
      <c r="BB6" s="108">
        <f t="shared" ref="BB6:BB8" si="51">IF(N6&lt;=$AW$3,N6,"")</f>
        <v>900</v>
      </c>
      <c r="BC6" s="108" t="str">
        <f t="shared" ref="BC6:BC8" si="52">IF(O6&lt;=$AW$3,O6,"")</f>
        <v/>
      </c>
      <c r="BD6" s="108" t="str">
        <f t="shared" ref="BD6:BD8" si="53">IF(P6&lt;=$AW$3,P6,"")</f>
        <v/>
      </c>
      <c r="BE6" s="108" t="str">
        <f t="shared" ref="BE6:BE8" si="54">IF(Q6&lt;=$AW$3,Q6,"")</f>
        <v/>
      </c>
      <c r="BF6" s="108" t="str">
        <f t="shared" ref="BF6:BF8" si="55">IF(R6&lt;=$AW$3,R6,"")</f>
        <v/>
      </c>
      <c r="BG6" s="108" t="str">
        <f t="shared" ref="BG6:BG8" si="56">IF(S6&lt;=$AW$3,S6,"")</f>
        <v/>
      </c>
      <c r="BH6" s="108" t="str">
        <f t="shared" ref="BH6:BH8" si="57">IF(T6&lt;=$AW$3,T6,"")</f>
        <v/>
      </c>
      <c r="BI6" s="108" t="str">
        <f t="shared" ref="BI6:BI8" si="58">IF(U6&lt;=$AW$3,U6,"")</f>
        <v/>
      </c>
    </row>
    <row r="7" spans="1:61" ht="14.4" customHeight="1" x14ac:dyDescent="0.3">
      <c r="A7" s="7"/>
      <c r="B7" s="61"/>
      <c r="C7" s="95"/>
      <c r="D7" s="5">
        <v>3</v>
      </c>
      <c r="E7" s="101">
        <v>1</v>
      </c>
      <c r="F7" s="102"/>
      <c r="G7" s="47"/>
      <c r="H7" s="6">
        <v>3</v>
      </c>
      <c r="I7" s="20">
        <f t="shared" si="8"/>
        <v>300</v>
      </c>
      <c r="J7" s="20">
        <f t="shared" si="9"/>
        <v>600</v>
      </c>
      <c r="K7" s="20">
        <f t="shared" si="10"/>
        <v>900</v>
      </c>
      <c r="L7" s="20">
        <f t="shared" si="11"/>
        <v>1200</v>
      </c>
      <c r="M7" s="20">
        <f t="shared" si="12"/>
        <v>1500</v>
      </c>
      <c r="N7" s="20">
        <f t="shared" si="13"/>
        <v>1800</v>
      </c>
      <c r="O7" s="20">
        <f t="shared" si="14"/>
        <v>2100</v>
      </c>
      <c r="P7" s="20">
        <f t="shared" si="15"/>
        <v>2400</v>
      </c>
      <c r="Q7" s="20">
        <f t="shared" si="16"/>
        <v>2700</v>
      </c>
      <c r="R7" s="20">
        <f t="shared" si="17"/>
        <v>3000</v>
      </c>
      <c r="S7" s="20">
        <f t="shared" si="18"/>
        <v>3300</v>
      </c>
      <c r="T7" s="20">
        <f t="shared" si="19"/>
        <v>3600</v>
      </c>
      <c r="U7" s="20">
        <f t="shared" si="20"/>
        <v>3900</v>
      </c>
      <c r="V7" s="20">
        <f t="shared" si="21"/>
        <v>4200</v>
      </c>
      <c r="W7" s="20">
        <f t="shared" si="22"/>
        <v>4500</v>
      </c>
      <c r="X7" s="20">
        <f t="shared" si="23"/>
        <v>4800</v>
      </c>
      <c r="Y7" s="20">
        <f t="shared" si="24"/>
        <v>5100</v>
      </c>
      <c r="Z7" s="20">
        <f t="shared" si="25"/>
        <v>5400</v>
      </c>
      <c r="AA7" s="20">
        <f t="shared" si="26"/>
        <v>5700</v>
      </c>
      <c r="AB7" s="20">
        <f t="shared" si="27"/>
        <v>6000</v>
      </c>
      <c r="AC7" s="20">
        <f t="shared" si="28"/>
        <v>6300</v>
      </c>
      <c r="AD7" s="20">
        <f t="shared" si="29"/>
        <v>6600</v>
      </c>
      <c r="AE7" s="20">
        <f t="shared" si="30"/>
        <v>6900</v>
      </c>
      <c r="AF7" s="20">
        <f t="shared" si="31"/>
        <v>7200</v>
      </c>
      <c r="AG7" s="20">
        <f t="shared" si="32"/>
        <v>7500</v>
      </c>
      <c r="AH7" s="20">
        <f t="shared" si="33"/>
        <v>7800</v>
      </c>
      <c r="AI7" s="20">
        <f t="shared" si="34"/>
        <v>8100</v>
      </c>
      <c r="AJ7" s="20">
        <f t="shared" si="35"/>
        <v>8400</v>
      </c>
      <c r="AK7" s="20">
        <f t="shared" si="36"/>
        <v>8700</v>
      </c>
      <c r="AL7" s="20">
        <f t="shared" si="37"/>
        <v>9000</v>
      </c>
      <c r="AM7" s="20">
        <f t="shared" si="38"/>
        <v>9300</v>
      </c>
      <c r="AN7" s="20">
        <f t="shared" si="39"/>
        <v>9600</v>
      </c>
      <c r="AO7" s="20">
        <f t="shared" si="40"/>
        <v>9900</v>
      </c>
      <c r="AP7" s="20">
        <f t="shared" si="41"/>
        <v>10200</v>
      </c>
      <c r="AQ7" s="20">
        <f t="shared" si="42"/>
        <v>10500</v>
      </c>
      <c r="AR7" s="20">
        <f t="shared" si="43"/>
        <v>10800</v>
      </c>
      <c r="AS7" s="20">
        <f t="shared" si="44"/>
        <v>11100</v>
      </c>
      <c r="AT7" s="20">
        <f t="shared" si="45"/>
        <v>11400</v>
      </c>
      <c r="AV7" s="105">
        <f>H7</f>
        <v>3</v>
      </c>
      <c r="AW7" s="108">
        <f t="shared" si="46"/>
        <v>300</v>
      </c>
      <c r="AX7" s="108">
        <f t="shared" si="47"/>
        <v>600</v>
      </c>
      <c r="AY7" s="108">
        <f t="shared" si="48"/>
        <v>900</v>
      </c>
      <c r="AZ7" s="108" t="str">
        <f t="shared" si="49"/>
        <v/>
      </c>
      <c r="BA7" s="108" t="str">
        <f t="shared" si="50"/>
        <v/>
      </c>
      <c r="BB7" s="108" t="str">
        <f t="shared" si="51"/>
        <v/>
      </c>
      <c r="BC7" s="108" t="str">
        <f t="shared" si="52"/>
        <v/>
      </c>
      <c r="BD7" s="108" t="str">
        <f t="shared" si="53"/>
        <v/>
      </c>
      <c r="BE7" s="108" t="str">
        <f t="shared" si="54"/>
        <v/>
      </c>
      <c r="BF7" s="108" t="str">
        <f t="shared" si="55"/>
        <v/>
      </c>
      <c r="BG7" s="108" t="str">
        <f t="shared" si="56"/>
        <v/>
      </c>
      <c r="BH7" s="108" t="str">
        <f t="shared" si="57"/>
        <v/>
      </c>
      <c r="BI7" s="108" t="str">
        <f t="shared" si="58"/>
        <v/>
      </c>
    </row>
    <row r="8" spans="1:61" ht="14.4" customHeight="1" x14ac:dyDescent="0.3">
      <c r="A8" s="7"/>
      <c r="B8" s="61"/>
      <c r="C8" s="95"/>
      <c r="D8" s="5">
        <v>4</v>
      </c>
      <c r="E8" s="101">
        <v>2</v>
      </c>
      <c r="F8" s="102"/>
      <c r="G8" s="47"/>
      <c r="H8" s="6">
        <v>4</v>
      </c>
      <c r="I8" s="20">
        <f t="shared" si="8"/>
        <v>900</v>
      </c>
      <c r="J8" s="20">
        <f t="shared" si="9"/>
        <v>1800</v>
      </c>
      <c r="K8" s="20">
        <f t="shared" si="10"/>
        <v>2700</v>
      </c>
      <c r="L8" s="20">
        <f t="shared" si="11"/>
        <v>3600</v>
      </c>
      <c r="M8" s="20">
        <f t="shared" si="12"/>
        <v>4500</v>
      </c>
      <c r="N8" s="20">
        <f t="shared" si="13"/>
        <v>5400</v>
      </c>
      <c r="O8" s="20">
        <f t="shared" si="14"/>
        <v>6300</v>
      </c>
      <c r="P8" s="20">
        <f t="shared" si="15"/>
        <v>7200</v>
      </c>
      <c r="Q8" s="20">
        <f t="shared" si="16"/>
        <v>8100</v>
      </c>
      <c r="R8" s="20">
        <f t="shared" si="17"/>
        <v>9000</v>
      </c>
      <c r="S8" s="20">
        <f t="shared" si="18"/>
        <v>9900</v>
      </c>
      <c r="T8" s="20">
        <f t="shared" si="19"/>
        <v>10800</v>
      </c>
      <c r="U8" s="20">
        <f t="shared" si="20"/>
        <v>11700</v>
      </c>
      <c r="V8" s="20">
        <f t="shared" si="21"/>
        <v>12600</v>
      </c>
      <c r="W8" s="20">
        <f t="shared" si="22"/>
        <v>13500</v>
      </c>
      <c r="X8" s="20">
        <f t="shared" si="23"/>
        <v>14400</v>
      </c>
      <c r="Y8" s="20">
        <f t="shared" si="24"/>
        <v>15300</v>
      </c>
      <c r="Z8" s="20">
        <f t="shared" si="25"/>
        <v>16200</v>
      </c>
      <c r="AA8" s="20">
        <f t="shared" si="26"/>
        <v>17100</v>
      </c>
      <c r="AB8" s="20">
        <f t="shared" si="27"/>
        <v>18000</v>
      </c>
      <c r="AC8" s="20">
        <f t="shared" si="28"/>
        <v>18900</v>
      </c>
      <c r="AD8" s="20">
        <f t="shared" si="29"/>
        <v>19800</v>
      </c>
      <c r="AE8" s="20">
        <f t="shared" si="30"/>
        <v>20700</v>
      </c>
      <c r="AF8" s="20">
        <f t="shared" si="31"/>
        <v>21600</v>
      </c>
      <c r="AG8" s="20">
        <f t="shared" si="32"/>
        <v>22500</v>
      </c>
      <c r="AH8" s="20">
        <f t="shared" si="33"/>
        <v>23400</v>
      </c>
      <c r="AI8" s="20">
        <f t="shared" si="34"/>
        <v>24300</v>
      </c>
      <c r="AJ8" s="20">
        <f t="shared" si="35"/>
        <v>25200</v>
      </c>
      <c r="AK8" s="20">
        <f t="shared" si="36"/>
        <v>26100</v>
      </c>
      <c r="AL8" s="20">
        <f t="shared" si="37"/>
        <v>27000</v>
      </c>
      <c r="AM8" s="20">
        <f t="shared" si="38"/>
        <v>27900</v>
      </c>
      <c r="AN8" s="20">
        <f t="shared" si="39"/>
        <v>28800</v>
      </c>
      <c r="AO8" s="20">
        <f t="shared" si="40"/>
        <v>29700</v>
      </c>
      <c r="AP8" s="20">
        <f t="shared" si="41"/>
        <v>30600</v>
      </c>
      <c r="AQ8" s="20">
        <f t="shared" si="42"/>
        <v>31500</v>
      </c>
      <c r="AR8" s="20">
        <f t="shared" si="43"/>
        <v>32400</v>
      </c>
      <c r="AS8" s="20">
        <f t="shared" si="44"/>
        <v>33300</v>
      </c>
      <c r="AT8" s="20">
        <f t="shared" si="45"/>
        <v>34200</v>
      </c>
      <c r="AV8" s="105">
        <f>H8</f>
        <v>4</v>
      </c>
      <c r="AW8" s="108">
        <f t="shared" si="46"/>
        <v>900</v>
      </c>
      <c r="AX8" s="108" t="str">
        <f t="shared" si="47"/>
        <v/>
      </c>
      <c r="AY8" s="108" t="str">
        <f t="shared" si="48"/>
        <v/>
      </c>
      <c r="AZ8" s="108" t="str">
        <f t="shared" si="49"/>
        <v/>
      </c>
      <c r="BA8" s="108" t="str">
        <f t="shared" si="50"/>
        <v/>
      </c>
      <c r="BB8" s="108" t="str">
        <f t="shared" si="51"/>
        <v/>
      </c>
      <c r="BC8" s="108" t="str">
        <f t="shared" si="52"/>
        <v/>
      </c>
      <c r="BD8" s="108" t="str">
        <f t="shared" si="53"/>
        <v/>
      </c>
      <c r="BE8" s="108" t="str">
        <f t="shared" si="54"/>
        <v/>
      </c>
      <c r="BF8" s="108" t="str">
        <f t="shared" si="55"/>
        <v/>
      </c>
      <c r="BG8" s="108" t="str">
        <f t="shared" si="56"/>
        <v/>
      </c>
      <c r="BH8" s="108" t="str">
        <f t="shared" si="57"/>
        <v/>
      </c>
      <c r="BI8" s="108" t="str">
        <f t="shared" si="58"/>
        <v/>
      </c>
    </row>
    <row r="9" spans="1:61" ht="14.4" customHeight="1" thickBot="1" x14ac:dyDescent="0.35">
      <c r="A9" s="7"/>
      <c r="B9" s="62"/>
      <c r="C9" s="96"/>
      <c r="D9" s="5">
        <v>5</v>
      </c>
      <c r="E9" s="101">
        <v>2</v>
      </c>
      <c r="F9" s="102"/>
      <c r="G9" s="47"/>
      <c r="H9" s="6">
        <v>5</v>
      </c>
      <c r="I9" s="20">
        <f t="shared" si="8"/>
        <v>2700</v>
      </c>
      <c r="J9" s="20">
        <f t="shared" si="9"/>
        <v>5400</v>
      </c>
      <c r="K9" s="20">
        <f t="shared" si="10"/>
        <v>8100</v>
      </c>
      <c r="L9" s="20">
        <f t="shared" si="11"/>
        <v>10800</v>
      </c>
      <c r="M9" s="20">
        <f t="shared" si="12"/>
        <v>13500</v>
      </c>
      <c r="N9" s="20">
        <f t="shared" si="13"/>
        <v>16200</v>
      </c>
      <c r="O9" s="20">
        <f t="shared" si="14"/>
        <v>18900</v>
      </c>
      <c r="P9" s="20">
        <f t="shared" si="15"/>
        <v>21600</v>
      </c>
      <c r="Q9" s="20">
        <f t="shared" si="16"/>
        <v>24300</v>
      </c>
      <c r="R9" s="20">
        <f t="shared" si="17"/>
        <v>27000</v>
      </c>
      <c r="S9" s="20">
        <f t="shared" si="18"/>
        <v>29700</v>
      </c>
      <c r="T9" s="20">
        <f t="shared" si="19"/>
        <v>32400</v>
      </c>
      <c r="U9" s="20">
        <f t="shared" si="20"/>
        <v>35100</v>
      </c>
      <c r="V9" s="20">
        <f t="shared" si="21"/>
        <v>37800</v>
      </c>
      <c r="W9" s="20">
        <f t="shared" si="22"/>
        <v>40500</v>
      </c>
      <c r="X9" s="20">
        <f t="shared" si="23"/>
        <v>43200</v>
      </c>
      <c r="Y9" s="20">
        <f t="shared" si="24"/>
        <v>45900</v>
      </c>
      <c r="Z9" s="20">
        <f t="shared" si="25"/>
        <v>48600</v>
      </c>
      <c r="AA9" s="20">
        <f t="shared" si="26"/>
        <v>51300</v>
      </c>
      <c r="AB9" s="20">
        <f t="shared" si="27"/>
        <v>54000</v>
      </c>
      <c r="AC9" s="20">
        <f t="shared" si="28"/>
        <v>56700</v>
      </c>
      <c r="AD9" s="20">
        <f t="shared" si="29"/>
        <v>59400</v>
      </c>
      <c r="AE9" s="20">
        <f t="shared" si="30"/>
        <v>62100</v>
      </c>
      <c r="AF9" s="20">
        <f t="shared" si="31"/>
        <v>64800</v>
      </c>
      <c r="AG9" s="20">
        <f t="shared" si="32"/>
        <v>67500</v>
      </c>
      <c r="AH9" s="20">
        <f t="shared" si="33"/>
        <v>70200</v>
      </c>
      <c r="AI9" s="20">
        <f t="shared" si="34"/>
        <v>72900</v>
      </c>
      <c r="AJ9" s="20">
        <f t="shared" si="35"/>
        <v>75600</v>
      </c>
      <c r="AK9" s="20">
        <f t="shared" si="36"/>
        <v>78300</v>
      </c>
      <c r="AL9" s="20">
        <f t="shared" si="37"/>
        <v>81000</v>
      </c>
      <c r="AM9" s="20">
        <f t="shared" si="38"/>
        <v>83700</v>
      </c>
      <c r="AN9" s="20">
        <f t="shared" si="39"/>
        <v>86400</v>
      </c>
      <c r="AO9" s="20">
        <f t="shared" si="40"/>
        <v>89100</v>
      </c>
      <c r="AP9" s="20">
        <f t="shared" si="41"/>
        <v>91800</v>
      </c>
      <c r="AQ9" s="20">
        <f t="shared" si="42"/>
        <v>94500</v>
      </c>
      <c r="AR9" s="20">
        <f t="shared" si="43"/>
        <v>97200</v>
      </c>
      <c r="AS9" s="20">
        <f t="shared" si="44"/>
        <v>99900</v>
      </c>
      <c r="AT9" s="20">
        <f t="shared" si="45"/>
        <v>102600</v>
      </c>
      <c r="AW9" s="109"/>
      <c r="AX9" s="110"/>
      <c r="AY9" s="110"/>
    </row>
    <row r="10" spans="1:61" ht="14.4" customHeight="1" x14ac:dyDescent="0.3">
      <c r="A10" s="7"/>
      <c r="B10" s="66" t="s">
        <v>14</v>
      </c>
      <c r="C10" s="81"/>
      <c r="D10" s="5">
        <v>6</v>
      </c>
      <c r="E10" s="101">
        <v>2</v>
      </c>
      <c r="F10" s="102"/>
      <c r="G10" s="47"/>
      <c r="H10" s="6">
        <v>6</v>
      </c>
      <c r="I10" s="20">
        <f t="shared" si="8"/>
        <v>8100</v>
      </c>
      <c r="J10" s="20">
        <f t="shared" si="9"/>
        <v>16200</v>
      </c>
      <c r="K10" s="20">
        <f t="shared" si="10"/>
        <v>24300</v>
      </c>
      <c r="L10" s="20">
        <f t="shared" si="11"/>
        <v>32400</v>
      </c>
      <c r="M10" s="20">
        <f t="shared" si="12"/>
        <v>40500</v>
      </c>
      <c r="N10" s="20">
        <f t="shared" si="13"/>
        <v>48600</v>
      </c>
      <c r="O10" s="20">
        <f t="shared" si="14"/>
        <v>56700</v>
      </c>
      <c r="P10" s="20">
        <f t="shared" si="15"/>
        <v>64800</v>
      </c>
      <c r="Q10" s="20">
        <f t="shared" si="16"/>
        <v>72900</v>
      </c>
      <c r="R10" s="20">
        <f t="shared" si="17"/>
        <v>81000</v>
      </c>
      <c r="S10" s="20">
        <f t="shared" si="18"/>
        <v>89100</v>
      </c>
      <c r="T10" s="20">
        <f t="shared" si="19"/>
        <v>97200</v>
      </c>
      <c r="U10" s="20">
        <f t="shared" si="20"/>
        <v>105300</v>
      </c>
      <c r="V10" s="20">
        <f t="shared" si="21"/>
        <v>113400</v>
      </c>
      <c r="W10" s="20">
        <f t="shared" si="22"/>
        <v>121500</v>
      </c>
      <c r="X10" s="20">
        <f t="shared" si="23"/>
        <v>129600</v>
      </c>
      <c r="Y10" s="20">
        <f t="shared" si="24"/>
        <v>137700</v>
      </c>
      <c r="Z10" s="20">
        <f t="shared" si="25"/>
        <v>145800</v>
      </c>
      <c r="AA10" s="20">
        <f t="shared" si="26"/>
        <v>153900</v>
      </c>
      <c r="AB10" s="20">
        <f t="shared" si="27"/>
        <v>162000</v>
      </c>
      <c r="AC10" s="20">
        <f t="shared" si="28"/>
        <v>170100</v>
      </c>
      <c r="AD10" s="20">
        <f t="shared" si="29"/>
        <v>178200</v>
      </c>
      <c r="AE10" s="20">
        <f t="shared" si="30"/>
        <v>186300</v>
      </c>
      <c r="AF10" s="20">
        <f t="shared" si="31"/>
        <v>194400</v>
      </c>
      <c r="AG10" s="20">
        <f t="shared" si="32"/>
        <v>202500</v>
      </c>
      <c r="AH10" s="20">
        <f t="shared" si="33"/>
        <v>210600</v>
      </c>
      <c r="AI10" s="20">
        <f t="shared" si="34"/>
        <v>218700</v>
      </c>
      <c r="AJ10" s="20">
        <f t="shared" si="35"/>
        <v>226800</v>
      </c>
      <c r="AK10" s="20">
        <f t="shared" si="36"/>
        <v>234900</v>
      </c>
      <c r="AL10" s="20">
        <f t="shared" si="37"/>
        <v>243000</v>
      </c>
      <c r="AM10" s="20">
        <f t="shared" si="38"/>
        <v>251100</v>
      </c>
      <c r="AN10" s="20">
        <f t="shared" si="39"/>
        <v>259200</v>
      </c>
      <c r="AO10" s="20">
        <f t="shared" si="40"/>
        <v>267300</v>
      </c>
      <c r="AP10" s="20">
        <f t="shared" si="41"/>
        <v>275400</v>
      </c>
      <c r="AQ10" s="20">
        <f t="shared" si="42"/>
        <v>283500</v>
      </c>
      <c r="AR10" s="20">
        <f t="shared" si="43"/>
        <v>291600</v>
      </c>
      <c r="AS10" s="20">
        <f t="shared" si="44"/>
        <v>299700</v>
      </c>
      <c r="AT10" s="20">
        <f t="shared" si="45"/>
        <v>307800</v>
      </c>
      <c r="AV10" s="105">
        <v>1</v>
      </c>
      <c r="AW10" s="111">
        <f>IFERROR(IF((AW5/$AX$3)&lt;=$AY$3,AW5/$AX$3,""),"")</f>
        <v>7.4999999999999997E-2</v>
      </c>
      <c r="AX10" s="112">
        <f t="shared" ref="AX10:BI10" si="59">IFERROR(IF((AX5/$AX$3)&lt;=$AY$3,AX5/$AX$3,""),"")</f>
        <v>0.15</v>
      </c>
      <c r="AY10" s="112">
        <f t="shared" si="59"/>
        <v>0.22500000000000001</v>
      </c>
      <c r="AZ10" s="112">
        <f t="shared" si="59"/>
        <v>0.3</v>
      </c>
      <c r="BA10" s="112">
        <f t="shared" si="59"/>
        <v>0.375</v>
      </c>
      <c r="BB10" s="112">
        <f t="shared" si="59"/>
        <v>0.45</v>
      </c>
      <c r="BC10" s="112">
        <f t="shared" si="59"/>
        <v>0.52500000000000002</v>
      </c>
      <c r="BD10" s="112">
        <f t="shared" si="59"/>
        <v>0.6</v>
      </c>
      <c r="BE10" s="112">
        <f t="shared" si="59"/>
        <v>0.67500000000000004</v>
      </c>
      <c r="BF10" s="112">
        <f t="shared" si="59"/>
        <v>0.75</v>
      </c>
      <c r="BG10" s="112">
        <f t="shared" si="59"/>
        <v>0.82499999999999996</v>
      </c>
      <c r="BH10" s="112">
        <f t="shared" si="59"/>
        <v>0.9</v>
      </c>
      <c r="BI10" s="113">
        <f t="shared" si="59"/>
        <v>0.97499999999999998</v>
      </c>
    </row>
    <row r="11" spans="1:61" ht="14.4" customHeight="1" thickBot="1" x14ac:dyDescent="0.35">
      <c r="A11" s="7"/>
      <c r="B11" s="68"/>
      <c r="C11" s="82"/>
      <c r="D11" s="5">
        <v>7</v>
      </c>
      <c r="E11" s="101">
        <v>2</v>
      </c>
      <c r="F11" s="102"/>
      <c r="G11" s="47"/>
      <c r="H11" s="6">
        <v>7</v>
      </c>
      <c r="I11" s="20">
        <f t="shared" si="8"/>
        <v>24300</v>
      </c>
      <c r="J11" s="20">
        <f t="shared" si="9"/>
        <v>48600</v>
      </c>
      <c r="K11" s="20">
        <f t="shared" si="10"/>
        <v>72900</v>
      </c>
      <c r="L11" s="20">
        <f t="shared" si="11"/>
        <v>97200</v>
      </c>
      <c r="M11" s="20">
        <f t="shared" si="12"/>
        <v>121500</v>
      </c>
      <c r="N11" s="20">
        <f t="shared" si="13"/>
        <v>145800</v>
      </c>
      <c r="O11" s="20">
        <f t="shared" si="14"/>
        <v>170100</v>
      </c>
      <c r="P11" s="20">
        <f t="shared" si="15"/>
        <v>194400</v>
      </c>
      <c r="Q11" s="20">
        <f t="shared" si="16"/>
        <v>218700</v>
      </c>
      <c r="R11" s="20">
        <f t="shared" si="17"/>
        <v>243000</v>
      </c>
      <c r="S11" s="20">
        <f t="shared" si="18"/>
        <v>267300</v>
      </c>
      <c r="T11" s="20">
        <f t="shared" si="19"/>
        <v>291600</v>
      </c>
      <c r="U11" s="20">
        <f t="shared" si="20"/>
        <v>315900</v>
      </c>
      <c r="V11" s="20">
        <f t="shared" si="21"/>
        <v>340200</v>
      </c>
      <c r="W11" s="20">
        <f t="shared" si="22"/>
        <v>364500</v>
      </c>
      <c r="X11" s="20">
        <f t="shared" si="23"/>
        <v>388800</v>
      </c>
      <c r="Y11" s="20">
        <f t="shared" si="24"/>
        <v>413100</v>
      </c>
      <c r="Z11" s="20">
        <f t="shared" si="25"/>
        <v>437400</v>
      </c>
      <c r="AA11" s="20">
        <f t="shared" si="26"/>
        <v>461700</v>
      </c>
      <c r="AB11" s="20">
        <f t="shared" si="27"/>
        <v>486000</v>
      </c>
      <c r="AC11" s="20">
        <f t="shared" si="28"/>
        <v>510300</v>
      </c>
      <c r="AD11" s="20">
        <f t="shared" si="29"/>
        <v>534600</v>
      </c>
      <c r="AE11" s="20">
        <f t="shared" si="30"/>
        <v>558900</v>
      </c>
      <c r="AF11" s="20">
        <f t="shared" si="31"/>
        <v>583200</v>
      </c>
      <c r="AG11" s="20">
        <f t="shared" si="32"/>
        <v>607500</v>
      </c>
      <c r="AH11" s="20">
        <f t="shared" si="33"/>
        <v>631800</v>
      </c>
      <c r="AI11" s="20">
        <f t="shared" si="34"/>
        <v>656100</v>
      </c>
      <c r="AJ11" s="20">
        <f t="shared" si="35"/>
        <v>680400</v>
      </c>
      <c r="AK11" s="20">
        <f t="shared" si="36"/>
        <v>704700</v>
      </c>
      <c r="AL11" s="20">
        <f t="shared" si="37"/>
        <v>729000</v>
      </c>
      <c r="AM11" s="20">
        <f t="shared" si="38"/>
        <v>753300</v>
      </c>
      <c r="AN11" s="20">
        <f t="shared" si="39"/>
        <v>777600</v>
      </c>
      <c r="AO11" s="20">
        <f t="shared" si="40"/>
        <v>801900</v>
      </c>
      <c r="AP11" s="20">
        <f t="shared" si="41"/>
        <v>826200</v>
      </c>
      <c r="AQ11" s="20">
        <f t="shared" si="42"/>
        <v>850500</v>
      </c>
      <c r="AR11" s="20">
        <f t="shared" si="43"/>
        <v>874800</v>
      </c>
      <c r="AS11" s="20">
        <f t="shared" si="44"/>
        <v>899100</v>
      </c>
      <c r="AT11" s="20">
        <f t="shared" si="45"/>
        <v>923400</v>
      </c>
      <c r="AV11" s="105">
        <v>2</v>
      </c>
      <c r="AW11" s="114">
        <f t="shared" ref="AW11:BI13" si="60">IFERROR(IF((AW6/$AX$3)&lt;=$AY$3,AW6/$AX$3,""),"")</f>
        <v>0.15</v>
      </c>
      <c r="AX11" s="115">
        <f t="shared" si="60"/>
        <v>0.3</v>
      </c>
      <c r="AY11" s="115">
        <f t="shared" si="60"/>
        <v>0.45</v>
      </c>
      <c r="AZ11" s="115">
        <f t="shared" si="60"/>
        <v>0.6</v>
      </c>
      <c r="BA11" s="115">
        <f t="shared" si="60"/>
        <v>0.75</v>
      </c>
      <c r="BB11" s="115">
        <f t="shared" si="60"/>
        <v>0.9</v>
      </c>
      <c r="BC11" s="115" t="str">
        <f t="shared" si="60"/>
        <v/>
      </c>
      <c r="BD11" s="115" t="str">
        <f t="shared" si="60"/>
        <v/>
      </c>
      <c r="BE11" s="115" t="str">
        <f t="shared" si="60"/>
        <v/>
      </c>
      <c r="BF11" s="115" t="str">
        <f t="shared" si="60"/>
        <v/>
      </c>
      <c r="BG11" s="115" t="str">
        <f t="shared" si="60"/>
        <v/>
      </c>
      <c r="BH11" s="115" t="str">
        <f t="shared" si="60"/>
        <v/>
      </c>
      <c r="BI11" s="116" t="str">
        <f t="shared" si="60"/>
        <v/>
      </c>
    </row>
    <row r="12" spans="1:61" ht="14.4" customHeight="1" x14ac:dyDescent="0.3">
      <c r="A12" s="7"/>
      <c r="B12" s="70" t="s">
        <v>10</v>
      </c>
      <c r="C12" s="97"/>
      <c r="D12" s="5">
        <v>8</v>
      </c>
      <c r="E12" s="101">
        <v>2</v>
      </c>
      <c r="F12" s="102"/>
      <c r="G12" s="47"/>
      <c r="H12" s="6">
        <v>8</v>
      </c>
      <c r="I12" s="20">
        <f t="shared" si="8"/>
        <v>72900</v>
      </c>
      <c r="J12" s="20">
        <f t="shared" si="9"/>
        <v>145800</v>
      </c>
      <c r="K12" s="20">
        <f t="shared" si="10"/>
        <v>218700</v>
      </c>
      <c r="L12" s="20">
        <f t="shared" si="11"/>
        <v>291600</v>
      </c>
      <c r="M12" s="20">
        <f t="shared" si="12"/>
        <v>364500</v>
      </c>
      <c r="N12" s="20">
        <f t="shared" si="13"/>
        <v>437400</v>
      </c>
      <c r="O12" s="20">
        <f t="shared" si="14"/>
        <v>510300</v>
      </c>
      <c r="P12" s="20">
        <f t="shared" si="15"/>
        <v>583200</v>
      </c>
      <c r="Q12" s="20">
        <f t="shared" si="16"/>
        <v>656100</v>
      </c>
      <c r="R12" s="20">
        <f t="shared" si="17"/>
        <v>729000</v>
      </c>
      <c r="S12" s="20">
        <f t="shared" si="18"/>
        <v>801900</v>
      </c>
      <c r="T12" s="20">
        <f t="shared" si="19"/>
        <v>874800</v>
      </c>
      <c r="U12" s="20">
        <f t="shared" si="20"/>
        <v>947700</v>
      </c>
      <c r="V12" s="20">
        <f t="shared" si="21"/>
        <v>1020600</v>
      </c>
      <c r="W12" s="20">
        <f t="shared" si="22"/>
        <v>1093500</v>
      </c>
      <c r="X12" s="20">
        <f t="shared" si="23"/>
        <v>1166400</v>
      </c>
      <c r="Y12" s="20">
        <f t="shared" si="24"/>
        <v>1239300</v>
      </c>
      <c r="Z12" s="20">
        <f t="shared" si="25"/>
        <v>1312200</v>
      </c>
      <c r="AA12" s="20">
        <f t="shared" si="26"/>
        <v>1385100</v>
      </c>
      <c r="AB12" s="20">
        <f t="shared" si="27"/>
        <v>1458000</v>
      </c>
      <c r="AC12" s="20">
        <f t="shared" si="28"/>
        <v>1530900</v>
      </c>
      <c r="AD12" s="20">
        <f t="shared" si="29"/>
        <v>1603800</v>
      </c>
      <c r="AE12" s="20">
        <f t="shared" si="30"/>
        <v>1676700</v>
      </c>
      <c r="AF12" s="20">
        <f t="shared" si="31"/>
        <v>1749600</v>
      </c>
      <c r="AG12" s="20">
        <f t="shared" si="32"/>
        <v>1822500</v>
      </c>
      <c r="AH12" s="20">
        <f t="shared" si="33"/>
        <v>1895400</v>
      </c>
      <c r="AI12" s="20">
        <f t="shared" si="34"/>
        <v>1968300</v>
      </c>
      <c r="AJ12" s="20">
        <f t="shared" si="35"/>
        <v>2041200</v>
      </c>
      <c r="AK12" s="20">
        <f t="shared" si="36"/>
        <v>2114100</v>
      </c>
      <c r="AL12" s="20">
        <f t="shared" si="37"/>
        <v>2187000</v>
      </c>
      <c r="AM12" s="20">
        <f t="shared" si="38"/>
        <v>2259900</v>
      </c>
      <c r="AN12" s="20">
        <f t="shared" si="39"/>
        <v>2332800</v>
      </c>
      <c r="AO12" s="20">
        <f t="shared" si="40"/>
        <v>2405700</v>
      </c>
      <c r="AP12" s="20">
        <f t="shared" si="41"/>
        <v>2478600</v>
      </c>
      <c r="AQ12" s="20">
        <f t="shared" si="42"/>
        <v>2551500</v>
      </c>
      <c r="AR12" s="20">
        <f t="shared" si="43"/>
        <v>2624400</v>
      </c>
      <c r="AS12" s="20">
        <f t="shared" si="44"/>
        <v>2697300</v>
      </c>
      <c r="AT12" s="20">
        <f t="shared" si="45"/>
        <v>2770200</v>
      </c>
      <c r="AV12" s="105">
        <v>3</v>
      </c>
      <c r="AW12" s="114">
        <f t="shared" si="60"/>
        <v>0.3</v>
      </c>
      <c r="AX12" s="115">
        <f t="shared" si="60"/>
        <v>0.6</v>
      </c>
      <c r="AY12" s="115">
        <f t="shared" si="60"/>
        <v>0.9</v>
      </c>
      <c r="AZ12" s="115" t="str">
        <f t="shared" si="60"/>
        <v/>
      </c>
      <c r="BA12" s="115" t="str">
        <f t="shared" si="60"/>
        <v/>
      </c>
      <c r="BB12" s="115" t="str">
        <f t="shared" si="60"/>
        <v/>
      </c>
      <c r="BC12" s="115" t="str">
        <f t="shared" si="60"/>
        <v/>
      </c>
      <c r="BD12" s="115" t="str">
        <f t="shared" si="60"/>
        <v/>
      </c>
      <c r="BE12" s="115" t="str">
        <f t="shared" si="60"/>
        <v/>
      </c>
      <c r="BF12" s="115" t="str">
        <f t="shared" si="60"/>
        <v/>
      </c>
      <c r="BG12" s="115" t="str">
        <f t="shared" si="60"/>
        <v/>
      </c>
      <c r="BH12" s="115" t="str">
        <f t="shared" si="60"/>
        <v/>
      </c>
      <c r="BI12" s="116" t="str">
        <f t="shared" si="60"/>
        <v/>
      </c>
    </row>
    <row r="13" spans="1:61" ht="14.4" customHeight="1" x14ac:dyDescent="0.3">
      <c r="A13" s="7"/>
      <c r="B13" s="71"/>
      <c r="C13" s="98"/>
      <c r="D13" s="5">
        <v>9</v>
      </c>
      <c r="E13" s="101">
        <v>2</v>
      </c>
      <c r="F13" s="102"/>
      <c r="G13" s="47"/>
      <c r="H13" s="6">
        <v>9</v>
      </c>
      <c r="I13" s="20">
        <f t="shared" si="8"/>
        <v>218700</v>
      </c>
      <c r="J13" s="20">
        <f t="shared" si="9"/>
        <v>437400</v>
      </c>
      <c r="K13" s="20">
        <f t="shared" si="10"/>
        <v>656100</v>
      </c>
      <c r="L13" s="20">
        <f t="shared" si="11"/>
        <v>874800</v>
      </c>
      <c r="M13" s="20">
        <f t="shared" si="12"/>
        <v>1093500</v>
      </c>
      <c r="N13" s="20">
        <f t="shared" si="13"/>
        <v>1312200</v>
      </c>
      <c r="O13" s="20">
        <f t="shared" si="14"/>
        <v>1530900</v>
      </c>
      <c r="P13" s="20">
        <f t="shared" si="15"/>
        <v>1749600</v>
      </c>
      <c r="Q13" s="20">
        <f t="shared" si="16"/>
        <v>1968300</v>
      </c>
      <c r="R13" s="20">
        <f t="shared" si="17"/>
        <v>2187000</v>
      </c>
      <c r="S13" s="20">
        <f t="shared" si="18"/>
        <v>2405700</v>
      </c>
      <c r="T13" s="20">
        <f t="shared" si="19"/>
        <v>2624400</v>
      </c>
      <c r="U13" s="20">
        <f t="shared" si="20"/>
        <v>2843100</v>
      </c>
      <c r="V13" s="20">
        <f t="shared" si="21"/>
        <v>3061800</v>
      </c>
      <c r="W13" s="20">
        <f t="shared" si="22"/>
        <v>3280500</v>
      </c>
      <c r="X13" s="20">
        <f t="shared" si="23"/>
        <v>3499200</v>
      </c>
      <c r="Y13" s="20">
        <f t="shared" si="24"/>
        <v>3717900</v>
      </c>
      <c r="Z13" s="20">
        <f t="shared" si="25"/>
        <v>3936600</v>
      </c>
      <c r="AA13" s="20">
        <f t="shared" si="26"/>
        <v>4155300</v>
      </c>
      <c r="AB13" s="20">
        <f t="shared" si="27"/>
        <v>4374000</v>
      </c>
      <c r="AC13" s="20">
        <f t="shared" si="28"/>
        <v>4592700</v>
      </c>
      <c r="AD13" s="20">
        <f t="shared" si="29"/>
        <v>4811400</v>
      </c>
      <c r="AE13" s="20">
        <f t="shared" si="30"/>
        <v>5030100</v>
      </c>
      <c r="AF13" s="20">
        <f t="shared" si="31"/>
        <v>5248800</v>
      </c>
      <c r="AG13" s="20">
        <f t="shared" si="32"/>
        <v>5467500</v>
      </c>
      <c r="AH13" s="20">
        <f t="shared" si="33"/>
        <v>5686200</v>
      </c>
      <c r="AI13" s="20">
        <f t="shared" si="34"/>
        <v>5904900</v>
      </c>
      <c r="AJ13" s="20">
        <f t="shared" si="35"/>
        <v>6123600</v>
      </c>
      <c r="AK13" s="20">
        <f t="shared" si="36"/>
        <v>6342300</v>
      </c>
      <c r="AL13" s="20">
        <f t="shared" si="37"/>
        <v>6561000</v>
      </c>
      <c r="AM13" s="20">
        <f t="shared" si="38"/>
        <v>6779700</v>
      </c>
      <c r="AN13" s="20">
        <f t="shared" si="39"/>
        <v>6998400</v>
      </c>
      <c r="AO13" s="20">
        <f t="shared" si="40"/>
        <v>7217100</v>
      </c>
      <c r="AP13" s="20">
        <f t="shared" si="41"/>
        <v>7435800</v>
      </c>
      <c r="AQ13" s="20">
        <f t="shared" si="42"/>
        <v>7654500</v>
      </c>
      <c r="AR13" s="20">
        <f t="shared" si="43"/>
        <v>7873200</v>
      </c>
      <c r="AS13" s="20">
        <f t="shared" si="44"/>
        <v>8091900</v>
      </c>
      <c r="AT13" s="20">
        <f t="shared" si="45"/>
        <v>8310600</v>
      </c>
      <c r="AV13" s="105">
        <v>4</v>
      </c>
      <c r="AW13" s="117">
        <f t="shared" si="60"/>
        <v>0.9</v>
      </c>
      <c r="AX13" s="118" t="str">
        <f t="shared" si="60"/>
        <v/>
      </c>
      <c r="AY13" s="118" t="str">
        <f t="shared" si="60"/>
        <v/>
      </c>
      <c r="AZ13" s="118" t="str">
        <f t="shared" si="60"/>
        <v/>
      </c>
      <c r="BA13" s="118" t="str">
        <f t="shared" si="60"/>
        <v/>
      </c>
      <c r="BB13" s="118" t="str">
        <f t="shared" si="60"/>
        <v/>
      </c>
      <c r="BC13" s="118" t="str">
        <f t="shared" si="60"/>
        <v/>
      </c>
      <c r="BD13" s="118" t="str">
        <f t="shared" si="60"/>
        <v/>
      </c>
      <c r="BE13" s="118" t="str">
        <f t="shared" si="60"/>
        <v/>
      </c>
      <c r="BF13" s="118" t="str">
        <f t="shared" si="60"/>
        <v/>
      </c>
      <c r="BG13" s="118" t="str">
        <f t="shared" si="60"/>
        <v/>
      </c>
      <c r="BH13" s="118" t="str">
        <f t="shared" si="60"/>
        <v/>
      </c>
      <c r="BI13" s="119" t="str">
        <f t="shared" si="60"/>
        <v/>
      </c>
    </row>
    <row r="14" spans="1:61" ht="14.4" customHeight="1" x14ac:dyDescent="0.3">
      <c r="A14" s="7"/>
      <c r="B14" s="38" t="s">
        <v>11</v>
      </c>
      <c r="C14" s="99">
        <v>50</v>
      </c>
      <c r="D14" s="5">
        <v>10</v>
      </c>
      <c r="E14" s="101">
        <v>2</v>
      </c>
      <c r="F14" s="102"/>
      <c r="G14" s="47"/>
      <c r="H14" s="6">
        <v>10</v>
      </c>
      <c r="I14" s="20">
        <f t="shared" si="8"/>
        <v>656100</v>
      </c>
      <c r="J14" s="20">
        <f t="shared" si="9"/>
        <v>1312200</v>
      </c>
      <c r="K14" s="20">
        <f t="shared" si="10"/>
        <v>1968300</v>
      </c>
      <c r="L14" s="20">
        <f t="shared" si="11"/>
        <v>2624400</v>
      </c>
      <c r="M14" s="20">
        <f t="shared" si="12"/>
        <v>3280500</v>
      </c>
      <c r="N14" s="20">
        <f t="shared" si="13"/>
        <v>3936600</v>
      </c>
      <c r="O14" s="20">
        <f t="shared" si="14"/>
        <v>4592700</v>
      </c>
      <c r="P14" s="20">
        <f t="shared" si="15"/>
        <v>5248800</v>
      </c>
      <c r="Q14" s="20">
        <f t="shared" si="16"/>
        <v>5904900</v>
      </c>
      <c r="R14" s="20">
        <f t="shared" si="17"/>
        <v>6561000</v>
      </c>
      <c r="S14" s="20">
        <f t="shared" si="18"/>
        <v>7217100</v>
      </c>
      <c r="T14" s="20">
        <f t="shared" si="19"/>
        <v>7873200</v>
      </c>
      <c r="U14" s="20">
        <f t="shared" si="20"/>
        <v>8529300</v>
      </c>
      <c r="V14" s="20">
        <f t="shared" si="21"/>
        <v>9185400</v>
      </c>
      <c r="W14" s="20">
        <f t="shared" si="22"/>
        <v>9841500</v>
      </c>
      <c r="X14" s="20">
        <f t="shared" si="23"/>
        <v>10497600</v>
      </c>
      <c r="Y14" s="20">
        <f t="shared" si="24"/>
        <v>11153700</v>
      </c>
      <c r="Z14" s="20">
        <f t="shared" si="25"/>
        <v>11809800</v>
      </c>
      <c r="AA14" s="20">
        <f t="shared" si="26"/>
        <v>12465900</v>
      </c>
      <c r="AB14" s="20">
        <f t="shared" si="27"/>
        <v>13122000</v>
      </c>
      <c r="AC14" s="20">
        <f t="shared" si="28"/>
        <v>13778100</v>
      </c>
      <c r="AD14" s="20">
        <f t="shared" si="29"/>
        <v>14434200</v>
      </c>
      <c r="AE14" s="20">
        <f t="shared" si="30"/>
        <v>15090300</v>
      </c>
      <c r="AF14" s="20">
        <f t="shared" si="31"/>
        <v>15746400</v>
      </c>
      <c r="AG14" s="20">
        <f t="shared" si="32"/>
        <v>16402500</v>
      </c>
      <c r="AH14" s="20">
        <f t="shared" si="33"/>
        <v>17058600</v>
      </c>
      <c r="AI14" s="20">
        <f t="shared" si="34"/>
        <v>17714700</v>
      </c>
      <c r="AJ14" s="20">
        <f t="shared" si="35"/>
        <v>18370800</v>
      </c>
      <c r="AK14" s="20">
        <f t="shared" si="36"/>
        <v>19026900</v>
      </c>
      <c r="AL14" s="20">
        <f t="shared" si="37"/>
        <v>19683000</v>
      </c>
      <c r="AM14" s="20">
        <f t="shared" si="38"/>
        <v>20339100</v>
      </c>
      <c r="AN14" s="20">
        <f t="shared" si="39"/>
        <v>20995200</v>
      </c>
      <c r="AO14" s="20">
        <f t="shared" si="40"/>
        <v>21651300</v>
      </c>
      <c r="AP14" s="20">
        <f t="shared" si="41"/>
        <v>22307400</v>
      </c>
      <c r="AQ14" s="20">
        <f t="shared" si="42"/>
        <v>22963500</v>
      </c>
      <c r="AR14" s="20">
        <f t="shared" si="43"/>
        <v>23619600</v>
      </c>
      <c r="AS14" s="20">
        <f t="shared" si="44"/>
        <v>24275700</v>
      </c>
      <c r="AT14" s="20">
        <f t="shared" si="45"/>
        <v>24931800</v>
      </c>
    </row>
    <row r="15" spans="1:61" ht="14.4" customHeight="1" thickBot="1" x14ac:dyDescent="0.35">
      <c r="A15" s="7"/>
      <c r="B15" s="39"/>
      <c r="C15" s="100"/>
      <c r="D15" s="5">
        <v>11</v>
      </c>
      <c r="E15" s="101"/>
      <c r="F15" s="102"/>
      <c r="G15" s="47"/>
      <c r="H15" s="6">
        <v>11</v>
      </c>
      <c r="I15" s="20" t="str">
        <f>IF(ISBLANK($E15),"",SUM(I14*$E15)+I14)</f>
        <v/>
      </c>
      <c r="J15" s="20" t="str">
        <f t="shared" si="9"/>
        <v/>
      </c>
      <c r="K15" s="20" t="str">
        <f t="shared" si="10"/>
        <v/>
      </c>
      <c r="L15" s="20" t="str">
        <f t="shared" si="11"/>
        <v/>
      </c>
      <c r="M15" s="20" t="str">
        <f t="shared" si="12"/>
        <v/>
      </c>
      <c r="N15" s="20" t="str">
        <f t="shared" si="13"/>
        <v/>
      </c>
      <c r="O15" s="20" t="str">
        <f t="shared" si="14"/>
        <v/>
      </c>
      <c r="P15" s="20" t="str">
        <f t="shared" si="15"/>
        <v/>
      </c>
      <c r="Q15" s="20" t="str">
        <f t="shared" si="16"/>
        <v/>
      </c>
      <c r="R15" s="20" t="str">
        <f t="shared" si="17"/>
        <v/>
      </c>
      <c r="S15" s="20" t="str">
        <f t="shared" si="18"/>
        <v/>
      </c>
      <c r="T15" s="20" t="str">
        <f t="shared" si="19"/>
        <v/>
      </c>
      <c r="U15" s="20" t="str">
        <f t="shared" si="20"/>
        <v/>
      </c>
      <c r="V15" s="20" t="str">
        <f t="shared" si="21"/>
        <v/>
      </c>
      <c r="W15" s="20" t="str">
        <f t="shared" si="22"/>
        <v/>
      </c>
      <c r="X15" s="20" t="str">
        <f t="shared" si="23"/>
        <v/>
      </c>
      <c r="Y15" s="20" t="str">
        <f t="shared" si="24"/>
        <v/>
      </c>
      <c r="Z15" s="20" t="str">
        <f t="shared" si="25"/>
        <v/>
      </c>
      <c r="AA15" s="20" t="str">
        <f t="shared" si="26"/>
        <v/>
      </c>
      <c r="AB15" s="20" t="str">
        <f t="shared" si="27"/>
        <v/>
      </c>
      <c r="AC15" s="20" t="str">
        <f t="shared" si="28"/>
        <v/>
      </c>
      <c r="AD15" s="20" t="str">
        <f t="shared" si="29"/>
        <v/>
      </c>
      <c r="AE15" s="20" t="str">
        <f t="shared" si="30"/>
        <v/>
      </c>
      <c r="AF15" s="20" t="str">
        <f t="shared" si="31"/>
        <v/>
      </c>
      <c r="AG15" s="20" t="str">
        <f t="shared" si="32"/>
        <v/>
      </c>
      <c r="AH15" s="20" t="str">
        <f t="shared" si="33"/>
        <v/>
      </c>
      <c r="AI15" s="20" t="str">
        <f t="shared" si="34"/>
        <v/>
      </c>
      <c r="AJ15" s="20" t="str">
        <f t="shared" si="35"/>
        <v/>
      </c>
      <c r="AK15" s="20" t="str">
        <f t="shared" si="36"/>
        <v/>
      </c>
      <c r="AL15" s="20" t="str">
        <f t="shared" si="37"/>
        <v/>
      </c>
      <c r="AM15" s="20" t="str">
        <f t="shared" si="38"/>
        <v/>
      </c>
      <c r="AN15" s="20" t="str">
        <f t="shared" si="39"/>
        <v/>
      </c>
      <c r="AO15" s="20" t="str">
        <f t="shared" si="40"/>
        <v/>
      </c>
      <c r="AP15" s="20" t="str">
        <f t="shared" si="41"/>
        <v/>
      </c>
      <c r="AQ15" s="20" t="str">
        <f t="shared" si="42"/>
        <v/>
      </c>
      <c r="AR15" s="20" t="str">
        <f t="shared" si="43"/>
        <v/>
      </c>
      <c r="AS15" s="20" t="str">
        <f t="shared" si="44"/>
        <v/>
      </c>
      <c r="AT15" s="20" t="str">
        <f t="shared" si="45"/>
        <v/>
      </c>
      <c r="AV15" s="105">
        <v>1</v>
      </c>
      <c r="AW15" s="120" t="b">
        <f t="shared" ref="AW15:AX17" si="61">$AY$3&gt;AW10</f>
        <v>1</v>
      </c>
      <c r="AX15" s="121" t="b">
        <f>$AY$3&gt;AX10</f>
        <v>1</v>
      </c>
      <c r="AY15" s="121" t="b">
        <f t="shared" ref="AY15:BI16" si="62">$AY$3&gt;AY10</f>
        <v>1</v>
      </c>
      <c r="AZ15" s="121" t="b">
        <f t="shared" si="62"/>
        <v>1</v>
      </c>
      <c r="BA15" s="121" t="b">
        <f t="shared" si="62"/>
        <v>1</v>
      </c>
      <c r="BB15" s="121" t="b">
        <f t="shared" si="62"/>
        <v>1</v>
      </c>
      <c r="BC15" s="121" t="b">
        <f t="shared" si="62"/>
        <v>1</v>
      </c>
      <c r="BD15" s="121" t="b">
        <f t="shared" si="62"/>
        <v>1</v>
      </c>
      <c r="BE15" s="121" t="b">
        <f t="shared" si="62"/>
        <v>1</v>
      </c>
      <c r="BF15" s="121" t="b">
        <f t="shared" si="62"/>
        <v>1</v>
      </c>
      <c r="BG15" s="121" t="b">
        <f t="shared" si="62"/>
        <v>1</v>
      </c>
      <c r="BH15" s="121" t="b">
        <f t="shared" si="62"/>
        <v>1</v>
      </c>
      <c r="BI15" s="122" t="b">
        <f t="shared" si="62"/>
        <v>1</v>
      </c>
    </row>
    <row r="16" spans="1:61" ht="14.4" customHeight="1" x14ac:dyDescent="0.3">
      <c r="A16" s="7"/>
      <c r="B16" s="34"/>
      <c r="C16" s="34"/>
      <c r="D16" s="5">
        <v>12</v>
      </c>
      <c r="E16" s="101"/>
      <c r="F16" s="102"/>
      <c r="G16" s="47"/>
      <c r="H16" s="6">
        <v>12</v>
      </c>
      <c r="I16" s="20" t="str">
        <f t="shared" si="8"/>
        <v/>
      </c>
      <c r="J16" s="20" t="str">
        <f t="shared" si="9"/>
        <v/>
      </c>
      <c r="K16" s="20" t="str">
        <f t="shared" si="10"/>
        <v/>
      </c>
      <c r="L16" s="20" t="str">
        <f t="shared" si="11"/>
        <v/>
      </c>
      <c r="M16" s="20" t="str">
        <f t="shared" si="12"/>
        <v/>
      </c>
      <c r="N16" s="20" t="str">
        <f t="shared" si="13"/>
        <v/>
      </c>
      <c r="O16" s="20" t="str">
        <f t="shared" si="14"/>
        <v/>
      </c>
      <c r="P16" s="20" t="str">
        <f t="shared" si="15"/>
        <v/>
      </c>
      <c r="Q16" s="20" t="str">
        <f t="shared" si="16"/>
        <v/>
      </c>
      <c r="R16" s="20" t="str">
        <f t="shared" si="17"/>
        <v/>
      </c>
      <c r="S16" s="20" t="str">
        <f t="shared" si="18"/>
        <v/>
      </c>
      <c r="T16" s="20" t="str">
        <f t="shared" si="19"/>
        <v/>
      </c>
      <c r="U16" s="20" t="str">
        <f t="shared" si="20"/>
        <v/>
      </c>
      <c r="V16" s="20" t="str">
        <f t="shared" si="21"/>
        <v/>
      </c>
      <c r="W16" s="20" t="str">
        <f t="shared" si="22"/>
        <v/>
      </c>
      <c r="X16" s="20" t="str">
        <f t="shared" si="23"/>
        <v/>
      </c>
      <c r="Y16" s="20" t="str">
        <f t="shared" si="24"/>
        <v/>
      </c>
      <c r="Z16" s="20" t="str">
        <f t="shared" si="25"/>
        <v/>
      </c>
      <c r="AA16" s="20" t="str">
        <f t="shared" si="26"/>
        <v/>
      </c>
      <c r="AB16" s="20" t="str">
        <f t="shared" si="27"/>
        <v/>
      </c>
      <c r="AC16" s="20" t="str">
        <f t="shared" si="28"/>
        <v/>
      </c>
      <c r="AD16" s="20" t="str">
        <f t="shared" si="29"/>
        <v/>
      </c>
      <c r="AE16" s="20" t="str">
        <f t="shared" si="30"/>
        <v/>
      </c>
      <c r="AF16" s="20" t="str">
        <f t="shared" si="31"/>
        <v/>
      </c>
      <c r="AG16" s="20" t="str">
        <f t="shared" si="32"/>
        <v/>
      </c>
      <c r="AH16" s="20" t="str">
        <f t="shared" si="33"/>
        <v/>
      </c>
      <c r="AI16" s="20" t="str">
        <f t="shared" si="34"/>
        <v/>
      </c>
      <c r="AJ16" s="20" t="str">
        <f t="shared" si="35"/>
        <v/>
      </c>
      <c r="AK16" s="20" t="str">
        <f t="shared" si="36"/>
        <v/>
      </c>
      <c r="AL16" s="20" t="str">
        <f t="shared" si="37"/>
        <v/>
      </c>
      <c r="AM16" s="20" t="str">
        <f t="shared" si="38"/>
        <v/>
      </c>
      <c r="AN16" s="20" t="str">
        <f t="shared" si="39"/>
        <v/>
      </c>
      <c r="AO16" s="20" t="str">
        <f t="shared" si="40"/>
        <v/>
      </c>
      <c r="AP16" s="20" t="str">
        <f t="shared" si="41"/>
        <v/>
      </c>
      <c r="AQ16" s="20" t="str">
        <f t="shared" si="42"/>
        <v/>
      </c>
      <c r="AR16" s="20" t="str">
        <f t="shared" si="43"/>
        <v/>
      </c>
      <c r="AS16" s="20" t="str">
        <f t="shared" si="44"/>
        <v/>
      </c>
      <c r="AT16" s="20" t="str">
        <f t="shared" si="45"/>
        <v/>
      </c>
      <c r="AV16" s="105">
        <v>2</v>
      </c>
      <c r="AW16" s="123" t="b">
        <f t="shared" si="61"/>
        <v>1</v>
      </c>
      <c r="AX16" s="124" t="b">
        <f t="shared" si="61"/>
        <v>1</v>
      </c>
      <c r="AY16" s="124" t="b">
        <f t="shared" si="62"/>
        <v>1</v>
      </c>
      <c r="AZ16" s="124" t="b">
        <f t="shared" si="62"/>
        <v>1</v>
      </c>
      <c r="BA16" s="124" t="b">
        <f t="shared" si="62"/>
        <v>1</v>
      </c>
      <c r="BB16" s="124" t="b">
        <f t="shared" si="62"/>
        <v>1</v>
      </c>
      <c r="BC16" s="125"/>
      <c r="BD16" s="125"/>
      <c r="BE16" s="125"/>
      <c r="BF16" s="125"/>
      <c r="BG16" s="125"/>
      <c r="BH16" s="125"/>
      <c r="BI16" s="126"/>
    </row>
    <row r="17" spans="1:61" ht="14.4" customHeight="1" x14ac:dyDescent="0.3">
      <c r="A17" s="7"/>
      <c r="B17" s="34"/>
      <c r="C17" s="34"/>
      <c r="D17" s="5">
        <v>13</v>
      </c>
      <c r="E17" s="101"/>
      <c r="F17" s="102"/>
      <c r="G17" s="47"/>
      <c r="H17" s="6">
        <v>13</v>
      </c>
      <c r="I17" s="20" t="str">
        <f t="shared" si="8"/>
        <v/>
      </c>
      <c r="J17" s="20" t="str">
        <f t="shared" si="9"/>
        <v/>
      </c>
      <c r="K17" s="20" t="str">
        <f t="shared" si="10"/>
        <v/>
      </c>
      <c r="L17" s="20" t="str">
        <f t="shared" si="11"/>
        <v/>
      </c>
      <c r="M17" s="20" t="str">
        <f t="shared" si="12"/>
        <v/>
      </c>
      <c r="N17" s="20" t="str">
        <f t="shared" si="13"/>
        <v/>
      </c>
      <c r="O17" s="20" t="str">
        <f t="shared" si="14"/>
        <v/>
      </c>
      <c r="P17" s="20" t="str">
        <f t="shared" si="15"/>
        <v/>
      </c>
      <c r="Q17" s="20" t="str">
        <f t="shared" si="16"/>
        <v/>
      </c>
      <c r="R17" s="20" t="str">
        <f t="shared" si="17"/>
        <v/>
      </c>
      <c r="S17" s="20" t="str">
        <f t="shared" si="18"/>
        <v/>
      </c>
      <c r="T17" s="20" t="str">
        <f t="shared" si="19"/>
        <v/>
      </c>
      <c r="U17" s="20" t="str">
        <f t="shared" si="20"/>
        <v/>
      </c>
      <c r="V17" s="20" t="str">
        <f t="shared" si="21"/>
        <v/>
      </c>
      <c r="W17" s="20" t="str">
        <f t="shared" si="22"/>
        <v/>
      </c>
      <c r="X17" s="20" t="str">
        <f t="shared" si="23"/>
        <v/>
      </c>
      <c r="Y17" s="20" t="str">
        <f t="shared" si="24"/>
        <v/>
      </c>
      <c r="Z17" s="20" t="str">
        <f t="shared" si="25"/>
        <v/>
      </c>
      <c r="AA17" s="20" t="str">
        <f t="shared" si="26"/>
        <v/>
      </c>
      <c r="AB17" s="20" t="str">
        <f t="shared" si="27"/>
        <v/>
      </c>
      <c r="AC17" s="20" t="str">
        <f t="shared" si="28"/>
        <v/>
      </c>
      <c r="AD17" s="20" t="str">
        <f t="shared" si="29"/>
        <v/>
      </c>
      <c r="AE17" s="20" t="str">
        <f t="shared" si="30"/>
        <v/>
      </c>
      <c r="AF17" s="20" t="str">
        <f t="shared" si="31"/>
        <v/>
      </c>
      <c r="AG17" s="20" t="str">
        <f t="shared" si="32"/>
        <v/>
      </c>
      <c r="AH17" s="20" t="str">
        <f t="shared" si="33"/>
        <v/>
      </c>
      <c r="AI17" s="20" t="str">
        <f t="shared" si="34"/>
        <v/>
      </c>
      <c r="AJ17" s="20" t="str">
        <f t="shared" si="35"/>
        <v/>
      </c>
      <c r="AK17" s="20" t="str">
        <f t="shared" si="36"/>
        <v/>
      </c>
      <c r="AL17" s="20" t="str">
        <f t="shared" si="37"/>
        <v/>
      </c>
      <c r="AM17" s="20" t="str">
        <f t="shared" si="38"/>
        <v/>
      </c>
      <c r="AN17" s="20" t="str">
        <f t="shared" si="39"/>
        <v/>
      </c>
      <c r="AO17" s="20" t="str">
        <f t="shared" si="40"/>
        <v/>
      </c>
      <c r="AP17" s="20" t="str">
        <f t="shared" si="41"/>
        <v/>
      </c>
      <c r="AQ17" s="20" t="str">
        <f t="shared" si="42"/>
        <v/>
      </c>
      <c r="AR17" s="20" t="str">
        <f t="shared" si="43"/>
        <v/>
      </c>
      <c r="AS17" s="20" t="str">
        <f t="shared" si="44"/>
        <v/>
      </c>
      <c r="AT17" s="20" t="str">
        <f t="shared" si="45"/>
        <v/>
      </c>
      <c r="AV17" s="105">
        <v>3</v>
      </c>
      <c r="AW17" s="123" t="b">
        <f t="shared" si="61"/>
        <v>1</v>
      </c>
      <c r="AX17" s="124" t="b">
        <f t="shared" si="61"/>
        <v>1</v>
      </c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6"/>
    </row>
    <row r="18" spans="1:61" ht="14.4" customHeight="1" x14ac:dyDescent="0.3">
      <c r="A18" s="7"/>
      <c r="B18" s="34"/>
      <c r="C18" s="34"/>
      <c r="D18" s="5">
        <v>14</v>
      </c>
      <c r="E18" s="101"/>
      <c r="F18" s="102"/>
      <c r="G18" s="47"/>
      <c r="H18" s="6">
        <v>14</v>
      </c>
      <c r="I18" s="20" t="str">
        <f t="shared" si="8"/>
        <v/>
      </c>
      <c r="J18" s="20" t="str">
        <f t="shared" si="9"/>
        <v/>
      </c>
      <c r="K18" s="20" t="str">
        <f t="shared" si="10"/>
        <v/>
      </c>
      <c r="L18" s="20" t="str">
        <f t="shared" si="11"/>
        <v/>
      </c>
      <c r="M18" s="20" t="str">
        <f t="shared" si="12"/>
        <v/>
      </c>
      <c r="N18" s="20" t="str">
        <f t="shared" si="13"/>
        <v/>
      </c>
      <c r="O18" s="20" t="str">
        <f t="shared" si="14"/>
        <v/>
      </c>
      <c r="P18" s="20" t="str">
        <f t="shared" si="15"/>
        <v/>
      </c>
      <c r="Q18" s="20" t="str">
        <f t="shared" si="16"/>
        <v/>
      </c>
      <c r="R18" s="20" t="str">
        <f t="shared" si="17"/>
        <v/>
      </c>
      <c r="S18" s="20" t="str">
        <f t="shared" si="18"/>
        <v/>
      </c>
      <c r="T18" s="20" t="str">
        <f t="shared" si="19"/>
        <v/>
      </c>
      <c r="U18" s="20" t="str">
        <f t="shared" si="20"/>
        <v/>
      </c>
      <c r="V18" s="20" t="str">
        <f t="shared" si="21"/>
        <v/>
      </c>
      <c r="W18" s="20" t="str">
        <f t="shared" si="22"/>
        <v/>
      </c>
      <c r="X18" s="20" t="str">
        <f t="shared" si="23"/>
        <v/>
      </c>
      <c r="Y18" s="20" t="str">
        <f t="shared" si="24"/>
        <v/>
      </c>
      <c r="Z18" s="20" t="str">
        <f t="shared" si="25"/>
        <v/>
      </c>
      <c r="AA18" s="20" t="str">
        <f t="shared" si="26"/>
        <v/>
      </c>
      <c r="AB18" s="20" t="str">
        <f t="shared" si="27"/>
        <v/>
      </c>
      <c r="AC18" s="20" t="str">
        <f t="shared" si="28"/>
        <v/>
      </c>
      <c r="AD18" s="20" t="str">
        <f t="shared" si="29"/>
        <v/>
      </c>
      <c r="AE18" s="20" t="str">
        <f t="shared" si="30"/>
        <v/>
      </c>
      <c r="AF18" s="20" t="str">
        <f t="shared" si="31"/>
        <v/>
      </c>
      <c r="AG18" s="20" t="str">
        <f t="shared" si="32"/>
        <v/>
      </c>
      <c r="AH18" s="20" t="str">
        <f t="shared" si="33"/>
        <v/>
      </c>
      <c r="AI18" s="20" t="str">
        <f t="shared" si="34"/>
        <v/>
      </c>
      <c r="AJ18" s="20" t="str">
        <f t="shared" si="35"/>
        <v/>
      </c>
      <c r="AK18" s="20" t="str">
        <f t="shared" si="36"/>
        <v/>
      </c>
      <c r="AL18" s="20" t="str">
        <f t="shared" si="37"/>
        <v/>
      </c>
      <c r="AM18" s="20" t="str">
        <f t="shared" si="38"/>
        <v/>
      </c>
      <c r="AN18" s="20" t="str">
        <f t="shared" si="39"/>
        <v/>
      </c>
      <c r="AO18" s="20" t="str">
        <f t="shared" si="40"/>
        <v/>
      </c>
      <c r="AP18" s="20" t="str">
        <f t="shared" si="41"/>
        <v/>
      </c>
      <c r="AQ18" s="20" t="str">
        <f t="shared" si="42"/>
        <v/>
      </c>
      <c r="AR18" s="20" t="str">
        <f t="shared" si="43"/>
        <v/>
      </c>
      <c r="AS18" s="20" t="str">
        <f t="shared" si="44"/>
        <v/>
      </c>
      <c r="AT18" s="20" t="str">
        <f t="shared" si="45"/>
        <v/>
      </c>
      <c r="AV18" s="105">
        <v>4</v>
      </c>
      <c r="AW18" s="127" t="b">
        <f>$AY$3&gt;AW13</f>
        <v>1</v>
      </c>
      <c r="AX18" s="128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30"/>
    </row>
    <row r="19" spans="1:61" ht="14.4" customHeight="1" x14ac:dyDescent="0.65">
      <c r="A19" s="7"/>
      <c r="B19" s="40"/>
      <c r="C19" s="83"/>
      <c r="D19" s="5">
        <v>15</v>
      </c>
      <c r="E19" s="101"/>
      <c r="F19" s="102"/>
      <c r="G19" s="47"/>
      <c r="H19" s="6">
        <v>15</v>
      </c>
      <c r="I19" s="20" t="str">
        <f t="shared" si="8"/>
        <v/>
      </c>
      <c r="J19" s="20" t="str">
        <f t="shared" si="9"/>
        <v/>
      </c>
      <c r="K19" s="20" t="str">
        <f t="shared" si="10"/>
        <v/>
      </c>
      <c r="L19" s="20" t="str">
        <f t="shared" si="11"/>
        <v/>
      </c>
      <c r="M19" s="20" t="str">
        <f t="shared" si="12"/>
        <v/>
      </c>
      <c r="N19" s="20" t="str">
        <f t="shared" si="13"/>
        <v/>
      </c>
      <c r="O19" s="20" t="str">
        <f t="shared" si="14"/>
        <v/>
      </c>
      <c r="P19" s="20" t="str">
        <f t="shared" si="15"/>
        <v/>
      </c>
      <c r="Q19" s="20" t="str">
        <f t="shared" si="16"/>
        <v/>
      </c>
      <c r="R19" s="20" t="str">
        <f t="shared" si="17"/>
        <v/>
      </c>
      <c r="S19" s="20" t="str">
        <f t="shared" si="18"/>
        <v/>
      </c>
      <c r="T19" s="20" t="str">
        <f t="shared" si="19"/>
        <v/>
      </c>
      <c r="U19" s="20" t="str">
        <f t="shared" si="20"/>
        <v/>
      </c>
      <c r="V19" s="20" t="str">
        <f t="shared" si="21"/>
        <v/>
      </c>
      <c r="W19" s="20" t="str">
        <f t="shared" si="22"/>
        <v/>
      </c>
      <c r="X19" s="20" t="str">
        <f t="shared" si="23"/>
        <v/>
      </c>
      <c r="Y19" s="20" t="str">
        <f t="shared" si="24"/>
        <v/>
      </c>
      <c r="Z19" s="20" t="str">
        <f t="shared" si="25"/>
        <v/>
      </c>
      <c r="AA19" s="20" t="str">
        <f t="shared" si="26"/>
        <v/>
      </c>
      <c r="AB19" s="20" t="str">
        <f t="shared" si="27"/>
        <v/>
      </c>
      <c r="AC19" s="20" t="str">
        <f t="shared" si="28"/>
        <v/>
      </c>
      <c r="AD19" s="20" t="str">
        <f t="shared" si="29"/>
        <v/>
      </c>
      <c r="AE19" s="20" t="str">
        <f t="shared" si="30"/>
        <v/>
      </c>
      <c r="AF19" s="20" t="str">
        <f t="shared" si="31"/>
        <v/>
      </c>
      <c r="AG19" s="20" t="str">
        <f t="shared" si="32"/>
        <v/>
      </c>
      <c r="AH19" s="20" t="str">
        <f t="shared" si="33"/>
        <v/>
      </c>
      <c r="AI19" s="20" t="str">
        <f t="shared" si="34"/>
        <v/>
      </c>
      <c r="AJ19" s="20" t="str">
        <f t="shared" si="35"/>
        <v/>
      </c>
      <c r="AK19" s="20" t="str">
        <f t="shared" si="36"/>
        <v/>
      </c>
      <c r="AL19" s="20" t="str">
        <f t="shared" si="37"/>
        <v/>
      </c>
      <c r="AM19" s="20" t="str">
        <f t="shared" si="38"/>
        <v/>
      </c>
      <c r="AN19" s="20" t="str">
        <f t="shared" si="39"/>
        <v/>
      </c>
      <c r="AO19" s="20" t="str">
        <f t="shared" si="40"/>
        <v/>
      </c>
      <c r="AP19" s="20" t="str">
        <f t="shared" si="41"/>
        <v/>
      </c>
      <c r="AQ19" s="20" t="str">
        <f t="shared" si="42"/>
        <v/>
      </c>
      <c r="AR19" s="20" t="str">
        <f t="shared" si="43"/>
        <v/>
      </c>
      <c r="AS19" s="20" t="str">
        <f t="shared" si="44"/>
        <v/>
      </c>
      <c r="AT19" s="20" t="str">
        <f t="shared" si="45"/>
        <v/>
      </c>
    </row>
    <row r="20" spans="1:61" ht="14.4" customHeight="1" x14ac:dyDescent="0.3">
      <c r="A20" s="7"/>
      <c r="B20" s="34"/>
      <c r="C20" s="34"/>
      <c r="D20" s="5">
        <v>16</v>
      </c>
      <c r="E20" s="101"/>
      <c r="F20" s="102"/>
      <c r="G20" s="47"/>
      <c r="H20" s="6">
        <v>16</v>
      </c>
      <c r="I20" s="20" t="str">
        <f t="shared" si="8"/>
        <v/>
      </c>
      <c r="J20" s="20" t="str">
        <f t="shared" si="9"/>
        <v/>
      </c>
      <c r="K20" s="20" t="str">
        <f t="shared" si="10"/>
        <v/>
      </c>
      <c r="L20" s="20" t="str">
        <f t="shared" si="11"/>
        <v/>
      </c>
      <c r="M20" s="20" t="str">
        <f t="shared" si="12"/>
        <v/>
      </c>
      <c r="N20" s="20" t="str">
        <f t="shared" si="13"/>
        <v/>
      </c>
      <c r="O20" s="20" t="str">
        <f t="shared" si="14"/>
        <v/>
      </c>
      <c r="P20" s="20" t="str">
        <f t="shared" si="15"/>
        <v/>
      </c>
      <c r="Q20" s="20" t="str">
        <f t="shared" si="16"/>
        <v/>
      </c>
      <c r="R20" s="20" t="str">
        <f t="shared" si="17"/>
        <v/>
      </c>
      <c r="S20" s="20" t="str">
        <f t="shared" si="18"/>
        <v/>
      </c>
      <c r="T20" s="20" t="str">
        <f t="shared" si="19"/>
        <v/>
      </c>
      <c r="U20" s="20" t="str">
        <f t="shared" si="20"/>
        <v/>
      </c>
      <c r="V20" s="20" t="str">
        <f t="shared" si="21"/>
        <v/>
      </c>
      <c r="W20" s="20" t="str">
        <f t="shared" si="22"/>
        <v/>
      </c>
      <c r="X20" s="20" t="str">
        <f t="shared" si="23"/>
        <v/>
      </c>
      <c r="Y20" s="20" t="str">
        <f t="shared" si="24"/>
        <v/>
      </c>
      <c r="Z20" s="20" t="str">
        <f t="shared" si="25"/>
        <v/>
      </c>
      <c r="AA20" s="20" t="str">
        <f t="shared" si="26"/>
        <v/>
      </c>
      <c r="AB20" s="20" t="str">
        <f t="shared" si="27"/>
        <v/>
      </c>
      <c r="AC20" s="20" t="str">
        <f t="shared" si="28"/>
        <v/>
      </c>
      <c r="AD20" s="20" t="str">
        <f t="shared" si="29"/>
        <v/>
      </c>
      <c r="AE20" s="20" t="str">
        <f t="shared" si="30"/>
        <v/>
      </c>
      <c r="AF20" s="20" t="str">
        <f t="shared" si="31"/>
        <v/>
      </c>
      <c r="AG20" s="20" t="str">
        <f t="shared" si="32"/>
        <v/>
      </c>
      <c r="AH20" s="20" t="str">
        <f t="shared" si="33"/>
        <v/>
      </c>
      <c r="AI20" s="20" t="str">
        <f t="shared" si="34"/>
        <v/>
      </c>
      <c r="AJ20" s="20" t="str">
        <f t="shared" si="35"/>
        <v/>
      </c>
      <c r="AK20" s="20" t="str">
        <f t="shared" si="36"/>
        <v/>
      </c>
      <c r="AL20" s="20" t="str">
        <f t="shared" si="37"/>
        <v/>
      </c>
      <c r="AM20" s="20" t="str">
        <f t="shared" si="38"/>
        <v/>
      </c>
      <c r="AN20" s="20" t="str">
        <f t="shared" si="39"/>
        <v/>
      </c>
      <c r="AO20" s="20" t="str">
        <f t="shared" si="40"/>
        <v/>
      </c>
      <c r="AP20" s="20" t="str">
        <f t="shared" si="41"/>
        <v/>
      </c>
      <c r="AQ20" s="20" t="str">
        <f t="shared" si="42"/>
        <v/>
      </c>
      <c r="AR20" s="20" t="str">
        <f t="shared" si="43"/>
        <v/>
      </c>
      <c r="AS20" s="20" t="str">
        <f t="shared" si="44"/>
        <v/>
      </c>
      <c r="AT20" s="20" t="str">
        <f t="shared" si="45"/>
        <v/>
      </c>
    </row>
    <row r="21" spans="1:61" ht="14.4" customHeight="1" x14ac:dyDescent="0.3">
      <c r="A21" s="7"/>
      <c r="B21" s="34"/>
      <c r="C21" s="34"/>
      <c r="D21" s="5">
        <v>17</v>
      </c>
      <c r="E21" s="101"/>
      <c r="F21" s="102"/>
      <c r="G21" s="47"/>
      <c r="H21" s="6">
        <v>17</v>
      </c>
      <c r="I21" s="20" t="str">
        <f t="shared" si="8"/>
        <v/>
      </c>
      <c r="J21" s="20" t="str">
        <f t="shared" si="9"/>
        <v/>
      </c>
      <c r="K21" s="20" t="str">
        <f t="shared" si="10"/>
        <v/>
      </c>
      <c r="L21" s="20" t="str">
        <f t="shared" si="11"/>
        <v/>
      </c>
      <c r="M21" s="20" t="str">
        <f t="shared" si="12"/>
        <v/>
      </c>
      <c r="N21" s="20" t="str">
        <f t="shared" si="13"/>
        <v/>
      </c>
      <c r="O21" s="20" t="str">
        <f t="shared" si="14"/>
        <v/>
      </c>
      <c r="P21" s="20" t="str">
        <f t="shared" si="15"/>
        <v/>
      </c>
      <c r="Q21" s="20" t="str">
        <f t="shared" si="16"/>
        <v/>
      </c>
      <c r="R21" s="20" t="str">
        <f t="shared" si="17"/>
        <v/>
      </c>
      <c r="S21" s="20" t="str">
        <f t="shared" si="18"/>
        <v/>
      </c>
      <c r="T21" s="20" t="str">
        <f t="shared" si="19"/>
        <v/>
      </c>
      <c r="U21" s="20" t="str">
        <f t="shared" si="20"/>
        <v/>
      </c>
      <c r="V21" s="20" t="str">
        <f t="shared" si="21"/>
        <v/>
      </c>
      <c r="W21" s="20" t="str">
        <f t="shared" si="22"/>
        <v/>
      </c>
      <c r="X21" s="20" t="str">
        <f t="shared" si="23"/>
        <v/>
      </c>
      <c r="Y21" s="20" t="str">
        <f t="shared" si="24"/>
        <v/>
      </c>
      <c r="Z21" s="20" t="str">
        <f t="shared" si="25"/>
        <v/>
      </c>
      <c r="AA21" s="20" t="str">
        <f t="shared" si="26"/>
        <v/>
      </c>
      <c r="AB21" s="20" t="str">
        <f t="shared" si="27"/>
        <v/>
      </c>
      <c r="AC21" s="20" t="str">
        <f t="shared" si="28"/>
        <v/>
      </c>
      <c r="AD21" s="20" t="str">
        <f t="shared" si="29"/>
        <v/>
      </c>
      <c r="AE21" s="20" t="str">
        <f t="shared" si="30"/>
        <v/>
      </c>
      <c r="AF21" s="20" t="str">
        <f t="shared" si="31"/>
        <v/>
      </c>
      <c r="AG21" s="20" t="str">
        <f t="shared" si="32"/>
        <v/>
      </c>
      <c r="AH21" s="20" t="str">
        <f t="shared" si="33"/>
        <v/>
      </c>
      <c r="AI21" s="20" t="str">
        <f t="shared" si="34"/>
        <v/>
      </c>
      <c r="AJ21" s="20" t="str">
        <f t="shared" si="35"/>
        <v/>
      </c>
      <c r="AK21" s="20" t="str">
        <f t="shared" si="36"/>
        <v/>
      </c>
      <c r="AL21" s="20" t="str">
        <f t="shared" si="37"/>
        <v/>
      </c>
      <c r="AM21" s="20" t="str">
        <f t="shared" si="38"/>
        <v/>
      </c>
      <c r="AN21" s="20" t="str">
        <f t="shared" si="39"/>
        <v/>
      </c>
      <c r="AO21" s="20" t="str">
        <f t="shared" si="40"/>
        <v/>
      </c>
      <c r="AP21" s="20" t="str">
        <f t="shared" si="41"/>
        <v/>
      </c>
      <c r="AQ21" s="20" t="str">
        <f t="shared" si="42"/>
        <v/>
      </c>
      <c r="AR21" s="20" t="str">
        <f t="shared" si="43"/>
        <v/>
      </c>
      <c r="AS21" s="20" t="str">
        <f t="shared" si="44"/>
        <v/>
      </c>
      <c r="AT21" s="20" t="str">
        <f t="shared" si="45"/>
        <v/>
      </c>
    </row>
    <row r="22" spans="1:61" ht="14.4" customHeight="1" x14ac:dyDescent="0.55000000000000004">
      <c r="A22" s="7"/>
      <c r="B22" s="43"/>
      <c r="C22" s="84"/>
      <c r="D22" s="1">
        <v>18</v>
      </c>
      <c r="E22" s="101"/>
      <c r="F22" s="102"/>
      <c r="G22" s="47"/>
      <c r="H22" s="6">
        <v>18</v>
      </c>
      <c r="I22" s="20" t="str">
        <f t="shared" si="8"/>
        <v/>
      </c>
      <c r="J22" s="20" t="str">
        <f t="shared" si="9"/>
        <v/>
      </c>
      <c r="K22" s="20" t="str">
        <f t="shared" si="10"/>
        <v/>
      </c>
      <c r="L22" s="20" t="str">
        <f t="shared" si="11"/>
        <v/>
      </c>
      <c r="M22" s="20" t="str">
        <f t="shared" si="12"/>
        <v/>
      </c>
      <c r="N22" s="20" t="str">
        <f t="shared" si="13"/>
        <v/>
      </c>
      <c r="O22" s="20" t="str">
        <f t="shared" si="14"/>
        <v/>
      </c>
      <c r="P22" s="20" t="str">
        <f t="shared" si="15"/>
        <v/>
      </c>
      <c r="Q22" s="20" t="str">
        <f t="shared" si="16"/>
        <v/>
      </c>
      <c r="R22" s="20" t="str">
        <f t="shared" si="17"/>
        <v/>
      </c>
      <c r="S22" s="20" t="str">
        <f t="shared" si="18"/>
        <v/>
      </c>
      <c r="T22" s="20" t="str">
        <f t="shared" si="19"/>
        <v/>
      </c>
      <c r="U22" s="20" t="str">
        <f t="shared" si="20"/>
        <v/>
      </c>
      <c r="V22" s="20" t="str">
        <f t="shared" si="21"/>
        <v/>
      </c>
      <c r="W22" s="20" t="str">
        <f t="shared" si="22"/>
        <v/>
      </c>
      <c r="X22" s="20" t="str">
        <f t="shared" si="23"/>
        <v/>
      </c>
      <c r="Y22" s="20" t="str">
        <f t="shared" si="24"/>
        <v/>
      </c>
      <c r="Z22" s="20" t="str">
        <f t="shared" si="25"/>
        <v/>
      </c>
      <c r="AA22" s="20" t="str">
        <f t="shared" si="26"/>
        <v/>
      </c>
      <c r="AB22" s="20" t="str">
        <f t="shared" si="27"/>
        <v/>
      </c>
      <c r="AC22" s="20" t="str">
        <f t="shared" si="28"/>
        <v/>
      </c>
      <c r="AD22" s="20" t="str">
        <f t="shared" si="29"/>
        <v/>
      </c>
      <c r="AE22" s="20" t="str">
        <f t="shared" si="30"/>
        <v/>
      </c>
      <c r="AF22" s="20" t="str">
        <f t="shared" si="31"/>
        <v/>
      </c>
      <c r="AG22" s="20" t="str">
        <f t="shared" si="32"/>
        <v/>
      </c>
      <c r="AH22" s="20" t="str">
        <f t="shared" si="33"/>
        <v/>
      </c>
      <c r="AI22" s="20" t="str">
        <f t="shared" si="34"/>
        <v/>
      </c>
      <c r="AJ22" s="20" t="str">
        <f t="shared" si="35"/>
        <v/>
      </c>
      <c r="AK22" s="20" t="str">
        <f t="shared" si="36"/>
        <v/>
      </c>
      <c r="AL22" s="20" t="str">
        <f t="shared" si="37"/>
        <v/>
      </c>
      <c r="AM22" s="20" t="str">
        <f t="shared" si="38"/>
        <v/>
      </c>
      <c r="AN22" s="20" t="str">
        <f t="shared" si="39"/>
        <v/>
      </c>
      <c r="AO22" s="20" t="str">
        <f t="shared" si="40"/>
        <v/>
      </c>
      <c r="AP22" s="20" t="str">
        <f t="shared" si="41"/>
        <v/>
      </c>
      <c r="AQ22" s="20" t="str">
        <f t="shared" si="42"/>
        <v/>
      </c>
      <c r="AR22" s="20" t="str">
        <f t="shared" si="43"/>
        <v/>
      </c>
      <c r="AS22" s="20" t="str">
        <f t="shared" si="44"/>
        <v/>
      </c>
      <c r="AT22" s="20" t="str">
        <f t="shared" si="45"/>
        <v/>
      </c>
    </row>
    <row r="23" spans="1:61" ht="14.4" customHeight="1" x14ac:dyDescent="0.3">
      <c r="A23" s="7"/>
      <c r="B23" s="34"/>
      <c r="C23" s="34"/>
      <c r="D23" s="1">
        <v>19</v>
      </c>
      <c r="E23" s="101"/>
      <c r="F23" s="102"/>
      <c r="G23" s="47"/>
      <c r="H23" s="6">
        <v>19</v>
      </c>
      <c r="I23" s="20" t="str">
        <f t="shared" si="8"/>
        <v/>
      </c>
      <c r="J23" s="20" t="str">
        <f t="shared" si="9"/>
        <v/>
      </c>
      <c r="K23" s="20" t="str">
        <f t="shared" si="10"/>
        <v/>
      </c>
      <c r="L23" s="20" t="str">
        <f t="shared" si="11"/>
        <v/>
      </c>
      <c r="M23" s="20" t="str">
        <f t="shared" si="12"/>
        <v/>
      </c>
      <c r="N23" s="20" t="str">
        <f t="shared" si="13"/>
        <v/>
      </c>
      <c r="O23" s="20" t="str">
        <f t="shared" si="14"/>
        <v/>
      </c>
      <c r="P23" s="20" t="str">
        <f t="shared" si="15"/>
        <v/>
      </c>
      <c r="Q23" s="20" t="str">
        <f t="shared" si="16"/>
        <v/>
      </c>
      <c r="R23" s="20" t="str">
        <f t="shared" si="17"/>
        <v/>
      </c>
      <c r="S23" s="20" t="str">
        <f t="shared" si="18"/>
        <v/>
      </c>
      <c r="T23" s="20" t="str">
        <f t="shared" si="19"/>
        <v/>
      </c>
      <c r="U23" s="20" t="str">
        <f t="shared" si="20"/>
        <v/>
      </c>
      <c r="V23" s="20" t="str">
        <f t="shared" si="21"/>
        <v/>
      </c>
      <c r="W23" s="20" t="str">
        <f t="shared" si="22"/>
        <v/>
      </c>
      <c r="X23" s="20" t="str">
        <f t="shared" si="23"/>
        <v/>
      </c>
      <c r="Y23" s="20" t="str">
        <f t="shared" si="24"/>
        <v/>
      </c>
      <c r="Z23" s="20" t="str">
        <f t="shared" si="25"/>
        <v/>
      </c>
      <c r="AA23" s="20" t="str">
        <f t="shared" si="26"/>
        <v/>
      </c>
      <c r="AB23" s="20" t="str">
        <f t="shared" si="27"/>
        <v/>
      </c>
      <c r="AC23" s="20" t="str">
        <f t="shared" si="28"/>
        <v/>
      </c>
      <c r="AD23" s="20" t="str">
        <f t="shared" si="29"/>
        <v/>
      </c>
      <c r="AE23" s="20" t="str">
        <f t="shared" si="30"/>
        <v/>
      </c>
      <c r="AF23" s="20" t="str">
        <f t="shared" si="31"/>
        <v/>
      </c>
      <c r="AG23" s="20" t="str">
        <f t="shared" si="32"/>
        <v/>
      </c>
      <c r="AH23" s="20" t="str">
        <f t="shared" si="33"/>
        <v/>
      </c>
      <c r="AI23" s="20" t="str">
        <f t="shared" si="34"/>
        <v/>
      </c>
      <c r="AJ23" s="20" t="str">
        <f t="shared" si="35"/>
        <v/>
      </c>
      <c r="AK23" s="20" t="str">
        <f t="shared" si="36"/>
        <v/>
      </c>
      <c r="AL23" s="20" t="str">
        <f t="shared" si="37"/>
        <v/>
      </c>
      <c r="AM23" s="20" t="str">
        <f t="shared" si="38"/>
        <v/>
      </c>
      <c r="AN23" s="20" t="str">
        <f t="shared" si="39"/>
        <v/>
      </c>
      <c r="AO23" s="20" t="str">
        <f t="shared" si="40"/>
        <v/>
      </c>
      <c r="AP23" s="20" t="str">
        <f t="shared" si="41"/>
        <v/>
      </c>
      <c r="AQ23" s="20" t="str">
        <f t="shared" si="42"/>
        <v/>
      </c>
      <c r="AR23" s="20" t="str">
        <f t="shared" si="43"/>
        <v/>
      </c>
      <c r="AS23" s="20" t="str">
        <f t="shared" si="44"/>
        <v/>
      </c>
      <c r="AT23" s="20" t="str">
        <f t="shared" si="45"/>
        <v/>
      </c>
      <c r="AW23" s="131" t="s">
        <v>34</v>
      </c>
      <c r="AX23" s="132" t="s">
        <v>23</v>
      </c>
      <c r="AY23" s="132" t="s">
        <v>30</v>
      </c>
      <c r="AZ23" s="132" t="s">
        <v>33</v>
      </c>
      <c r="BA23" s="132" t="s">
        <v>35</v>
      </c>
      <c r="BB23" s="132" t="s">
        <v>28</v>
      </c>
      <c r="BC23" s="133" t="s">
        <v>31</v>
      </c>
    </row>
    <row r="24" spans="1:61" ht="14.4" customHeight="1" x14ac:dyDescent="0.3">
      <c r="A24" s="7"/>
      <c r="B24" s="34"/>
      <c r="C24" s="34"/>
      <c r="D24" s="1">
        <v>20</v>
      </c>
      <c r="E24" s="101"/>
      <c r="F24" s="102"/>
      <c r="G24" s="47"/>
      <c r="H24" s="6">
        <v>20</v>
      </c>
      <c r="I24" s="20" t="str">
        <f t="shared" si="8"/>
        <v/>
      </c>
      <c r="J24" s="20" t="str">
        <f t="shared" si="9"/>
        <v/>
      </c>
      <c r="K24" s="20" t="str">
        <f t="shared" si="10"/>
        <v/>
      </c>
      <c r="L24" s="20" t="str">
        <f t="shared" si="11"/>
        <v/>
      </c>
      <c r="M24" s="20" t="str">
        <f t="shared" si="12"/>
        <v/>
      </c>
      <c r="N24" s="20" t="str">
        <f t="shared" si="13"/>
        <v/>
      </c>
      <c r="O24" s="20" t="str">
        <f t="shared" si="14"/>
        <v/>
      </c>
      <c r="P24" s="20" t="str">
        <f t="shared" si="15"/>
        <v/>
      </c>
      <c r="Q24" s="20" t="str">
        <f t="shared" si="16"/>
        <v/>
      </c>
      <c r="R24" s="20" t="str">
        <f t="shared" si="17"/>
        <v/>
      </c>
      <c r="S24" s="20" t="str">
        <f t="shared" si="18"/>
        <v/>
      </c>
      <c r="T24" s="20" t="str">
        <f t="shared" si="19"/>
        <v/>
      </c>
      <c r="U24" s="20" t="str">
        <f t="shared" si="20"/>
        <v/>
      </c>
      <c r="V24" s="20" t="str">
        <f t="shared" si="21"/>
        <v/>
      </c>
      <c r="W24" s="20" t="str">
        <f t="shared" si="22"/>
        <v/>
      </c>
      <c r="X24" s="20" t="str">
        <f t="shared" si="23"/>
        <v/>
      </c>
      <c r="Y24" s="20" t="str">
        <f t="shared" si="24"/>
        <v/>
      </c>
      <c r="Z24" s="20" t="str">
        <f t="shared" si="25"/>
        <v/>
      </c>
      <c r="AA24" s="20" t="str">
        <f t="shared" si="26"/>
        <v/>
      </c>
      <c r="AB24" s="20" t="str">
        <f t="shared" si="27"/>
        <v/>
      </c>
      <c r="AC24" s="20" t="str">
        <f t="shared" si="28"/>
        <v/>
      </c>
      <c r="AD24" s="20" t="str">
        <f t="shared" si="29"/>
        <v/>
      </c>
      <c r="AE24" s="20" t="str">
        <f t="shared" si="30"/>
        <v/>
      </c>
      <c r="AF24" s="20" t="str">
        <f t="shared" si="31"/>
        <v/>
      </c>
      <c r="AG24" s="20" t="str">
        <f t="shared" si="32"/>
        <v/>
      </c>
      <c r="AH24" s="20" t="str">
        <f t="shared" si="33"/>
        <v/>
      </c>
      <c r="AI24" s="20" t="str">
        <f t="shared" si="34"/>
        <v/>
      </c>
      <c r="AJ24" s="20" t="str">
        <f t="shared" si="35"/>
        <v/>
      </c>
      <c r="AK24" s="20" t="str">
        <f t="shared" si="36"/>
        <v/>
      </c>
      <c r="AL24" s="20" t="str">
        <f t="shared" si="37"/>
        <v/>
      </c>
      <c r="AM24" s="20" t="str">
        <f t="shared" si="38"/>
        <v/>
      </c>
      <c r="AN24" s="20" t="str">
        <f t="shared" si="39"/>
        <v/>
      </c>
      <c r="AO24" s="20" t="str">
        <f t="shared" si="40"/>
        <v/>
      </c>
      <c r="AP24" s="20" t="str">
        <f t="shared" si="41"/>
        <v/>
      </c>
      <c r="AQ24" s="20" t="str">
        <f t="shared" si="42"/>
        <v/>
      </c>
      <c r="AR24" s="20" t="str">
        <f t="shared" si="43"/>
        <v/>
      </c>
      <c r="AS24" s="20" t="str">
        <f t="shared" si="44"/>
        <v/>
      </c>
      <c r="AT24" s="20" t="str">
        <f t="shared" si="45"/>
        <v/>
      </c>
      <c r="AW24" s="134">
        <f>AW3</f>
        <v>1000</v>
      </c>
      <c r="AX24" s="135"/>
      <c r="AY24" s="136">
        <f>AX3</f>
        <v>1000</v>
      </c>
      <c r="AZ24" s="135"/>
      <c r="BA24" s="135">
        <v>100</v>
      </c>
      <c r="BB24" s="135"/>
      <c r="BC24" s="140"/>
      <c r="BD24" s="106"/>
    </row>
    <row r="25" spans="1:61" ht="14.4" customHeight="1" x14ac:dyDescent="0.3">
      <c r="A25" s="7"/>
      <c r="B25" s="26"/>
      <c r="C25" s="85">
        <f>C12%*C6</f>
        <v>0</v>
      </c>
      <c r="D25" s="5">
        <v>21</v>
      </c>
      <c r="E25" s="101"/>
      <c r="F25" s="102"/>
      <c r="G25" s="47"/>
      <c r="H25" s="6">
        <v>21</v>
      </c>
      <c r="I25" s="20" t="str">
        <f t="shared" si="8"/>
        <v/>
      </c>
      <c r="J25" s="20" t="str">
        <f t="shared" si="9"/>
        <v/>
      </c>
      <c r="K25" s="20" t="str">
        <f t="shared" si="10"/>
        <v/>
      </c>
      <c r="L25" s="20" t="str">
        <f t="shared" si="11"/>
        <v/>
      </c>
      <c r="M25" s="20" t="str">
        <f t="shared" si="12"/>
        <v/>
      </c>
      <c r="N25" s="20" t="str">
        <f t="shared" si="13"/>
        <v/>
      </c>
      <c r="O25" s="20" t="str">
        <f t="shared" si="14"/>
        <v/>
      </c>
      <c r="P25" s="20" t="str">
        <f t="shared" si="15"/>
        <v/>
      </c>
      <c r="Q25" s="20" t="str">
        <f t="shared" si="16"/>
        <v/>
      </c>
      <c r="R25" s="20" t="str">
        <f t="shared" si="17"/>
        <v/>
      </c>
      <c r="S25" s="20" t="str">
        <f t="shared" si="18"/>
        <v/>
      </c>
      <c r="T25" s="20" t="str">
        <f t="shared" si="19"/>
        <v/>
      </c>
      <c r="U25" s="20" t="str">
        <f t="shared" si="20"/>
        <v/>
      </c>
      <c r="V25" s="20" t="str">
        <f t="shared" si="21"/>
        <v/>
      </c>
      <c r="W25" s="20" t="str">
        <f t="shared" si="22"/>
        <v/>
      </c>
      <c r="X25" s="20" t="str">
        <f t="shared" si="23"/>
        <v/>
      </c>
      <c r="Y25" s="20" t="str">
        <f t="shared" si="24"/>
        <v/>
      </c>
      <c r="Z25" s="20" t="str">
        <f t="shared" si="25"/>
        <v/>
      </c>
      <c r="AA25" s="20" t="str">
        <f t="shared" si="26"/>
        <v/>
      </c>
      <c r="AB25" s="20" t="str">
        <f t="shared" si="27"/>
        <v/>
      </c>
      <c r="AC25" s="20" t="str">
        <f t="shared" si="28"/>
        <v/>
      </c>
      <c r="AD25" s="20" t="str">
        <f t="shared" si="29"/>
        <v/>
      </c>
      <c r="AE25" s="20" t="str">
        <f t="shared" si="30"/>
        <v/>
      </c>
      <c r="AF25" s="20" t="str">
        <f t="shared" si="31"/>
        <v/>
      </c>
      <c r="AG25" s="20" t="str">
        <f t="shared" si="32"/>
        <v/>
      </c>
      <c r="AH25" s="20" t="str">
        <f t="shared" si="33"/>
        <v/>
      </c>
      <c r="AI25" s="20" t="str">
        <f t="shared" si="34"/>
        <v/>
      </c>
      <c r="AJ25" s="20" t="str">
        <f t="shared" si="35"/>
        <v/>
      </c>
      <c r="AK25" s="20" t="str">
        <f t="shared" si="36"/>
        <v/>
      </c>
      <c r="AL25" s="20" t="str">
        <f t="shared" si="37"/>
        <v/>
      </c>
      <c r="AM25" s="20" t="str">
        <f t="shared" si="38"/>
        <v/>
      </c>
      <c r="AN25" s="20" t="str">
        <f t="shared" si="39"/>
        <v/>
      </c>
      <c r="AO25" s="20" t="str">
        <f t="shared" si="40"/>
        <v/>
      </c>
      <c r="AP25" s="20" t="str">
        <f t="shared" si="41"/>
        <v/>
      </c>
      <c r="AQ25" s="20" t="str">
        <f t="shared" si="42"/>
        <v/>
      </c>
      <c r="AR25" s="20" t="str">
        <f t="shared" si="43"/>
        <v/>
      </c>
      <c r="AS25" s="20" t="str">
        <f t="shared" si="44"/>
        <v/>
      </c>
      <c r="AT25" s="20" t="str">
        <f t="shared" si="45"/>
        <v/>
      </c>
    </row>
    <row r="26" spans="1:61" ht="14.4" customHeight="1" x14ac:dyDescent="0.3">
      <c r="A26" s="7"/>
      <c r="B26" s="26"/>
      <c r="C26" s="85">
        <f>C14</f>
        <v>50</v>
      </c>
      <c r="D26" s="5">
        <v>22</v>
      </c>
      <c r="E26" s="101"/>
      <c r="F26" s="102"/>
      <c r="G26" s="47"/>
      <c r="H26" s="6">
        <v>22</v>
      </c>
      <c r="I26" s="20" t="str">
        <f t="shared" si="8"/>
        <v/>
      </c>
      <c r="J26" s="20" t="str">
        <f t="shared" si="9"/>
        <v/>
      </c>
      <c r="K26" s="20" t="str">
        <f t="shared" si="10"/>
        <v/>
      </c>
      <c r="L26" s="20" t="str">
        <f t="shared" si="11"/>
        <v/>
      </c>
      <c r="M26" s="20" t="str">
        <f t="shared" si="12"/>
        <v/>
      </c>
      <c r="N26" s="20" t="str">
        <f t="shared" si="13"/>
        <v/>
      </c>
      <c r="O26" s="20" t="str">
        <f t="shared" si="14"/>
        <v/>
      </c>
      <c r="P26" s="20" t="str">
        <f t="shared" si="15"/>
        <v/>
      </c>
      <c r="Q26" s="20" t="str">
        <f t="shared" si="16"/>
        <v/>
      </c>
      <c r="R26" s="20" t="str">
        <f t="shared" si="17"/>
        <v/>
      </c>
      <c r="S26" s="20" t="str">
        <f t="shared" si="18"/>
        <v/>
      </c>
      <c r="T26" s="20" t="str">
        <f t="shared" si="19"/>
        <v/>
      </c>
      <c r="U26" s="20" t="str">
        <f t="shared" si="20"/>
        <v/>
      </c>
      <c r="V26" s="20" t="str">
        <f t="shared" si="21"/>
        <v/>
      </c>
      <c r="W26" s="20" t="str">
        <f t="shared" si="22"/>
        <v/>
      </c>
      <c r="X26" s="20" t="str">
        <f t="shared" si="23"/>
        <v/>
      </c>
      <c r="Y26" s="20" t="str">
        <f t="shared" si="24"/>
        <v/>
      </c>
      <c r="Z26" s="20" t="str">
        <f t="shared" si="25"/>
        <v/>
      </c>
      <c r="AA26" s="20" t="str">
        <f t="shared" si="26"/>
        <v/>
      </c>
      <c r="AB26" s="20" t="str">
        <f t="shared" si="27"/>
        <v/>
      </c>
      <c r="AC26" s="20" t="str">
        <f t="shared" si="28"/>
        <v/>
      </c>
      <c r="AD26" s="20" t="str">
        <f t="shared" si="29"/>
        <v/>
      </c>
      <c r="AE26" s="20" t="str">
        <f t="shared" si="30"/>
        <v/>
      </c>
      <c r="AF26" s="20" t="str">
        <f t="shared" si="31"/>
        <v/>
      </c>
      <c r="AG26" s="20" t="str">
        <f t="shared" si="32"/>
        <v/>
      </c>
      <c r="AH26" s="20" t="str">
        <f t="shared" si="33"/>
        <v/>
      </c>
      <c r="AI26" s="20" t="str">
        <f t="shared" si="34"/>
        <v/>
      </c>
      <c r="AJ26" s="20" t="str">
        <f t="shared" si="35"/>
        <v/>
      </c>
      <c r="AK26" s="20" t="str">
        <f t="shared" si="36"/>
        <v/>
      </c>
      <c r="AL26" s="20" t="str">
        <f t="shared" si="37"/>
        <v/>
      </c>
      <c r="AM26" s="20" t="str">
        <f t="shared" si="38"/>
        <v/>
      </c>
      <c r="AN26" s="20" t="str">
        <f t="shared" si="39"/>
        <v/>
      </c>
      <c r="AO26" s="20" t="str">
        <f t="shared" si="40"/>
        <v/>
      </c>
      <c r="AP26" s="20" t="str">
        <f t="shared" si="41"/>
        <v/>
      </c>
      <c r="AQ26" s="20" t="str">
        <f t="shared" si="42"/>
        <v/>
      </c>
      <c r="AR26" s="20" t="str">
        <f t="shared" si="43"/>
        <v/>
      </c>
      <c r="AS26" s="20" t="str">
        <f t="shared" si="44"/>
        <v/>
      </c>
      <c r="AT26" s="20" t="str">
        <f t="shared" si="45"/>
        <v/>
      </c>
      <c r="BC26" s="137">
        <f>((AW24/AY24)*100)</f>
        <v>100</v>
      </c>
      <c r="BD26" s="138" t="s">
        <v>37</v>
      </c>
    </row>
    <row r="27" spans="1:61" ht="14.4" customHeight="1" x14ac:dyDescent="0.3">
      <c r="A27" s="7"/>
      <c r="B27" s="34"/>
      <c r="C27" s="34"/>
      <c r="D27" s="5">
        <v>23</v>
      </c>
      <c r="E27" s="101"/>
      <c r="F27" s="102"/>
      <c r="G27" s="47"/>
      <c r="H27" s="6">
        <v>23</v>
      </c>
      <c r="I27" s="20" t="str">
        <f t="shared" si="8"/>
        <v/>
      </c>
      <c r="J27" s="20" t="str">
        <f t="shared" si="9"/>
        <v/>
      </c>
      <c r="K27" s="20" t="str">
        <f t="shared" si="10"/>
        <v/>
      </c>
      <c r="L27" s="20" t="str">
        <f t="shared" si="11"/>
        <v/>
      </c>
      <c r="M27" s="20" t="str">
        <f t="shared" si="12"/>
        <v/>
      </c>
      <c r="N27" s="20" t="str">
        <f t="shared" si="13"/>
        <v/>
      </c>
      <c r="O27" s="20" t="str">
        <f t="shared" si="14"/>
        <v/>
      </c>
      <c r="P27" s="20" t="str">
        <f t="shared" si="15"/>
        <v/>
      </c>
      <c r="Q27" s="20" t="str">
        <f t="shared" si="16"/>
        <v/>
      </c>
      <c r="R27" s="20" t="str">
        <f t="shared" si="17"/>
        <v/>
      </c>
      <c r="S27" s="20" t="str">
        <f t="shared" si="18"/>
        <v/>
      </c>
      <c r="T27" s="20" t="str">
        <f t="shared" si="19"/>
        <v/>
      </c>
      <c r="U27" s="20" t="str">
        <f t="shared" si="20"/>
        <v/>
      </c>
      <c r="V27" s="20" t="str">
        <f t="shared" si="21"/>
        <v/>
      </c>
      <c r="W27" s="20" t="str">
        <f t="shared" si="22"/>
        <v/>
      </c>
      <c r="X27" s="20" t="str">
        <f t="shared" si="23"/>
        <v/>
      </c>
      <c r="Y27" s="20" t="str">
        <f t="shared" si="24"/>
        <v/>
      </c>
      <c r="Z27" s="20" t="str">
        <f t="shared" si="25"/>
        <v/>
      </c>
      <c r="AA27" s="20" t="str">
        <f t="shared" si="26"/>
        <v/>
      </c>
      <c r="AB27" s="20" t="str">
        <f t="shared" si="27"/>
        <v/>
      </c>
      <c r="AC27" s="20" t="str">
        <f t="shared" si="28"/>
        <v/>
      </c>
      <c r="AD27" s="20" t="str">
        <f t="shared" si="29"/>
        <v/>
      </c>
      <c r="AE27" s="20" t="str">
        <f t="shared" si="30"/>
        <v/>
      </c>
      <c r="AF27" s="20" t="str">
        <f t="shared" si="31"/>
        <v/>
      </c>
      <c r="AG27" s="20" t="str">
        <f t="shared" si="32"/>
        <v/>
      </c>
      <c r="AH27" s="20" t="str">
        <f t="shared" si="33"/>
        <v/>
      </c>
      <c r="AI27" s="20" t="str">
        <f t="shared" si="34"/>
        <v/>
      </c>
      <c r="AJ27" s="20" t="str">
        <f t="shared" si="35"/>
        <v/>
      </c>
      <c r="AK27" s="20" t="str">
        <f t="shared" si="36"/>
        <v/>
      </c>
      <c r="AL27" s="20" t="str">
        <f t="shared" si="37"/>
        <v/>
      </c>
      <c r="AM27" s="20" t="str">
        <f t="shared" si="38"/>
        <v/>
      </c>
      <c r="AN27" s="20" t="str">
        <f t="shared" si="39"/>
        <v/>
      </c>
      <c r="AO27" s="20" t="str">
        <f t="shared" si="40"/>
        <v/>
      </c>
      <c r="AP27" s="20" t="str">
        <f t="shared" si="41"/>
        <v/>
      </c>
      <c r="AQ27" s="20" t="str">
        <f t="shared" si="42"/>
        <v/>
      </c>
      <c r="AR27" s="20" t="str">
        <f t="shared" si="43"/>
        <v/>
      </c>
      <c r="AS27" s="20" t="str">
        <f t="shared" si="44"/>
        <v/>
      </c>
      <c r="AT27" s="20" t="str">
        <f t="shared" si="45"/>
        <v/>
      </c>
      <c r="BC27" s="139" t="b">
        <f>((AW24/AY24)*100)&gt;=BC24</f>
        <v>1</v>
      </c>
    </row>
    <row r="28" spans="1:61" ht="14.4" customHeight="1" x14ac:dyDescent="0.3">
      <c r="A28" s="7"/>
      <c r="B28" s="26"/>
      <c r="C28" s="85">
        <f>IF(C12="",SUM(C6*C14),C6*C12/100)</f>
        <v>50000</v>
      </c>
      <c r="D28" s="5">
        <v>24</v>
      </c>
      <c r="E28" s="101"/>
      <c r="F28" s="102"/>
      <c r="G28" s="47"/>
      <c r="H28" s="6">
        <v>24</v>
      </c>
      <c r="I28" s="20" t="str">
        <f t="shared" si="8"/>
        <v/>
      </c>
      <c r="J28" s="20" t="str">
        <f t="shared" si="9"/>
        <v/>
      </c>
      <c r="K28" s="20" t="str">
        <f t="shared" si="10"/>
        <v/>
      </c>
      <c r="L28" s="20" t="str">
        <f t="shared" si="11"/>
        <v/>
      </c>
      <c r="M28" s="20" t="str">
        <f t="shared" si="12"/>
        <v/>
      </c>
      <c r="N28" s="20" t="str">
        <f t="shared" si="13"/>
        <v/>
      </c>
      <c r="O28" s="20" t="str">
        <f t="shared" si="14"/>
        <v/>
      </c>
      <c r="P28" s="20" t="str">
        <f t="shared" si="15"/>
        <v/>
      </c>
      <c r="Q28" s="20" t="str">
        <f t="shared" si="16"/>
        <v/>
      </c>
      <c r="R28" s="20" t="str">
        <f t="shared" si="17"/>
        <v/>
      </c>
      <c r="S28" s="20" t="str">
        <f t="shared" si="18"/>
        <v/>
      </c>
      <c r="T28" s="20" t="str">
        <f t="shared" si="19"/>
        <v/>
      </c>
      <c r="U28" s="20" t="str">
        <f t="shared" si="20"/>
        <v/>
      </c>
      <c r="V28" s="20" t="str">
        <f t="shared" si="21"/>
        <v/>
      </c>
      <c r="W28" s="20" t="str">
        <f t="shared" si="22"/>
        <v/>
      </c>
      <c r="X28" s="20" t="str">
        <f t="shared" si="23"/>
        <v/>
      </c>
      <c r="Y28" s="20" t="str">
        <f t="shared" si="24"/>
        <v/>
      </c>
      <c r="Z28" s="20" t="str">
        <f t="shared" si="25"/>
        <v/>
      </c>
      <c r="AA28" s="20" t="str">
        <f t="shared" si="26"/>
        <v/>
      </c>
      <c r="AB28" s="20" t="str">
        <f t="shared" si="27"/>
        <v/>
      </c>
      <c r="AC28" s="20" t="str">
        <f t="shared" si="28"/>
        <v/>
      </c>
      <c r="AD28" s="20" t="str">
        <f t="shared" si="29"/>
        <v/>
      </c>
      <c r="AE28" s="20" t="str">
        <f t="shared" si="30"/>
        <v/>
      </c>
      <c r="AF28" s="20" t="str">
        <f t="shared" si="31"/>
        <v/>
      </c>
      <c r="AG28" s="20" t="str">
        <f t="shared" si="32"/>
        <v/>
      </c>
      <c r="AH28" s="20" t="str">
        <f t="shared" si="33"/>
        <v/>
      </c>
      <c r="AI28" s="20" t="str">
        <f t="shared" si="34"/>
        <v/>
      </c>
      <c r="AJ28" s="20" t="str">
        <f t="shared" si="35"/>
        <v/>
      </c>
      <c r="AK28" s="20" t="str">
        <f t="shared" si="36"/>
        <v/>
      </c>
      <c r="AL28" s="20" t="str">
        <f t="shared" si="37"/>
        <v/>
      </c>
      <c r="AM28" s="20" t="str">
        <f t="shared" si="38"/>
        <v/>
      </c>
      <c r="AN28" s="20" t="str">
        <f t="shared" si="39"/>
        <v/>
      </c>
      <c r="AO28" s="20" t="str">
        <f t="shared" si="40"/>
        <v/>
      </c>
      <c r="AP28" s="20" t="str">
        <f t="shared" si="41"/>
        <v/>
      </c>
      <c r="AQ28" s="20" t="str">
        <f t="shared" si="42"/>
        <v/>
      </c>
      <c r="AR28" s="20" t="str">
        <f t="shared" si="43"/>
        <v/>
      </c>
      <c r="AS28" s="20" t="str">
        <f t="shared" si="44"/>
        <v/>
      </c>
      <c r="AT28" s="20" t="str">
        <f t="shared" si="45"/>
        <v/>
      </c>
    </row>
    <row r="29" spans="1:61" ht="14.4" customHeight="1" x14ac:dyDescent="0.3">
      <c r="A29" s="7"/>
      <c r="B29" s="34"/>
      <c r="C29" s="34"/>
      <c r="D29" s="5">
        <v>25</v>
      </c>
      <c r="E29" s="101"/>
      <c r="F29" s="102"/>
      <c r="G29" s="47"/>
      <c r="H29" s="6">
        <v>25</v>
      </c>
      <c r="I29" s="20" t="str">
        <f t="shared" si="8"/>
        <v/>
      </c>
      <c r="J29" s="20" t="str">
        <f t="shared" si="9"/>
        <v/>
      </c>
      <c r="K29" s="20" t="str">
        <f t="shared" si="10"/>
        <v/>
      </c>
      <c r="L29" s="20" t="str">
        <f t="shared" si="11"/>
        <v/>
      </c>
      <c r="M29" s="20" t="str">
        <f t="shared" si="12"/>
        <v/>
      </c>
      <c r="N29" s="20" t="str">
        <f t="shared" si="13"/>
        <v/>
      </c>
      <c r="O29" s="20" t="str">
        <f t="shared" si="14"/>
        <v/>
      </c>
      <c r="P29" s="20" t="str">
        <f t="shared" si="15"/>
        <v/>
      </c>
      <c r="Q29" s="20" t="str">
        <f t="shared" si="16"/>
        <v/>
      </c>
      <c r="R29" s="20" t="str">
        <f t="shared" si="17"/>
        <v/>
      </c>
      <c r="S29" s="20" t="str">
        <f t="shared" si="18"/>
        <v/>
      </c>
      <c r="T29" s="20" t="str">
        <f t="shared" si="19"/>
        <v/>
      </c>
      <c r="U29" s="20" t="str">
        <f t="shared" si="20"/>
        <v/>
      </c>
      <c r="V29" s="20" t="str">
        <f t="shared" si="21"/>
        <v/>
      </c>
      <c r="W29" s="20" t="str">
        <f t="shared" si="22"/>
        <v/>
      </c>
      <c r="X29" s="20" t="str">
        <f t="shared" si="23"/>
        <v/>
      </c>
      <c r="Y29" s="20" t="str">
        <f t="shared" si="24"/>
        <v/>
      </c>
      <c r="Z29" s="20" t="str">
        <f t="shared" si="25"/>
        <v/>
      </c>
      <c r="AA29" s="20" t="str">
        <f t="shared" si="26"/>
        <v/>
      </c>
      <c r="AB29" s="20" t="str">
        <f t="shared" si="27"/>
        <v/>
      </c>
      <c r="AC29" s="20" t="str">
        <f t="shared" si="28"/>
        <v/>
      </c>
      <c r="AD29" s="20" t="str">
        <f t="shared" si="29"/>
        <v/>
      </c>
      <c r="AE29" s="20" t="str">
        <f t="shared" si="30"/>
        <v/>
      </c>
      <c r="AF29" s="20" t="str">
        <f t="shared" si="31"/>
        <v/>
      </c>
      <c r="AG29" s="20" t="str">
        <f t="shared" si="32"/>
        <v/>
      </c>
      <c r="AH29" s="20" t="str">
        <f t="shared" si="33"/>
        <v/>
      </c>
      <c r="AI29" s="20" t="str">
        <f t="shared" si="34"/>
        <v/>
      </c>
      <c r="AJ29" s="20" t="str">
        <f t="shared" si="35"/>
        <v/>
      </c>
      <c r="AK29" s="20" t="str">
        <f t="shared" si="36"/>
        <v/>
      </c>
      <c r="AL29" s="20" t="str">
        <f t="shared" si="37"/>
        <v/>
      </c>
      <c r="AM29" s="20" t="str">
        <f t="shared" si="38"/>
        <v/>
      </c>
      <c r="AN29" s="20" t="str">
        <f t="shared" si="39"/>
        <v/>
      </c>
      <c r="AO29" s="20" t="str">
        <f t="shared" si="40"/>
        <v/>
      </c>
      <c r="AP29" s="20" t="str">
        <f t="shared" si="41"/>
        <v/>
      </c>
      <c r="AQ29" s="20" t="str">
        <f t="shared" si="42"/>
        <v/>
      </c>
      <c r="AR29" s="20" t="str">
        <f t="shared" si="43"/>
        <v/>
      </c>
      <c r="AS29" s="20" t="str">
        <f t="shared" si="44"/>
        <v/>
      </c>
      <c r="AT29" s="20" t="str">
        <f t="shared" si="45"/>
        <v/>
      </c>
    </row>
    <row r="30" spans="1:61" ht="14.4" customHeight="1" x14ac:dyDescent="0.3">
      <c r="A30" s="7"/>
      <c r="B30" s="34"/>
      <c r="C30" s="34"/>
      <c r="D30" s="5">
        <v>26</v>
      </c>
      <c r="E30" s="101"/>
      <c r="F30" s="102"/>
      <c r="G30" s="47"/>
      <c r="H30" s="6">
        <v>26</v>
      </c>
      <c r="I30" s="20" t="str">
        <f t="shared" si="8"/>
        <v/>
      </c>
      <c r="J30" s="20" t="str">
        <f t="shared" si="9"/>
        <v/>
      </c>
      <c r="K30" s="20" t="str">
        <f t="shared" si="10"/>
        <v/>
      </c>
      <c r="L30" s="20" t="str">
        <f t="shared" si="11"/>
        <v/>
      </c>
      <c r="M30" s="20" t="str">
        <f t="shared" si="12"/>
        <v/>
      </c>
      <c r="N30" s="20" t="str">
        <f t="shared" si="13"/>
        <v/>
      </c>
      <c r="O30" s="20" t="str">
        <f t="shared" si="14"/>
        <v/>
      </c>
      <c r="P30" s="20" t="str">
        <f t="shared" si="15"/>
        <v/>
      </c>
      <c r="Q30" s="20" t="str">
        <f t="shared" si="16"/>
        <v/>
      </c>
      <c r="R30" s="20" t="str">
        <f t="shared" si="17"/>
        <v/>
      </c>
      <c r="S30" s="20" t="str">
        <f t="shared" si="18"/>
        <v/>
      </c>
      <c r="T30" s="20" t="str">
        <f t="shared" si="19"/>
        <v/>
      </c>
      <c r="U30" s="20" t="str">
        <f t="shared" si="20"/>
        <v/>
      </c>
      <c r="V30" s="20" t="str">
        <f t="shared" si="21"/>
        <v/>
      </c>
      <c r="W30" s="20" t="str">
        <f t="shared" si="22"/>
        <v/>
      </c>
      <c r="X30" s="20" t="str">
        <f t="shared" si="23"/>
        <v/>
      </c>
      <c r="Y30" s="20" t="str">
        <f t="shared" si="24"/>
        <v/>
      </c>
      <c r="Z30" s="20" t="str">
        <f t="shared" si="25"/>
        <v/>
      </c>
      <c r="AA30" s="20" t="str">
        <f t="shared" si="26"/>
        <v/>
      </c>
      <c r="AB30" s="20" t="str">
        <f t="shared" si="27"/>
        <v/>
      </c>
      <c r="AC30" s="20" t="str">
        <f t="shared" si="28"/>
        <v/>
      </c>
      <c r="AD30" s="20" t="str">
        <f t="shared" si="29"/>
        <v/>
      </c>
      <c r="AE30" s="20" t="str">
        <f t="shared" si="30"/>
        <v/>
      </c>
      <c r="AF30" s="20" t="str">
        <f t="shared" si="31"/>
        <v/>
      </c>
      <c r="AG30" s="20" t="str">
        <f t="shared" si="32"/>
        <v/>
      </c>
      <c r="AH30" s="20" t="str">
        <f t="shared" si="33"/>
        <v/>
      </c>
      <c r="AI30" s="20" t="str">
        <f t="shared" si="34"/>
        <v/>
      </c>
      <c r="AJ30" s="20" t="str">
        <f t="shared" si="35"/>
        <v/>
      </c>
      <c r="AK30" s="20" t="str">
        <f t="shared" si="36"/>
        <v/>
      </c>
      <c r="AL30" s="20" t="str">
        <f t="shared" si="37"/>
        <v/>
      </c>
      <c r="AM30" s="20" t="str">
        <f t="shared" si="38"/>
        <v/>
      </c>
      <c r="AN30" s="20" t="str">
        <f t="shared" si="39"/>
        <v/>
      </c>
      <c r="AO30" s="20" t="str">
        <f t="shared" si="40"/>
        <v/>
      </c>
      <c r="AP30" s="20" t="str">
        <f t="shared" si="41"/>
        <v/>
      </c>
      <c r="AQ30" s="20" t="str">
        <f t="shared" si="42"/>
        <v/>
      </c>
      <c r="AR30" s="20" t="str">
        <f t="shared" si="43"/>
        <v/>
      </c>
      <c r="AS30" s="20" t="str">
        <f t="shared" si="44"/>
        <v/>
      </c>
      <c r="AT30" s="20" t="str">
        <f t="shared" si="45"/>
        <v/>
      </c>
    </row>
    <row r="31" spans="1:61" ht="14.4" customHeight="1" x14ac:dyDescent="0.3">
      <c r="A31" s="7"/>
      <c r="B31" s="34"/>
      <c r="C31" s="34"/>
      <c r="D31" s="5">
        <v>27</v>
      </c>
      <c r="E31" s="101"/>
      <c r="F31" s="102"/>
      <c r="G31" s="47"/>
      <c r="H31" s="6">
        <v>27</v>
      </c>
      <c r="I31" s="20" t="str">
        <f t="shared" si="8"/>
        <v/>
      </c>
      <c r="J31" s="20" t="str">
        <f t="shared" si="9"/>
        <v/>
      </c>
      <c r="K31" s="20" t="str">
        <f t="shared" si="10"/>
        <v/>
      </c>
      <c r="L31" s="20" t="str">
        <f t="shared" si="11"/>
        <v/>
      </c>
      <c r="M31" s="20" t="str">
        <f t="shared" si="12"/>
        <v/>
      </c>
      <c r="N31" s="20" t="str">
        <f t="shared" si="13"/>
        <v/>
      </c>
      <c r="O31" s="20" t="str">
        <f t="shared" si="14"/>
        <v/>
      </c>
      <c r="P31" s="20" t="str">
        <f t="shared" si="15"/>
        <v/>
      </c>
      <c r="Q31" s="20" t="str">
        <f t="shared" si="16"/>
        <v/>
      </c>
      <c r="R31" s="20" t="str">
        <f t="shared" si="17"/>
        <v/>
      </c>
      <c r="S31" s="20" t="str">
        <f t="shared" si="18"/>
        <v/>
      </c>
      <c r="T31" s="20" t="str">
        <f t="shared" si="19"/>
        <v/>
      </c>
      <c r="U31" s="20" t="str">
        <f t="shared" si="20"/>
        <v/>
      </c>
      <c r="V31" s="20" t="str">
        <f t="shared" si="21"/>
        <v/>
      </c>
      <c r="W31" s="20" t="str">
        <f t="shared" si="22"/>
        <v/>
      </c>
      <c r="X31" s="20" t="str">
        <f t="shared" si="23"/>
        <v/>
      </c>
      <c r="Y31" s="20" t="str">
        <f t="shared" si="24"/>
        <v/>
      </c>
      <c r="Z31" s="20" t="str">
        <f t="shared" si="25"/>
        <v/>
      </c>
      <c r="AA31" s="20" t="str">
        <f t="shared" si="26"/>
        <v/>
      </c>
      <c r="AB31" s="20" t="str">
        <f t="shared" si="27"/>
        <v/>
      </c>
      <c r="AC31" s="20" t="str">
        <f t="shared" si="28"/>
        <v/>
      </c>
      <c r="AD31" s="20" t="str">
        <f t="shared" si="29"/>
        <v/>
      </c>
      <c r="AE31" s="20" t="str">
        <f t="shared" si="30"/>
        <v/>
      </c>
      <c r="AF31" s="20" t="str">
        <f t="shared" si="31"/>
        <v/>
      </c>
      <c r="AG31" s="20" t="str">
        <f t="shared" si="32"/>
        <v/>
      </c>
      <c r="AH31" s="20" t="str">
        <f t="shared" si="33"/>
        <v/>
      </c>
      <c r="AI31" s="20" t="str">
        <f t="shared" si="34"/>
        <v/>
      </c>
      <c r="AJ31" s="20" t="str">
        <f t="shared" si="35"/>
        <v/>
      </c>
      <c r="AK31" s="20" t="str">
        <f t="shared" si="36"/>
        <v/>
      </c>
      <c r="AL31" s="20" t="str">
        <f t="shared" si="37"/>
        <v/>
      </c>
      <c r="AM31" s="20" t="str">
        <f t="shared" si="38"/>
        <v/>
      </c>
      <c r="AN31" s="20" t="str">
        <f t="shared" si="39"/>
        <v/>
      </c>
      <c r="AO31" s="20" t="str">
        <f t="shared" si="40"/>
        <v/>
      </c>
      <c r="AP31" s="20" t="str">
        <f t="shared" si="41"/>
        <v/>
      </c>
      <c r="AQ31" s="20" t="str">
        <f t="shared" si="42"/>
        <v/>
      </c>
      <c r="AR31" s="20" t="str">
        <f t="shared" si="43"/>
        <v/>
      </c>
      <c r="AS31" s="20" t="str">
        <f t="shared" si="44"/>
        <v/>
      </c>
      <c r="AT31" s="20" t="str">
        <f t="shared" si="45"/>
        <v/>
      </c>
    </row>
    <row r="32" spans="1:61" ht="14.4" customHeight="1" x14ac:dyDescent="0.3">
      <c r="A32" s="7"/>
      <c r="B32" s="34"/>
      <c r="C32" s="34"/>
      <c r="D32" s="5">
        <v>28</v>
      </c>
      <c r="E32" s="101"/>
      <c r="F32" s="102"/>
      <c r="G32" s="47"/>
      <c r="H32" s="6">
        <v>28</v>
      </c>
      <c r="I32" s="20" t="str">
        <f t="shared" si="8"/>
        <v/>
      </c>
      <c r="J32" s="20" t="str">
        <f t="shared" si="9"/>
        <v/>
      </c>
      <c r="K32" s="20" t="str">
        <f t="shared" si="10"/>
        <v/>
      </c>
      <c r="L32" s="20" t="str">
        <f t="shared" si="11"/>
        <v/>
      </c>
      <c r="M32" s="20" t="str">
        <f t="shared" si="12"/>
        <v/>
      </c>
      <c r="N32" s="20" t="str">
        <f t="shared" si="13"/>
        <v/>
      </c>
      <c r="O32" s="20" t="str">
        <f t="shared" si="14"/>
        <v/>
      </c>
      <c r="P32" s="20" t="str">
        <f t="shared" si="15"/>
        <v/>
      </c>
      <c r="Q32" s="20" t="str">
        <f t="shared" si="16"/>
        <v/>
      </c>
      <c r="R32" s="20" t="str">
        <f t="shared" si="17"/>
        <v/>
      </c>
      <c r="S32" s="20" t="str">
        <f t="shared" si="18"/>
        <v/>
      </c>
      <c r="T32" s="20" t="str">
        <f t="shared" si="19"/>
        <v/>
      </c>
      <c r="U32" s="20" t="str">
        <f t="shared" si="20"/>
        <v/>
      </c>
      <c r="V32" s="20" t="str">
        <f t="shared" si="21"/>
        <v/>
      </c>
      <c r="W32" s="20" t="str">
        <f t="shared" si="22"/>
        <v/>
      </c>
      <c r="X32" s="20" t="str">
        <f t="shared" si="23"/>
        <v/>
      </c>
      <c r="Y32" s="20" t="str">
        <f t="shared" si="24"/>
        <v/>
      </c>
      <c r="Z32" s="20" t="str">
        <f t="shared" si="25"/>
        <v/>
      </c>
      <c r="AA32" s="20" t="str">
        <f t="shared" si="26"/>
        <v/>
      </c>
      <c r="AB32" s="20" t="str">
        <f t="shared" si="27"/>
        <v/>
      </c>
      <c r="AC32" s="20" t="str">
        <f t="shared" si="28"/>
        <v/>
      </c>
      <c r="AD32" s="20" t="str">
        <f t="shared" si="29"/>
        <v/>
      </c>
      <c r="AE32" s="20" t="str">
        <f t="shared" si="30"/>
        <v/>
      </c>
      <c r="AF32" s="20" t="str">
        <f t="shared" si="31"/>
        <v/>
      </c>
      <c r="AG32" s="20" t="str">
        <f t="shared" si="32"/>
        <v/>
      </c>
      <c r="AH32" s="20" t="str">
        <f t="shared" si="33"/>
        <v/>
      </c>
      <c r="AI32" s="20" t="str">
        <f t="shared" si="34"/>
        <v/>
      </c>
      <c r="AJ32" s="20" t="str">
        <f t="shared" si="35"/>
        <v/>
      </c>
      <c r="AK32" s="20" t="str">
        <f t="shared" si="36"/>
        <v/>
      </c>
      <c r="AL32" s="20" t="str">
        <f t="shared" si="37"/>
        <v/>
      </c>
      <c r="AM32" s="20" t="str">
        <f t="shared" si="38"/>
        <v/>
      </c>
      <c r="AN32" s="20" t="str">
        <f t="shared" si="39"/>
        <v/>
      </c>
      <c r="AO32" s="20" t="str">
        <f t="shared" si="40"/>
        <v/>
      </c>
      <c r="AP32" s="20" t="str">
        <f t="shared" si="41"/>
        <v/>
      </c>
      <c r="AQ32" s="20" t="str">
        <f t="shared" si="42"/>
        <v/>
      </c>
      <c r="AR32" s="20" t="str">
        <f t="shared" si="43"/>
        <v/>
      </c>
      <c r="AS32" s="20" t="str">
        <f t="shared" si="44"/>
        <v/>
      </c>
      <c r="AT32" s="20" t="str">
        <f t="shared" si="45"/>
        <v/>
      </c>
    </row>
    <row r="33" spans="1:61" s="30" customFormat="1" ht="14.4" customHeight="1" x14ac:dyDescent="0.3">
      <c r="A33" s="28"/>
      <c r="B33" s="103"/>
      <c r="C33" s="104"/>
      <c r="D33" s="5">
        <v>29</v>
      </c>
      <c r="E33" s="101"/>
      <c r="F33" s="102"/>
      <c r="G33" s="47"/>
      <c r="H33" s="6">
        <v>29</v>
      </c>
      <c r="I33" s="20" t="str">
        <f t="shared" si="8"/>
        <v/>
      </c>
      <c r="J33" s="20" t="str">
        <f t="shared" si="9"/>
        <v/>
      </c>
      <c r="K33" s="20" t="str">
        <f t="shared" si="10"/>
        <v/>
      </c>
      <c r="L33" s="20" t="str">
        <f t="shared" si="11"/>
        <v/>
      </c>
      <c r="M33" s="20" t="str">
        <f t="shared" si="12"/>
        <v/>
      </c>
      <c r="N33" s="20" t="str">
        <f t="shared" si="13"/>
        <v/>
      </c>
      <c r="O33" s="20" t="str">
        <f t="shared" si="14"/>
        <v/>
      </c>
      <c r="P33" s="20" t="str">
        <f t="shared" si="15"/>
        <v/>
      </c>
      <c r="Q33" s="20" t="str">
        <f t="shared" si="16"/>
        <v/>
      </c>
      <c r="R33" s="20" t="str">
        <f t="shared" si="17"/>
        <v/>
      </c>
      <c r="S33" s="20" t="str">
        <f t="shared" si="18"/>
        <v/>
      </c>
      <c r="T33" s="20" t="str">
        <f t="shared" si="19"/>
        <v/>
      </c>
      <c r="U33" s="20" t="str">
        <f t="shared" si="20"/>
        <v/>
      </c>
      <c r="V33" s="20" t="str">
        <f t="shared" si="21"/>
        <v/>
      </c>
      <c r="W33" s="20" t="str">
        <f t="shared" si="22"/>
        <v/>
      </c>
      <c r="X33" s="20" t="str">
        <f t="shared" si="23"/>
        <v/>
      </c>
      <c r="Y33" s="20" t="str">
        <f t="shared" si="24"/>
        <v/>
      </c>
      <c r="Z33" s="20" t="str">
        <f t="shared" si="25"/>
        <v/>
      </c>
      <c r="AA33" s="20" t="str">
        <f t="shared" si="26"/>
        <v/>
      </c>
      <c r="AB33" s="20" t="str">
        <f t="shared" si="27"/>
        <v/>
      </c>
      <c r="AC33" s="20" t="str">
        <f t="shared" si="28"/>
        <v/>
      </c>
      <c r="AD33" s="20" t="str">
        <f t="shared" si="29"/>
        <v/>
      </c>
      <c r="AE33" s="20" t="str">
        <f t="shared" si="30"/>
        <v/>
      </c>
      <c r="AF33" s="20" t="str">
        <f t="shared" si="31"/>
        <v/>
      </c>
      <c r="AG33" s="20" t="str">
        <f t="shared" si="32"/>
        <v/>
      </c>
      <c r="AH33" s="20" t="str">
        <f t="shared" si="33"/>
        <v/>
      </c>
      <c r="AI33" s="20" t="str">
        <f t="shared" si="34"/>
        <v/>
      </c>
      <c r="AJ33" s="20" t="str">
        <f t="shared" si="35"/>
        <v/>
      </c>
      <c r="AK33" s="20" t="str">
        <f t="shared" si="36"/>
        <v/>
      </c>
      <c r="AL33" s="20" t="str">
        <f t="shared" si="37"/>
        <v/>
      </c>
      <c r="AM33" s="20" t="str">
        <f t="shared" si="38"/>
        <v/>
      </c>
      <c r="AN33" s="20" t="str">
        <f t="shared" si="39"/>
        <v/>
      </c>
      <c r="AO33" s="20" t="str">
        <f t="shared" si="40"/>
        <v/>
      </c>
      <c r="AP33" s="20" t="str">
        <f t="shared" si="41"/>
        <v/>
      </c>
      <c r="AQ33" s="20" t="str">
        <f t="shared" si="42"/>
        <v/>
      </c>
      <c r="AR33" s="20" t="str">
        <f t="shared" si="43"/>
        <v/>
      </c>
      <c r="AS33" s="20" t="str">
        <f t="shared" si="44"/>
        <v/>
      </c>
      <c r="AT33" s="20" t="str">
        <f t="shared" si="45"/>
        <v/>
      </c>
      <c r="AV33" s="106"/>
      <c r="AW33" s="105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</row>
    <row r="34" spans="1:61" ht="14.4" customHeight="1" x14ac:dyDescent="0.3">
      <c r="A34" s="7"/>
      <c r="B34" s="17"/>
      <c r="C34" s="18"/>
      <c r="D34" s="5">
        <v>30</v>
      </c>
      <c r="E34" s="101"/>
      <c r="F34" s="102"/>
      <c r="G34" s="47"/>
      <c r="H34" s="6">
        <v>30</v>
      </c>
      <c r="I34" s="20" t="str">
        <f t="shared" si="8"/>
        <v/>
      </c>
      <c r="J34" s="20" t="str">
        <f t="shared" si="9"/>
        <v/>
      </c>
      <c r="K34" s="20" t="str">
        <f t="shared" si="10"/>
        <v/>
      </c>
      <c r="L34" s="20" t="str">
        <f t="shared" si="11"/>
        <v/>
      </c>
      <c r="M34" s="20" t="str">
        <f t="shared" si="12"/>
        <v/>
      </c>
      <c r="N34" s="20" t="str">
        <f t="shared" si="13"/>
        <v/>
      </c>
      <c r="O34" s="20" t="str">
        <f t="shared" si="14"/>
        <v/>
      </c>
      <c r="P34" s="20" t="str">
        <f t="shared" si="15"/>
        <v/>
      </c>
      <c r="Q34" s="20" t="str">
        <f t="shared" si="16"/>
        <v/>
      </c>
      <c r="R34" s="20" t="str">
        <f t="shared" si="17"/>
        <v/>
      </c>
      <c r="S34" s="20" t="str">
        <f t="shared" si="18"/>
        <v/>
      </c>
      <c r="T34" s="20" t="str">
        <f t="shared" si="19"/>
        <v/>
      </c>
      <c r="U34" s="20" t="str">
        <f t="shared" si="20"/>
        <v/>
      </c>
      <c r="V34" s="20" t="str">
        <f t="shared" si="21"/>
        <v/>
      </c>
      <c r="W34" s="20" t="str">
        <f t="shared" si="22"/>
        <v/>
      </c>
      <c r="X34" s="20" t="str">
        <f t="shared" si="23"/>
        <v/>
      </c>
      <c r="Y34" s="20" t="str">
        <f t="shared" si="24"/>
        <v/>
      </c>
      <c r="Z34" s="20" t="str">
        <f t="shared" si="25"/>
        <v/>
      </c>
      <c r="AA34" s="20" t="str">
        <f t="shared" si="26"/>
        <v/>
      </c>
      <c r="AB34" s="20" t="str">
        <f t="shared" si="27"/>
        <v/>
      </c>
      <c r="AC34" s="20" t="str">
        <f t="shared" si="28"/>
        <v/>
      </c>
      <c r="AD34" s="20" t="str">
        <f t="shared" si="29"/>
        <v/>
      </c>
      <c r="AE34" s="20" t="str">
        <f t="shared" si="30"/>
        <v/>
      </c>
      <c r="AF34" s="20" t="str">
        <f t="shared" si="31"/>
        <v/>
      </c>
      <c r="AG34" s="20" t="str">
        <f t="shared" si="32"/>
        <v/>
      </c>
      <c r="AH34" s="20" t="str">
        <f t="shared" si="33"/>
        <v/>
      </c>
      <c r="AI34" s="20" t="str">
        <f t="shared" si="34"/>
        <v/>
      </c>
      <c r="AJ34" s="20" t="str">
        <f t="shared" si="35"/>
        <v/>
      </c>
      <c r="AK34" s="20" t="str">
        <f t="shared" si="36"/>
        <v/>
      </c>
      <c r="AL34" s="20" t="str">
        <f t="shared" si="37"/>
        <v/>
      </c>
      <c r="AM34" s="20" t="str">
        <f t="shared" si="38"/>
        <v/>
      </c>
      <c r="AN34" s="20" t="str">
        <f t="shared" si="39"/>
        <v/>
      </c>
      <c r="AO34" s="20" t="str">
        <f t="shared" si="40"/>
        <v/>
      </c>
      <c r="AP34" s="20" t="str">
        <f t="shared" si="41"/>
        <v/>
      </c>
      <c r="AQ34" s="20" t="str">
        <f t="shared" si="42"/>
        <v/>
      </c>
      <c r="AR34" s="20" t="str">
        <f t="shared" si="43"/>
        <v/>
      </c>
      <c r="AS34" s="20" t="str">
        <f t="shared" si="44"/>
        <v/>
      </c>
      <c r="AT34" s="20" t="str">
        <f t="shared" si="45"/>
        <v/>
      </c>
    </row>
    <row r="35" spans="1:61" ht="14.4" customHeight="1" x14ac:dyDescent="0.3">
      <c r="A35" s="17"/>
      <c r="B35" s="17"/>
      <c r="C35" s="17"/>
      <c r="D35" s="5">
        <v>31</v>
      </c>
      <c r="E35" s="101"/>
      <c r="F35" s="102"/>
      <c r="G35" s="46" t="s">
        <v>8</v>
      </c>
      <c r="H35" s="4">
        <v>31</v>
      </c>
      <c r="I35" s="20" t="str">
        <f t="shared" si="8"/>
        <v/>
      </c>
      <c r="J35" s="20" t="str">
        <f t="shared" si="9"/>
        <v/>
      </c>
      <c r="K35" s="20" t="str">
        <f t="shared" si="10"/>
        <v/>
      </c>
      <c r="L35" s="20" t="str">
        <f t="shared" si="11"/>
        <v/>
      </c>
      <c r="M35" s="20" t="str">
        <f t="shared" si="12"/>
        <v/>
      </c>
      <c r="N35" s="20" t="str">
        <f t="shared" si="13"/>
        <v/>
      </c>
      <c r="O35" s="20" t="str">
        <f t="shared" si="14"/>
        <v/>
      </c>
      <c r="P35" s="20" t="str">
        <f t="shared" si="15"/>
        <v/>
      </c>
      <c r="Q35" s="20" t="str">
        <f t="shared" si="16"/>
        <v/>
      </c>
      <c r="R35" s="20" t="str">
        <f t="shared" si="17"/>
        <v/>
      </c>
      <c r="S35" s="20" t="str">
        <f t="shared" si="18"/>
        <v/>
      </c>
      <c r="T35" s="20" t="str">
        <f t="shared" si="19"/>
        <v/>
      </c>
      <c r="U35" s="20" t="str">
        <f t="shared" si="20"/>
        <v/>
      </c>
      <c r="V35" s="20" t="str">
        <f t="shared" si="21"/>
        <v/>
      </c>
      <c r="W35" s="20" t="str">
        <f t="shared" si="22"/>
        <v/>
      </c>
      <c r="X35" s="20" t="str">
        <f t="shared" si="23"/>
        <v/>
      </c>
      <c r="Y35" s="20" t="str">
        <f t="shared" si="24"/>
        <v/>
      </c>
      <c r="Z35" s="20" t="str">
        <f t="shared" si="25"/>
        <v/>
      </c>
      <c r="AA35" s="20" t="str">
        <f t="shared" si="26"/>
        <v/>
      </c>
      <c r="AB35" s="20" t="str">
        <f t="shared" si="27"/>
        <v/>
      </c>
      <c r="AC35" s="20" t="str">
        <f t="shared" si="28"/>
        <v/>
      </c>
      <c r="AD35" s="20" t="str">
        <f t="shared" si="29"/>
        <v/>
      </c>
      <c r="AE35" s="20" t="str">
        <f t="shared" si="30"/>
        <v/>
      </c>
      <c r="AF35" s="20" t="str">
        <f t="shared" si="31"/>
        <v/>
      </c>
      <c r="AG35" s="20" t="str">
        <f t="shared" si="32"/>
        <v/>
      </c>
      <c r="AH35" s="20" t="str">
        <f t="shared" si="33"/>
        <v/>
      </c>
      <c r="AI35" s="20" t="str">
        <f t="shared" si="34"/>
        <v/>
      </c>
      <c r="AJ35" s="20" t="str">
        <f t="shared" si="35"/>
        <v/>
      </c>
      <c r="AK35" s="20" t="str">
        <f t="shared" si="36"/>
        <v/>
      </c>
      <c r="AL35" s="20" t="str">
        <f t="shared" si="37"/>
        <v/>
      </c>
      <c r="AM35" s="20" t="str">
        <f t="shared" si="38"/>
        <v/>
      </c>
      <c r="AN35" s="20" t="str">
        <f t="shared" si="39"/>
        <v/>
      </c>
      <c r="AO35" s="20" t="str">
        <f t="shared" si="40"/>
        <v/>
      </c>
      <c r="AP35" s="20" t="str">
        <f t="shared" si="41"/>
        <v/>
      </c>
      <c r="AQ35" s="20" t="str">
        <f t="shared" si="42"/>
        <v/>
      </c>
      <c r="AR35" s="20" t="str">
        <f t="shared" si="43"/>
        <v/>
      </c>
      <c r="AS35" s="20" t="str">
        <f t="shared" si="44"/>
        <v/>
      </c>
      <c r="AT35" s="20" t="str">
        <f t="shared" si="45"/>
        <v/>
      </c>
    </row>
    <row r="36" spans="1:61" x14ac:dyDescent="0.3">
      <c r="D36" s="5">
        <v>32</v>
      </c>
      <c r="E36" s="101"/>
      <c r="F36" s="102"/>
      <c r="G36" s="47"/>
      <c r="H36" s="6">
        <v>32</v>
      </c>
      <c r="I36" s="20" t="str">
        <f t="shared" si="8"/>
        <v/>
      </c>
      <c r="J36" s="20" t="str">
        <f t="shared" si="9"/>
        <v/>
      </c>
      <c r="K36" s="20" t="str">
        <f t="shared" si="10"/>
        <v/>
      </c>
      <c r="L36" s="20" t="str">
        <f t="shared" si="11"/>
        <v/>
      </c>
      <c r="M36" s="20" t="str">
        <f t="shared" si="12"/>
        <v/>
      </c>
      <c r="N36" s="20" t="str">
        <f t="shared" si="13"/>
        <v/>
      </c>
      <c r="O36" s="20" t="str">
        <f t="shared" si="14"/>
        <v/>
      </c>
      <c r="P36" s="20" t="str">
        <f t="shared" si="15"/>
        <v/>
      </c>
      <c r="Q36" s="20" t="str">
        <f t="shared" si="16"/>
        <v/>
      </c>
      <c r="R36" s="20" t="str">
        <f t="shared" si="17"/>
        <v/>
      </c>
      <c r="S36" s="20" t="str">
        <f t="shared" si="18"/>
        <v/>
      </c>
      <c r="T36" s="20" t="str">
        <f t="shared" si="19"/>
        <v/>
      </c>
      <c r="U36" s="20" t="str">
        <f t="shared" si="20"/>
        <v/>
      </c>
      <c r="V36" s="20" t="str">
        <f t="shared" si="21"/>
        <v/>
      </c>
      <c r="W36" s="20" t="str">
        <f t="shared" si="22"/>
        <v/>
      </c>
      <c r="X36" s="20" t="str">
        <f t="shared" si="23"/>
        <v/>
      </c>
      <c r="Y36" s="20" t="str">
        <f t="shared" si="24"/>
        <v/>
      </c>
      <c r="Z36" s="20" t="str">
        <f t="shared" si="25"/>
        <v/>
      </c>
      <c r="AA36" s="20" t="str">
        <f t="shared" si="26"/>
        <v/>
      </c>
      <c r="AB36" s="20" t="str">
        <f t="shared" si="27"/>
        <v/>
      </c>
      <c r="AC36" s="20" t="str">
        <f t="shared" si="28"/>
        <v/>
      </c>
      <c r="AD36" s="20" t="str">
        <f t="shared" si="29"/>
        <v/>
      </c>
      <c r="AE36" s="20" t="str">
        <f t="shared" si="30"/>
        <v/>
      </c>
      <c r="AF36" s="20" t="str">
        <f t="shared" si="31"/>
        <v/>
      </c>
      <c r="AG36" s="20" t="str">
        <f t="shared" si="32"/>
        <v/>
      </c>
      <c r="AH36" s="20" t="str">
        <f t="shared" si="33"/>
        <v/>
      </c>
      <c r="AI36" s="20" t="str">
        <f t="shared" si="34"/>
        <v/>
      </c>
      <c r="AJ36" s="20" t="str">
        <f t="shared" si="35"/>
        <v/>
      </c>
      <c r="AK36" s="20" t="str">
        <f t="shared" si="36"/>
        <v/>
      </c>
      <c r="AL36" s="20" t="str">
        <f t="shared" si="37"/>
        <v/>
      </c>
      <c r="AM36" s="20" t="str">
        <f t="shared" si="38"/>
        <v/>
      </c>
      <c r="AN36" s="20" t="str">
        <f t="shared" si="39"/>
        <v/>
      </c>
      <c r="AO36" s="20" t="str">
        <f t="shared" si="40"/>
        <v/>
      </c>
      <c r="AP36" s="20" t="str">
        <f t="shared" si="41"/>
        <v/>
      </c>
      <c r="AQ36" s="20" t="str">
        <f t="shared" si="42"/>
        <v/>
      </c>
      <c r="AR36" s="20" t="str">
        <f t="shared" si="43"/>
        <v/>
      </c>
      <c r="AS36" s="20" t="str">
        <f t="shared" si="44"/>
        <v/>
      </c>
      <c r="AT36" s="20" t="str">
        <f t="shared" si="45"/>
        <v/>
      </c>
    </row>
    <row r="37" spans="1:61" x14ac:dyDescent="0.3">
      <c r="D37" s="5">
        <v>33</v>
      </c>
      <c r="E37" s="101"/>
      <c r="F37" s="102"/>
      <c r="G37" s="47"/>
      <c r="H37" s="6">
        <v>33</v>
      </c>
      <c r="I37" s="20" t="str">
        <f t="shared" si="8"/>
        <v/>
      </c>
      <c r="J37" s="20" t="str">
        <f t="shared" si="9"/>
        <v/>
      </c>
      <c r="K37" s="20" t="str">
        <f t="shared" si="10"/>
        <v/>
      </c>
      <c r="L37" s="20" t="str">
        <f t="shared" si="11"/>
        <v/>
      </c>
      <c r="M37" s="20" t="str">
        <f t="shared" si="12"/>
        <v/>
      </c>
      <c r="N37" s="20" t="str">
        <f t="shared" si="13"/>
        <v/>
      </c>
      <c r="O37" s="20" t="str">
        <f t="shared" si="14"/>
        <v/>
      </c>
      <c r="P37" s="20" t="str">
        <f t="shared" si="15"/>
        <v/>
      </c>
      <c r="Q37" s="20" t="str">
        <f t="shared" si="16"/>
        <v/>
      </c>
      <c r="R37" s="20" t="str">
        <f t="shared" si="17"/>
        <v/>
      </c>
      <c r="S37" s="20" t="str">
        <f t="shared" si="18"/>
        <v/>
      </c>
      <c r="T37" s="20" t="str">
        <f t="shared" si="19"/>
        <v/>
      </c>
      <c r="U37" s="20" t="str">
        <f t="shared" si="20"/>
        <v/>
      </c>
      <c r="V37" s="20" t="str">
        <f t="shared" si="21"/>
        <v/>
      </c>
      <c r="W37" s="20" t="str">
        <f t="shared" si="22"/>
        <v/>
      </c>
      <c r="X37" s="20" t="str">
        <f t="shared" si="23"/>
        <v/>
      </c>
      <c r="Y37" s="20" t="str">
        <f t="shared" si="24"/>
        <v/>
      </c>
      <c r="Z37" s="20" t="str">
        <f t="shared" si="25"/>
        <v/>
      </c>
      <c r="AA37" s="20" t="str">
        <f t="shared" si="26"/>
        <v/>
      </c>
      <c r="AB37" s="20" t="str">
        <f t="shared" si="27"/>
        <v/>
      </c>
      <c r="AC37" s="20" t="str">
        <f t="shared" si="28"/>
        <v/>
      </c>
      <c r="AD37" s="20" t="str">
        <f t="shared" si="29"/>
        <v/>
      </c>
      <c r="AE37" s="20" t="str">
        <f t="shared" si="30"/>
        <v/>
      </c>
      <c r="AF37" s="20" t="str">
        <f t="shared" si="31"/>
        <v/>
      </c>
      <c r="AG37" s="20" t="str">
        <f t="shared" si="32"/>
        <v/>
      </c>
      <c r="AH37" s="20" t="str">
        <f t="shared" si="33"/>
        <v/>
      </c>
      <c r="AI37" s="20" t="str">
        <f t="shared" si="34"/>
        <v/>
      </c>
      <c r="AJ37" s="20" t="str">
        <f t="shared" si="35"/>
        <v/>
      </c>
      <c r="AK37" s="20" t="str">
        <f t="shared" si="36"/>
        <v/>
      </c>
      <c r="AL37" s="20" t="str">
        <f t="shared" si="37"/>
        <v/>
      </c>
      <c r="AM37" s="20" t="str">
        <f t="shared" si="38"/>
        <v/>
      </c>
      <c r="AN37" s="20" t="str">
        <f t="shared" si="39"/>
        <v/>
      </c>
      <c r="AO37" s="20" t="str">
        <f t="shared" si="40"/>
        <v/>
      </c>
      <c r="AP37" s="20" t="str">
        <f t="shared" si="41"/>
        <v/>
      </c>
      <c r="AQ37" s="20" t="str">
        <f t="shared" si="42"/>
        <v/>
      </c>
      <c r="AR37" s="20" t="str">
        <f t="shared" si="43"/>
        <v/>
      </c>
      <c r="AS37" s="20" t="str">
        <f t="shared" si="44"/>
        <v/>
      </c>
      <c r="AT37" s="20" t="str">
        <f t="shared" si="45"/>
        <v/>
      </c>
    </row>
    <row r="38" spans="1:61" x14ac:dyDescent="0.3">
      <c r="D38" s="5">
        <v>34</v>
      </c>
      <c r="E38" s="101"/>
      <c r="F38" s="102"/>
      <c r="G38" s="47"/>
      <c r="H38" s="6">
        <v>34</v>
      </c>
      <c r="I38" s="20" t="str">
        <f t="shared" si="8"/>
        <v/>
      </c>
      <c r="J38" s="20" t="str">
        <f t="shared" si="9"/>
        <v/>
      </c>
      <c r="K38" s="20" t="str">
        <f t="shared" si="10"/>
        <v/>
      </c>
      <c r="L38" s="20" t="str">
        <f t="shared" si="11"/>
        <v/>
      </c>
      <c r="M38" s="20" t="str">
        <f t="shared" si="12"/>
        <v/>
      </c>
      <c r="N38" s="20" t="str">
        <f t="shared" si="13"/>
        <v/>
      </c>
      <c r="O38" s="20" t="str">
        <f t="shared" si="14"/>
        <v/>
      </c>
      <c r="P38" s="20" t="str">
        <f t="shared" si="15"/>
        <v/>
      </c>
      <c r="Q38" s="20" t="str">
        <f t="shared" si="16"/>
        <v/>
      </c>
      <c r="R38" s="20" t="str">
        <f t="shared" si="17"/>
        <v/>
      </c>
      <c r="S38" s="20" t="str">
        <f t="shared" si="18"/>
        <v/>
      </c>
      <c r="T38" s="20" t="str">
        <f t="shared" si="19"/>
        <v/>
      </c>
      <c r="U38" s="20" t="str">
        <f t="shared" si="20"/>
        <v/>
      </c>
      <c r="V38" s="20" t="str">
        <f t="shared" si="21"/>
        <v/>
      </c>
      <c r="W38" s="20" t="str">
        <f t="shared" si="22"/>
        <v/>
      </c>
      <c r="X38" s="20" t="str">
        <f t="shared" si="23"/>
        <v/>
      </c>
      <c r="Y38" s="20" t="str">
        <f t="shared" si="24"/>
        <v/>
      </c>
      <c r="Z38" s="20" t="str">
        <f t="shared" si="25"/>
        <v/>
      </c>
      <c r="AA38" s="20" t="str">
        <f t="shared" si="26"/>
        <v/>
      </c>
      <c r="AB38" s="20" t="str">
        <f t="shared" si="27"/>
        <v/>
      </c>
      <c r="AC38" s="20" t="str">
        <f t="shared" si="28"/>
        <v/>
      </c>
      <c r="AD38" s="20" t="str">
        <f t="shared" si="29"/>
        <v/>
      </c>
      <c r="AE38" s="20" t="str">
        <f t="shared" si="30"/>
        <v/>
      </c>
      <c r="AF38" s="20" t="str">
        <f t="shared" si="31"/>
        <v/>
      </c>
      <c r="AG38" s="20" t="str">
        <f t="shared" si="32"/>
        <v/>
      </c>
      <c r="AH38" s="20" t="str">
        <f t="shared" si="33"/>
        <v/>
      </c>
      <c r="AI38" s="20" t="str">
        <f t="shared" si="34"/>
        <v/>
      </c>
      <c r="AJ38" s="20" t="str">
        <f t="shared" si="35"/>
        <v/>
      </c>
      <c r="AK38" s="20" t="str">
        <f t="shared" si="36"/>
        <v/>
      </c>
      <c r="AL38" s="20" t="str">
        <f t="shared" si="37"/>
        <v/>
      </c>
      <c r="AM38" s="20" t="str">
        <f t="shared" si="38"/>
        <v/>
      </c>
      <c r="AN38" s="20" t="str">
        <f t="shared" si="39"/>
        <v/>
      </c>
      <c r="AO38" s="20" t="str">
        <f t="shared" si="40"/>
        <v/>
      </c>
      <c r="AP38" s="20" t="str">
        <f t="shared" si="41"/>
        <v/>
      </c>
      <c r="AQ38" s="20" t="str">
        <f t="shared" si="42"/>
        <v/>
      </c>
      <c r="AR38" s="20" t="str">
        <f t="shared" si="43"/>
        <v/>
      </c>
      <c r="AS38" s="20" t="str">
        <f t="shared" si="44"/>
        <v/>
      </c>
      <c r="AT38" s="20" t="str">
        <f t="shared" si="45"/>
        <v/>
      </c>
    </row>
    <row r="39" spans="1:61" x14ac:dyDescent="0.3">
      <c r="D39" s="5">
        <v>35</v>
      </c>
      <c r="E39" s="101"/>
      <c r="F39" s="102"/>
      <c r="G39" s="47"/>
      <c r="H39" s="6">
        <v>35</v>
      </c>
      <c r="I39" s="20" t="str">
        <f t="shared" si="8"/>
        <v/>
      </c>
      <c r="J39" s="20" t="str">
        <f t="shared" si="9"/>
        <v/>
      </c>
      <c r="K39" s="20" t="str">
        <f t="shared" si="10"/>
        <v/>
      </c>
      <c r="L39" s="20" t="str">
        <f t="shared" si="11"/>
        <v/>
      </c>
      <c r="M39" s="20" t="str">
        <f t="shared" si="12"/>
        <v/>
      </c>
      <c r="N39" s="20" t="str">
        <f t="shared" si="13"/>
        <v/>
      </c>
      <c r="O39" s="20" t="str">
        <f t="shared" si="14"/>
        <v/>
      </c>
      <c r="P39" s="20" t="str">
        <f t="shared" si="15"/>
        <v/>
      </c>
      <c r="Q39" s="20" t="str">
        <f t="shared" si="16"/>
        <v/>
      </c>
      <c r="R39" s="20" t="str">
        <f t="shared" si="17"/>
        <v/>
      </c>
      <c r="S39" s="20" t="str">
        <f t="shared" si="18"/>
        <v/>
      </c>
      <c r="T39" s="20" t="str">
        <f t="shared" si="19"/>
        <v/>
      </c>
      <c r="U39" s="20" t="str">
        <f t="shared" si="20"/>
        <v/>
      </c>
      <c r="V39" s="20" t="str">
        <f t="shared" si="21"/>
        <v/>
      </c>
      <c r="W39" s="20" t="str">
        <f t="shared" si="22"/>
        <v/>
      </c>
      <c r="X39" s="20" t="str">
        <f t="shared" si="23"/>
        <v/>
      </c>
      <c r="Y39" s="20" t="str">
        <f t="shared" si="24"/>
        <v/>
      </c>
      <c r="Z39" s="20" t="str">
        <f t="shared" si="25"/>
        <v/>
      </c>
      <c r="AA39" s="20" t="str">
        <f t="shared" si="26"/>
        <v/>
      </c>
      <c r="AB39" s="20" t="str">
        <f t="shared" si="27"/>
        <v/>
      </c>
      <c r="AC39" s="20" t="str">
        <f t="shared" si="28"/>
        <v/>
      </c>
      <c r="AD39" s="20" t="str">
        <f t="shared" si="29"/>
        <v/>
      </c>
      <c r="AE39" s="20" t="str">
        <f t="shared" si="30"/>
        <v/>
      </c>
      <c r="AF39" s="20" t="str">
        <f t="shared" si="31"/>
        <v/>
      </c>
      <c r="AG39" s="20" t="str">
        <f t="shared" si="32"/>
        <v/>
      </c>
      <c r="AH39" s="20" t="str">
        <f t="shared" si="33"/>
        <v/>
      </c>
      <c r="AI39" s="20" t="str">
        <f t="shared" si="34"/>
        <v/>
      </c>
      <c r="AJ39" s="20" t="str">
        <f t="shared" si="35"/>
        <v/>
      </c>
      <c r="AK39" s="20" t="str">
        <f t="shared" si="36"/>
        <v/>
      </c>
      <c r="AL39" s="20" t="str">
        <f t="shared" si="37"/>
        <v/>
      </c>
      <c r="AM39" s="20" t="str">
        <f t="shared" si="38"/>
        <v/>
      </c>
      <c r="AN39" s="20" t="str">
        <f t="shared" si="39"/>
        <v/>
      </c>
      <c r="AO39" s="20" t="str">
        <f t="shared" si="40"/>
        <v/>
      </c>
      <c r="AP39" s="20" t="str">
        <f t="shared" si="41"/>
        <v/>
      </c>
      <c r="AQ39" s="20" t="str">
        <f t="shared" si="42"/>
        <v/>
      </c>
      <c r="AR39" s="20" t="str">
        <f t="shared" si="43"/>
        <v/>
      </c>
      <c r="AS39" s="20" t="str">
        <f t="shared" si="44"/>
        <v/>
      </c>
      <c r="AT39" s="20" t="str">
        <f t="shared" si="45"/>
        <v/>
      </c>
    </row>
    <row r="40" spans="1:61" ht="14.4" customHeight="1" x14ac:dyDescent="0.3">
      <c r="D40" s="5">
        <v>36</v>
      </c>
      <c r="E40" s="101"/>
      <c r="F40" s="102"/>
      <c r="G40" s="47"/>
      <c r="H40" s="6">
        <v>36</v>
      </c>
      <c r="I40" s="20" t="str">
        <f t="shared" si="8"/>
        <v/>
      </c>
      <c r="J40" s="20" t="str">
        <f t="shared" si="9"/>
        <v/>
      </c>
      <c r="K40" s="20" t="str">
        <f t="shared" si="10"/>
        <v/>
      </c>
      <c r="L40" s="20" t="str">
        <f t="shared" si="11"/>
        <v/>
      </c>
      <c r="M40" s="20" t="str">
        <f t="shared" si="12"/>
        <v/>
      </c>
      <c r="N40" s="20" t="str">
        <f t="shared" si="13"/>
        <v/>
      </c>
      <c r="O40" s="20" t="str">
        <f t="shared" si="14"/>
        <v/>
      </c>
      <c r="P40" s="20" t="str">
        <f t="shared" si="15"/>
        <v/>
      </c>
      <c r="Q40" s="20" t="str">
        <f t="shared" si="16"/>
        <v/>
      </c>
      <c r="R40" s="20" t="str">
        <f t="shared" si="17"/>
        <v/>
      </c>
      <c r="S40" s="20" t="str">
        <f t="shared" si="18"/>
        <v/>
      </c>
      <c r="T40" s="20" t="str">
        <f t="shared" si="19"/>
        <v/>
      </c>
      <c r="U40" s="20" t="str">
        <f t="shared" si="20"/>
        <v/>
      </c>
      <c r="V40" s="20" t="str">
        <f t="shared" si="21"/>
        <v/>
      </c>
      <c r="W40" s="20" t="str">
        <f t="shared" si="22"/>
        <v/>
      </c>
      <c r="X40" s="20" t="str">
        <f t="shared" si="23"/>
        <v/>
      </c>
      <c r="Y40" s="20" t="str">
        <f t="shared" si="24"/>
        <v/>
      </c>
      <c r="Z40" s="20" t="str">
        <f t="shared" si="25"/>
        <v/>
      </c>
      <c r="AA40" s="20" t="str">
        <f t="shared" si="26"/>
        <v/>
      </c>
      <c r="AB40" s="20" t="str">
        <f t="shared" si="27"/>
        <v/>
      </c>
      <c r="AC40" s="20" t="str">
        <f t="shared" si="28"/>
        <v/>
      </c>
      <c r="AD40" s="20" t="str">
        <f t="shared" si="29"/>
        <v/>
      </c>
      <c r="AE40" s="20" t="str">
        <f t="shared" si="30"/>
        <v/>
      </c>
      <c r="AF40" s="20" t="str">
        <f t="shared" si="31"/>
        <v/>
      </c>
      <c r="AG40" s="20" t="str">
        <f t="shared" si="32"/>
        <v/>
      </c>
      <c r="AH40" s="20" t="str">
        <f t="shared" si="33"/>
        <v/>
      </c>
      <c r="AI40" s="20" t="str">
        <f t="shared" si="34"/>
        <v/>
      </c>
      <c r="AJ40" s="20" t="str">
        <f t="shared" si="35"/>
        <v/>
      </c>
      <c r="AK40" s="20" t="str">
        <f t="shared" si="36"/>
        <v/>
      </c>
      <c r="AL40" s="20" t="str">
        <f t="shared" si="37"/>
        <v/>
      </c>
      <c r="AM40" s="20" t="str">
        <f t="shared" si="38"/>
        <v/>
      </c>
      <c r="AN40" s="20" t="str">
        <f t="shared" si="39"/>
        <v/>
      </c>
      <c r="AO40" s="20" t="str">
        <f t="shared" si="40"/>
        <v/>
      </c>
      <c r="AP40" s="20" t="str">
        <f t="shared" si="41"/>
        <v/>
      </c>
      <c r="AQ40" s="20" t="str">
        <f t="shared" si="42"/>
        <v/>
      </c>
      <c r="AR40" s="20" t="str">
        <f t="shared" si="43"/>
        <v/>
      </c>
      <c r="AS40" s="20" t="str">
        <f t="shared" si="44"/>
        <v/>
      </c>
      <c r="AT40" s="20" t="str">
        <f t="shared" si="45"/>
        <v/>
      </c>
    </row>
    <row r="41" spans="1:61" ht="14.4" customHeight="1" x14ac:dyDescent="0.3">
      <c r="D41" s="5">
        <v>37</v>
      </c>
      <c r="E41" s="101"/>
      <c r="F41" s="102"/>
      <c r="G41" s="47"/>
      <c r="H41" s="6">
        <v>37</v>
      </c>
      <c r="I41" s="20" t="str">
        <f t="shared" si="8"/>
        <v/>
      </c>
      <c r="J41" s="20" t="str">
        <f t="shared" si="9"/>
        <v/>
      </c>
      <c r="K41" s="20" t="str">
        <f t="shared" si="10"/>
        <v/>
      </c>
      <c r="L41" s="20" t="str">
        <f t="shared" si="11"/>
        <v/>
      </c>
      <c r="M41" s="20" t="str">
        <f t="shared" si="12"/>
        <v/>
      </c>
      <c r="N41" s="20" t="str">
        <f t="shared" si="13"/>
        <v/>
      </c>
      <c r="O41" s="20" t="str">
        <f t="shared" si="14"/>
        <v/>
      </c>
      <c r="P41" s="20" t="str">
        <f t="shared" si="15"/>
        <v/>
      </c>
      <c r="Q41" s="20" t="str">
        <f t="shared" si="16"/>
        <v/>
      </c>
      <c r="R41" s="20" t="str">
        <f t="shared" si="17"/>
        <v/>
      </c>
      <c r="S41" s="20" t="str">
        <f t="shared" si="18"/>
        <v/>
      </c>
      <c r="T41" s="20" t="str">
        <f t="shared" si="19"/>
        <v/>
      </c>
      <c r="U41" s="20" t="str">
        <f t="shared" si="20"/>
        <v/>
      </c>
      <c r="V41" s="20" t="str">
        <f t="shared" si="21"/>
        <v/>
      </c>
      <c r="W41" s="20" t="str">
        <f t="shared" si="22"/>
        <v/>
      </c>
      <c r="X41" s="20" t="str">
        <f t="shared" si="23"/>
        <v/>
      </c>
      <c r="Y41" s="20" t="str">
        <f t="shared" si="24"/>
        <v/>
      </c>
      <c r="Z41" s="20" t="str">
        <f t="shared" si="25"/>
        <v/>
      </c>
      <c r="AA41" s="20" t="str">
        <f t="shared" si="26"/>
        <v/>
      </c>
      <c r="AB41" s="20" t="str">
        <f t="shared" si="27"/>
        <v/>
      </c>
      <c r="AC41" s="20" t="str">
        <f t="shared" si="28"/>
        <v/>
      </c>
      <c r="AD41" s="20" t="str">
        <f t="shared" si="29"/>
        <v/>
      </c>
      <c r="AE41" s="20" t="str">
        <f t="shared" si="30"/>
        <v/>
      </c>
      <c r="AF41" s="20" t="str">
        <f t="shared" si="31"/>
        <v/>
      </c>
      <c r="AG41" s="20" t="str">
        <f t="shared" si="32"/>
        <v/>
      </c>
      <c r="AH41" s="20" t="str">
        <f t="shared" si="33"/>
        <v/>
      </c>
      <c r="AI41" s="20" t="str">
        <f t="shared" si="34"/>
        <v/>
      </c>
      <c r="AJ41" s="20" t="str">
        <f t="shared" si="35"/>
        <v/>
      </c>
      <c r="AK41" s="20" t="str">
        <f t="shared" si="36"/>
        <v/>
      </c>
      <c r="AL41" s="20" t="str">
        <f t="shared" si="37"/>
        <v/>
      </c>
      <c r="AM41" s="20" t="str">
        <f t="shared" si="38"/>
        <v/>
      </c>
      <c r="AN41" s="20" t="str">
        <f t="shared" si="39"/>
        <v/>
      </c>
      <c r="AO41" s="20" t="str">
        <f t="shared" si="40"/>
        <v/>
      </c>
      <c r="AP41" s="20" t="str">
        <f t="shared" si="41"/>
        <v/>
      </c>
      <c r="AQ41" s="20" t="str">
        <f t="shared" si="42"/>
        <v/>
      </c>
      <c r="AR41" s="20" t="str">
        <f t="shared" si="43"/>
        <v/>
      </c>
      <c r="AS41" s="20" t="str">
        <f t="shared" si="44"/>
        <v/>
      </c>
      <c r="AT41" s="20" t="str">
        <f t="shared" si="45"/>
        <v/>
      </c>
    </row>
    <row r="42" spans="1:61" ht="14.4" customHeight="1" x14ac:dyDescent="0.3">
      <c r="D42" s="5">
        <v>38</v>
      </c>
      <c r="E42" s="101"/>
      <c r="F42" s="102"/>
      <c r="G42" s="47"/>
      <c r="H42" s="6">
        <v>38</v>
      </c>
      <c r="I42" s="20" t="str">
        <f t="shared" si="8"/>
        <v/>
      </c>
      <c r="J42" s="20" t="str">
        <f t="shared" si="9"/>
        <v/>
      </c>
      <c r="K42" s="20" t="str">
        <f t="shared" si="10"/>
        <v/>
      </c>
      <c r="L42" s="20" t="str">
        <f t="shared" si="11"/>
        <v/>
      </c>
      <c r="M42" s="20" t="str">
        <f t="shared" si="12"/>
        <v/>
      </c>
      <c r="N42" s="20" t="str">
        <f t="shared" si="13"/>
        <v/>
      </c>
      <c r="O42" s="20" t="str">
        <f t="shared" si="14"/>
        <v/>
      </c>
      <c r="P42" s="20" t="str">
        <f t="shared" si="15"/>
        <v/>
      </c>
      <c r="Q42" s="20" t="str">
        <f t="shared" si="16"/>
        <v/>
      </c>
      <c r="R42" s="20" t="str">
        <f t="shared" si="17"/>
        <v/>
      </c>
      <c r="S42" s="20" t="str">
        <f t="shared" si="18"/>
        <v/>
      </c>
      <c r="T42" s="20" t="str">
        <f t="shared" si="19"/>
        <v/>
      </c>
      <c r="U42" s="20" t="str">
        <f t="shared" si="20"/>
        <v/>
      </c>
      <c r="V42" s="20" t="str">
        <f t="shared" si="21"/>
        <v/>
      </c>
      <c r="W42" s="20" t="str">
        <f t="shared" si="22"/>
        <v/>
      </c>
      <c r="X42" s="20" t="str">
        <f t="shared" si="23"/>
        <v/>
      </c>
      <c r="Y42" s="20" t="str">
        <f t="shared" si="24"/>
        <v/>
      </c>
      <c r="Z42" s="20" t="str">
        <f t="shared" si="25"/>
        <v/>
      </c>
      <c r="AA42" s="20" t="str">
        <f t="shared" si="26"/>
        <v/>
      </c>
      <c r="AB42" s="20" t="str">
        <f t="shared" si="27"/>
        <v/>
      </c>
      <c r="AC42" s="20" t="str">
        <f t="shared" si="28"/>
        <v/>
      </c>
      <c r="AD42" s="20" t="str">
        <f t="shared" si="29"/>
        <v/>
      </c>
      <c r="AE42" s="20" t="str">
        <f t="shared" si="30"/>
        <v/>
      </c>
      <c r="AF42" s="20" t="str">
        <f t="shared" si="31"/>
        <v/>
      </c>
      <c r="AG42" s="20" t="str">
        <f t="shared" si="32"/>
        <v/>
      </c>
      <c r="AH42" s="20" t="str">
        <f t="shared" si="33"/>
        <v/>
      </c>
      <c r="AI42" s="20" t="str">
        <f t="shared" si="34"/>
        <v/>
      </c>
      <c r="AJ42" s="20" t="str">
        <f t="shared" si="35"/>
        <v/>
      </c>
      <c r="AK42" s="20" t="str">
        <f t="shared" si="36"/>
        <v/>
      </c>
      <c r="AL42" s="20" t="str">
        <f t="shared" si="37"/>
        <v/>
      </c>
      <c r="AM42" s="20" t="str">
        <f t="shared" si="38"/>
        <v/>
      </c>
      <c r="AN42" s="20" t="str">
        <f t="shared" si="39"/>
        <v/>
      </c>
      <c r="AO42" s="20" t="str">
        <f t="shared" si="40"/>
        <v/>
      </c>
      <c r="AP42" s="20" t="str">
        <f t="shared" si="41"/>
        <v/>
      </c>
      <c r="AQ42" s="20" t="str">
        <f t="shared" si="42"/>
        <v/>
      </c>
      <c r="AR42" s="20" t="str">
        <f t="shared" si="43"/>
        <v/>
      </c>
      <c r="AS42" s="20" t="str">
        <f t="shared" si="44"/>
        <v/>
      </c>
      <c r="AT42" s="20" t="str">
        <f t="shared" si="45"/>
        <v/>
      </c>
    </row>
    <row r="43" spans="1:61" ht="14.4" customHeight="1" x14ac:dyDescent="0.3">
      <c r="D43" s="5">
        <v>39</v>
      </c>
      <c r="E43" s="101"/>
      <c r="F43" s="102"/>
      <c r="G43" s="47"/>
      <c r="H43" s="6">
        <v>39</v>
      </c>
      <c r="I43" s="20" t="str">
        <f t="shared" si="8"/>
        <v/>
      </c>
      <c r="J43" s="20" t="str">
        <f t="shared" si="9"/>
        <v/>
      </c>
      <c r="K43" s="20" t="str">
        <f t="shared" si="10"/>
        <v/>
      </c>
      <c r="L43" s="20" t="str">
        <f t="shared" si="11"/>
        <v/>
      </c>
      <c r="M43" s="20" t="str">
        <f t="shared" si="12"/>
        <v/>
      </c>
      <c r="N43" s="20" t="str">
        <f t="shared" si="13"/>
        <v/>
      </c>
      <c r="O43" s="20" t="str">
        <f t="shared" si="14"/>
        <v/>
      </c>
      <c r="P43" s="20" t="str">
        <f t="shared" si="15"/>
        <v/>
      </c>
      <c r="Q43" s="20" t="str">
        <f t="shared" si="16"/>
        <v/>
      </c>
      <c r="R43" s="20" t="str">
        <f t="shared" si="17"/>
        <v/>
      </c>
      <c r="S43" s="20" t="str">
        <f t="shared" si="18"/>
        <v/>
      </c>
      <c r="T43" s="20" t="str">
        <f t="shared" si="19"/>
        <v/>
      </c>
      <c r="U43" s="20" t="str">
        <f t="shared" si="20"/>
        <v/>
      </c>
      <c r="V43" s="20" t="str">
        <f t="shared" si="21"/>
        <v/>
      </c>
      <c r="W43" s="20" t="str">
        <f t="shared" si="22"/>
        <v/>
      </c>
      <c r="X43" s="20" t="str">
        <f t="shared" si="23"/>
        <v/>
      </c>
      <c r="Y43" s="20" t="str">
        <f t="shared" si="24"/>
        <v/>
      </c>
      <c r="Z43" s="20" t="str">
        <f t="shared" si="25"/>
        <v/>
      </c>
      <c r="AA43" s="20" t="str">
        <f t="shared" si="26"/>
        <v/>
      </c>
      <c r="AB43" s="20" t="str">
        <f t="shared" si="27"/>
        <v/>
      </c>
      <c r="AC43" s="20" t="str">
        <f t="shared" si="28"/>
        <v/>
      </c>
      <c r="AD43" s="20" t="str">
        <f t="shared" si="29"/>
        <v/>
      </c>
      <c r="AE43" s="20" t="str">
        <f t="shared" si="30"/>
        <v/>
      </c>
      <c r="AF43" s="20" t="str">
        <f t="shared" si="31"/>
        <v/>
      </c>
      <c r="AG43" s="20" t="str">
        <f t="shared" si="32"/>
        <v/>
      </c>
      <c r="AH43" s="20" t="str">
        <f t="shared" si="33"/>
        <v/>
      </c>
      <c r="AI43" s="20" t="str">
        <f t="shared" si="34"/>
        <v/>
      </c>
      <c r="AJ43" s="20" t="str">
        <f t="shared" si="35"/>
        <v/>
      </c>
      <c r="AK43" s="20" t="str">
        <f t="shared" si="36"/>
        <v/>
      </c>
      <c r="AL43" s="20" t="str">
        <f t="shared" si="37"/>
        <v/>
      </c>
      <c r="AM43" s="20" t="str">
        <f t="shared" si="38"/>
        <v/>
      </c>
      <c r="AN43" s="20" t="str">
        <f t="shared" si="39"/>
        <v/>
      </c>
      <c r="AO43" s="20" t="str">
        <f t="shared" si="40"/>
        <v/>
      </c>
      <c r="AP43" s="20" t="str">
        <f t="shared" si="41"/>
        <v/>
      </c>
      <c r="AQ43" s="20" t="str">
        <f t="shared" si="42"/>
        <v/>
      </c>
      <c r="AR43" s="20" t="str">
        <f t="shared" si="43"/>
        <v/>
      </c>
      <c r="AS43" s="20" t="str">
        <f t="shared" si="44"/>
        <v/>
      </c>
      <c r="AT43" s="20" t="str">
        <f t="shared" si="45"/>
        <v/>
      </c>
    </row>
    <row r="44" spans="1:61" ht="14.4" customHeight="1" x14ac:dyDescent="0.3">
      <c r="D44" s="5">
        <v>40</v>
      </c>
      <c r="E44" s="101"/>
      <c r="F44" s="102"/>
      <c r="G44" s="47"/>
      <c r="H44" s="6">
        <v>40</v>
      </c>
      <c r="I44" s="20" t="str">
        <f t="shared" si="8"/>
        <v/>
      </c>
      <c r="J44" s="20" t="str">
        <f t="shared" si="9"/>
        <v/>
      </c>
      <c r="K44" s="20" t="str">
        <f t="shared" si="10"/>
        <v/>
      </c>
      <c r="L44" s="20" t="str">
        <f t="shared" si="11"/>
        <v/>
      </c>
      <c r="M44" s="20" t="str">
        <f t="shared" si="12"/>
        <v/>
      </c>
      <c r="N44" s="20" t="str">
        <f t="shared" si="13"/>
        <v/>
      </c>
      <c r="O44" s="20" t="str">
        <f t="shared" si="14"/>
        <v/>
      </c>
      <c r="P44" s="20" t="str">
        <f t="shared" si="15"/>
        <v/>
      </c>
      <c r="Q44" s="20" t="str">
        <f t="shared" si="16"/>
        <v/>
      </c>
      <c r="R44" s="20" t="str">
        <f t="shared" si="17"/>
        <v/>
      </c>
      <c r="S44" s="20" t="str">
        <f t="shared" si="18"/>
        <v/>
      </c>
      <c r="T44" s="20" t="str">
        <f t="shared" si="19"/>
        <v/>
      </c>
      <c r="U44" s="20" t="str">
        <f t="shared" si="20"/>
        <v/>
      </c>
      <c r="V44" s="20" t="str">
        <f t="shared" si="21"/>
        <v/>
      </c>
      <c r="W44" s="20" t="str">
        <f t="shared" si="22"/>
        <v/>
      </c>
      <c r="X44" s="20" t="str">
        <f t="shared" si="23"/>
        <v/>
      </c>
      <c r="Y44" s="20" t="str">
        <f t="shared" si="24"/>
        <v/>
      </c>
      <c r="Z44" s="20" t="str">
        <f t="shared" si="25"/>
        <v/>
      </c>
      <c r="AA44" s="20" t="str">
        <f t="shared" si="26"/>
        <v/>
      </c>
      <c r="AB44" s="20" t="str">
        <f t="shared" si="27"/>
        <v/>
      </c>
      <c r="AC44" s="20" t="str">
        <f t="shared" si="28"/>
        <v/>
      </c>
      <c r="AD44" s="20" t="str">
        <f t="shared" si="29"/>
        <v/>
      </c>
      <c r="AE44" s="20" t="str">
        <f t="shared" si="30"/>
        <v/>
      </c>
      <c r="AF44" s="20" t="str">
        <f t="shared" si="31"/>
        <v/>
      </c>
      <c r="AG44" s="20" t="str">
        <f t="shared" si="32"/>
        <v/>
      </c>
      <c r="AH44" s="20" t="str">
        <f t="shared" si="33"/>
        <v/>
      </c>
      <c r="AI44" s="20" t="str">
        <f t="shared" si="34"/>
        <v/>
      </c>
      <c r="AJ44" s="20" t="str">
        <f t="shared" si="35"/>
        <v/>
      </c>
      <c r="AK44" s="20" t="str">
        <f t="shared" si="36"/>
        <v/>
      </c>
      <c r="AL44" s="20" t="str">
        <f t="shared" si="37"/>
        <v/>
      </c>
      <c r="AM44" s="20" t="str">
        <f t="shared" si="38"/>
        <v/>
      </c>
      <c r="AN44" s="20" t="str">
        <f t="shared" si="39"/>
        <v/>
      </c>
      <c r="AO44" s="20" t="str">
        <f t="shared" si="40"/>
        <v/>
      </c>
      <c r="AP44" s="20" t="str">
        <f t="shared" si="41"/>
        <v/>
      </c>
      <c r="AQ44" s="20" t="str">
        <f t="shared" si="42"/>
        <v/>
      </c>
      <c r="AR44" s="20" t="str">
        <f t="shared" si="43"/>
        <v/>
      </c>
      <c r="AS44" s="20" t="str">
        <f t="shared" si="44"/>
        <v/>
      </c>
      <c r="AT44" s="20" t="str">
        <f t="shared" si="45"/>
        <v/>
      </c>
    </row>
    <row r="45" spans="1:61" ht="14.4" customHeight="1" x14ac:dyDescent="0.3">
      <c r="D45" s="5">
        <v>41</v>
      </c>
      <c r="E45" s="101"/>
      <c r="F45" s="102"/>
      <c r="G45" s="47"/>
      <c r="H45" s="6">
        <v>41</v>
      </c>
      <c r="I45" s="20" t="str">
        <f t="shared" si="8"/>
        <v/>
      </c>
      <c r="J45" s="20" t="str">
        <f t="shared" si="9"/>
        <v/>
      </c>
      <c r="K45" s="20" t="str">
        <f t="shared" si="10"/>
        <v/>
      </c>
      <c r="L45" s="20" t="str">
        <f t="shared" si="11"/>
        <v/>
      </c>
      <c r="M45" s="20" t="str">
        <f t="shared" si="12"/>
        <v/>
      </c>
      <c r="N45" s="20" t="str">
        <f t="shared" si="13"/>
        <v/>
      </c>
      <c r="O45" s="20" t="str">
        <f t="shared" si="14"/>
        <v/>
      </c>
      <c r="P45" s="20" t="str">
        <f t="shared" si="15"/>
        <v/>
      </c>
      <c r="Q45" s="20" t="str">
        <f t="shared" si="16"/>
        <v/>
      </c>
      <c r="R45" s="20" t="str">
        <f t="shared" si="17"/>
        <v/>
      </c>
      <c r="S45" s="20" t="str">
        <f t="shared" si="18"/>
        <v/>
      </c>
      <c r="T45" s="20" t="str">
        <f t="shared" si="19"/>
        <v/>
      </c>
      <c r="U45" s="20" t="str">
        <f t="shared" si="20"/>
        <v/>
      </c>
      <c r="V45" s="20" t="str">
        <f t="shared" si="21"/>
        <v/>
      </c>
      <c r="W45" s="20" t="str">
        <f t="shared" si="22"/>
        <v/>
      </c>
      <c r="X45" s="20" t="str">
        <f t="shared" si="23"/>
        <v/>
      </c>
      <c r="Y45" s="20" t="str">
        <f t="shared" si="24"/>
        <v/>
      </c>
      <c r="Z45" s="20" t="str">
        <f t="shared" si="25"/>
        <v/>
      </c>
      <c r="AA45" s="20" t="str">
        <f t="shared" si="26"/>
        <v/>
      </c>
      <c r="AB45" s="20" t="str">
        <f t="shared" si="27"/>
        <v/>
      </c>
      <c r="AC45" s="20" t="str">
        <f t="shared" si="28"/>
        <v/>
      </c>
      <c r="AD45" s="20" t="str">
        <f t="shared" si="29"/>
        <v/>
      </c>
      <c r="AE45" s="20" t="str">
        <f t="shared" si="30"/>
        <v/>
      </c>
      <c r="AF45" s="20" t="str">
        <f t="shared" si="31"/>
        <v/>
      </c>
      <c r="AG45" s="20" t="str">
        <f t="shared" si="32"/>
        <v/>
      </c>
      <c r="AH45" s="20" t="str">
        <f t="shared" si="33"/>
        <v/>
      </c>
      <c r="AI45" s="20" t="str">
        <f t="shared" si="34"/>
        <v/>
      </c>
      <c r="AJ45" s="20" t="str">
        <f t="shared" si="35"/>
        <v/>
      </c>
      <c r="AK45" s="20" t="str">
        <f t="shared" si="36"/>
        <v/>
      </c>
      <c r="AL45" s="20" t="str">
        <f t="shared" si="37"/>
        <v/>
      </c>
      <c r="AM45" s="20" t="str">
        <f t="shared" si="38"/>
        <v/>
      </c>
      <c r="AN45" s="20" t="str">
        <f t="shared" si="39"/>
        <v/>
      </c>
      <c r="AO45" s="20" t="str">
        <f t="shared" si="40"/>
        <v/>
      </c>
      <c r="AP45" s="20" t="str">
        <f t="shared" si="41"/>
        <v/>
      </c>
      <c r="AQ45" s="20" t="str">
        <f t="shared" si="42"/>
        <v/>
      </c>
      <c r="AR45" s="20" t="str">
        <f t="shared" si="43"/>
        <v/>
      </c>
      <c r="AS45" s="20" t="str">
        <f t="shared" si="44"/>
        <v/>
      </c>
      <c r="AT45" s="20" t="str">
        <f t="shared" si="45"/>
        <v/>
      </c>
    </row>
    <row r="46" spans="1:61" ht="14.4" customHeight="1" x14ac:dyDescent="0.3">
      <c r="D46" s="5">
        <v>42</v>
      </c>
      <c r="E46" s="101"/>
      <c r="F46" s="102"/>
      <c r="G46" s="47"/>
      <c r="H46" s="6">
        <v>42</v>
      </c>
      <c r="I46" s="20" t="str">
        <f t="shared" si="8"/>
        <v/>
      </c>
      <c r="J46" s="20" t="str">
        <f t="shared" si="9"/>
        <v/>
      </c>
      <c r="K46" s="20" t="str">
        <f t="shared" si="10"/>
        <v/>
      </c>
      <c r="L46" s="20" t="str">
        <f t="shared" si="11"/>
        <v/>
      </c>
      <c r="M46" s="20" t="str">
        <f t="shared" si="12"/>
        <v/>
      </c>
      <c r="N46" s="20" t="str">
        <f t="shared" si="13"/>
        <v/>
      </c>
      <c r="O46" s="20" t="str">
        <f t="shared" si="14"/>
        <v/>
      </c>
      <c r="P46" s="20" t="str">
        <f t="shared" si="15"/>
        <v/>
      </c>
      <c r="Q46" s="20" t="str">
        <f t="shared" si="16"/>
        <v/>
      </c>
      <c r="R46" s="20" t="str">
        <f t="shared" si="17"/>
        <v/>
      </c>
      <c r="S46" s="20" t="str">
        <f t="shared" si="18"/>
        <v/>
      </c>
      <c r="T46" s="20" t="str">
        <f t="shared" si="19"/>
        <v/>
      </c>
      <c r="U46" s="20" t="str">
        <f t="shared" si="20"/>
        <v/>
      </c>
      <c r="V46" s="20" t="str">
        <f t="shared" si="21"/>
        <v/>
      </c>
      <c r="W46" s="20" t="str">
        <f t="shared" si="22"/>
        <v/>
      </c>
      <c r="X46" s="20" t="str">
        <f t="shared" si="23"/>
        <v/>
      </c>
      <c r="Y46" s="20" t="str">
        <f t="shared" si="24"/>
        <v/>
      </c>
      <c r="Z46" s="20" t="str">
        <f t="shared" si="25"/>
        <v/>
      </c>
      <c r="AA46" s="20" t="str">
        <f t="shared" si="26"/>
        <v/>
      </c>
      <c r="AB46" s="20" t="str">
        <f t="shared" si="27"/>
        <v/>
      </c>
      <c r="AC46" s="20" t="str">
        <f t="shared" si="28"/>
        <v/>
      </c>
      <c r="AD46" s="20" t="str">
        <f t="shared" si="29"/>
        <v/>
      </c>
      <c r="AE46" s="20" t="str">
        <f t="shared" si="30"/>
        <v/>
      </c>
      <c r="AF46" s="20" t="str">
        <f t="shared" si="31"/>
        <v/>
      </c>
      <c r="AG46" s="20" t="str">
        <f t="shared" si="32"/>
        <v/>
      </c>
      <c r="AH46" s="20" t="str">
        <f t="shared" si="33"/>
        <v/>
      </c>
      <c r="AI46" s="20" t="str">
        <f t="shared" si="34"/>
        <v/>
      </c>
      <c r="AJ46" s="20" t="str">
        <f t="shared" si="35"/>
        <v/>
      </c>
      <c r="AK46" s="20" t="str">
        <f t="shared" si="36"/>
        <v/>
      </c>
      <c r="AL46" s="20" t="str">
        <f t="shared" si="37"/>
        <v/>
      </c>
      <c r="AM46" s="20" t="str">
        <f t="shared" si="38"/>
        <v/>
      </c>
      <c r="AN46" s="20" t="str">
        <f t="shared" si="39"/>
        <v/>
      </c>
      <c r="AO46" s="20" t="str">
        <f t="shared" si="40"/>
        <v/>
      </c>
      <c r="AP46" s="20" t="str">
        <f t="shared" si="41"/>
        <v/>
      </c>
      <c r="AQ46" s="20" t="str">
        <f t="shared" si="42"/>
        <v/>
      </c>
      <c r="AR46" s="20" t="str">
        <f t="shared" si="43"/>
        <v/>
      </c>
      <c r="AS46" s="20" t="str">
        <f t="shared" si="44"/>
        <v/>
      </c>
      <c r="AT46" s="20" t="str">
        <f t="shared" si="45"/>
        <v/>
      </c>
    </row>
    <row r="47" spans="1:61" ht="14.4" customHeight="1" x14ac:dyDescent="0.3">
      <c r="D47" s="5">
        <v>43</v>
      </c>
      <c r="E47" s="101"/>
      <c r="F47" s="102"/>
      <c r="G47" s="47"/>
      <c r="H47" s="6">
        <v>43</v>
      </c>
      <c r="I47" s="20" t="str">
        <f t="shared" si="8"/>
        <v/>
      </c>
      <c r="J47" s="20" t="str">
        <f t="shared" si="9"/>
        <v/>
      </c>
      <c r="K47" s="20" t="str">
        <f t="shared" si="10"/>
        <v/>
      </c>
      <c r="L47" s="20" t="str">
        <f t="shared" si="11"/>
        <v/>
      </c>
      <c r="M47" s="20" t="str">
        <f t="shared" si="12"/>
        <v/>
      </c>
      <c r="N47" s="20" t="str">
        <f t="shared" si="13"/>
        <v/>
      </c>
      <c r="O47" s="20" t="str">
        <f t="shared" si="14"/>
        <v/>
      </c>
      <c r="P47" s="20" t="str">
        <f t="shared" si="15"/>
        <v/>
      </c>
      <c r="Q47" s="20" t="str">
        <f t="shared" si="16"/>
        <v/>
      </c>
      <c r="R47" s="20" t="str">
        <f t="shared" si="17"/>
        <v/>
      </c>
      <c r="S47" s="20" t="str">
        <f t="shared" si="18"/>
        <v/>
      </c>
      <c r="T47" s="20" t="str">
        <f t="shared" si="19"/>
        <v/>
      </c>
      <c r="U47" s="20" t="str">
        <f t="shared" si="20"/>
        <v/>
      </c>
      <c r="V47" s="20" t="str">
        <f t="shared" si="21"/>
        <v/>
      </c>
      <c r="W47" s="20" t="str">
        <f t="shared" si="22"/>
        <v/>
      </c>
      <c r="X47" s="20" t="str">
        <f t="shared" si="23"/>
        <v/>
      </c>
      <c r="Y47" s="20" t="str">
        <f t="shared" si="24"/>
        <v/>
      </c>
      <c r="Z47" s="20" t="str">
        <f t="shared" si="25"/>
        <v/>
      </c>
      <c r="AA47" s="20" t="str">
        <f t="shared" si="26"/>
        <v/>
      </c>
      <c r="AB47" s="20" t="str">
        <f t="shared" si="27"/>
        <v/>
      </c>
      <c r="AC47" s="20" t="str">
        <f t="shared" si="28"/>
        <v/>
      </c>
      <c r="AD47" s="20" t="str">
        <f t="shared" si="29"/>
        <v/>
      </c>
      <c r="AE47" s="20" t="str">
        <f t="shared" si="30"/>
        <v/>
      </c>
      <c r="AF47" s="20" t="str">
        <f t="shared" si="31"/>
        <v/>
      </c>
      <c r="AG47" s="20" t="str">
        <f t="shared" si="32"/>
        <v/>
      </c>
      <c r="AH47" s="20" t="str">
        <f t="shared" si="33"/>
        <v/>
      </c>
      <c r="AI47" s="20" t="str">
        <f t="shared" si="34"/>
        <v/>
      </c>
      <c r="AJ47" s="20" t="str">
        <f t="shared" si="35"/>
        <v/>
      </c>
      <c r="AK47" s="20" t="str">
        <f t="shared" si="36"/>
        <v/>
      </c>
      <c r="AL47" s="20" t="str">
        <f t="shared" si="37"/>
        <v/>
      </c>
      <c r="AM47" s="20" t="str">
        <f t="shared" si="38"/>
        <v/>
      </c>
      <c r="AN47" s="20" t="str">
        <f t="shared" si="39"/>
        <v/>
      </c>
      <c r="AO47" s="20" t="str">
        <f t="shared" si="40"/>
        <v/>
      </c>
      <c r="AP47" s="20" t="str">
        <f t="shared" si="41"/>
        <v/>
      </c>
      <c r="AQ47" s="20" t="str">
        <f t="shared" si="42"/>
        <v/>
      </c>
      <c r="AR47" s="20" t="str">
        <f t="shared" si="43"/>
        <v/>
      </c>
      <c r="AS47" s="20" t="str">
        <f t="shared" si="44"/>
        <v/>
      </c>
      <c r="AT47" s="20" t="str">
        <f t="shared" si="45"/>
        <v/>
      </c>
    </row>
    <row r="48" spans="1:61" ht="14.4" customHeight="1" x14ac:dyDescent="0.3">
      <c r="D48" s="5">
        <v>44</v>
      </c>
      <c r="E48" s="101"/>
      <c r="F48" s="102"/>
      <c r="G48" s="47"/>
      <c r="H48" s="6">
        <v>44</v>
      </c>
      <c r="I48" s="20" t="str">
        <f t="shared" si="8"/>
        <v/>
      </c>
      <c r="J48" s="20" t="str">
        <f t="shared" si="9"/>
        <v/>
      </c>
      <c r="K48" s="20" t="str">
        <f t="shared" si="10"/>
        <v/>
      </c>
      <c r="L48" s="20" t="str">
        <f t="shared" si="11"/>
        <v/>
      </c>
      <c r="M48" s="20" t="str">
        <f t="shared" si="12"/>
        <v/>
      </c>
      <c r="N48" s="20" t="str">
        <f t="shared" si="13"/>
        <v/>
      </c>
      <c r="O48" s="20" t="str">
        <f t="shared" si="14"/>
        <v/>
      </c>
      <c r="P48" s="20" t="str">
        <f t="shared" si="15"/>
        <v/>
      </c>
      <c r="Q48" s="20" t="str">
        <f t="shared" si="16"/>
        <v/>
      </c>
      <c r="R48" s="20" t="str">
        <f t="shared" si="17"/>
        <v/>
      </c>
      <c r="S48" s="20" t="str">
        <f t="shared" si="18"/>
        <v/>
      </c>
      <c r="T48" s="20" t="str">
        <f t="shared" si="19"/>
        <v/>
      </c>
      <c r="U48" s="20" t="str">
        <f t="shared" si="20"/>
        <v/>
      </c>
      <c r="V48" s="20" t="str">
        <f t="shared" si="21"/>
        <v/>
      </c>
      <c r="W48" s="20" t="str">
        <f t="shared" si="22"/>
        <v/>
      </c>
      <c r="X48" s="20" t="str">
        <f t="shared" si="23"/>
        <v/>
      </c>
      <c r="Y48" s="20" t="str">
        <f t="shared" si="24"/>
        <v/>
      </c>
      <c r="Z48" s="20" t="str">
        <f t="shared" si="25"/>
        <v/>
      </c>
      <c r="AA48" s="20" t="str">
        <f t="shared" si="26"/>
        <v/>
      </c>
      <c r="AB48" s="20" t="str">
        <f t="shared" si="27"/>
        <v/>
      </c>
      <c r="AC48" s="20" t="str">
        <f t="shared" si="28"/>
        <v/>
      </c>
      <c r="AD48" s="20" t="str">
        <f t="shared" si="29"/>
        <v/>
      </c>
      <c r="AE48" s="20" t="str">
        <f t="shared" si="30"/>
        <v/>
      </c>
      <c r="AF48" s="20" t="str">
        <f t="shared" si="31"/>
        <v/>
      </c>
      <c r="AG48" s="20" t="str">
        <f t="shared" si="32"/>
        <v/>
      </c>
      <c r="AH48" s="20" t="str">
        <f t="shared" si="33"/>
        <v/>
      </c>
      <c r="AI48" s="20" t="str">
        <f t="shared" si="34"/>
        <v/>
      </c>
      <c r="AJ48" s="20" t="str">
        <f t="shared" si="35"/>
        <v/>
      </c>
      <c r="AK48" s="20" t="str">
        <f t="shared" si="36"/>
        <v/>
      </c>
      <c r="AL48" s="20" t="str">
        <f t="shared" si="37"/>
        <v/>
      </c>
      <c r="AM48" s="20" t="str">
        <f t="shared" si="38"/>
        <v/>
      </c>
      <c r="AN48" s="20" t="str">
        <f t="shared" si="39"/>
        <v/>
      </c>
      <c r="AO48" s="20" t="str">
        <f t="shared" si="40"/>
        <v/>
      </c>
      <c r="AP48" s="20" t="str">
        <f t="shared" si="41"/>
        <v/>
      </c>
      <c r="AQ48" s="20" t="str">
        <f t="shared" si="42"/>
        <v/>
      </c>
      <c r="AR48" s="20" t="str">
        <f t="shared" si="43"/>
        <v/>
      </c>
      <c r="AS48" s="20" t="str">
        <f t="shared" si="44"/>
        <v/>
      </c>
      <c r="AT48" s="20" t="str">
        <f t="shared" si="45"/>
        <v/>
      </c>
    </row>
    <row r="49" spans="4:46" ht="14.4" customHeight="1" x14ac:dyDescent="0.3">
      <c r="D49" s="5">
        <v>45</v>
      </c>
      <c r="E49" s="101"/>
      <c r="F49" s="102"/>
      <c r="G49" s="47"/>
      <c r="H49" s="6">
        <v>45</v>
      </c>
      <c r="I49" s="20" t="str">
        <f t="shared" si="8"/>
        <v/>
      </c>
      <c r="J49" s="20" t="str">
        <f t="shared" si="9"/>
        <v/>
      </c>
      <c r="K49" s="20" t="str">
        <f t="shared" si="10"/>
        <v/>
      </c>
      <c r="L49" s="20" t="str">
        <f t="shared" si="11"/>
        <v/>
      </c>
      <c r="M49" s="20" t="str">
        <f t="shared" si="12"/>
        <v/>
      </c>
      <c r="N49" s="20" t="str">
        <f t="shared" si="13"/>
        <v/>
      </c>
      <c r="O49" s="20" t="str">
        <f t="shared" si="14"/>
        <v/>
      </c>
      <c r="P49" s="20" t="str">
        <f t="shared" si="15"/>
        <v/>
      </c>
      <c r="Q49" s="20" t="str">
        <f t="shared" si="16"/>
        <v/>
      </c>
      <c r="R49" s="20" t="str">
        <f t="shared" si="17"/>
        <v/>
      </c>
      <c r="S49" s="20" t="str">
        <f t="shared" si="18"/>
        <v/>
      </c>
      <c r="T49" s="20" t="str">
        <f t="shared" si="19"/>
        <v/>
      </c>
      <c r="U49" s="20" t="str">
        <f t="shared" si="20"/>
        <v/>
      </c>
      <c r="V49" s="20" t="str">
        <f t="shared" si="21"/>
        <v/>
      </c>
      <c r="W49" s="20" t="str">
        <f t="shared" si="22"/>
        <v/>
      </c>
      <c r="X49" s="20" t="str">
        <f t="shared" si="23"/>
        <v/>
      </c>
      <c r="Y49" s="20" t="str">
        <f t="shared" si="24"/>
        <v/>
      </c>
      <c r="Z49" s="20" t="str">
        <f t="shared" si="25"/>
        <v/>
      </c>
      <c r="AA49" s="20" t="str">
        <f t="shared" si="26"/>
        <v/>
      </c>
      <c r="AB49" s="20" t="str">
        <f t="shared" si="27"/>
        <v/>
      </c>
      <c r="AC49" s="20" t="str">
        <f t="shared" si="28"/>
        <v/>
      </c>
      <c r="AD49" s="20" t="str">
        <f t="shared" si="29"/>
        <v/>
      </c>
      <c r="AE49" s="20" t="str">
        <f t="shared" si="30"/>
        <v/>
      </c>
      <c r="AF49" s="20" t="str">
        <f t="shared" si="31"/>
        <v/>
      </c>
      <c r="AG49" s="20" t="str">
        <f t="shared" si="32"/>
        <v/>
      </c>
      <c r="AH49" s="20" t="str">
        <f t="shared" si="33"/>
        <v/>
      </c>
      <c r="AI49" s="20" t="str">
        <f t="shared" si="34"/>
        <v/>
      </c>
      <c r="AJ49" s="20" t="str">
        <f t="shared" si="35"/>
        <v/>
      </c>
      <c r="AK49" s="20" t="str">
        <f t="shared" si="36"/>
        <v/>
      </c>
      <c r="AL49" s="20" t="str">
        <f t="shared" si="37"/>
        <v/>
      </c>
      <c r="AM49" s="20" t="str">
        <f t="shared" si="38"/>
        <v/>
      </c>
      <c r="AN49" s="20" t="str">
        <f t="shared" si="39"/>
        <v/>
      </c>
      <c r="AO49" s="20" t="str">
        <f t="shared" si="40"/>
        <v/>
      </c>
      <c r="AP49" s="20" t="str">
        <f t="shared" si="41"/>
        <v/>
      </c>
      <c r="AQ49" s="20" t="str">
        <f t="shared" si="42"/>
        <v/>
      </c>
      <c r="AR49" s="20" t="str">
        <f t="shared" si="43"/>
        <v/>
      </c>
      <c r="AS49" s="20" t="str">
        <f t="shared" si="44"/>
        <v/>
      </c>
      <c r="AT49" s="20" t="str">
        <f t="shared" si="45"/>
        <v/>
      </c>
    </row>
    <row r="50" spans="4:46" ht="14.4" customHeight="1" x14ac:dyDescent="0.3">
      <c r="D50" s="5">
        <v>46</v>
      </c>
      <c r="E50" s="101"/>
      <c r="F50" s="102"/>
      <c r="G50" s="47"/>
      <c r="H50" s="6">
        <v>46</v>
      </c>
      <c r="I50" s="20" t="str">
        <f t="shared" si="8"/>
        <v/>
      </c>
      <c r="J50" s="20" t="str">
        <f t="shared" si="9"/>
        <v/>
      </c>
      <c r="K50" s="20" t="str">
        <f t="shared" si="10"/>
        <v/>
      </c>
      <c r="L50" s="20" t="str">
        <f t="shared" si="11"/>
        <v/>
      </c>
      <c r="M50" s="20" t="str">
        <f t="shared" si="12"/>
        <v/>
      </c>
      <c r="N50" s="20" t="str">
        <f t="shared" si="13"/>
        <v/>
      </c>
      <c r="O50" s="20" t="str">
        <f t="shared" si="14"/>
        <v/>
      </c>
      <c r="P50" s="20" t="str">
        <f t="shared" si="15"/>
        <v/>
      </c>
      <c r="Q50" s="20" t="str">
        <f t="shared" si="16"/>
        <v/>
      </c>
      <c r="R50" s="20" t="str">
        <f t="shared" si="17"/>
        <v/>
      </c>
      <c r="S50" s="20" t="str">
        <f t="shared" si="18"/>
        <v/>
      </c>
      <c r="T50" s="20" t="str">
        <f t="shared" si="19"/>
        <v/>
      </c>
      <c r="U50" s="20" t="str">
        <f t="shared" si="20"/>
        <v/>
      </c>
      <c r="V50" s="20" t="str">
        <f t="shared" si="21"/>
        <v/>
      </c>
      <c r="W50" s="20" t="str">
        <f t="shared" si="22"/>
        <v/>
      </c>
      <c r="X50" s="20" t="str">
        <f t="shared" si="23"/>
        <v/>
      </c>
      <c r="Y50" s="20" t="str">
        <f t="shared" si="24"/>
        <v/>
      </c>
      <c r="Z50" s="20" t="str">
        <f t="shared" si="25"/>
        <v/>
      </c>
      <c r="AA50" s="20" t="str">
        <f t="shared" si="26"/>
        <v/>
      </c>
      <c r="AB50" s="20" t="str">
        <f t="shared" si="27"/>
        <v/>
      </c>
      <c r="AC50" s="20" t="str">
        <f t="shared" si="28"/>
        <v/>
      </c>
      <c r="AD50" s="20" t="str">
        <f t="shared" si="29"/>
        <v/>
      </c>
      <c r="AE50" s="20" t="str">
        <f t="shared" si="30"/>
        <v/>
      </c>
      <c r="AF50" s="20" t="str">
        <f t="shared" si="31"/>
        <v/>
      </c>
      <c r="AG50" s="20" t="str">
        <f t="shared" si="32"/>
        <v/>
      </c>
      <c r="AH50" s="20" t="str">
        <f t="shared" si="33"/>
        <v/>
      </c>
      <c r="AI50" s="20" t="str">
        <f t="shared" si="34"/>
        <v/>
      </c>
      <c r="AJ50" s="20" t="str">
        <f t="shared" si="35"/>
        <v/>
      </c>
      <c r="AK50" s="20" t="str">
        <f t="shared" si="36"/>
        <v/>
      </c>
      <c r="AL50" s="20" t="str">
        <f t="shared" si="37"/>
        <v/>
      </c>
      <c r="AM50" s="20" t="str">
        <f t="shared" si="38"/>
        <v/>
      </c>
      <c r="AN50" s="20" t="str">
        <f t="shared" si="39"/>
        <v/>
      </c>
      <c r="AO50" s="20" t="str">
        <f t="shared" si="40"/>
        <v/>
      </c>
      <c r="AP50" s="20" t="str">
        <f t="shared" si="41"/>
        <v/>
      </c>
      <c r="AQ50" s="20" t="str">
        <f t="shared" si="42"/>
        <v/>
      </c>
      <c r="AR50" s="20" t="str">
        <f t="shared" si="43"/>
        <v/>
      </c>
      <c r="AS50" s="20" t="str">
        <f t="shared" si="44"/>
        <v/>
      </c>
      <c r="AT50" s="20" t="str">
        <f t="shared" si="45"/>
        <v/>
      </c>
    </row>
    <row r="51" spans="4:46" ht="14.4" customHeight="1" x14ac:dyDescent="0.3">
      <c r="D51" s="5">
        <v>47</v>
      </c>
      <c r="E51" s="101"/>
      <c r="F51" s="102"/>
      <c r="G51" s="47"/>
      <c r="H51" s="6">
        <v>47</v>
      </c>
      <c r="I51" s="20" t="str">
        <f t="shared" si="8"/>
        <v/>
      </c>
      <c r="J51" s="20" t="str">
        <f t="shared" si="9"/>
        <v/>
      </c>
      <c r="K51" s="20" t="str">
        <f t="shared" si="10"/>
        <v/>
      </c>
      <c r="L51" s="20" t="str">
        <f t="shared" si="11"/>
        <v/>
      </c>
      <c r="M51" s="20" t="str">
        <f t="shared" si="12"/>
        <v/>
      </c>
      <c r="N51" s="20" t="str">
        <f t="shared" si="13"/>
        <v/>
      </c>
      <c r="O51" s="20" t="str">
        <f t="shared" si="14"/>
        <v/>
      </c>
      <c r="P51" s="20" t="str">
        <f t="shared" si="15"/>
        <v/>
      </c>
      <c r="Q51" s="20" t="str">
        <f t="shared" si="16"/>
        <v/>
      </c>
      <c r="R51" s="20" t="str">
        <f t="shared" si="17"/>
        <v/>
      </c>
      <c r="S51" s="20" t="str">
        <f t="shared" si="18"/>
        <v/>
      </c>
      <c r="T51" s="20" t="str">
        <f t="shared" si="19"/>
        <v/>
      </c>
      <c r="U51" s="20" t="str">
        <f t="shared" si="20"/>
        <v/>
      </c>
      <c r="V51" s="20" t="str">
        <f t="shared" si="21"/>
        <v/>
      </c>
      <c r="W51" s="20" t="str">
        <f t="shared" si="22"/>
        <v/>
      </c>
      <c r="X51" s="20" t="str">
        <f t="shared" si="23"/>
        <v/>
      </c>
      <c r="Y51" s="20" t="str">
        <f t="shared" si="24"/>
        <v/>
      </c>
      <c r="Z51" s="20" t="str">
        <f t="shared" si="25"/>
        <v/>
      </c>
      <c r="AA51" s="20" t="str">
        <f t="shared" si="26"/>
        <v/>
      </c>
      <c r="AB51" s="20" t="str">
        <f t="shared" si="27"/>
        <v/>
      </c>
      <c r="AC51" s="20" t="str">
        <f t="shared" si="28"/>
        <v/>
      </c>
      <c r="AD51" s="20" t="str">
        <f t="shared" si="29"/>
        <v/>
      </c>
      <c r="AE51" s="20" t="str">
        <f t="shared" si="30"/>
        <v/>
      </c>
      <c r="AF51" s="20" t="str">
        <f t="shared" si="31"/>
        <v/>
      </c>
      <c r="AG51" s="20" t="str">
        <f t="shared" si="32"/>
        <v/>
      </c>
      <c r="AH51" s="20" t="str">
        <f t="shared" si="33"/>
        <v/>
      </c>
      <c r="AI51" s="20" t="str">
        <f t="shared" si="34"/>
        <v/>
      </c>
      <c r="AJ51" s="20" t="str">
        <f t="shared" si="35"/>
        <v/>
      </c>
      <c r="AK51" s="20" t="str">
        <f t="shared" si="36"/>
        <v/>
      </c>
      <c r="AL51" s="20" t="str">
        <f t="shared" si="37"/>
        <v/>
      </c>
      <c r="AM51" s="20" t="str">
        <f t="shared" si="38"/>
        <v/>
      </c>
      <c r="AN51" s="20" t="str">
        <f t="shared" si="39"/>
        <v/>
      </c>
      <c r="AO51" s="20" t="str">
        <f t="shared" si="40"/>
        <v/>
      </c>
      <c r="AP51" s="20" t="str">
        <f t="shared" si="41"/>
        <v/>
      </c>
      <c r="AQ51" s="20" t="str">
        <f t="shared" si="42"/>
        <v/>
      </c>
      <c r="AR51" s="20" t="str">
        <f t="shared" si="43"/>
        <v/>
      </c>
      <c r="AS51" s="20" t="str">
        <f t="shared" si="44"/>
        <v/>
      </c>
      <c r="AT51" s="20" t="str">
        <f t="shared" si="45"/>
        <v/>
      </c>
    </row>
    <row r="52" spans="4:46" ht="14.4" customHeight="1" x14ac:dyDescent="0.3">
      <c r="D52" s="1">
        <v>48</v>
      </c>
      <c r="E52" s="101"/>
      <c r="F52" s="102"/>
      <c r="G52" s="47"/>
      <c r="H52" s="6">
        <v>48</v>
      </c>
      <c r="I52" s="20" t="str">
        <f t="shared" si="8"/>
        <v/>
      </c>
      <c r="J52" s="20" t="str">
        <f t="shared" si="9"/>
        <v/>
      </c>
      <c r="K52" s="20" t="str">
        <f t="shared" si="10"/>
        <v/>
      </c>
      <c r="L52" s="20" t="str">
        <f t="shared" si="11"/>
        <v/>
      </c>
      <c r="M52" s="20" t="str">
        <f t="shared" si="12"/>
        <v/>
      </c>
      <c r="N52" s="20" t="str">
        <f t="shared" si="13"/>
        <v/>
      </c>
      <c r="O52" s="20" t="str">
        <f t="shared" si="14"/>
        <v/>
      </c>
      <c r="P52" s="20" t="str">
        <f t="shared" si="15"/>
        <v/>
      </c>
      <c r="Q52" s="20" t="str">
        <f t="shared" si="16"/>
        <v/>
      </c>
      <c r="R52" s="20" t="str">
        <f t="shared" si="17"/>
        <v/>
      </c>
      <c r="S52" s="20" t="str">
        <f t="shared" si="18"/>
        <v/>
      </c>
      <c r="T52" s="20" t="str">
        <f t="shared" si="19"/>
        <v/>
      </c>
      <c r="U52" s="20" t="str">
        <f t="shared" si="20"/>
        <v/>
      </c>
      <c r="V52" s="20" t="str">
        <f t="shared" si="21"/>
        <v/>
      </c>
      <c r="W52" s="20" t="str">
        <f t="shared" si="22"/>
        <v/>
      </c>
      <c r="X52" s="20" t="str">
        <f t="shared" si="23"/>
        <v/>
      </c>
      <c r="Y52" s="20" t="str">
        <f t="shared" si="24"/>
        <v/>
      </c>
      <c r="Z52" s="20" t="str">
        <f t="shared" si="25"/>
        <v/>
      </c>
      <c r="AA52" s="20" t="str">
        <f t="shared" si="26"/>
        <v/>
      </c>
      <c r="AB52" s="20" t="str">
        <f t="shared" si="27"/>
        <v/>
      </c>
      <c r="AC52" s="20" t="str">
        <f t="shared" si="28"/>
        <v/>
      </c>
      <c r="AD52" s="20" t="str">
        <f t="shared" si="29"/>
        <v/>
      </c>
      <c r="AE52" s="20" t="str">
        <f t="shared" si="30"/>
        <v/>
      </c>
      <c r="AF52" s="20" t="str">
        <f t="shared" si="31"/>
        <v/>
      </c>
      <c r="AG52" s="20" t="str">
        <f t="shared" si="32"/>
        <v/>
      </c>
      <c r="AH52" s="20" t="str">
        <f t="shared" si="33"/>
        <v/>
      </c>
      <c r="AI52" s="20" t="str">
        <f t="shared" si="34"/>
        <v/>
      </c>
      <c r="AJ52" s="20" t="str">
        <f t="shared" si="35"/>
        <v/>
      </c>
      <c r="AK52" s="20" t="str">
        <f t="shared" si="36"/>
        <v/>
      </c>
      <c r="AL52" s="20" t="str">
        <f t="shared" si="37"/>
        <v/>
      </c>
      <c r="AM52" s="20" t="str">
        <f t="shared" si="38"/>
        <v/>
      </c>
      <c r="AN52" s="20" t="str">
        <f t="shared" si="39"/>
        <v/>
      </c>
      <c r="AO52" s="20" t="str">
        <f t="shared" si="40"/>
        <v/>
      </c>
      <c r="AP52" s="20" t="str">
        <f t="shared" si="41"/>
        <v/>
      </c>
      <c r="AQ52" s="20" t="str">
        <f t="shared" si="42"/>
        <v/>
      </c>
      <c r="AR52" s="20" t="str">
        <f t="shared" si="43"/>
        <v/>
      </c>
      <c r="AS52" s="20" t="str">
        <f t="shared" si="44"/>
        <v/>
      </c>
      <c r="AT52" s="20" t="str">
        <f t="shared" si="45"/>
        <v/>
      </c>
    </row>
    <row r="53" spans="4:46" ht="14.4" customHeight="1" x14ac:dyDescent="0.3">
      <c r="D53" s="1">
        <v>49</v>
      </c>
      <c r="E53" s="101"/>
      <c r="F53" s="102"/>
      <c r="G53" s="47"/>
      <c r="H53" s="6">
        <v>49</v>
      </c>
      <c r="I53" s="20" t="str">
        <f t="shared" si="8"/>
        <v/>
      </c>
      <c r="J53" s="20" t="str">
        <f t="shared" si="9"/>
        <v/>
      </c>
      <c r="K53" s="20" t="str">
        <f t="shared" si="10"/>
        <v/>
      </c>
      <c r="L53" s="20" t="str">
        <f t="shared" si="11"/>
        <v/>
      </c>
      <c r="M53" s="20" t="str">
        <f t="shared" si="12"/>
        <v/>
      </c>
      <c r="N53" s="20" t="str">
        <f t="shared" si="13"/>
        <v/>
      </c>
      <c r="O53" s="20" t="str">
        <f t="shared" si="14"/>
        <v/>
      </c>
      <c r="P53" s="20" t="str">
        <f t="shared" si="15"/>
        <v/>
      </c>
      <c r="Q53" s="20" t="str">
        <f t="shared" si="16"/>
        <v/>
      </c>
      <c r="R53" s="20" t="str">
        <f t="shared" si="17"/>
        <v/>
      </c>
      <c r="S53" s="20" t="str">
        <f t="shared" si="18"/>
        <v/>
      </c>
      <c r="T53" s="20" t="str">
        <f t="shared" si="19"/>
        <v/>
      </c>
      <c r="U53" s="20" t="str">
        <f t="shared" si="20"/>
        <v/>
      </c>
      <c r="V53" s="20" t="str">
        <f t="shared" si="21"/>
        <v/>
      </c>
      <c r="W53" s="20" t="str">
        <f t="shared" si="22"/>
        <v/>
      </c>
      <c r="X53" s="20" t="str">
        <f t="shared" si="23"/>
        <v/>
      </c>
      <c r="Y53" s="20" t="str">
        <f t="shared" si="24"/>
        <v/>
      </c>
      <c r="Z53" s="20" t="str">
        <f t="shared" si="25"/>
        <v/>
      </c>
      <c r="AA53" s="20" t="str">
        <f t="shared" si="26"/>
        <v/>
      </c>
      <c r="AB53" s="20" t="str">
        <f t="shared" si="27"/>
        <v/>
      </c>
      <c r="AC53" s="20" t="str">
        <f t="shared" si="28"/>
        <v/>
      </c>
      <c r="AD53" s="20" t="str">
        <f t="shared" si="29"/>
        <v/>
      </c>
      <c r="AE53" s="20" t="str">
        <f t="shared" si="30"/>
        <v/>
      </c>
      <c r="AF53" s="20" t="str">
        <f t="shared" si="31"/>
        <v/>
      </c>
      <c r="AG53" s="20" t="str">
        <f t="shared" si="32"/>
        <v/>
      </c>
      <c r="AH53" s="20" t="str">
        <f t="shared" si="33"/>
        <v/>
      </c>
      <c r="AI53" s="20" t="str">
        <f t="shared" si="34"/>
        <v/>
      </c>
      <c r="AJ53" s="20" t="str">
        <f t="shared" si="35"/>
        <v/>
      </c>
      <c r="AK53" s="20" t="str">
        <f t="shared" si="36"/>
        <v/>
      </c>
      <c r="AL53" s="20" t="str">
        <f t="shared" si="37"/>
        <v/>
      </c>
      <c r="AM53" s="20" t="str">
        <f t="shared" si="38"/>
        <v/>
      </c>
      <c r="AN53" s="20" t="str">
        <f t="shared" si="39"/>
        <v/>
      </c>
      <c r="AO53" s="20" t="str">
        <f t="shared" si="40"/>
        <v/>
      </c>
      <c r="AP53" s="20" t="str">
        <f t="shared" si="41"/>
        <v/>
      </c>
      <c r="AQ53" s="20" t="str">
        <f t="shared" si="42"/>
        <v/>
      </c>
      <c r="AR53" s="20" t="str">
        <f t="shared" si="43"/>
        <v/>
      </c>
      <c r="AS53" s="20" t="str">
        <f t="shared" si="44"/>
        <v/>
      </c>
      <c r="AT53" s="20" t="str">
        <f t="shared" si="45"/>
        <v/>
      </c>
    </row>
    <row r="54" spans="4:46" ht="14.4" customHeight="1" x14ac:dyDescent="0.3">
      <c r="D54" s="1">
        <v>50</v>
      </c>
      <c r="E54" s="101"/>
      <c r="F54" s="102"/>
      <c r="G54" s="47"/>
      <c r="H54" s="6">
        <v>50</v>
      </c>
      <c r="I54" s="20" t="str">
        <f t="shared" si="8"/>
        <v/>
      </c>
      <c r="J54" s="20" t="str">
        <f t="shared" si="9"/>
        <v/>
      </c>
      <c r="K54" s="20" t="str">
        <f t="shared" si="10"/>
        <v/>
      </c>
      <c r="L54" s="20" t="str">
        <f t="shared" si="11"/>
        <v/>
      </c>
      <c r="M54" s="20" t="str">
        <f t="shared" si="12"/>
        <v/>
      </c>
      <c r="N54" s="20" t="str">
        <f t="shared" si="13"/>
        <v/>
      </c>
      <c r="O54" s="20" t="str">
        <f t="shared" si="14"/>
        <v/>
      </c>
      <c r="P54" s="20" t="str">
        <f t="shared" si="15"/>
        <v/>
      </c>
      <c r="Q54" s="20" t="str">
        <f t="shared" si="16"/>
        <v/>
      </c>
      <c r="R54" s="20" t="str">
        <f t="shared" si="17"/>
        <v/>
      </c>
      <c r="S54" s="20" t="str">
        <f t="shared" si="18"/>
        <v/>
      </c>
      <c r="T54" s="20" t="str">
        <f t="shared" si="19"/>
        <v/>
      </c>
      <c r="U54" s="20" t="str">
        <f t="shared" si="20"/>
        <v/>
      </c>
      <c r="V54" s="20" t="str">
        <f t="shared" si="21"/>
        <v/>
      </c>
      <c r="W54" s="20" t="str">
        <f t="shared" si="22"/>
        <v/>
      </c>
      <c r="X54" s="20" t="str">
        <f t="shared" si="23"/>
        <v/>
      </c>
      <c r="Y54" s="20" t="str">
        <f t="shared" si="24"/>
        <v/>
      </c>
      <c r="Z54" s="20" t="str">
        <f t="shared" si="25"/>
        <v/>
      </c>
      <c r="AA54" s="20" t="str">
        <f t="shared" si="26"/>
        <v/>
      </c>
      <c r="AB54" s="20" t="str">
        <f t="shared" si="27"/>
        <v/>
      </c>
      <c r="AC54" s="20" t="str">
        <f t="shared" si="28"/>
        <v/>
      </c>
      <c r="AD54" s="20" t="str">
        <f t="shared" si="29"/>
        <v/>
      </c>
      <c r="AE54" s="20" t="str">
        <f t="shared" si="30"/>
        <v/>
      </c>
      <c r="AF54" s="20" t="str">
        <f t="shared" si="31"/>
        <v/>
      </c>
      <c r="AG54" s="20" t="str">
        <f t="shared" si="32"/>
        <v/>
      </c>
      <c r="AH54" s="20" t="str">
        <f t="shared" si="33"/>
        <v/>
      </c>
      <c r="AI54" s="20" t="str">
        <f t="shared" si="34"/>
        <v/>
      </c>
      <c r="AJ54" s="20" t="str">
        <f t="shared" si="35"/>
        <v/>
      </c>
      <c r="AK54" s="20" t="str">
        <f t="shared" si="36"/>
        <v/>
      </c>
      <c r="AL54" s="20" t="str">
        <f t="shared" si="37"/>
        <v/>
      </c>
      <c r="AM54" s="20" t="str">
        <f t="shared" si="38"/>
        <v/>
      </c>
      <c r="AN54" s="20" t="str">
        <f t="shared" si="39"/>
        <v/>
      </c>
      <c r="AO54" s="20" t="str">
        <f t="shared" si="40"/>
        <v/>
      </c>
      <c r="AP54" s="20" t="str">
        <f t="shared" si="41"/>
        <v/>
      </c>
      <c r="AQ54" s="20" t="str">
        <f t="shared" si="42"/>
        <v/>
      </c>
      <c r="AR54" s="20" t="str">
        <f t="shared" si="43"/>
        <v/>
      </c>
      <c r="AS54" s="20" t="str">
        <f t="shared" si="44"/>
        <v/>
      </c>
      <c r="AT54" s="20" t="str">
        <f t="shared" si="45"/>
        <v/>
      </c>
    </row>
    <row r="55" spans="4:46" ht="14.4" customHeight="1" x14ac:dyDescent="0.3">
      <c r="D55" s="5">
        <v>51</v>
      </c>
      <c r="E55" s="101"/>
      <c r="F55" s="102"/>
      <c r="G55" s="47"/>
      <c r="H55" s="6">
        <v>51</v>
      </c>
      <c r="I55" s="20" t="str">
        <f t="shared" si="8"/>
        <v/>
      </c>
      <c r="J55" s="20" t="str">
        <f t="shared" si="9"/>
        <v/>
      </c>
      <c r="K55" s="20" t="str">
        <f t="shared" si="10"/>
        <v/>
      </c>
      <c r="L55" s="20" t="str">
        <f t="shared" si="11"/>
        <v/>
      </c>
      <c r="M55" s="20" t="str">
        <f t="shared" si="12"/>
        <v/>
      </c>
      <c r="N55" s="20" t="str">
        <f t="shared" si="13"/>
        <v/>
      </c>
      <c r="O55" s="20" t="str">
        <f t="shared" si="14"/>
        <v/>
      </c>
      <c r="P55" s="20" t="str">
        <f t="shared" si="15"/>
        <v/>
      </c>
      <c r="Q55" s="20" t="str">
        <f t="shared" si="16"/>
        <v/>
      </c>
      <c r="R55" s="20" t="str">
        <f t="shared" si="17"/>
        <v/>
      </c>
      <c r="S55" s="20" t="str">
        <f t="shared" si="18"/>
        <v/>
      </c>
      <c r="T55" s="20" t="str">
        <f t="shared" si="19"/>
        <v/>
      </c>
      <c r="U55" s="20" t="str">
        <f t="shared" si="20"/>
        <v/>
      </c>
      <c r="V55" s="20" t="str">
        <f t="shared" si="21"/>
        <v/>
      </c>
      <c r="W55" s="20" t="str">
        <f t="shared" si="22"/>
        <v/>
      </c>
      <c r="X55" s="20" t="str">
        <f t="shared" si="23"/>
        <v/>
      </c>
      <c r="Y55" s="20" t="str">
        <f t="shared" si="24"/>
        <v/>
      </c>
      <c r="Z55" s="20" t="str">
        <f t="shared" si="25"/>
        <v/>
      </c>
      <c r="AA55" s="20" t="str">
        <f t="shared" si="26"/>
        <v/>
      </c>
      <c r="AB55" s="20" t="str">
        <f t="shared" si="27"/>
        <v/>
      </c>
      <c r="AC55" s="20" t="str">
        <f t="shared" si="28"/>
        <v/>
      </c>
      <c r="AD55" s="20" t="str">
        <f t="shared" si="29"/>
        <v/>
      </c>
      <c r="AE55" s="20" t="str">
        <f t="shared" si="30"/>
        <v/>
      </c>
      <c r="AF55" s="20" t="str">
        <f t="shared" si="31"/>
        <v/>
      </c>
      <c r="AG55" s="20" t="str">
        <f t="shared" si="32"/>
        <v/>
      </c>
      <c r="AH55" s="20" t="str">
        <f t="shared" si="33"/>
        <v/>
      </c>
      <c r="AI55" s="20" t="str">
        <f t="shared" si="34"/>
        <v/>
      </c>
      <c r="AJ55" s="20" t="str">
        <f t="shared" si="35"/>
        <v/>
      </c>
      <c r="AK55" s="20" t="str">
        <f t="shared" si="36"/>
        <v/>
      </c>
      <c r="AL55" s="20" t="str">
        <f t="shared" si="37"/>
        <v/>
      </c>
      <c r="AM55" s="20" t="str">
        <f t="shared" si="38"/>
        <v/>
      </c>
      <c r="AN55" s="20" t="str">
        <f t="shared" si="39"/>
        <v/>
      </c>
      <c r="AO55" s="20" t="str">
        <f t="shared" si="40"/>
        <v/>
      </c>
      <c r="AP55" s="20" t="str">
        <f t="shared" si="41"/>
        <v/>
      </c>
      <c r="AQ55" s="20" t="str">
        <f t="shared" si="42"/>
        <v/>
      </c>
      <c r="AR55" s="20" t="str">
        <f t="shared" si="43"/>
        <v/>
      </c>
      <c r="AS55" s="20" t="str">
        <f t="shared" si="44"/>
        <v/>
      </c>
      <c r="AT55" s="20" t="str">
        <f t="shared" si="45"/>
        <v/>
      </c>
    </row>
    <row r="56" spans="4:46" ht="14.4" customHeight="1" x14ac:dyDescent="0.3">
      <c r="D56" s="5">
        <v>52</v>
      </c>
      <c r="E56" s="101"/>
      <c r="F56" s="102"/>
      <c r="G56" s="47"/>
      <c r="H56" s="6">
        <v>52</v>
      </c>
      <c r="I56" s="20" t="str">
        <f t="shared" si="8"/>
        <v/>
      </c>
      <c r="J56" s="20" t="str">
        <f t="shared" si="9"/>
        <v/>
      </c>
      <c r="K56" s="20" t="str">
        <f t="shared" si="10"/>
        <v/>
      </c>
      <c r="L56" s="20" t="str">
        <f t="shared" si="11"/>
        <v/>
      </c>
      <c r="M56" s="20" t="str">
        <f t="shared" si="12"/>
        <v/>
      </c>
      <c r="N56" s="20" t="str">
        <f t="shared" si="13"/>
        <v/>
      </c>
      <c r="O56" s="20" t="str">
        <f t="shared" si="14"/>
        <v/>
      </c>
      <c r="P56" s="20" t="str">
        <f t="shared" si="15"/>
        <v/>
      </c>
      <c r="Q56" s="20" t="str">
        <f t="shared" si="16"/>
        <v/>
      </c>
      <c r="R56" s="20" t="str">
        <f t="shared" si="17"/>
        <v/>
      </c>
      <c r="S56" s="20" t="str">
        <f t="shared" si="18"/>
        <v/>
      </c>
      <c r="T56" s="20" t="str">
        <f t="shared" si="19"/>
        <v/>
      </c>
      <c r="U56" s="20" t="str">
        <f t="shared" si="20"/>
        <v/>
      </c>
      <c r="V56" s="20" t="str">
        <f t="shared" si="21"/>
        <v/>
      </c>
      <c r="W56" s="20" t="str">
        <f t="shared" si="22"/>
        <v/>
      </c>
      <c r="X56" s="20" t="str">
        <f t="shared" si="23"/>
        <v/>
      </c>
      <c r="Y56" s="20" t="str">
        <f t="shared" si="24"/>
        <v/>
      </c>
      <c r="Z56" s="20" t="str">
        <f t="shared" si="25"/>
        <v/>
      </c>
      <c r="AA56" s="20" t="str">
        <f t="shared" si="26"/>
        <v/>
      </c>
      <c r="AB56" s="20" t="str">
        <f t="shared" si="27"/>
        <v/>
      </c>
      <c r="AC56" s="20" t="str">
        <f t="shared" si="28"/>
        <v/>
      </c>
      <c r="AD56" s="20" t="str">
        <f t="shared" si="29"/>
        <v/>
      </c>
      <c r="AE56" s="20" t="str">
        <f t="shared" si="30"/>
        <v/>
      </c>
      <c r="AF56" s="20" t="str">
        <f t="shared" si="31"/>
        <v/>
      </c>
      <c r="AG56" s="20" t="str">
        <f t="shared" si="32"/>
        <v/>
      </c>
      <c r="AH56" s="20" t="str">
        <f t="shared" si="33"/>
        <v/>
      </c>
      <c r="AI56" s="20" t="str">
        <f t="shared" si="34"/>
        <v/>
      </c>
      <c r="AJ56" s="20" t="str">
        <f t="shared" si="35"/>
        <v/>
      </c>
      <c r="AK56" s="20" t="str">
        <f t="shared" si="36"/>
        <v/>
      </c>
      <c r="AL56" s="20" t="str">
        <f t="shared" si="37"/>
        <v/>
      </c>
      <c r="AM56" s="20" t="str">
        <f t="shared" si="38"/>
        <v/>
      </c>
      <c r="AN56" s="20" t="str">
        <f t="shared" si="39"/>
        <v/>
      </c>
      <c r="AO56" s="20" t="str">
        <f t="shared" si="40"/>
        <v/>
      </c>
      <c r="AP56" s="20" t="str">
        <f t="shared" si="41"/>
        <v/>
      </c>
      <c r="AQ56" s="20" t="str">
        <f t="shared" si="42"/>
        <v/>
      </c>
      <c r="AR56" s="20" t="str">
        <f t="shared" si="43"/>
        <v/>
      </c>
      <c r="AS56" s="20" t="str">
        <f t="shared" si="44"/>
        <v/>
      </c>
      <c r="AT56" s="20" t="str">
        <f t="shared" si="45"/>
        <v/>
      </c>
    </row>
    <row r="57" spans="4:46" ht="14.4" customHeight="1" x14ac:dyDescent="0.3">
      <c r="D57" s="5">
        <v>53</v>
      </c>
      <c r="E57" s="101"/>
      <c r="F57" s="102"/>
      <c r="G57" s="47"/>
      <c r="H57" s="6">
        <v>53</v>
      </c>
      <c r="I57" s="20" t="str">
        <f t="shared" si="8"/>
        <v/>
      </c>
      <c r="J57" s="20" t="str">
        <f t="shared" si="9"/>
        <v/>
      </c>
      <c r="K57" s="20" t="str">
        <f t="shared" si="10"/>
        <v/>
      </c>
      <c r="L57" s="20" t="str">
        <f t="shared" si="11"/>
        <v/>
      </c>
      <c r="M57" s="20" t="str">
        <f t="shared" si="12"/>
        <v/>
      </c>
      <c r="N57" s="20" t="str">
        <f t="shared" si="13"/>
        <v/>
      </c>
      <c r="O57" s="20" t="str">
        <f t="shared" si="14"/>
        <v/>
      </c>
      <c r="P57" s="20" t="str">
        <f t="shared" si="15"/>
        <v/>
      </c>
      <c r="Q57" s="20" t="str">
        <f t="shared" si="16"/>
        <v/>
      </c>
      <c r="R57" s="20" t="str">
        <f t="shared" si="17"/>
        <v/>
      </c>
      <c r="S57" s="20" t="str">
        <f t="shared" si="18"/>
        <v/>
      </c>
      <c r="T57" s="20" t="str">
        <f t="shared" si="19"/>
        <v/>
      </c>
      <c r="U57" s="20" t="str">
        <f t="shared" si="20"/>
        <v/>
      </c>
      <c r="V57" s="20" t="str">
        <f t="shared" si="21"/>
        <v/>
      </c>
      <c r="W57" s="20" t="str">
        <f t="shared" si="22"/>
        <v/>
      </c>
      <c r="X57" s="20" t="str">
        <f t="shared" si="23"/>
        <v/>
      </c>
      <c r="Y57" s="20" t="str">
        <f t="shared" si="24"/>
        <v/>
      </c>
      <c r="Z57" s="20" t="str">
        <f t="shared" si="25"/>
        <v/>
      </c>
      <c r="AA57" s="20" t="str">
        <f t="shared" si="26"/>
        <v/>
      </c>
      <c r="AB57" s="20" t="str">
        <f t="shared" si="27"/>
        <v/>
      </c>
      <c r="AC57" s="20" t="str">
        <f t="shared" si="28"/>
        <v/>
      </c>
      <c r="AD57" s="20" t="str">
        <f t="shared" si="29"/>
        <v/>
      </c>
      <c r="AE57" s="20" t="str">
        <f t="shared" si="30"/>
        <v/>
      </c>
      <c r="AF57" s="20" t="str">
        <f t="shared" si="31"/>
        <v/>
      </c>
      <c r="AG57" s="20" t="str">
        <f t="shared" si="32"/>
        <v/>
      </c>
      <c r="AH57" s="20" t="str">
        <f t="shared" si="33"/>
        <v/>
      </c>
      <c r="AI57" s="20" t="str">
        <f t="shared" si="34"/>
        <v/>
      </c>
      <c r="AJ57" s="20" t="str">
        <f t="shared" si="35"/>
        <v/>
      </c>
      <c r="AK57" s="20" t="str">
        <f t="shared" si="36"/>
        <v/>
      </c>
      <c r="AL57" s="20" t="str">
        <f t="shared" si="37"/>
        <v/>
      </c>
      <c r="AM57" s="20" t="str">
        <f t="shared" si="38"/>
        <v/>
      </c>
      <c r="AN57" s="20" t="str">
        <f t="shared" si="39"/>
        <v/>
      </c>
      <c r="AO57" s="20" t="str">
        <f t="shared" si="40"/>
        <v/>
      </c>
      <c r="AP57" s="20" t="str">
        <f t="shared" si="41"/>
        <v/>
      </c>
      <c r="AQ57" s="20" t="str">
        <f t="shared" si="42"/>
        <v/>
      </c>
      <c r="AR57" s="20" t="str">
        <f t="shared" si="43"/>
        <v/>
      </c>
      <c r="AS57" s="20" t="str">
        <f t="shared" si="44"/>
        <v/>
      </c>
      <c r="AT57" s="20" t="str">
        <f t="shared" si="45"/>
        <v/>
      </c>
    </row>
    <row r="58" spans="4:46" ht="14.4" customHeight="1" x14ac:dyDescent="0.3">
      <c r="D58" s="5">
        <v>54</v>
      </c>
      <c r="E58" s="101"/>
      <c r="F58" s="102"/>
      <c r="G58" s="47"/>
      <c r="H58" s="6">
        <v>54</v>
      </c>
      <c r="I58" s="20" t="str">
        <f t="shared" si="8"/>
        <v/>
      </c>
      <c r="J58" s="20" t="str">
        <f t="shared" si="9"/>
        <v/>
      </c>
      <c r="K58" s="20" t="str">
        <f t="shared" si="10"/>
        <v/>
      </c>
      <c r="L58" s="20" t="str">
        <f t="shared" si="11"/>
        <v/>
      </c>
      <c r="M58" s="20" t="str">
        <f t="shared" si="12"/>
        <v/>
      </c>
      <c r="N58" s="20" t="str">
        <f t="shared" si="13"/>
        <v/>
      </c>
      <c r="O58" s="20" t="str">
        <f t="shared" si="14"/>
        <v/>
      </c>
      <c r="P58" s="20" t="str">
        <f t="shared" si="15"/>
        <v/>
      </c>
      <c r="Q58" s="20" t="str">
        <f t="shared" si="16"/>
        <v/>
      </c>
      <c r="R58" s="20" t="str">
        <f t="shared" si="17"/>
        <v/>
      </c>
      <c r="S58" s="20" t="str">
        <f t="shared" si="18"/>
        <v/>
      </c>
      <c r="T58" s="20" t="str">
        <f t="shared" si="19"/>
        <v/>
      </c>
      <c r="U58" s="20" t="str">
        <f t="shared" si="20"/>
        <v/>
      </c>
      <c r="V58" s="20" t="str">
        <f t="shared" si="21"/>
        <v/>
      </c>
      <c r="W58" s="20" t="str">
        <f t="shared" si="22"/>
        <v/>
      </c>
      <c r="X58" s="20" t="str">
        <f t="shared" si="23"/>
        <v/>
      </c>
      <c r="Y58" s="20" t="str">
        <f t="shared" si="24"/>
        <v/>
      </c>
      <c r="Z58" s="20" t="str">
        <f t="shared" si="25"/>
        <v/>
      </c>
      <c r="AA58" s="20" t="str">
        <f t="shared" si="26"/>
        <v/>
      </c>
      <c r="AB58" s="20" t="str">
        <f t="shared" si="27"/>
        <v/>
      </c>
      <c r="AC58" s="20" t="str">
        <f t="shared" si="28"/>
        <v/>
      </c>
      <c r="AD58" s="20" t="str">
        <f t="shared" si="29"/>
        <v/>
      </c>
      <c r="AE58" s="20" t="str">
        <f t="shared" si="30"/>
        <v/>
      </c>
      <c r="AF58" s="20" t="str">
        <f t="shared" si="31"/>
        <v/>
      </c>
      <c r="AG58" s="20" t="str">
        <f t="shared" si="32"/>
        <v/>
      </c>
      <c r="AH58" s="20" t="str">
        <f t="shared" si="33"/>
        <v/>
      </c>
      <c r="AI58" s="20" t="str">
        <f t="shared" si="34"/>
        <v/>
      </c>
      <c r="AJ58" s="20" t="str">
        <f t="shared" si="35"/>
        <v/>
      </c>
      <c r="AK58" s="20" t="str">
        <f t="shared" si="36"/>
        <v/>
      </c>
      <c r="AL58" s="20" t="str">
        <f t="shared" si="37"/>
        <v/>
      </c>
      <c r="AM58" s="20" t="str">
        <f t="shared" si="38"/>
        <v/>
      </c>
      <c r="AN58" s="20" t="str">
        <f t="shared" si="39"/>
        <v/>
      </c>
      <c r="AO58" s="20" t="str">
        <f t="shared" si="40"/>
        <v/>
      </c>
      <c r="AP58" s="20" t="str">
        <f t="shared" si="41"/>
        <v/>
      </c>
      <c r="AQ58" s="20" t="str">
        <f t="shared" si="42"/>
        <v/>
      </c>
      <c r="AR58" s="20" t="str">
        <f t="shared" si="43"/>
        <v/>
      </c>
      <c r="AS58" s="20" t="str">
        <f t="shared" si="44"/>
        <v/>
      </c>
      <c r="AT58" s="20" t="str">
        <f t="shared" si="45"/>
        <v/>
      </c>
    </row>
    <row r="59" spans="4:46" ht="14.4" customHeight="1" x14ac:dyDescent="0.3">
      <c r="D59" s="5">
        <v>55</v>
      </c>
      <c r="E59" s="101"/>
      <c r="F59" s="102"/>
      <c r="G59" s="47"/>
      <c r="H59" s="6">
        <v>55</v>
      </c>
      <c r="I59" s="20" t="str">
        <f t="shared" si="8"/>
        <v/>
      </c>
      <c r="J59" s="20" t="str">
        <f t="shared" si="9"/>
        <v/>
      </c>
      <c r="K59" s="20" t="str">
        <f t="shared" si="10"/>
        <v/>
      </c>
      <c r="L59" s="20" t="str">
        <f t="shared" si="11"/>
        <v/>
      </c>
      <c r="M59" s="20" t="str">
        <f t="shared" si="12"/>
        <v/>
      </c>
      <c r="N59" s="20" t="str">
        <f t="shared" si="13"/>
        <v/>
      </c>
      <c r="O59" s="20" t="str">
        <f t="shared" si="14"/>
        <v/>
      </c>
      <c r="P59" s="20" t="str">
        <f t="shared" si="15"/>
        <v/>
      </c>
      <c r="Q59" s="20" t="str">
        <f t="shared" si="16"/>
        <v/>
      </c>
      <c r="R59" s="20" t="str">
        <f t="shared" si="17"/>
        <v/>
      </c>
      <c r="S59" s="20" t="str">
        <f t="shared" si="18"/>
        <v/>
      </c>
      <c r="T59" s="20" t="str">
        <f t="shared" si="19"/>
        <v/>
      </c>
      <c r="U59" s="20" t="str">
        <f t="shared" si="20"/>
        <v/>
      </c>
      <c r="V59" s="20" t="str">
        <f t="shared" si="21"/>
        <v/>
      </c>
      <c r="W59" s="20" t="str">
        <f t="shared" si="22"/>
        <v/>
      </c>
      <c r="X59" s="20" t="str">
        <f t="shared" si="23"/>
        <v/>
      </c>
      <c r="Y59" s="20" t="str">
        <f t="shared" si="24"/>
        <v/>
      </c>
      <c r="Z59" s="20" t="str">
        <f t="shared" si="25"/>
        <v/>
      </c>
      <c r="AA59" s="20" t="str">
        <f t="shared" si="26"/>
        <v/>
      </c>
      <c r="AB59" s="20" t="str">
        <f t="shared" si="27"/>
        <v/>
      </c>
      <c r="AC59" s="20" t="str">
        <f t="shared" si="28"/>
        <v/>
      </c>
      <c r="AD59" s="20" t="str">
        <f t="shared" si="29"/>
        <v/>
      </c>
      <c r="AE59" s="20" t="str">
        <f t="shared" si="30"/>
        <v/>
      </c>
      <c r="AF59" s="20" t="str">
        <f t="shared" si="31"/>
        <v/>
      </c>
      <c r="AG59" s="20" t="str">
        <f t="shared" si="32"/>
        <v/>
      </c>
      <c r="AH59" s="20" t="str">
        <f t="shared" si="33"/>
        <v/>
      </c>
      <c r="AI59" s="20" t="str">
        <f t="shared" si="34"/>
        <v/>
      </c>
      <c r="AJ59" s="20" t="str">
        <f t="shared" si="35"/>
        <v/>
      </c>
      <c r="AK59" s="20" t="str">
        <f t="shared" si="36"/>
        <v/>
      </c>
      <c r="AL59" s="20" t="str">
        <f t="shared" si="37"/>
        <v/>
      </c>
      <c r="AM59" s="20" t="str">
        <f t="shared" si="38"/>
        <v/>
      </c>
      <c r="AN59" s="20" t="str">
        <f t="shared" si="39"/>
        <v/>
      </c>
      <c r="AO59" s="20" t="str">
        <f t="shared" si="40"/>
        <v/>
      </c>
      <c r="AP59" s="20" t="str">
        <f t="shared" si="41"/>
        <v/>
      </c>
      <c r="AQ59" s="20" t="str">
        <f t="shared" si="42"/>
        <v/>
      </c>
      <c r="AR59" s="20" t="str">
        <f t="shared" si="43"/>
        <v/>
      </c>
      <c r="AS59" s="20" t="str">
        <f t="shared" si="44"/>
        <v/>
      </c>
      <c r="AT59" s="20" t="str">
        <f t="shared" si="45"/>
        <v/>
      </c>
    </row>
    <row r="60" spans="4:46" ht="14.4" customHeight="1" x14ac:dyDescent="0.3">
      <c r="D60" s="5">
        <v>56</v>
      </c>
      <c r="E60" s="101"/>
      <c r="F60" s="102"/>
      <c r="G60" s="47"/>
      <c r="H60" s="6">
        <v>56</v>
      </c>
      <c r="I60" s="20" t="str">
        <f t="shared" si="8"/>
        <v/>
      </c>
      <c r="J60" s="20" t="str">
        <f t="shared" si="9"/>
        <v/>
      </c>
      <c r="K60" s="20" t="str">
        <f t="shared" si="10"/>
        <v/>
      </c>
      <c r="L60" s="20" t="str">
        <f t="shared" si="11"/>
        <v/>
      </c>
      <c r="M60" s="20" t="str">
        <f t="shared" si="12"/>
        <v/>
      </c>
      <c r="N60" s="20" t="str">
        <f t="shared" si="13"/>
        <v/>
      </c>
      <c r="O60" s="20" t="str">
        <f t="shared" si="14"/>
        <v/>
      </c>
      <c r="P60" s="20" t="str">
        <f t="shared" si="15"/>
        <v/>
      </c>
      <c r="Q60" s="20" t="str">
        <f t="shared" si="16"/>
        <v/>
      </c>
      <c r="R60" s="20" t="str">
        <f t="shared" si="17"/>
        <v/>
      </c>
      <c r="S60" s="20" t="str">
        <f t="shared" si="18"/>
        <v/>
      </c>
      <c r="T60" s="20" t="str">
        <f t="shared" si="19"/>
        <v/>
      </c>
      <c r="U60" s="20" t="str">
        <f t="shared" si="20"/>
        <v/>
      </c>
      <c r="V60" s="20" t="str">
        <f t="shared" si="21"/>
        <v/>
      </c>
      <c r="W60" s="20" t="str">
        <f t="shared" si="22"/>
        <v/>
      </c>
      <c r="X60" s="20" t="str">
        <f t="shared" si="23"/>
        <v/>
      </c>
      <c r="Y60" s="20" t="str">
        <f t="shared" si="24"/>
        <v/>
      </c>
      <c r="Z60" s="20" t="str">
        <f t="shared" si="25"/>
        <v/>
      </c>
      <c r="AA60" s="20" t="str">
        <f t="shared" si="26"/>
        <v/>
      </c>
      <c r="AB60" s="20" t="str">
        <f t="shared" si="27"/>
        <v/>
      </c>
      <c r="AC60" s="20" t="str">
        <f t="shared" si="28"/>
        <v/>
      </c>
      <c r="AD60" s="20" t="str">
        <f t="shared" si="29"/>
        <v/>
      </c>
      <c r="AE60" s="20" t="str">
        <f t="shared" si="30"/>
        <v/>
      </c>
      <c r="AF60" s="20" t="str">
        <f t="shared" si="31"/>
        <v/>
      </c>
      <c r="AG60" s="20" t="str">
        <f t="shared" si="32"/>
        <v/>
      </c>
      <c r="AH60" s="20" t="str">
        <f t="shared" si="33"/>
        <v/>
      </c>
      <c r="AI60" s="20" t="str">
        <f t="shared" si="34"/>
        <v/>
      </c>
      <c r="AJ60" s="20" t="str">
        <f t="shared" si="35"/>
        <v/>
      </c>
      <c r="AK60" s="20" t="str">
        <f t="shared" si="36"/>
        <v/>
      </c>
      <c r="AL60" s="20" t="str">
        <f t="shared" si="37"/>
        <v/>
      </c>
      <c r="AM60" s="20" t="str">
        <f t="shared" si="38"/>
        <v/>
      </c>
      <c r="AN60" s="20" t="str">
        <f t="shared" si="39"/>
        <v/>
      </c>
      <c r="AO60" s="20" t="str">
        <f t="shared" si="40"/>
        <v/>
      </c>
      <c r="AP60" s="20" t="str">
        <f t="shared" si="41"/>
        <v/>
      </c>
      <c r="AQ60" s="20" t="str">
        <f t="shared" si="42"/>
        <v/>
      </c>
      <c r="AR60" s="20" t="str">
        <f t="shared" si="43"/>
        <v/>
      </c>
      <c r="AS60" s="20" t="str">
        <f t="shared" si="44"/>
        <v/>
      </c>
      <c r="AT60" s="20" t="str">
        <f t="shared" si="45"/>
        <v/>
      </c>
    </row>
    <row r="61" spans="4:46" ht="14.4" customHeight="1" x14ac:dyDescent="0.3">
      <c r="D61" s="5">
        <v>57</v>
      </c>
      <c r="E61" s="101"/>
      <c r="F61" s="102"/>
      <c r="G61" s="47"/>
      <c r="H61" s="6">
        <v>57</v>
      </c>
      <c r="I61" s="20" t="str">
        <f t="shared" si="8"/>
        <v/>
      </c>
      <c r="J61" s="20" t="str">
        <f t="shared" si="9"/>
        <v/>
      </c>
      <c r="K61" s="20" t="str">
        <f t="shared" si="10"/>
        <v/>
      </c>
      <c r="L61" s="20" t="str">
        <f t="shared" si="11"/>
        <v/>
      </c>
      <c r="M61" s="20" t="str">
        <f t="shared" si="12"/>
        <v/>
      </c>
      <c r="N61" s="20" t="str">
        <f t="shared" si="13"/>
        <v/>
      </c>
      <c r="O61" s="20" t="str">
        <f t="shared" si="14"/>
        <v/>
      </c>
      <c r="P61" s="20" t="str">
        <f t="shared" si="15"/>
        <v/>
      </c>
      <c r="Q61" s="20" t="str">
        <f t="shared" si="16"/>
        <v/>
      </c>
      <c r="R61" s="20" t="str">
        <f t="shared" si="17"/>
        <v/>
      </c>
      <c r="S61" s="20" t="str">
        <f t="shared" si="18"/>
        <v/>
      </c>
      <c r="T61" s="20" t="str">
        <f t="shared" si="19"/>
        <v/>
      </c>
      <c r="U61" s="20" t="str">
        <f t="shared" si="20"/>
        <v/>
      </c>
      <c r="V61" s="20" t="str">
        <f t="shared" si="21"/>
        <v/>
      </c>
      <c r="W61" s="20" t="str">
        <f t="shared" si="22"/>
        <v/>
      </c>
      <c r="X61" s="20" t="str">
        <f t="shared" si="23"/>
        <v/>
      </c>
      <c r="Y61" s="20" t="str">
        <f t="shared" si="24"/>
        <v/>
      </c>
      <c r="Z61" s="20" t="str">
        <f t="shared" si="25"/>
        <v/>
      </c>
      <c r="AA61" s="20" t="str">
        <f t="shared" si="26"/>
        <v/>
      </c>
      <c r="AB61" s="20" t="str">
        <f t="shared" si="27"/>
        <v/>
      </c>
      <c r="AC61" s="20" t="str">
        <f t="shared" si="28"/>
        <v/>
      </c>
      <c r="AD61" s="20" t="str">
        <f t="shared" si="29"/>
        <v/>
      </c>
      <c r="AE61" s="20" t="str">
        <f t="shared" si="30"/>
        <v/>
      </c>
      <c r="AF61" s="20" t="str">
        <f t="shared" si="31"/>
        <v/>
      </c>
      <c r="AG61" s="20" t="str">
        <f t="shared" si="32"/>
        <v/>
      </c>
      <c r="AH61" s="20" t="str">
        <f t="shared" si="33"/>
        <v/>
      </c>
      <c r="AI61" s="20" t="str">
        <f t="shared" si="34"/>
        <v/>
      </c>
      <c r="AJ61" s="20" t="str">
        <f t="shared" si="35"/>
        <v/>
      </c>
      <c r="AK61" s="20" t="str">
        <f t="shared" si="36"/>
        <v/>
      </c>
      <c r="AL61" s="20" t="str">
        <f t="shared" si="37"/>
        <v/>
      </c>
      <c r="AM61" s="20" t="str">
        <f t="shared" si="38"/>
        <v/>
      </c>
      <c r="AN61" s="20" t="str">
        <f t="shared" si="39"/>
        <v/>
      </c>
      <c r="AO61" s="20" t="str">
        <f t="shared" si="40"/>
        <v/>
      </c>
      <c r="AP61" s="20" t="str">
        <f t="shared" si="41"/>
        <v/>
      </c>
      <c r="AQ61" s="20" t="str">
        <f t="shared" si="42"/>
        <v/>
      </c>
      <c r="AR61" s="20" t="str">
        <f t="shared" si="43"/>
        <v/>
      </c>
      <c r="AS61" s="20" t="str">
        <f t="shared" si="44"/>
        <v/>
      </c>
      <c r="AT61" s="20" t="str">
        <f t="shared" si="45"/>
        <v/>
      </c>
    </row>
    <row r="62" spans="4:46" ht="14.4" customHeight="1" x14ac:dyDescent="0.3">
      <c r="D62" s="5">
        <v>58</v>
      </c>
      <c r="E62" s="101"/>
      <c r="F62" s="102"/>
      <c r="G62" s="47"/>
      <c r="H62" s="6">
        <v>58</v>
      </c>
      <c r="I62" s="20" t="str">
        <f t="shared" si="8"/>
        <v/>
      </c>
      <c r="J62" s="20" t="str">
        <f t="shared" si="9"/>
        <v/>
      </c>
      <c r="K62" s="20" t="str">
        <f t="shared" si="10"/>
        <v/>
      </c>
      <c r="L62" s="20" t="str">
        <f t="shared" si="11"/>
        <v/>
      </c>
      <c r="M62" s="20" t="str">
        <f t="shared" si="12"/>
        <v/>
      </c>
      <c r="N62" s="20" t="str">
        <f t="shared" si="13"/>
        <v/>
      </c>
      <c r="O62" s="20" t="str">
        <f t="shared" si="14"/>
        <v/>
      </c>
      <c r="P62" s="20" t="str">
        <f t="shared" si="15"/>
        <v/>
      </c>
      <c r="Q62" s="20" t="str">
        <f t="shared" si="16"/>
        <v/>
      </c>
      <c r="R62" s="20" t="str">
        <f t="shared" si="17"/>
        <v/>
      </c>
      <c r="S62" s="20" t="str">
        <f t="shared" si="18"/>
        <v/>
      </c>
      <c r="T62" s="20" t="str">
        <f t="shared" si="19"/>
        <v/>
      </c>
      <c r="U62" s="20" t="str">
        <f t="shared" si="20"/>
        <v/>
      </c>
      <c r="V62" s="20" t="str">
        <f t="shared" si="21"/>
        <v/>
      </c>
      <c r="W62" s="20" t="str">
        <f t="shared" si="22"/>
        <v/>
      </c>
      <c r="X62" s="20" t="str">
        <f t="shared" si="23"/>
        <v/>
      </c>
      <c r="Y62" s="20" t="str">
        <f t="shared" si="24"/>
        <v/>
      </c>
      <c r="Z62" s="20" t="str">
        <f t="shared" si="25"/>
        <v/>
      </c>
      <c r="AA62" s="20" t="str">
        <f t="shared" si="26"/>
        <v/>
      </c>
      <c r="AB62" s="20" t="str">
        <f t="shared" si="27"/>
        <v/>
      </c>
      <c r="AC62" s="20" t="str">
        <f t="shared" si="28"/>
        <v/>
      </c>
      <c r="AD62" s="20" t="str">
        <f t="shared" si="29"/>
        <v/>
      </c>
      <c r="AE62" s="20" t="str">
        <f t="shared" si="30"/>
        <v/>
      </c>
      <c r="AF62" s="20" t="str">
        <f t="shared" si="31"/>
        <v/>
      </c>
      <c r="AG62" s="20" t="str">
        <f t="shared" si="32"/>
        <v/>
      </c>
      <c r="AH62" s="20" t="str">
        <f t="shared" si="33"/>
        <v/>
      </c>
      <c r="AI62" s="20" t="str">
        <f t="shared" si="34"/>
        <v/>
      </c>
      <c r="AJ62" s="20" t="str">
        <f t="shared" si="35"/>
        <v/>
      </c>
      <c r="AK62" s="20" t="str">
        <f t="shared" si="36"/>
        <v/>
      </c>
      <c r="AL62" s="20" t="str">
        <f t="shared" si="37"/>
        <v/>
      </c>
      <c r="AM62" s="20" t="str">
        <f t="shared" si="38"/>
        <v/>
      </c>
      <c r="AN62" s="20" t="str">
        <f t="shared" si="39"/>
        <v/>
      </c>
      <c r="AO62" s="20" t="str">
        <f t="shared" si="40"/>
        <v/>
      </c>
      <c r="AP62" s="20" t="str">
        <f t="shared" si="41"/>
        <v/>
      </c>
      <c r="AQ62" s="20" t="str">
        <f t="shared" si="42"/>
        <v/>
      </c>
      <c r="AR62" s="20" t="str">
        <f t="shared" si="43"/>
        <v/>
      </c>
      <c r="AS62" s="20" t="str">
        <f t="shared" si="44"/>
        <v/>
      </c>
      <c r="AT62" s="20" t="str">
        <f t="shared" si="45"/>
        <v/>
      </c>
    </row>
    <row r="63" spans="4:46" ht="14.4" customHeight="1" x14ac:dyDescent="0.3">
      <c r="D63" s="5">
        <v>59</v>
      </c>
      <c r="E63" s="101"/>
      <c r="F63" s="102"/>
      <c r="G63" s="47"/>
      <c r="H63" s="6">
        <v>59</v>
      </c>
      <c r="I63" s="20" t="str">
        <f t="shared" si="8"/>
        <v/>
      </c>
      <c r="J63" s="20" t="str">
        <f t="shared" si="9"/>
        <v/>
      </c>
      <c r="K63" s="20" t="str">
        <f t="shared" si="10"/>
        <v/>
      </c>
      <c r="L63" s="20" t="str">
        <f t="shared" si="11"/>
        <v/>
      </c>
      <c r="M63" s="20" t="str">
        <f t="shared" si="12"/>
        <v/>
      </c>
      <c r="N63" s="20" t="str">
        <f t="shared" si="13"/>
        <v/>
      </c>
      <c r="O63" s="20" t="str">
        <f t="shared" si="14"/>
        <v/>
      </c>
      <c r="P63" s="20" t="str">
        <f t="shared" si="15"/>
        <v/>
      </c>
      <c r="Q63" s="20" t="str">
        <f t="shared" si="16"/>
        <v/>
      </c>
      <c r="R63" s="20" t="str">
        <f t="shared" si="17"/>
        <v/>
      </c>
      <c r="S63" s="20" t="str">
        <f t="shared" si="18"/>
        <v/>
      </c>
      <c r="T63" s="20" t="str">
        <f t="shared" si="19"/>
        <v/>
      </c>
      <c r="U63" s="20" t="str">
        <f t="shared" si="20"/>
        <v/>
      </c>
      <c r="V63" s="20" t="str">
        <f t="shared" si="21"/>
        <v/>
      </c>
      <c r="W63" s="20" t="str">
        <f t="shared" si="22"/>
        <v/>
      </c>
      <c r="X63" s="20" t="str">
        <f t="shared" si="23"/>
        <v/>
      </c>
      <c r="Y63" s="20" t="str">
        <f t="shared" si="24"/>
        <v/>
      </c>
      <c r="Z63" s="20" t="str">
        <f t="shared" si="25"/>
        <v/>
      </c>
      <c r="AA63" s="20" t="str">
        <f t="shared" si="26"/>
        <v/>
      </c>
      <c r="AB63" s="20" t="str">
        <f t="shared" si="27"/>
        <v/>
      </c>
      <c r="AC63" s="20" t="str">
        <f t="shared" si="28"/>
        <v/>
      </c>
      <c r="AD63" s="20" t="str">
        <f t="shared" si="29"/>
        <v/>
      </c>
      <c r="AE63" s="20" t="str">
        <f t="shared" si="30"/>
        <v/>
      </c>
      <c r="AF63" s="20" t="str">
        <f t="shared" si="31"/>
        <v/>
      </c>
      <c r="AG63" s="20" t="str">
        <f t="shared" si="32"/>
        <v/>
      </c>
      <c r="AH63" s="20" t="str">
        <f t="shared" si="33"/>
        <v/>
      </c>
      <c r="AI63" s="20" t="str">
        <f t="shared" si="34"/>
        <v/>
      </c>
      <c r="AJ63" s="20" t="str">
        <f t="shared" si="35"/>
        <v/>
      </c>
      <c r="AK63" s="20" t="str">
        <f t="shared" si="36"/>
        <v/>
      </c>
      <c r="AL63" s="20" t="str">
        <f t="shared" si="37"/>
        <v/>
      </c>
      <c r="AM63" s="20" t="str">
        <f t="shared" si="38"/>
        <v/>
      </c>
      <c r="AN63" s="20" t="str">
        <f t="shared" si="39"/>
        <v/>
      </c>
      <c r="AO63" s="20" t="str">
        <f t="shared" si="40"/>
        <v/>
      </c>
      <c r="AP63" s="20" t="str">
        <f t="shared" si="41"/>
        <v/>
      </c>
      <c r="AQ63" s="20" t="str">
        <f t="shared" si="42"/>
        <v/>
      </c>
      <c r="AR63" s="20" t="str">
        <f t="shared" si="43"/>
        <v/>
      </c>
      <c r="AS63" s="20" t="str">
        <f t="shared" si="44"/>
        <v/>
      </c>
      <c r="AT63" s="20" t="str">
        <f t="shared" si="45"/>
        <v/>
      </c>
    </row>
    <row r="64" spans="4:46" ht="14.4" customHeight="1" x14ac:dyDescent="0.3">
      <c r="D64" s="5">
        <v>60</v>
      </c>
      <c r="E64" s="101"/>
      <c r="F64" s="102"/>
      <c r="G64" s="47"/>
      <c r="H64" s="6">
        <v>60</v>
      </c>
      <c r="I64" s="20" t="str">
        <f t="shared" si="8"/>
        <v/>
      </c>
      <c r="J64" s="20" t="str">
        <f t="shared" si="9"/>
        <v/>
      </c>
      <c r="K64" s="20" t="str">
        <f t="shared" si="10"/>
        <v/>
      </c>
      <c r="L64" s="20" t="str">
        <f t="shared" si="11"/>
        <v/>
      </c>
      <c r="M64" s="20" t="str">
        <f t="shared" si="12"/>
        <v/>
      </c>
      <c r="N64" s="20" t="str">
        <f t="shared" si="13"/>
        <v/>
      </c>
      <c r="O64" s="20" t="str">
        <f t="shared" si="14"/>
        <v/>
      </c>
      <c r="P64" s="20" t="str">
        <f t="shared" si="15"/>
        <v/>
      </c>
      <c r="Q64" s="20" t="str">
        <f t="shared" si="16"/>
        <v/>
      </c>
      <c r="R64" s="20" t="str">
        <f t="shared" si="17"/>
        <v/>
      </c>
      <c r="S64" s="20" t="str">
        <f t="shared" si="18"/>
        <v/>
      </c>
      <c r="T64" s="20" t="str">
        <f t="shared" si="19"/>
        <v/>
      </c>
      <c r="U64" s="20" t="str">
        <f t="shared" si="20"/>
        <v/>
      </c>
      <c r="V64" s="20" t="str">
        <f t="shared" si="21"/>
        <v/>
      </c>
      <c r="W64" s="20" t="str">
        <f t="shared" si="22"/>
        <v/>
      </c>
      <c r="X64" s="20" t="str">
        <f t="shared" si="23"/>
        <v/>
      </c>
      <c r="Y64" s="20" t="str">
        <f t="shared" si="24"/>
        <v/>
      </c>
      <c r="Z64" s="20" t="str">
        <f t="shared" si="25"/>
        <v/>
      </c>
      <c r="AA64" s="20" t="str">
        <f t="shared" si="26"/>
        <v/>
      </c>
      <c r="AB64" s="20" t="str">
        <f t="shared" si="27"/>
        <v/>
      </c>
      <c r="AC64" s="20" t="str">
        <f t="shared" si="28"/>
        <v/>
      </c>
      <c r="AD64" s="20" t="str">
        <f t="shared" si="29"/>
        <v/>
      </c>
      <c r="AE64" s="20" t="str">
        <f t="shared" si="30"/>
        <v/>
      </c>
      <c r="AF64" s="20" t="str">
        <f t="shared" si="31"/>
        <v/>
      </c>
      <c r="AG64" s="20" t="str">
        <f t="shared" si="32"/>
        <v/>
      </c>
      <c r="AH64" s="20" t="str">
        <f t="shared" si="33"/>
        <v/>
      </c>
      <c r="AI64" s="20" t="str">
        <f t="shared" si="34"/>
        <v/>
      </c>
      <c r="AJ64" s="20" t="str">
        <f t="shared" si="35"/>
        <v/>
      </c>
      <c r="AK64" s="20" t="str">
        <f t="shared" si="36"/>
        <v/>
      </c>
      <c r="AL64" s="20" t="str">
        <f t="shared" si="37"/>
        <v/>
      </c>
      <c r="AM64" s="20" t="str">
        <f t="shared" si="38"/>
        <v/>
      </c>
      <c r="AN64" s="20" t="str">
        <f t="shared" si="39"/>
        <v/>
      </c>
      <c r="AO64" s="20" t="str">
        <f t="shared" si="40"/>
        <v/>
      </c>
      <c r="AP64" s="20" t="str">
        <f t="shared" si="41"/>
        <v/>
      </c>
      <c r="AQ64" s="20" t="str">
        <f t="shared" si="42"/>
        <v/>
      </c>
      <c r="AR64" s="20" t="str">
        <f t="shared" si="43"/>
        <v/>
      </c>
      <c r="AS64" s="20" t="str">
        <f t="shared" si="44"/>
        <v/>
      </c>
      <c r="AT64" s="20" t="str">
        <f t="shared" si="45"/>
        <v/>
      </c>
    </row>
    <row r="65" spans="32:32" ht="14.4" customHeight="1" x14ac:dyDescent="0.3">
      <c r="AF65" s="9"/>
    </row>
    <row r="66" spans="32:32" ht="14.4" customHeight="1" x14ac:dyDescent="0.3">
      <c r="AF66" s="9"/>
    </row>
    <row r="67" spans="32:32" ht="14.4" customHeight="1" x14ac:dyDescent="0.3">
      <c r="AF67" s="9"/>
    </row>
    <row r="68" spans="32:32" ht="14.4" customHeight="1" x14ac:dyDescent="0.3">
      <c r="AF68" s="9"/>
    </row>
    <row r="69" spans="32:32" ht="14.4" customHeight="1" x14ac:dyDescent="0.3">
      <c r="AF69" s="9"/>
    </row>
    <row r="70" spans="32:32" ht="14.4" customHeight="1" x14ac:dyDescent="0.3">
      <c r="AF70" s="9"/>
    </row>
    <row r="71" spans="32:32" ht="14.4" customHeight="1" x14ac:dyDescent="0.3">
      <c r="AF71" s="9"/>
    </row>
    <row r="72" spans="32:32" ht="14.4" customHeight="1" x14ac:dyDescent="0.3">
      <c r="AF72" s="9"/>
    </row>
    <row r="73" spans="32:32" ht="14.4" customHeight="1" x14ac:dyDescent="0.3">
      <c r="AF73" s="9"/>
    </row>
    <row r="74" spans="32:32" ht="14.4" customHeight="1" x14ac:dyDescent="0.3">
      <c r="AF74" s="9"/>
    </row>
    <row r="75" spans="32:32" ht="14.4" customHeight="1" x14ac:dyDescent="0.3">
      <c r="AF75" s="9"/>
    </row>
    <row r="76" spans="32:32" ht="14.4" customHeight="1" x14ac:dyDescent="0.3">
      <c r="AF76" s="9"/>
    </row>
    <row r="77" spans="32:32" ht="14.4" customHeight="1" x14ac:dyDescent="0.3">
      <c r="AF77" s="9"/>
    </row>
    <row r="78" spans="32:32" ht="14.4" customHeight="1" x14ac:dyDescent="0.3">
      <c r="AF78" s="9"/>
    </row>
    <row r="79" spans="32:32" ht="14.4" customHeight="1" x14ac:dyDescent="0.3">
      <c r="AF79" s="9"/>
    </row>
    <row r="80" spans="32:32" ht="14.4" customHeight="1" x14ac:dyDescent="0.3">
      <c r="AF80" s="9"/>
    </row>
    <row r="81" spans="32:32" ht="14.4" customHeight="1" x14ac:dyDescent="0.3">
      <c r="AF81" s="9"/>
    </row>
    <row r="82" spans="32:32" ht="14.4" customHeight="1" x14ac:dyDescent="0.3">
      <c r="AF82" s="9"/>
    </row>
    <row r="83" spans="32:32" ht="14.4" customHeight="1" x14ac:dyDescent="0.3">
      <c r="AF83" s="9"/>
    </row>
    <row r="84" spans="32:32" ht="14.4" customHeight="1" x14ac:dyDescent="0.3">
      <c r="AF84" s="9"/>
    </row>
    <row r="85" spans="32:32" ht="14.4" customHeight="1" x14ac:dyDescent="0.3">
      <c r="AF85" s="9"/>
    </row>
    <row r="86" spans="32:32" ht="14.4" customHeight="1" x14ac:dyDescent="0.3">
      <c r="AF86" s="9"/>
    </row>
    <row r="87" spans="32:32" ht="14.4" customHeight="1" x14ac:dyDescent="0.3">
      <c r="AF87" s="9"/>
    </row>
    <row r="88" spans="32:32" ht="14.4" customHeight="1" x14ac:dyDescent="0.3">
      <c r="AF88" s="9"/>
    </row>
    <row r="89" spans="32:32" ht="14.4" customHeight="1" x14ac:dyDescent="0.3">
      <c r="AF89" s="9"/>
    </row>
    <row r="90" spans="32:32" ht="14.4" customHeight="1" x14ac:dyDescent="0.3">
      <c r="AF90" s="9"/>
    </row>
    <row r="91" spans="32:32" ht="14.4" customHeight="1" x14ac:dyDescent="0.3">
      <c r="AF91" s="9"/>
    </row>
    <row r="92" spans="32:32" ht="14.4" customHeight="1" x14ac:dyDescent="0.3">
      <c r="AF92" s="9"/>
    </row>
    <row r="93" spans="32:32" ht="14.4" customHeight="1" x14ac:dyDescent="0.3">
      <c r="AF93" s="9"/>
    </row>
    <row r="94" spans="32:32" ht="14.4" customHeight="1" x14ac:dyDescent="0.3">
      <c r="AF94" s="9"/>
    </row>
    <row r="95" spans="32:32" ht="14.4" customHeight="1" x14ac:dyDescent="0.3">
      <c r="AF95" s="9"/>
    </row>
    <row r="96" spans="32:32" ht="14.4" customHeight="1" x14ac:dyDescent="0.3">
      <c r="AF96" s="9"/>
    </row>
    <row r="97" spans="32:32" ht="14.4" customHeight="1" x14ac:dyDescent="0.3">
      <c r="AF97" s="9"/>
    </row>
    <row r="98" spans="32:32" ht="14.4" customHeight="1" x14ac:dyDescent="0.3">
      <c r="AF98" s="9"/>
    </row>
    <row r="99" spans="32:32" ht="14.4" customHeight="1" x14ac:dyDescent="0.3">
      <c r="AF99" s="9"/>
    </row>
    <row r="100" spans="32:32" ht="14.4" customHeight="1" x14ac:dyDescent="0.3">
      <c r="AF100" s="9"/>
    </row>
    <row r="101" spans="32:32" ht="14.4" customHeight="1" x14ac:dyDescent="0.3">
      <c r="AF101" s="9"/>
    </row>
    <row r="102" spans="32:32" ht="14.4" customHeight="1" x14ac:dyDescent="0.3">
      <c r="AF102" s="9"/>
    </row>
    <row r="103" spans="32:32" ht="14.4" customHeight="1" x14ac:dyDescent="0.3">
      <c r="AF103" s="9"/>
    </row>
    <row r="104" spans="32:32" ht="14.4" customHeight="1" x14ac:dyDescent="0.3">
      <c r="AF104" s="9"/>
    </row>
    <row r="105" spans="32:32" ht="14.4" customHeight="1" x14ac:dyDescent="0.3">
      <c r="AF105" s="9"/>
    </row>
    <row r="106" spans="32:32" ht="14.4" customHeight="1" x14ac:dyDescent="0.3">
      <c r="AF106" s="9"/>
    </row>
    <row r="107" spans="32:32" ht="14.4" customHeight="1" x14ac:dyDescent="0.3">
      <c r="AF107" s="9"/>
    </row>
    <row r="108" spans="32:32" ht="14.4" customHeight="1" x14ac:dyDescent="0.3">
      <c r="AF108" s="9"/>
    </row>
    <row r="109" spans="32:32" ht="14.4" customHeight="1" x14ac:dyDescent="0.3">
      <c r="AF109" s="9"/>
    </row>
    <row r="110" spans="32:32" ht="14.4" customHeight="1" x14ac:dyDescent="0.3">
      <c r="AF110" s="9"/>
    </row>
    <row r="111" spans="32:32" ht="14.4" customHeight="1" x14ac:dyDescent="0.3">
      <c r="AF111" s="9"/>
    </row>
    <row r="112" spans="32:32" ht="14.4" customHeight="1" x14ac:dyDescent="0.3">
      <c r="AF112" s="9"/>
    </row>
    <row r="113" spans="32:32" ht="14.4" customHeight="1" x14ac:dyDescent="0.3">
      <c r="AF113" s="9"/>
    </row>
    <row r="114" spans="32:32" ht="14.4" customHeight="1" x14ac:dyDescent="0.3">
      <c r="AF114" s="9"/>
    </row>
    <row r="115" spans="32:32" ht="14.4" customHeight="1" x14ac:dyDescent="0.3">
      <c r="AF115" s="9"/>
    </row>
    <row r="116" spans="32:32" ht="14.4" customHeight="1" x14ac:dyDescent="0.3">
      <c r="AF116" s="9"/>
    </row>
    <row r="117" spans="32:32" ht="14.4" customHeight="1" x14ac:dyDescent="0.3">
      <c r="AF117" s="9"/>
    </row>
    <row r="118" spans="32:32" ht="14.4" customHeight="1" x14ac:dyDescent="0.3">
      <c r="AF118" s="9"/>
    </row>
    <row r="119" spans="32:32" ht="14.4" customHeight="1" x14ac:dyDescent="0.3">
      <c r="AF119" s="9"/>
    </row>
    <row r="120" spans="32:32" ht="14.4" customHeight="1" x14ac:dyDescent="0.3">
      <c r="AF120" s="9"/>
    </row>
    <row r="121" spans="32:32" ht="14.4" customHeight="1" x14ac:dyDescent="0.3">
      <c r="AF121" s="9"/>
    </row>
    <row r="122" spans="32:32" ht="14.4" customHeight="1" x14ac:dyDescent="0.3">
      <c r="AF122" s="9"/>
    </row>
    <row r="123" spans="32:32" ht="14.4" customHeight="1" x14ac:dyDescent="0.3">
      <c r="AF123" s="9"/>
    </row>
    <row r="124" spans="32:32" ht="14.4" customHeight="1" x14ac:dyDescent="0.3">
      <c r="AF124" s="9"/>
    </row>
    <row r="125" spans="32:32" ht="14.4" customHeight="1" x14ac:dyDescent="0.3">
      <c r="AF125" s="9"/>
    </row>
    <row r="126" spans="32:32" ht="14.4" customHeight="1" x14ac:dyDescent="0.3">
      <c r="AF126" s="9"/>
    </row>
    <row r="127" spans="32:32" ht="14.4" customHeight="1" x14ac:dyDescent="0.3">
      <c r="AF127" s="9"/>
    </row>
    <row r="128" spans="32:32" ht="14.4" customHeight="1" x14ac:dyDescent="0.3">
      <c r="AF128" s="9"/>
    </row>
    <row r="129" spans="32:32" ht="14.4" customHeight="1" x14ac:dyDescent="0.3">
      <c r="AF129" s="9"/>
    </row>
    <row r="130" spans="32:32" ht="14.4" customHeight="1" x14ac:dyDescent="0.3">
      <c r="AF130" s="9"/>
    </row>
    <row r="131" spans="32:32" ht="14.4" customHeight="1" x14ac:dyDescent="0.3">
      <c r="AF131" s="9"/>
    </row>
    <row r="132" spans="32:32" ht="14.4" customHeight="1" x14ac:dyDescent="0.3">
      <c r="AF132" s="9"/>
    </row>
    <row r="133" spans="32:32" ht="14.4" customHeight="1" x14ac:dyDescent="0.3">
      <c r="AF133" s="9"/>
    </row>
    <row r="134" spans="32:32" ht="14.4" customHeight="1" x14ac:dyDescent="0.3">
      <c r="AF134" s="9"/>
    </row>
    <row r="135" spans="32:32" ht="14.4" customHeight="1" x14ac:dyDescent="0.3">
      <c r="AF135" s="9"/>
    </row>
    <row r="136" spans="32:32" ht="14.4" customHeight="1" x14ac:dyDescent="0.3">
      <c r="AF136" s="9"/>
    </row>
    <row r="137" spans="32:32" ht="14.4" customHeight="1" x14ac:dyDescent="0.3">
      <c r="AF137" s="9"/>
    </row>
    <row r="138" spans="32:32" ht="14.4" customHeight="1" x14ac:dyDescent="0.3">
      <c r="AF138" s="9"/>
    </row>
    <row r="139" spans="32:32" ht="14.4" customHeight="1" x14ac:dyDescent="0.3">
      <c r="AF139" s="9"/>
    </row>
    <row r="140" spans="32:32" ht="14.4" customHeight="1" x14ac:dyDescent="0.3">
      <c r="AF140" s="9"/>
    </row>
    <row r="141" spans="32:32" ht="14.4" customHeight="1" x14ac:dyDescent="0.3">
      <c r="AF141" s="9"/>
    </row>
    <row r="142" spans="32:32" ht="14.4" customHeight="1" x14ac:dyDescent="0.3">
      <c r="AF142" s="9"/>
    </row>
    <row r="143" spans="32:32" ht="14.4" customHeight="1" x14ac:dyDescent="0.3">
      <c r="AF143" s="9"/>
    </row>
    <row r="144" spans="32:32" ht="14.4" customHeight="1" x14ac:dyDescent="0.3">
      <c r="AF144" s="9"/>
    </row>
    <row r="145" spans="32:32" ht="14.4" customHeight="1" x14ac:dyDescent="0.3">
      <c r="AF145" s="9"/>
    </row>
    <row r="146" spans="32:32" ht="14.4" customHeight="1" x14ac:dyDescent="0.3">
      <c r="AF146" s="9"/>
    </row>
    <row r="147" spans="32:32" ht="14.4" customHeight="1" x14ac:dyDescent="0.3">
      <c r="AF147" s="9"/>
    </row>
    <row r="148" spans="32:32" ht="14.4" customHeight="1" x14ac:dyDescent="0.3">
      <c r="AF148" s="9"/>
    </row>
    <row r="149" spans="32:32" ht="14.4" customHeight="1" x14ac:dyDescent="0.3">
      <c r="AF149" s="9"/>
    </row>
    <row r="150" spans="32:32" ht="14.4" customHeight="1" x14ac:dyDescent="0.3">
      <c r="AF150" s="9"/>
    </row>
    <row r="151" spans="32:32" ht="14.4" customHeight="1" x14ac:dyDescent="0.3">
      <c r="AF151" s="9"/>
    </row>
    <row r="152" spans="32:32" ht="14.4" customHeight="1" x14ac:dyDescent="0.3">
      <c r="AF152" s="9"/>
    </row>
    <row r="153" spans="32:32" ht="14.4" customHeight="1" x14ac:dyDescent="0.3">
      <c r="AF153" s="9"/>
    </row>
    <row r="154" spans="32:32" ht="14.4" customHeight="1" x14ac:dyDescent="0.3">
      <c r="AF154" s="9"/>
    </row>
    <row r="155" spans="32:32" ht="14.4" customHeight="1" x14ac:dyDescent="0.3">
      <c r="AF155" s="9"/>
    </row>
    <row r="156" spans="32:32" ht="14.4" customHeight="1" x14ac:dyDescent="0.3">
      <c r="AF156" s="9"/>
    </row>
    <row r="157" spans="32:32" ht="14.4" customHeight="1" x14ac:dyDescent="0.3">
      <c r="AF157" s="9"/>
    </row>
    <row r="158" spans="32:32" ht="14.4" customHeight="1" x14ac:dyDescent="0.3">
      <c r="AF158" s="9"/>
    </row>
    <row r="159" spans="32:32" ht="14.4" customHeight="1" x14ac:dyDescent="0.3">
      <c r="AF159" s="9"/>
    </row>
    <row r="160" spans="32:32" ht="14.4" customHeight="1" x14ac:dyDescent="0.3">
      <c r="AF160" s="9"/>
    </row>
    <row r="161" spans="32:32" ht="14.4" customHeight="1" x14ac:dyDescent="0.3">
      <c r="AF161" s="9"/>
    </row>
    <row r="162" spans="32:32" ht="14.4" customHeight="1" x14ac:dyDescent="0.3">
      <c r="AF162" s="9"/>
    </row>
    <row r="163" spans="32:32" ht="14.4" customHeight="1" x14ac:dyDescent="0.3">
      <c r="AF163" s="9"/>
    </row>
    <row r="164" spans="32:32" ht="14.4" customHeight="1" x14ac:dyDescent="0.3">
      <c r="AF164" s="9"/>
    </row>
    <row r="165" spans="32:32" ht="14.4" customHeight="1" x14ac:dyDescent="0.3">
      <c r="AF165" s="9"/>
    </row>
    <row r="166" spans="32:32" ht="14.4" customHeight="1" x14ac:dyDescent="0.3">
      <c r="AF166" s="9"/>
    </row>
    <row r="167" spans="32:32" ht="14.4" customHeight="1" x14ac:dyDescent="0.3">
      <c r="AF167" s="9"/>
    </row>
    <row r="168" spans="32:32" ht="14.4" customHeight="1" x14ac:dyDescent="0.3">
      <c r="AF168" s="9"/>
    </row>
    <row r="169" spans="32:32" ht="14.4" customHeight="1" x14ac:dyDescent="0.3">
      <c r="AF169" s="9"/>
    </row>
    <row r="170" spans="32:32" ht="14.4" customHeight="1" x14ac:dyDescent="0.3">
      <c r="AF170" s="9"/>
    </row>
    <row r="171" spans="32:32" ht="14.4" customHeight="1" x14ac:dyDescent="0.3">
      <c r="AF171" s="9"/>
    </row>
    <row r="172" spans="32:32" ht="14.4" customHeight="1" x14ac:dyDescent="0.3">
      <c r="AF172" s="9"/>
    </row>
    <row r="173" spans="32:32" ht="14.4" customHeight="1" x14ac:dyDescent="0.3">
      <c r="AF173" s="9"/>
    </row>
    <row r="174" spans="32:32" ht="14.4" customHeight="1" x14ac:dyDescent="0.3">
      <c r="AF174" s="9"/>
    </row>
    <row r="175" spans="32:32" ht="14.4" customHeight="1" x14ac:dyDescent="0.3">
      <c r="AF175" s="9"/>
    </row>
    <row r="176" spans="32:32" ht="14.4" customHeight="1" x14ac:dyDescent="0.3">
      <c r="AF176" s="9"/>
    </row>
    <row r="177" spans="32:32" ht="14.4" customHeight="1" x14ac:dyDescent="0.3">
      <c r="AF177" s="9"/>
    </row>
    <row r="178" spans="32:32" ht="14.4" customHeight="1" x14ac:dyDescent="0.3">
      <c r="AF178" s="9"/>
    </row>
    <row r="179" spans="32:32" ht="14.4" customHeight="1" x14ac:dyDescent="0.3">
      <c r="AF179" s="9"/>
    </row>
    <row r="180" spans="32:32" ht="14.4" customHeight="1" x14ac:dyDescent="0.3">
      <c r="AF180" s="9"/>
    </row>
    <row r="181" spans="32:32" ht="14.4" customHeight="1" x14ac:dyDescent="0.3">
      <c r="AF181" s="9"/>
    </row>
    <row r="182" spans="32:32" ht="14.4" customHeight="1" x14ac:dyDescent="0.3">
      <c r="AF182" s="9"/>
    </row>
    <row r="183" spans="32:32" ht="14.4" customHeight="1" x14ac:dyDescent="0.3">
      <c r="AF183" s="9"/>
    </row>
    <row r="184" spans="32:32" ht="14.4" customHeight="1" x14ac:dyDescent="0.3">
      <c r="AF184" s="9"/>
    </row>
    <row r="185" spans="32:32" ht="14.4" customHeight="1" x14ac:dyDescent="0.3">
      <c r="AF185" s="9"/>
    </row>
    <row r="186" spans="32:32" ht="14.4" customHeight="1" x14ac:dyDescent="0.3">
      <c r="AF186" s="9"/>
    </row>
    <row r="187" spans="32:32" ht="14.4" customHeight="1" x14ac:dyDescent="0.3">
      <c r="AF187" s="9"/>
    </row>
    <row r="188" spans="32:32" ht="14.4" customHeight="1" x14ac:dyDescent="0.3">
      <c r="AF188" s="9"/>
    </row>
    <row r="189" spans="32:32" ht="14.4" customHeight="1" x14ac:dyDescent="0.3">
      <c r="AF189" s="9"/>
    </row>
    <row r="190" spans="32:32" ht="14.4" customHeight="1" x14ac:dyDescent="0.3">
      <c r="AF190" s="9"/>
    </row>
    <row r="191" spans="32:32" ht="14.4" customHeight="1" x14ac:dyDescent="0.3">
      <c r="AF191" s="9"/>
    </row>
    <row r="192" spans="32:32" ht="14.4" customHeight="1" x14ac:dyDescent="0.3">
      <c r="AF192" s="9"/>
    </row>
    <row r="193" spans="32:32" ht="14.4" customHeight="1" x14ac:dyDescent="0.3">
      <c r="AF193" s="9"/>
    </row>
    <row r="194" spans="32:32" ht="14.4" customHeight="1" x14ac:dyDescent="0.3">
      <c r="AF194" s="9"/>
    </row>
    <row r="195" spans="32:32" ht="14.4" customHeight="1" x14ac:dyDescent="0.3">
      <c r="AF195" s="9"/>
    </row>
    <row r="196" spans="32:32" ht="14.4" customHeight="1" x14ac:dyDescent="0.3">
      <c r="AF196" s="9"/>
    </row>
    <row r="197" spans="32:32" ht="14.4" customHeight="1" x14ac:dyDescent="0.3">
      <c r="AF197" s="9"/>
    </row>
    <row r="198" spans="32:32" ht="14.4" customHeight="1" x14ac:dyDescent="0.3">
      <c r="AF198" s="9"/>
    </row>
    <row r="199" spans="32:32" ht="14.4" customHeight="1" x14ac:dyDescent="0.3">
      <c r="AF199" s="9"/>
    </row>
    <row r="200" spans="32:32" ht="14.4" customHeight="1" x14ac:dyDescent="0.3">
      <c r="AF200" s="9"/>
    </row>
    <row r="201" spans="32:32" ht="14.4" customHeight="1" x14ac:dyDescent="0.3">
      <c r="AF201" s="9"/>
    </row>
    <row r="202" spans="32:32" ht="14.4" customHeight="1" x14ac:dyDescent="0.3">
      <c r="AF202" s="9"/>
    </row>
    <row r="203" spans="32:32" ht="14.4" customHeight="1" x14ac:dyDescent="0.3">
      <c r="AF203" s="9"/>
    </row>
    <row r="204" spans="32:32" ht="14.4" customHeight="1" x14ac:dyDescent="0.3">
      <c r="AF204" s="9"/>
    </row>
    <row r="205" spans="32:32" ht="14.4" customHeight="1" x14ac:dyDescent="0.3">
      <c r="AF205" s="9"/>
    </row>
    <row r="206" spans="32:32" ht="14.4" customHeight="1" x14ac:dyDescent="0.3">
      <c r="AF206" s="9"/>
    </row>
    <row r="207" spans="32:32" ht="14.4" customHeight="1" x14ac:dyDescent="0.3">
      <c r="AF207" s="9"/>
    </row>
    <row r="208" spans="32:32" ht="14.4" customHeight="1" x14ac:dyDescent="0.3">
      <c r="AF208" s="9"/>
    </row>
    <row r="209" spans="32:32" ht="14.4" customHeight="1" x14ac:dyDescent="0.3">
      <c r="AF209" s="9"/>
    </row>
    <row r="210" spans="32:32" ht="14.4" customHeight="1" x14ac:dyDescent="0.3">
      <c r="AF210" s="9"/>
    </row>
    <row r="211" spans="32:32" ht="14.4" customHeight="1" x14ac:dyDescent="0.3">
      <c r="AF211" s="9"/>
    </row>
    <row r="212" spans="32:32" ht="14.4" customHeight="1" x14ac:dyDescent="0.3">
      <c r="AF212" s="9"/>
    </row>
    <row r="213" spans="32:32" ht="14.4" customHeight="1" x14ac:dyDescent="0.3">
      <c r="AF213" s="9"/>
    </row>
    <row r="214" spans="32:32" ht="14.4" customHeight="1" x14ac:dyDescent="0.3">
      <c r="AF214" s="9"/>
    </row>
    <row r="215" spans="32:32" ht="14.4" customHeight="1" x14ac:dyDescent="0.3">
      <c r="AF215" s="9"/>
    </row>
    <row r="216" spans="32:32" ht="14.4" customHeight="1" x14ac:dyDescent="0.3">
      <c r="AF216" s="9"/>
    </row>
    <row r="217" spans="32:32" ht="14.4" customHeight="1" x14ac:dyDescent="0.3">
      <c r="AF217" s="9"/>
    </row>
    <row r="218" spans="32:32" ht="14.4" customHeight="1" x14ac:dyDescent="0.3">
      <c r="AF218" s="9"/>
    </row>
    <row r="219" spans="32:32" ht="14.4" customHeight="1" x14ac:dyDescent="0.3">
      <c r="AF219" s="9"/>
    </row>
    <row r="220" spans="32:32" ht="14.4" customHeight="1" x14ac:dyDescent="0.3">
      <c r="AF220" s="9"/>
    </row>
    <row r="221" spans="32:32" ht="14.4" customHeight="1" x14ac:dyDescent="0.3">
      <c r="AF221" s="9"/>
    </row>
    <row r="222" spans="32:32" ht="14.4" customHeight="1" x14ac:dyDescent="0.3">
      <c r="AF222" s="9"/>
    </row>
    <row r="223" spans="32:32" ht="14.4" customHeight="1" x14ac:dyDescent="0.3">
      <c r="AF223" s="9"/>
    </row>
    <row r="224" spans="32:32" ht="14.4" customHeight="1" x14ac:dyDescent="0.3">
      <c r="AF224" s="9"/>
    </row>
    <row r="225" spans="32:32" ht="14.4" customHeight="1" x14ac:dyDescent="0.3">
      <c r="AF225" s="9"/>
    </row>
    <row r="226" spans="32:32" ht="14.4" customHeight="1" x14ac:dyDescent="0.3">
      <c r="AF226" s="9"/>
    </row>
    <row r="227" spans="32:32" ht="14.4" customHeight="1" x14ac:dyDescent="0.3">
      <c r="AF227" s="9"/>
    </row>
    <row r="228" spans="32:32" ht="14.4" customHeight="1" x14ac:dyDescent="0.3">
      <c r="AF228" s="9"/>
    </row>
    <row r="229" spans="32:32" ht="14.4" customHeight="1" x14ac:dyDescent="0.3">
      <c r="AF229" s="9"/>
    </row>
    <row r="230" spans="32:32" ht="14.4" customHeight="1" x14ac:dyDescent="0.3">
      <c r="AF230" s="9"/>
    </row>
    <row r="231" spans="32:32" ht="14.4" customHeight="1" x14ac:dyDescent="0.3">
      <c r="AF231" s="9"/>
    </row>
    <row r="232" spans="32:32" ht="14.4" customHeight="1" x14ac:dyDescent="0.3">
      <c r="AF232" s="9"/>
    </row>
    <row r="233" spans="32:32" ht="14.4" customHeight="1" x14ac:dyDescent="0.3">
      <c r="AF233" s="9"/>
    </row>
    <row r="234" spans="32:32" ht="14.4" customHeight="1" x14ac:dyDescent="0.3">
      <c r="AF234" s="9"/>
    </row>
    <row r="235" spans="32:32" ht="14.4" customHeight="1" x14ac:dyDescent="0.3">
      <c r="AF235" s="9"/>
    </row>
    <row r="236" spans="32:32" ht="14.4" customHeight="1" x14ac:dyDescent="0.3">
      <c r="AF236" s="9"/>
    </row>
    <row r="237" spans="32:32" ht="14.4" customHeight="1" x14ac:dyDescent="0.3">
      <c r="AF237" s="9"/>
    </row>
    <row r="238" spans="32:32" ht="14.4" customHeight="1" x14ac:dyDescent="0.3">
      <c r="AF238" s="9"/>
    </row>
    <row r="239" spans="32:32" ht="14.4" customHeight="1" x14ac:dyDescent="0.3">
      <c r="AF239" s="9"/>
    </row>
    <row r="240" spans="32:32" ht="14.4" customHeight="1" x14ac:dyDescent="0.3">
      <c r="AF240" s="9"/>
    </row>
    <row r="241" spans="32:32" ht="14.4" customHeight="1" x14ac:dyDescent="0.3">
      <c r="AF241" s="9"/>
    </row>
    <row r="242" spans="32:32" ht="14.4" customHeight="1" x14ac:dyDescent="0.3">
      <c r="AF242" s="9"/>
    </row>
    <row r="243" spans="32:32" ht="14.4" customHeight="1" x14ac:dyDescent="0.3">
      <c r="AF243" s="9"/>
    </row>
    <row r="244" spans="32:32" ht="14.4" customHeight="1" x14ac:dyDescent="0.3">
      <c r="AF244" s="9"/>
    </row>
    <row r="245" spans="32:32" ht="14.4" customHeight="1" x14ac:dyDescent="0.3">
      <c r="AF245" s="9"/>
    </row>
    <row r="246" spans="32:32" ht="14.4" customHeight="1" x14ac:dyDescent="0.3">
      <c r="AF246" s="9"/>
    </row>
    <row r="247" spans="32:32" ht="14.4" customHeight="1" x14ac:dyDescent="0.3">
      <c r="AF247" s="9"/>
    </row>
    <row r="248" spans="32:32" ht="14.4" customHeight="1" x14ac:dyDescent="0.3">
      <c r="AF248" s="9"/>
    </row>
    <row r="249" spans="32:32" ht="14.4" customHeight="1" x14ac:dyDescent="0.3">
      <c r="AF249" s="9"/>
    </row>
    <row r="250" spans="32:32" ht="14.4" customHeight="1" x14ac:dyDescent="0.3">
      <c r="AF250" s="9"/>
    </row>
    <row r="251" spans="32:32" ht="14.4" customHeight="1" x14ac:dyDescent="0.3">
      <c r="AF251" s="9"/>
    </row>
    <row r="252" spans="32:32" ht="14.4" customHeight="1" x14ac:dyDescent="0.3">
      <c r="AF252" s="9"/>
    </row>
    <row r="253" spans="32:32" ht="14.4" customHeight="1" x14ac:dyDescent="0.3">
      <c r="AF253" s="9"/>
    </row>
    <row r="254" spans="32:32" ht="14.4" customHeight="1" x14ac:dyDescent="0.3">
      <c r="AF254" s="9"/>
    </row>
    <row r="255" spans="32:32" ht="14.4" customHeight="1" x14ac:dyDescent="0.3">
      <c r="AF255" s="9"/>
    </row>
    <row r="256" spans="32:32" ht="14.4" customHeight="1" x14ac:dyDescent="0.3">
      <c r="AF256" s="9"/>
    </row>
    <row r="257" spans="32:32" ht="14.4" customHeight="1" x14ac:dyDescent="0.3">
      <c r="AF257" s="9"/>
    </row>
    <row r="258" spans="32:32" ht="14.4" customHeight="1" x14ac:dyDescent="0.3">
      <c r="AF258" s="9"/>
    </row>
    <row r="259" spans="32:32" ht="14.4" customHeight="1" x14ac:dyDescent="0.3">
      <c r="AF259" s="9"/>
    </row>
    <row r="260" spans="32:32" ht="14.4" customHeight="1" x14ac:dyDescent="0.3">
      <c r="AF260" s="9"/>
    </row>
    <row r="261" spans="32:32" ht="14.4" customHeight="1" x14ac:dyDescent="0.3">
      <c r="AF261" s="9"/>
    </row>
    <row r="262" spans="32:32" ht="14.4" customHeight="1" x14ac:dyDescent="0.3">
      <c r="AF262" s="9"/>
    </row>
    <row r="263" spans="32:32" ht="14.4" customHeight="1" x14ac:dyDescent="0.3">
      <c r="AF263" s="9"/>
    </row>
    <row r="264" spans="32:32" ht="14.4" customHeight="1" x14ac:dyDescent="0.3">
      <c r="AF264" s="9"/>
    </row>
    <row r="265" spans="32:32" ht="14.4" customHeight="1" x14ac:dyDescent="0.3">
      <c r="AF265" s="9"/>
    </row>
    <row r="266" spans="32:32" ht="14.4" customHeight="1" x14ac:dyDescent="0.3">
      <c r="AF266" s="9"/>
    </row>
    <row r="267" spans="32:32" ht="14.4" customHeight="1" x14ac:dyDescent="0.3">
      <c r="AF267" s="9"/>
    </row>
    <row r="268" spans="32:32" ht="14.4" customHeight="1" x14ac:dyDescent="0.3">
      <c r="AF268" s="9"/>
    </row>
    <row r="269" spans="32:32" ht="14.4" customHeight="1" x14ac:dyDescent="0.3">
      <c r="AF269" s="9"/>
    </row>
    <row r="270" spans="32:32" ht="14.4" customHeight="1" x14ac:dyDescent="0.3">
      <c r="AF270" s="9"/>
    </row>
    <row r="271" spans="32:32" ht="14.4" customHeight="1" x14ac:dyDescent="0.3">
      <c r="AF271" s="9"/>
    </row>
    <row r="272" spans="32:32" ht="14.4" customHeight="1" x14ac:dyDescent="0.3">
      <c r="AF272" s="9"/>
    </row>
    <row r="273" spans="32:32" ht="14.4" customHeight="1" x14ac:dyDescent="0.3">
      <c r="AF273" s="9"/>
    </row>
    <row r="274" spans="32:32" ht="14.4" customHeight="1" x14ac:dyDescent="0.3">
      <c r="AF274" s="9"/>
    </row>
    <row r="275" spans="32:32" ht="14.4" customHeight="1" x14ac:dyDescent="0.3">
      <c r="AF275" s="9"/>
    </row>
    <row r="276" spans="32:32" ht="14.4" customHeight="1" x14ac:dyDescent="0.3">
      <c r="AF276" s="9"/>
    </row>
    <row r="277" spans="32:32" ht="14.4" customHeight="1" x14ac:dyDescent="0.3">
      <c r="AF277" s="9"/>
    </row>
    <row r="278" spans="32:32" ht="14.4" customHeight="1" x14ac:dyDescent="0.3">
      <c r="AF278" s="9"/>
    </row>
    <row r="279" spans="32:32" ht="14.4" customHeight="1" x14ac:dyDescent="0.3">
      <c r="AF279" s="9"/>
    </row>
    <row r="280" spans="32:32" ht="14.4" customHeight="1" x14ac:dyDescent="0.3">
      <c r="AF280" s="9"/>
    </row>
    <row r="281" spans="32:32" ht="14.4" customHeight="1" x14ac:dyDescent="0.3">
      <c r="AF281" s="9"/>
    </row>
    <row r="282" spans="32:32" ht="14.4" customHeight="1" x14ac:dyDescent="0.3">
      <c r="AF282" s="9"/>
    </row>
    <row r="283" spans="32:32" ht="14.4" customHeight="1" x14ac:dyDescent="0.3">
      <c r="AF283" s="9"/>
    </row>
    <row r="284" spans="32:32" ht="14.4" customHeight="1" x14ac:dyDescent="0.3">
      <c r="AF284" s="9"/>
    </row>
    <row r="285" spans="32:32" ht="14.4" customHeight="1" x14ac:dyDescent="0.3">
      <c r="AF285" s="9"/>
    </row>
    <row r="286" spans="32:32" ht="14.4" customHeight="1" x14ac:dyDescent="0.3">
      <c r="AF286" s="9"/>
    </row>
    <row r="287" spans="32:32" ht="14.4" customHeight="1" x14ac:dyDescent="0.3">
      <c r="AF287" s="9"/>
    </row>
    <row r="288" spans="32:32" ht="14.4" customHeight="1" x14ac:dyDescent="0.3">
      <c r="AF288" s="9"/>
    </row>
    <row r="289" spans="32:32" ht="14.4" customHeight="1" x14ac:dyDescent="0.3">
      <c r="AF289" s="9"/>
    </row>
    <row r="290" spans="32:32" ht="14.4" customHeight="1" x14ac:dyDescent="0.3">
      <c r="AF290" s="9"/>
    </row>
    <row r="291" spans="32:32" ht="14.4" customHeight="1" x14ac:dyDescent="0.3">
      <c r="AF291" s="9"/>
    </row>
    <row r="292" spans="32:32" ht="14.4" customHeight="1" x14ac:dyDescent="0.3">
      <c r="AF292" s="9"/>
    </row>
    <row r="293" spans="32:32" ht="14.4" customHeight="1" x14ac:dyDescent="0.3">
      <c r="AF293" s="9"/>
    </row>
    <row r="294" spans="32:32" ht="14.4" customHeight="1" x14ac:dyDescent="0.3">
      <c r="AF294" s="9"/>
    </row>
    <row r="295" spans="32:32" ht="14.4" customHeight="1" x14ac:dyDescent="0.3">
      <c r="AF295" s="9"/>
    </row>
    <row r="296" spans="32:32" ht="14.4" customHeight="1" x14ac:dyDescent="0.3">
      <c r="AF296" s="9"/>
    </row>
    <row r="297" spans="32:32" ht="14.4" customHeight="1" x14ac:dyDescent="0.3">
      <c r="AF297" s="9"/>
    </row>
    <row r="298" spans="32:32" ht="14.4" customHeight="1" x14ac:dyDescent="0.3">
      <c r="AF298" s="9"/>
    </row>
    <row r="299" spans="32:32" ht="14.4" customHeight="1" x14ac:dyDescent="0.3">
      <c r="AF299" s="9"/>
    </row>
    <row r="300" spans="32:32" ht="14.4" customHeight="1" x14ac:dyDescent="0.3">
      <c r="AF300" s="9"/>
    </row>
    <row r="301" spans="32:32" ht="14.4" customHeight="1" x14ac:dyDescent="0.3">
      <c r="AF301" s="9"/>
    </row>
    <row r="302" spans="32:32" ht="14.4" customHeight="1" x14ac:dyDescent="0.3">
      <c r="AF302" s="9"/>
    </row>
    <row r="303" spans="32:32" ht="14.4" customHeight="1" x14ac:dyDescent="0.3">
      <c r="AF303" s="9"/>
    </row>
    <row r="304" spans="32:32" ht="14.4" customHeight="1" x14ac:dyDescent="0.3">
      <c r="AF304" s="9"/>
    </row>
    <row r="305" spans="32:32" ht="14.4" customHeight="1" x14ac:dyDescent="0.3">
      <c r="AF305" s="9"/>
    </row>
    <row r="306" spans="32:32" ht="14.4" customHeight="1" x14ac:dyDescent="0.3">
      <c r="AF306" s="9"/>
    </row>
    <row r="307" spans="32:32" ht="14.4" customHeight="1" x14ac:dyDescent="0.3">
      <c r="AF307" s="9"/>
    </row>
    <row r="308" spans="32:32" ht="14.4" customHeight="1" x14ac:dyDescent="0.3">
      <c r="AF308" s="9"/>
    </row>
    <row r="309" spans="32:32" ht="14.4" customHeight="1" x14ac:dyDescent="0.3">
      <c r="AF309" s="9"/>
    </row>
    <row r="310" spans="32:32" ht="14.4" customHeight="1" x14ac:dyDescent="0.3">
      <c r="AF310" s="9"/>
    </row>
    <row r="311" spans="32:32" ht="14.4" customHeight="1" x14ac:dyDescent="0.3">
      <c r="AF311" s="9"/>
    </row>
    <row r="312" spans="32:32" ht="14.4" customHeight="1" x14ac:dyDescent="0.3">
      <c r="AF312" s="9"/>
    </row>
    <row r="313" spans="32:32" ht="14.4" customHeight="1" x14ac:dyDescent="0.3">
      <c r="AF313" s="9"/>
    </row>
    <row r="314" spans="32:32" ht="14.4" customHeight="1" x14ac:dyDescent="0.3">
      <c r="AF314" s="9"/>
    </row>
    <row r="315" spans="32:32" ht="14.4" customHeight="1" x14ac:dyDescent="0.3">
      <c r="AF315" s="9"/>
    </row>
    <row r="316" spans="32:32" ht="14.4" customHeight="1" x14ac:dyDescent="0.3">
      <c r="AF316" s="9"/>
    </row>
    <row r="317" spans="32:32" ht="14.4" customHeight="1" x14ac:dyDescent="0.3">
      <c r="AF317" s="9"/>
    </row>
    <row r="318" spans="32:32" ht="14.4" customHeight="1" x14ac:dyDescent="0.3">
      <c r="AF318" s="9"/>
    </row>
    <row r="319" spans="32:32" ht="14.4" customHeight="1" x14ac:dyDescent="0.3">
      <c r="AF319" s="9"/>
    </row>
    <row r="320" spans="32:32" ht="14.4" customHeight="1" x14ac:dyDescent="0.3">
      <c r="AF320" s="9"/>
    </row>
    <row r="321" spans="32:32" ht="14.4" customHeight="1" x14ac:dyDescent="0.3">
      <c r="AF321" s="9"/>
    </row>
    <row r="322" spans="32:32" ht="14.4" customHeight="1" x14ac:dyDescent="0.3">
      <c r="AF322" s="9"/>
    </row>
    <row r="323" spans="32:32" ht="14.4" customHeight="1" x14ac:dyDescent="0.3">
      <c r="AF323" s="9"/>
    </row>
    <row r="324" spans="32:32" ht="14.4" customHeight="1" x14ac:dyDescent="0.3">
      <c r="AF324" s="9"/>
    </row>
    <row r="325" spans="32:32" ht="14.4" customHeight="1" x14ac:dyDescent="0.3">
      <c r="AF325" s="9"/>
    </row>
    <row r="326" spans="32:32" ht="14.4" customHeight="1" x14ac:dyDescent="0.3">
      <c r="AF326" s="9"/>
    </row>
    <row r="327" spans="32:32" ht="14.4" customHeight="1" x14ac:dyDescent="0.3">
      <c r="AF327" s="9"/>
    </row>
    <row r="328" spans="32:32" ht="14.4" customHeight="1" x14ac:dyDescent="0.3">
      <c r="AF328" s="9"/>
    </row>
    <row r="329" spans="32:32" ht="14.4" customHeight="1" x14ac:dyDescent="0.3">
      <c r="AF329" s="9"/>
    </row>
    <row r="330" spans="32:32" ht="14.4" customHeight="1" x14ac:dyDescent="0.3">
      <c r="AF330" s="9"/>
    </row>
    <row r="331" spans="32:32" ht="14.4" customHeight="1" x14ac:dyDescent="0.3">
      <c r="AF331" s="9"/>
    </row>
    <row r="332" spans="32:32" ht="14.4" customHeight="1" x14ac:dyDescent="0.3">
      <c r="AF332" s="9"/>
    </row>
    <row r="333" spans="32:32" ht="14.4" customHeight="1" x14ac:dyDescent="0.3">
      <c r="AF333" s="9"/>
    </row>
    <row r="334" spans="32:32" ht="14.4" customHeight="1" x14ac:dyDescent="0.3">
      <c r="AF334" s="9"/>
    </row>
    <row r="335" spans="32:32" ht="14.4" customHeight="1" x14ac:dyDescent="0.3">
      <c r="AF335" s="9"/>
    </row>
    <row r="336" spans="32:32" ht="14.4" customHeight="1" x14ac:dyDescent="0.3">
      <c r="AF336" s="9"/>
    </row>
    <row r="337" spans="32:32" ht="14.4" customHeight="1" x14ac:dyDescent="0.3">
      <c r="AF337" s="9"/>
    </row>
    <row r="338" spans="32:32" ht="14.4" customHeight="1" x14ac:dyDescent="0.3">
      <c r="AF338" s="9"/>
    </row>
    <row r="339" spans="32:32" ht="14.4" customHeight="1" x14ac:dyDescent="0.3">
      <c r="AF339" s="9"/>
    </row>
    <row r="340" spans="32:32" ht="14.4" customHeight="1" x14ac:dyDescent="0.3">
      <c r="AF340" s="9"/>
    </row>
    <row r="341" spans="32:32" ht="14.4" customHeight="1" x14ac:dyDescent="0.3">
      <c r="AF341" s="9"/>
    </row>
    <row r="342" spans="32:32" ht="14.4" customHeight="1" x14ac:dyDescent="0.3">
      <c r="AF342" s="9"/>
    </row>
    <row r="343" spans="32:32" ht="14.4" customHeight="1" x14ac:dyDescent="0.3">
      <c r="AF343" s="9"/>
    </row>
    <row r="344" spans="32:32" ht="14.4" customHeight="1" x14ac:dyDescent="0.3">
      <c r="AF344" s="9"/>
    </row>
    <row r="345" spans="32:32" ht="14.4" customHeight="1" x14ac:dyDescent="0.3">
      <c r="AF345" s="9"/>
    </row>
    <row r="346" spans="32:32" ht="14.4" customHeight="1" x14ac:dyDescent="0.3">
      <c r="AF346" s="9"/>
    </row>
    <row r="347" spans="32:32" ht="14.4" customHeight="1" x14ac:dyDescent="0.3">
      <c r="AF347" s="9"/>
    </row>
    <row r="348" spans="32:32" ht="14.4" customHeight="1" x14ac:dyDescent="0.3">
      <c r="AF348" s="9"/>
    </row>
    <row r="349" spans="32:32" ht="14.4" customHeight="1" x14ac:dyDescent="0.3">
      <c r="AF349" s="9"/>
    </row>
    <row r="350" spans="32:32" ht="14.4" customHeight="1" x14ac:dyDescent="0.3">
      <c r="AF350" s="9"/>
    </row>
    <row r="351" spans="32:32" ht="14.4" customHeight="1" x14ac:dyDescent="0.3">
      <c r="AF351" s="9"/>
    </row>
    <row r="352" spans="32:32" ht="14.4" customHeight="1" x14ac:dyDescent="0.3">
      <c r="AF352" s="9"/>
    </row>
    <row r="353" spans="32:32" ht="14.4" customHeight="1" x14ac:dyDescent="0.3">
      <c r="AF353" s="9"/>
    </row>
    <row r="354" spans="32:32" ht="14.4" customHeight="1" x14ac:dyDescent="0.3">
      <c r="AF354" s="9"/>
    </row>
    <row r="355" spans="32:32" ht="14.4" customHeight="1" x14ac:dyDescent="0.3">
      <c r="AF355" s="9"/>
    </row>
    <row r="356" spans="32:32" ht="14.4" customHeight="1" x14ac:dyDescent="0.3">
      <c r="AF356" s="9"/>
    </row>
    <row r="357" spans="32:32" ht="14.4" customHeight="1" x14ac:dyDescent="0.3">
      <c r="AF357" s="9"/>
    </row>
    <row r="358" spans="32:32" ht="14.4" customHeight="1" x14ac:dyDescent="0.3">
      <c r="AF358" s="9"/>
    </row>
    <row r="359" spans="32:32" ht="14.4" customHeight="1" x14ac:dyDescent="0.3">
      <c r="AF359" s="9"/>
    </row>
    <row r="360" spans="32:32" ht="14.4" customHeight="1" x14ac:dyDescent="0.3">
      <c r="AF360" s="9"/>
    </row>
    <row r="361" spans="32:32" ht="14.4" customHeight="1" x14ac:dyDescent="0.3">
      <c r="AF361" s="9"/>
    </row>
    <row r="362" spans="32:32" ht="14.4" customHeight="1" x14ac:dyDescent="0.3">
      <c r="AF362" s="9"/>
    </row>
    <row r="363" spans="32:32" ht="14.4" customHeight="1" x14ac:dyDescent="0.3">
      <c r="AF363" s="9"/>
    </row>
    <row r="364" spans="32:32" ht="14.4" customHeight="1" x14ac:dyDescent="0.3">
      <c r="AF364" s="9"/>
    </row>
    <row r="365" spans="32:32" ht="14.4" customHeight="1" x14ac:dyDescent="0.3">
      <c r="AF365" s="9"/>
    </row>
    <row r="366" spans="32:32" ht="14.4" customHeight="1" x14ac:dyDescent="0.3">
      <c r="AF366" s="9"/>
    </row>
    <row r="367" spans="32:32" ht="14.4" customHeight="1" x14ac:dyDescent="0.3">
      <c r="AF367" s="9"/>
    </row>
    <row r="368" spans="32:32" ht="14.4" customHeight="1" x14ac:dyDescent="0.3">
      <c r="AF368" s="9"/>
    </row>
    <row r="369" spans="32:32" ht="14.4" customHeight="1" x14ac:dyDescent="0.3">
      <c r="AF369" s="9"/>
    </row>
    <row r="370" spans="32:32" ht="14.4" customHeight="1" x14ac:dyDescent="0.3">
      <c r="AF370" s="9"/>
    </row>
    <row r="371" spans="32:32" ht="14.4" customHeight="1" x14ac:dyDescent="0.3">
      <c r="AF371" s="9"/>
    </row>
    <row r="372" spans="32:32" ht="14.4" customHeight="1" x14ac:dyDescent="0.3">
      <c r="AF372" s="9"/>
    </row>
    <row r="373" spans="32:32" ht="14.4" customHeight="1" x14ac:dyDescent="0.3">
      <c r="AF373" s="9"/>
    </row>
    <row r="374" spans="32:32" ht="14.4" customHeight="1" x14ac:dyDescent="0.3">
      <c r="AF374" s="9"/>
    </row>
    <row r="375" spans="32:32" ht="14.4" customHeight="1" x14ac:dyDescent="0.3">
      <c r="AF375" s="9"/>
    </row>
    <row r="376" spans="32:32" ht="14.4" customHeight="1" x14ac:dyDescent="0.3">
      <c r="AF376" s="9"/>
    </row>
    <row r="377" spans="32:32" ht="14.4" customHeight="1" x14ac:dyDescent="0.3">
      <c r="AF377" s="9"/>
    </row>
    <row r="378" spans="32:32" ht="14.4" customHeight="1" x14ac:dyDescent="0.3">
      <c r="AF378" s="9"/>
    </row>
    <row r="379" spans="32:32" ht="14.4" customHeight="1" x14ac:dyDescent="0.3">
      <c r="AF379" s="9"/>
    </row>
    <row r="380" spans="32:32" ht="14.4" customHeight="1" x14ac:dyDescent="0.3">
      <c r="AF380" s="9"/>
    </row>
    <row r="381" spans="32:32" ht="14.4" customHeight="1" x14ac:dyDescent="0.3">
      <c r="AF381" s="9"/>
    </row>
    <row r="382" spans="32:32" ht="14.4" customHeight="1" x14ac:dyDescent="0.3">
      <c r="AF382" s="9"/>
    </row>
    <row r="383" spans="32:32" ht="14.4" customHeight="1" x14ac:dyDescent="0.3">
      <c r="AF383" s="9"/>
    </row>
    <row r="384" spans="32:32" ht="14.4" customHeight="1" x14ac:dyDescent="0.3">
      <c r="AF384" s="9"/>
    </row>
    <row r="385" spans="32:32" ht="14.4" customHeight="1" x14ac:dyDescent="0.3">
      <c r="AF385" s="9"/>
    </row>
    <row r="386" spans="32:32" ht="14.4" customHeight="1" x14ac:dyDescent="0.3">
      <c r="AF386" s="9"/>
    </row>
    <row r="387" spans="32:32" ht="14.4" customHeight="1" x14ac:dyDescent="0.3">
      <c r="AF387" s="9"/>
    </row>
    <row r="388" spans="32:32" ht="14.4" customHeight="1" x14ac:dyDescent="0.3">
      <c r="AF388" s="9"/>
    </row>
    <row r="389" spans="32:32" ht="14.4" customHeight="1" x14ac:dyDescent="0.3">
      <c r="AF389" s="9"/>
    </row>
    <row r="390" spans="32:32" ht="14.4" customHeight="1" x14ac:dyDescent="0.3">
      <c r="AF390" s="9"/>
    </row>
    <row r="391" spans="32:32" ht="14.4" customHeight="1" x14ac:dyDescent="0.3">
      <c r="AF391" s="9"/>
    </row>
    <row r="392" spans="32:32" ht="14.4" customHeight="1" x14ac:dyDescent="0.3">
      <c r="AF392" s="9"/>
    </row>
    <row r="393" spans="32:32" ht="14.4" customHeight="1" x14ac:dyDescent="0.3">
      <c r="AF393" s="9"/>
    </row>
    <row r="394" spans="32:32" ht="14.4" customHeight="1" x14ac:dyDescent="0.3">
      <c r="AF394" s="9"/>
    </row>
    <row r="395" spans="32:32" ht="14.4" customHeight="1" x14ac:dyDescent="0.3">
      <c r="AF395" s="9"/>
    </row>
    <row r="396" spans="32:32" ht="14.4" customHeight="1" x14ac:dyDescent="0.3">
      <c r="AF396" s="9"/>
    </row>
    <row r="397" spans="32:32" ht="14.4" customHeight="1" x14ac:dyDescent="0.3">
      <c r="AF397" s="9"/>
    </row>
    <row r="398" spans="32:32" ht="14.4" customHeight="1" x14ac:dyDescent="0.3">
      <c r="AF398" s="9"/>
    </row>
    <row r="399" spans="32:32" ht="14.4" customHeight="1" x14ac:dyDescent="0.3">
      <c r="AF399" s="9"/>
    </row>
    <row r="400" spans="32:32" ht="14.4" customHeight="1" x14ac:dyDescent="0.3">
      <c r="AF400" s="9"/>
    </row>
    <row r="401" spans="32:32" ht="14.4" customHeight="1" x14ac:dyDescent="0.3">
      <c r="AF401" s="9"/>
    </row>
    <row r="402" spans="32:32" ht="14.4" customHeight="1" x14ac:dyDescent="0.3">
      <c r="AF402" s="9"/>
    </row>
    <row r="403" spans="32:32" ht="14.4" customHeight="1" x14ac:dyDescent="0.3">
      <c r="AF403" s="9"/>
    </row>
    <row r="404" spans="32:32" ht="14.4" customHeight="1" x14ac:dyDescent="0.3">
      <c r="AF404" s="9"/>
    </row>
    <row r="405" spans="32:32" ht="14.4" customHeight="1" x14ac:dyDescent="0.3">
      <c r="AF405" s="9"/>
    </row>
    <row r="406" spans="32:32" ht="14.4" customHeight="1" x14ac:dyDescent="0.3">
      <c r="AF406" s="9"/>
    </row>
    <row r="407" spans="32:32" ht="14.4" customHeight="1" x14ac:dyDescent="0.3">
      <c r="AF407" s="9"/>
    </row>
    <row r="408" spans="32:32" ht="14.4" customHeight="1" x14ac:dyDescent="0.3">
      <c r="AF408" s="9"/>
    </row>
    <row r="409" spans="32:32" ht="14.4" customHeight="1" x14ac:dyDescent="0.3">
      <c r="AF409" s="9"/>
    </row>
    <row r="410" spans="32:32" ht="14.4" customHeight="1" x14ac:dyDescent="0.3">
      <c r="AF410" s="9"/>
    </row>
    <row r="411" spans="32:32" ht="14.4" customHeight="1" x14ac:dyDescent="0.3">
      <c r="AF411" s="9"/>
    </row>
    <row r="412" spans="32:32" ht="14.4" customHeight="1" x14ac:dyDescent="0.3">
      <c r="AF412" s="9"/>
    </row>
    <row r="413" spans="32:32" ht="14.4" customHeight="1" x14ac:dyDescent="0.3">
      <c r="AF413" s="9"/>
    </row>
    <row r="414" spans="32:32" ht="14.4" customHeight="1" x14ac:dyDescent="0.3">
      <c r="AF414" s="9"/>
    </row>
    <row r="415" spans="32:32" ht="14.4" customHeight="1" x14ac:dyDescent="0.3">
      <c r="AF415" s="9"/>
    </row>
    <row r="416" spans="32:32" ht="14.4" customHeight="1" x14ac:dyDescent="0.3">
      <c r="AF416" s="9"/>
    </row>
    <row r="417" spans="32:32" ht="14.4" customHeight="1" x14ac:dyDescent="0.3">
      <c r="AF417" s="9"/>
    </row>
    <row r="418" spans="32:32" ht="14.4" customHeight="1" x14ac:dyDescent="0.3">
      <c r="AF418" s="9"/>
    </row>
    <row r="419" spans="32:32" ht="14.4" customHeight="1" x14ac:dyDescent="0.3">
      <c r="AF419" s="9"/>
    </row>
    <row r="420" spans="32:32" ht="14.4" customHeight="1" x14ac:dyDescent="0.3">
      <c r="AF420" s="9"/>
    </row>
    <row r="421" spans="32:32" ht="14.4" customHeight="1" x14ac:dyDescent="0.3">
      <c r="AF421" s="9"/>
    </row>
    <row r="422" spans="32:32" ht="14.4" customHeight="1" x14ac:dyDescent="0.3">
      <c r="AF422" s="9"/>
    </row>
    <row r="423" spans="32:32" ht="14.4" customHeight="1" x14ac:dyDescent="0.3">
      <c r="AF423" s="9"/>
    </row>
    <row r="424" spans="32:32" ht="14.4" customHeight="1" x14ac:dyDescent="0.3">
      <c r="AF424" s="9"/>
    </row>
    <row r="425" spans="32:32" ht="14.4" customHeight="1" x14ac:dyDescent="0.3">
      <c r="AF425" s="9"/>
    </row>
    <row r="426" spans="32:32" ht="14.4" customHeight="1" x14ac:dyDescent="0.3">
      <c r="AF426" s="9"/>
    </row>
    <row r="427" spans="32:32" ht="14.4" customHeight="1" x14ac:dyDescent="0.3">
      <c r="AF427" s="9"/>
    </row>
    <row r="428" spans="32:32" ht="14.4" customHeight="1" x14ac:dyDescent="0.3">
      <c r="AF428" s="9"/>
    </row>
    <row r="429" spans="32:32" ht="14.4" customHeight="1" x14ac:dyDescent="0.3">
      <c r="AF429" s="9"/>
    </row>
    <row r="430" spans="32:32" ht="14.4" customHeight="1" x14ac:dyDescent="0.3">
      <c r="AF430" s="9"/>
    </row>
    <row r="431" spans="32:32" ht="14.4" customHeight="1" x14ac:dyDescent="0.3">
      <c r="AF431" s="9"/>
    </row>
    <row r="432" spans="32:32" ht="14.4" customHeight="1" x14ac:dyDescent="0.3">
      <c r="AF432" s="9"/>
    </row>
    <row r="433" spans="32:32" ht="14.4" customHeight="1" x14ac:dyDescent="0.3">
      <c r="AF433" s="9"/>
    </row>
    <row r="434" spans="32:32" ht="14.4" customHeight="1" x14ac:dyDescent="0.3">
      <c r="AF434" s="9"/>
    </row>
    <row r="435" spans="32:32" ht="14.4" customHeight="1" x14ac:dyDescent="0.3">
      <c r="AF435" s="9"/>
    </row>
    <row r="436" spans="32:32" ht="14.4" customHeight="1" x14ac:dyDescent="0.3">
      <c r="AF436" s="9"/>
    </row>
    <row r="437" spans="32:32" ht="14.4" customHeight="1" x14ac:dyDescent="0.3">
      <c r="AF437" s="9"/>
    </row>
    <row r="438" spans="32:32" ht="14.4" customHeight="1" x14ac:dyDescent="0.3">
      <c r="AF438" s="9"/>
    </row>
    <row r="439" spans="32:32" ht="14.4" customHeight="1" x14ac:dyDescent="0.3">
      <c r="AF439" s="9"/>
    </row>
    <row r="440" spans="32:32" ht="14.4" customHeight="1" x14ac:dyDescent="0.3">
      <c r="AF440" s="9"/>
    </row>
    <row r="441" spans="32:32" ht="14.4" customHeight="1" x14ac:dyDescent="0.3">
      <c r="AF441" s="9"/>
    </row>
    <row r="442" spans="32:32" ht="14.4" customHeight="1" x14ac:dyDescent="0.3">
      <c r="AF442" s="9"/>
    </row>
    <row r="443" spans="32:32" ht="14.4" customHeight="1" x14ac:dyDescent="0.3">
      <c r="AF443" s="9"/>
    </row>
    <row r="444" spans="32:32" ht="14.4" customHeight="1" x14ac:dyDescent="0.3">
      <c r="AF444" s="9"/>
    </row>
    <row r="445" spans="32:32" ht="14.4" customHeight="1" x14ac:dyDescent="0.3">
      <c r="AF445" s="9"/>
    </row>
    <row r="446" spans="32:32" ht="14.4" customHeight="1" x14ac:dyDescent="0.3">
      <c r="AF446" s="9"/>
    </row>
    <row r="447" spans="32:32" ht="14.4" customHeight="1" x14ac:dyDescent="0.3">
      <c r="AF447" s="9"/>
    </row>
    <row r="448" spans="32:32" ht="14.4" customHeight="1" x14ac:dyDescent="0.3">
      <c r="AF448" s="9"/>
    </row>
    <row r="449" spans="32:32" ht="14.4" customHeight="1" x14ac:dyDescent="0.3">
      <c r="AF449" s="9"/>
    </row>
    <row r="450" spans="32:32" ht="14.4" customHeight="1" x14ac:dyDescent="0.3">
      <c r="AF450" s="9"/>
    </row>
    <row r="451" spans="32:32" ht="14.4" customHeight="1" x14ac:dyDescent="0.3">
      <c r="AF451" s="9"/>
    </row>
    <row r="452" spans="32:32" ht="14.4" customHeight="1" x14ac:dyDescent="0.3">
      <c r="AF452" s="9"/>
    </row>
    <row r="453" spans="32:32" ht="14.4" customHeight="1" x14ac:dyDescent="0.3">
      <c r="AF453" s="9"/>
    </row>
    <row r="454" spans="32:32" ht="14.4" customHeight="1" x14ac:dyDescent="0.3">
      <c r="AF454" s="9"/>
    </row>
    <row r="455" spans="32:32" ht="14.4" customHeight="1" x14ac:dyDescent="0.3">
      <c r="AF455" s="9"/>
    </row>
    <row r="456" spans="32:32" ht="14.4" customHeight="1" x14ac:dyDescent="0.3">
      <c r="AF456" s="9"/>
    </row>
    <row r="457" spans="32:32" ht="14.4" customHeight="1" x14ac:dyDescent="0.3">
      <c r="AF457" s="9"/>
    </row>
    <row r="458" spans="32:32" ht="14.4" customHeight="1" x14ac:dyDescent="0.3">
      <c r="AF458" s="9"/>
    </row>
    <row r="459" spans="32:32" ht="14.4" customHeight="1" x14ac:dyDescent="0.3">
      <c r="AF459" s="9"/>
    </row>
    <row r="460" spans="32:32" ht="14.4" customHeight="1" x14ac:dyDescent="0.3">
      <c r="AF460" s="9"/>
    </row>
    <row r="461" spans="32:32" ht="14.4" customHeight="1" x14ac:dyDescent="0.3">
      <c r="AF461" s="9"/>
    </row>
    <row r="462" spans="32:32" ht="14.4" customHeight="1" x14ac:dyDescent="0.3">
      <c r="AF462" s="9"/>
    </row>
    <row r="463" spans="32:32" ht="14.4" customHeight="1" x14ac:dyDescent="0.3">
      <c r="AF463" s="9"/>
    </row>
    <row r="464" spans="32:32" ht="14.4" customHeight="1" x14ac:dyDescent="0.3">
      <c r="AF464" s="9"/>
    </row>
    <row r="465" spans="32:32" ht="14.4" customHeight="1" x14ac:dyDescent="0.3">
      <c r="AF465" s="9"/>
    </row>
    <row r="466" spans="32:32" ht="14.4" customHeight="1" x14ac:dyDescent="0.3">
      <c r="AF466" s="9"/>
    </row>
    <row r="467" spans="32:32" ht="14.4" customHeight="1" x14ac:dyDescent="0.3">
      <c r="AF467" s="9"/>
    </row>
    <row r="468" spans="32:32" ht="14.4" customHeight="1" x14ac:dyDescent="0.3">
      <c r="AF468" s="9"/>
    </row>
    <row r="469" spans="32:32" ht="14.4" customHeight="1" x14ac:dyDescent="0.3">
      <c r="AF469" s="9"/>
    </row>
    <row r="470" spans="32:32" ht="14.4" customHeight="1" x14ac:dyDescent="0.3">
      <c r="AF470" s="9"/>
    </row>
    <row r="471" spans="32:32" ht="14.4" customHeight="1" x14ac:dyDescent="0.3">
      <c r="AF471" s="9"/>
    </row>
    <row r="472" spans="32:32" ht="14.4" customHeight="1" x14ac:dyDescent="0.3">
      <c r="AF472" s="9"/>
    </row>
    <row r="473" spans="32:32" ht="14.4" customHeight="1" x14ac:dyDescent="0.3">
      <c r="AF473" s="9"/>
    </row>
    <row r="474" spans="32:32" ht="14.4" customHeight="1" x14ac:dyDescent="0.3">
      <c r="AF474" s="9"/>
    </row>
    <row r="475" spans="32:32" ht="14.4" customHeight="1" x14ac:dyDescent="0.3">
      <c r="AF475" s="9"/>
    </row>
    <row r="476" spans="32:32" ht="14.4" customHeight="1" x14ac:dyDescent="0.3">
      <c r="AF476" s="9"/>
    </row>
    <row r="477" spans="32:32" ht="14.4" customHeight="1" x14ac:dyDescent="0.3">
      <c r="AF477" s="9"/>
    </row>
    <row r="478" spans="32:32" ht="14.4" customHeight="1" x14ac:dyDescent="0.3">
      <c r="AF478" s="9"/>
    </row>
    <row r="479" spans="32:32" ht="14.4" customHeight="1" x14ac:dyDescent="0.3">
      <c r="AF479" s="9"/>
    </row>
    <row r="480" spans="32:32" ht="14.4" customHeight="1" x14ac:dyDescent="0.3">
      <c r="AF480" s="9"/>
    </row>
    <row r="481" spans="32:32" ht="14.4" customHeight="1" x14ac:dyDescent="0.3">
      <c r="AF481" s="9"/>
    </row>
    <row r="482" spans="32:32" ht="14.4" customHeight="1" x14ac:dyDescent="0.3">
      <c r="AF482" s="9"/>
    </row>
    <row r="483" spans="32:32" ht="14.4" customHeight="1" x14ac:dyDescent="0.3">
      <c r="AF483" s="9"/>
    </row>
    <row r="484" spans="32:32" ht="14.4" customHeight="1" x14ac:dyDescent="0.3">
      <c r="AF484" s="9"/>
    </row>
    <row r="485" spans="32:32" ht="14.4" customHeight="1" x14ac:dyDescent="0.3">
      <c r="AF485" s="9"/>
    </row>
    <row r="486" spans="32:32" ht="14.4" customHeight="1" x14ac:dyDescent="0.3">
      <c r="AF486" s="9"/>
    </row>
    <row r="487" spans="32:32" ht="14.4" customHeight="1" x14ac:dyDescent="0.3">
      <c r="AF487" s="9"/>
    </row>
    <row r="488" spans="32:32" ht="14.4" customHeight="1" x14ac:dyDescent="0.3">
      <c r="AF488" s="9"/>
    </row>
    <row r="489" spans="32:32" ht="14.4" customHeight="1" x14ac:dyDescent="0.3">
      <c r="AF489" s="9"/>
    </row>
    <row r="490" spans="32:32" ht="14.4" customHeight="1" x14ac:dyDescent="0.3">
      <c r="AF490" s="9"/>
    </row>
    <row r="491" spans="32:32" ht="14.4" customHeight="1" x14ac:dyDescent="0.3">
      <c r="AF491" s="9"/>
    </row>
    <row r="492" spans="32:32" ht="14.4" customHeight="1" x14ac:dyDescent="0.3">
      <c r="AF492" s="9"/>
    </row>
    <row r="493" spans="32:32" ht="14.4" customHeight="1" x14ac:dyDescent="0.3">
      <c r="AF493" s="9"/>
    </row>
    <row r="494" spans="32:32" ht="14.4" customHeight="1" x14ac:dyDescent="0.3">
      <c r="AF494" s="9"/>
    </row>
    <row r="495" spans="32:32" ht="14.4" customHeight="1" x14ac:dyDescent="0.3">
      <c r="AF495" s="9"/>
    </row>
    <row r="496" spans="32:32" ht="14.4" customHeight="1" x14ac:dyDescent="0.3">
      <c r="AF496" s="9"/>
    </row>
    <row r="497" spans="32:32" ht="14.4" customHeight="1" x14ac:dyDescent="0.3">
      <c r="AF497" s="9"/>
    </row>
    <row r="498" spans="32:32" ht="14.4" customHeight="1" x14ac:dyDescent="0.3">
      <c r="AF498" s="9"/>
    </row>
    <row r="499" spans="32:32" ht="14.4" customHeight="1" x14ac:dyDescent="0.3">
      <c r="AF499" s="9"/>
    </row>
    <row r="500" spans="32:32" ht="14.4" customHeight="1" x14ac:dyDescent="0.3">
      <c r="AF500" s="9"/>
    </row>
    <row r="501" spans="32:32" ht="14.4" customHeight="1" x14ac:dyDescent="0.3">
      <c r="AF501" s="9"/>
    </row>
    <row r="502" spans="32:32" ht="14.4" customHeight="1" x14ac:dyDescent="0.3">
      <c r="AF502" s="9"/>
    </row>
    <row r="503" spans="32:32" ht="14.4" customHeight="1" x14ac:dyDescent="0.3">
      <c r="AF503" s="9"/>
    </row>
    <row r="504" spans="32:32" ht="14.4" customHeight="1" x14ac:dyDescent="0.3">
      <c r="AF504" s="9"/>
    </row>
    <row r="505" spans="32:32" ht="14.4" customHeight="1" x14ac:dyDescent="0.3">
      <c r="AF505" s="9"/>
    </row>
    <row r="506" spans="32:32" ht="14.4" customHeight="1" x14ac:dyDescent="0.3">
      <c r="AF506" s="9"/>
    </row>
    <row r="507" spans="32:32" ht="14.4" customHeight="1" x14ac:dyDescent="0.3">
      <c r="AF507" s="9"/>
    </row>
    <row r="508" spans="32:32" ht="14.4" customHeight="1" x14ac:dyDescent="0.3">
      <c r="AF508" s="9"/>
    </row>
    <row r="509" spans="32:32" ht="14.4" customHeight="1" x14ac:dyDescent="0.3">
      <c r="AF509" s="9"/>
    </row>
    <row r="510" spans="32:32" ht="14.4" customHeight="1" x14ac:dyDescent="0.3">
      <c r="AF510" s="9"/>
    </row>
    <row r="511" spans="32:32" ht="14.4" customHeight="1" x14ac:dyDescent="0.3">
      <c r="AF511" s="9"/>
    </row>
    <row r="512" spans="32:32" ht="14.4" customHeight="1" x14ac:dyDescent="0.3">
      <c r="AF512" s="9"/>
    </row>
    <row r="513" spans="32:32" ht="14.4" customHeight="1" x14ac:dyDescent="0.3">
      <c r="AF513" s="9"/>
    </row>
    <row r="514" spans="32:32" ht="14.4" customHeight="1" x14ac:dyDescent="0.3">
      <c r="AF514" s="9"/>
    </row>
    <row r="515" spans="32:32" ht="14.4" customHeight="1" x14ac:dyDescent="0.3">
      <c r="AF515" s="9"/>
    </row>
    <row r="516" spans="32:32" ht="14.4" customHeight="1" x14ac:dyDescent="0.3">
      <c r="AF516" s="9"/>
    </row>
    <row r="517" spans="32:32" ht="14.4" customHeight="1" x14ac:dyDescent="0.3">
      <c r="AF517" s="9"/>
    </row>
    <row r="518" spans="32:32" ht="14.4" customHeight="1" x14ac:dyDescent="0.3">
      <c r="AF518" s="9"/>
    </row>
    <row r="519" spans="32:32" ht="14.4" customHeight="1" x14ac:dyDescent="0.3">
      <c r="AF519" s="9"/>
    </row>
    <row r="520" spans="32:32" ht="14.4" customHeight="1" x14ac:dyDescent="0.3">
      <c r="AF520" s="9"/>
    </row>
    <row r="521" spans="32:32" ht="14.4" customHeight="1" x14ac:dyDescent="0.3">
      <c r="AF521" s="9"/>
    </row>
    <row r="522" spans="32:32" ht="14.4" customHeight="1" x14ac:dyDescent="0.3">
      <c r="AF522" s="9"/>
    </row>
    <row r="523" spans="32:32" ht="14.4" customHeight="1" x14ac:dyDescent="0.3">
      <c r="AF523" s="9"/>
    </row>
    <row r="524" spans="32:32" ht="14.4" customHeight="1" x14ac:dyDescent="0.3">
      <c r="AF524" s="9"/>
    </row>
    <row r="525" spans="32:32" ht="14.4" customHeight="1" x14ac:dyDescent="0.3">
      <c r="AF525" s="9"/>
    </row>
    <row r="526" spans="32:32" ht="14.4" customHeight="1" x14ac:dyDescent="0.3">
      <c r="AF526" s="9"/>
    </row>
    <row r="527" spans="32:32" ht="14.4" customHeight="1" x14ac:dyDescent="0.3">
      <c r="AF527" s="9"/>
    </row>
    <row r="528" spans="32:32" ht="14.4" customHeight="1" x14ac:dyDescent="0.3">
      <c r="AF528" s="9"/>
    </row>
    <row r="529" spans="32:32" ht="14.4" customHeight="1" x14ac:dyDescent="0.3">
      <c r="AF529" s="9"/>
    </row>
    <row r="530" spans="32:32" ht="14.4" customHeight="1" x14ac:dyDescent="0.3">
      <c r="AF530" s="9"/>
    </row>
    <row r="531" spans="32:32" ht="14.4" customHeight="1" x14ac:dyDescent="0.3">
      <c r="AF531" s="9"/>
    </row>
    <row r="532" spans="32:32" ht="14.4" customHeight="1" x14ac:dyDescent="0.3">
      <c r="AF532" s="9"/>
    </row>
    <row r="533" spans="32:32" ht="14.4" customHeight="1" x14ac:dyDescent="0.3">
      <c r="AF533" s="9"/>
    </row>
    <row r="534" spans="32:32" ht="14.4" customHeight="1" x14ac:dyDescent="0.3">
      <c r="AF534" s="9"/>
    </row>
    <row r="535" spans="32:32" ht="14.4" customHeight="1" x14ac:dyDescent="0.3">
      <c r="AF535" s="9"/>
    </row>
    <row r="536" spans="32:32" ht="14.4" customHeight="1" x14ac:dyDescent="0.3">
      <c r="AF536" s="9"/>
    </row>
    <row r="537" spans="32:32" ht="14.4" customHeight="1" x14ac:dyDescent="0.3">
      <c r="AF537" s="9"/>
    </row>
    <row r="538" spans="32:32" ht="14.4" customHeight="1" x14ac:dyDescent="0.3">
      <c r="AF538" s="9"/>
    </row>
    <row r="539" spans="32:32" ht="14.4" customHeight="1" x14ac:dyDescent="0.3">
      <c r="AF539" s="9"/>
    </row>
    <row r="540" spans="32:32" ht="14.4" customHeight="1" x14ac:dyDescent="0.3">
      <c r="AF540" s="9"/>
    </row>
    <row r="541" spans="32:32" ht="14.4" customHeight="1" x14ac:dyDescent="0.3">
      <c r="AF541" s="9"/>
    </row>
    <row r="542" spans="32:32" ht="14.4" customHeight="1" x14ac:dyDescent="0.3">
      <c r="AF542" s="9"/>
    </row>
    <row r="543" spans="32:32" ht="14.4" customHeight="1" x14ac:dyDescent="0.3">
      <c r="AF543" s="9"/>
    </row>
    <row r="544" spans="32:32" ht="14.4" customHeight="1" x14ac:dyDescent="0.3">
      <c r="AF544" s="9"/>
    </row>
    <row r="545" spans="32:32" ht="14.4" customHeight="1" x14ac:dyDescent="0.3">
      <c r="AF545" s="9"/>
    </row>
    <row r="546" spans="32:32" ht="14.4" customHeight="1" x14ac:dyDescent="0.3">
      <c r="AF546" s="9"/>
    </row>
    <row r="547" spans="32:32" ht="14.4" customHeight="1" x14ac:dyDescent="0.3">
      <c r="AF547" s="9"/>
    </row>
    <row r="548" spans="32:32" ht="14.4" customHeight="1" x14ac:dyDescent="0.3">
      <c r="AF548" s="9"/>
    </row>
    <row r="549" spans="32:32" ht="14.4" customHeight="1" x14ac:dyDescent="0.3">
      <c r="AF549" s="9"/>
    </row>
    <row r="550" spans="32:32" ht="14.4" customHeight="1" x14ac:dyDescent="0.3">
      <c r="AF550" s="9"/>
    </row>
    <row r="551" spans="32:32" ht="14.4" customHeight="1" x14ac:dyDescent="0.3">
      <c r="AF551" s="9"/>
    </row>
    <row r="552" spans="32:32" ht="14.4" customHeight="1" x14ac:dyDescent="0.3">
      <c r="AF552" s="9"/>
    </row>
    <row r="553" spans="32:32" ht="14.4" customHeight="1" x14ac:dyDescent="0.3">
      <c r="AF553" s="9"/>
    </row>
    <row r="554" spans="32:32" ht="14.4" customHeight="1" x14ac:dyDescent="0.3">
      <c r="AF554" s="9"/>
    </row>
    <row r="555" spans="32:32" ht="14.4" customHeight="1" x14ac:dyDescent="0.3">
      <c r="AF555" s="9"/>
    </row>
    <row r="556" spans="32:32" ht="14.4" customHeight="1" x14ac:dyDescent="0.3">
      <c r="AF556" s="9"/>
    </row>
    <row r="557" spans="32:32" ht="14.4" customHeight="1" x14ac:dyDescent="0.3">
      <c r="AF557" s="9"/>
    </row>
    <row r="558" spans="32:32" ht="14.4" customHeight="1" x14ac:dyDescent="0.3">
      <c r="AF558" s="9"/>
    </row>
    <row r="559" spans="32:32" ht="14.4" customHeight="1" x14ac:dyDescent="0.3">
      <c r="AF559" s="9"/>
    </row>
    <row r="560" spans="32:32" ht="14.4" customHeight="1" x14ac:dyDescent="0.3">
      <c r="AF560" s="9"/>
    </row>
    <row r="561" spans="32:32" ht="14.4" customHeight="1" x14ac:dyDescent="0.3">
      <c r="AF561" s="9"/>
    </row>
    <row r="562" spans="32:32" ht="14.4" customHeight="1" x14ac:dyDescent="0.3">
      <c r="AF562" s="9"/>
    </row>
    <row r="563" spans="32:32" ht="14.4" customHeight="1" x14ac:dyDescent="0.3">
      <c r="AF563" s="9"/>
    </row>
    <row r="564" spans="32:32" ht="14.4" customHeight="1" x14ac:dyDescent="0.3">
      <c r="AF564" s="9"/>
    </row>
    <row r="565" spans="32:32" ht="14.4" customHeight="1" x14ac:dyDescent="0.3">
      <c r="AF565" s="9"/>
    </row>
    <row r="566" spans="32:32" ht="14.4" customHeight="1" x14ac:dyDescent="0.3">
      <c r="AF566" s="9"/>
    </row>
    <row r="567" spans="32:32" ht="14.4" customHeight="1" x14ac:dyDescent="0.3">
      <c r="AF567" s="9"/>
    </row>
    <row r="568" spans="32:32" ht="14.4" customHeight="1" x14ac:dyDescent="0.3">
      <c r="AF568" s="9"/>
    </row>
    <row r="569" spans="32:32" ht="14.4" customHeight="1" x14ac:dyDescent="0.3">
      <c r="AF569" s="9"/>
    </row>
    <row r="570" spans="32:32" ht="14.4" customHeight="1" x14ac:dyDescent="0.3">
      <c r="AF570" s="9"/>
    </row>
    <row r="571" spans="32:32" ht="14.4" customHeight="1" x14ac:dyDescent="0.3">
      <c r="AF571" s="9"/>
    </row>
    <row r="572" spans="32:32" ht="14.4" customHeight="1" x14ac:dyDescent="0.3">
      <c r="AF572" s="9"/>
    </row>
    <row r="573" spans="32:32" ht="14.4" customHeight="1" x14ac:dyDescent="0.3">
      <c r="AF573" s="9"/>
    </row>
    <row r="574" spans="32:32" ht="14.4" customHeight="1" x14ac:dyDescent="0.3">
      <c r="AF574" s="9"/>
    </row>
    <row r="575" spans="32:32" ht="14.4" customHeight="1" x14ac:dyDescent="0.3">
      <c r="AF575" s="9"/>
    </row>
    <row r="576" spans="32:32" ht="14.4" customHeight="1" x14ac:dyDescent="0.3">
      <c r="AF576" s="9"/>
    </row>
    <row r="577" spans="32:32" ht="14.4" customHeight="1" x14ac:dyDescent="0.3">
      <c r="AF577" s="9"/>
    </row>
    <row r="578" spans="32:32" ht="14.4" customHeight="1" x14ac:dyDescent="0.3">
      <c r="AF578" s="9"/>
    </row>
    <row r="579" spans="32:32" ht="14.4" customHeight="1" x14ac:dyDescent="0.3">
      <c r="AF579" s="9"/>
    </row>
    <row r="580" spans="32:32" ht="14.4" customHeight="1" x14ac:dyDescent="0.3">
      <c r="AF580" s="9"/>
    </row>
    <row r="581" spans="32:32" ht="14.4" customHeight="1" x14ac:dyDescent="0.3">
      <c r="AF581" s="9"/>
    </row>
    <row r="582" spans="32:32" ht="14.4" customHeight="1" x14ac:dyDescent="0.3">
      <c r="AF582" s="9"/>
    </row>
    <row r="583" spans="32:32" ht="14.4" customHeight="1" x14ac:dyDescent="0.3">
      <c r="AF583" s="9"/>
    </row>
    <row r="584" spans="32:32" ht="14.4" customHeight="1" x14ac:dyDescent="0.3">
      <c r="AF584" s="9"/>
    </row>
    <row r="585" spans="32:32" ht="14.4" customHeight="1" x14ac:dyDescent="0.3">
      <c r="AF585" s="9"/>
    </row>
    <row r="586" spans="32:32" ht="14.4" customHeight="1" x14ac:dyDescent="0.3">
      <c r="AF586" s="9"/>
    </row>
    <row r="587" spans="32:32" ht="14.4" customHeight="1" x14ac:dyDescent="0.3">
      <c r="AF587" s="9"/>
    </row>
    <row r="588" spans="32:32" ht="14.4" customHeight="1" x14ac:dyDescent="0.3">
      <c r="AF588" s="9"/>
    </row>
    <row r="589" spans="32:32" ht="14.4" customHeight="1" x14ac:dyDescent="0.3">
      <c r="AF589" s="9"/>
    </row>
    <row r="590" spans="32:32" ht="14.4" customHeight="1" x14ac:dyDescent="0.3">
      <c r="AF590" s="9"/>
    </row>
    <row r="591" spans="32:32" ht="14.4" customHeight="1" x14ac:dyDescent="0.3">
      <c r="AF591" s="9"/>
    </row>
    <row r="592" spans="32:32" ht="14.4" customHeight="1" x14ac:dyDescent="0.3">
      <c r="AF592" s="9"/>
    </row>
    <row r="593" spans="32:32" ht="14.4" customHeight="1" x14ac:dyDescent="0.3">
      <c r="AF593" s="9"/>
    </row>
    <row r="594" spans="32:32" ht="14.4" customHeight="1" x14ac:dyDescent="0.3">
      <c r="AF594" s="9"/>
    </row>
    <row r="595" spans="32:32" ht="14.4" customHeight="1" x14ac:dyDescent="0.3">
      <c r="AF595" s="9"/>
    </row>
    <row r="596" spans="32:32" ht="14.4" customHeight="1" x14ac:dyDescent="0.3">
      <c r="AF596" s="9"/>
    </row>
    <row r="597" spans="32:32" ht="14.4" customHeight="1" x14ac:dyDescent="0.3">
      <c r="AF597" s="9"/>
    </row>
    <row r="598" spans="32:32" ht="14.4" customHeight="1" x14ac:dyDescent="0.3">
      <c r="AF598" s="9"/>
    </row>
    <row r="599" spans="32:32" ht="14.4" customHeight="1" x14ac:dyDescent="0.3">
      <c r="AF599" s="9"/>
    </row>
    <row r="600" spans="32:32" ht="14.4" customHeight="1" x14ac:dyDescent="0.3">
      <c r="AF600" s="9"/>
    </row>
    <row r="601" spans="32:32" ht="14.4" customHeight="1" x14ac:dyDescent="0.3">
      <c r="AF601" s="9"/>
    </row>
    <row r="602" spans="32:32" ht="14.4" customHeight="1" x14ac:dyDescent="0.3">
      <c r="AF602" s="9"/>
    </row>
    <row r="603" spans="32:32" ht="14.4" customHeight="1" x14ac:dyDescent="0.3">
      <c r="AF603" s="9"/>
    </row>
    <row r="604" spans="32:32" ht="14.4" customHeight="1" x14ac:dyDescent="0.3">
      <c r="AF604" s="9"/>
    </row>
    <row r="605" spans="32:32" ht="14.4" customHeight="1" x14ac:dyDescent="0.3">
      <c r="AF605" s="9"/>
    </row>
    <row r="606" spans="32:32" ht="14.4" customHeight="1" x14ac:dyDescent="0.3">
      <c r="AF606" s="9"/>
    </row>
    <row r="607" spans="32:32" ht="14.4" customHeight="1" x14ac:dyDescent="0.3">
      <c r="AF607" s="9"/>
    </row>
    <row r="608" spans="32:32" ht="14.4" customHeight="1" x14ac:dyDescent="0.3">
      <c r="AF608" s="9"/>
    </row>
    <row r="609" spans="32:32" ht="14.4" customHeight="1" x14ac:dyDescent="0.3">
      <c r="AF609" s="9"/>
    </row>
    <row r="610" spans="32:32" ht="14.4" customHeight="1" x14ac:dyDescent="0.3">
      <c r="AF610" s="9"/>
    </row>
    <row r="611" spans="32:32" ht="14.4" customHeight="1" x14ac:dyDescent="0.3">
      <c r="AF611" s="9"/>
    </row>
    <row r="612" spans="32:32" ht="14.4" customHeight="1" x14ac:dyDescent="0.3">
      <c r="AF612" s="9"/>
    </row>
    <row r="613" spans="32:32" ht="14.4" customHeight="1" x14ac:dyDescent="0.3">
      <c r="AF613" s="9"/>
    </row>
    <row r="614" spans="32:32" ht="14.4" customHeight="1" x14ac:dyDescent="0.3">
      <c r="AF614" s="9"/>
    </row>
    <row r="615" spans="32:32" ht="14.4" customHeight="1" x14ac:dyDescent="0.3">
      <c r="AF615" s="9"/>
    </row>
    <row r="616" spans="32:32" ht="14.4" customHeight="1" x14ac:dyDescent="0.3">
      <c r="AF616" s="9"/>
    </row>
    <row r="617" spans="32:32" ht="14.4" customHeight="1" x14ac:dyDescent="0.3">
      <c r="AF617" s="9"/>
    </row>
    <row r="618" spans="32:32" ht="14.4" customHeight="1" x14ac:dyDescent="0.3">
      <c r="AF618" s="9"/>
    </row>
    <row r="619" spans="32:32" ht="14.4" customHeight="1" x14ac:dyDescent="0.3">
      <c r="AF619" s="9"/>
    </row>
    <row r="620" spans="32:32" ht="14.4" customHeight="1" x14ac:dyDescent="0.3">
      <c r="AF620" s="9"/>
    </row>
    <row r="621" spans="32:32" ht="14.4" customHeight="1" x14ac:dyDescent="0.3">
      <c r="AF621" s="9"/>
    </row>
    <row r="622" spans="32:32" ht="14.4" customHeight="1" x14ac:dyDescent="0.3">
      <c r="AF622" s="9"/>
    </row>
    <row r="623" spans="32:32" ht="14.4" customHeight="1" x14ac:dyDescent="0.3">
      <c r="AF623" s="9"/>
    </row>
    <row r="624" spans="32:32" ht="14.4" customHeight="1" x14ac:dyDescent="0.3">
      <c r="AF624" s="9"/>
    </row>
    <row r="625" spans="32:32" ht="14.4" customHeight="1" x14ac:dyDescent="0.3">
      <c r="AF625" s="9"/>
    </row>
    <row r="626" spans="32:32" ht="14.4" customHeight="1" x14ac:dyDescent="0.3">
      <c r="AF626" s="9"/>
    </row>
    <row r="627" spans="32:32" ht="14.4" customHeight="1" x14ac:dyDescent="0.3">
      <c r="AF627" s="9"/>
    </row>
    <row r="628" spans="32:32" ht="14.4" customHeight="1" x14ac:dyDescent="0.3">
      <c r="AF628" s="9"/>
    </row>
    <row r="629" spans="32:32" ht="14.4" customHeight="1" x14ac:dyDescent="0.3">
      <c r="AF629" s="9"/>
    </row>
    <row r="630" spans="32:32" ht="14.4" customHeight="1" x14ac:dyDescent="0.3">
      <c r="AF630" s="9"/>
    </row>
    <row r="631" spans="32:32" ht="14.4" customHeight="1" x14ac:dyDescent="0.3">
      <c r="AF631" s="9"/>
    </row>
    <row r="632" spans="32:32" ht="14.4" customHeight="1" x14ac:dyDescent="0.3">
      <c r="AF632" s="9"/>
    </row>
    <row r="633" spans="32:32" ht="14.4" customHeight="1" x14ac:dyDescent="0.3">
      <c r="AF633" s="9"/>
    </row>
    <row r="634" spans="32:32" ht="14.4" customHeight="1" x14ac:dyDescent="0.3">
      <c r="AF634" s="9"/>
    </row>
    <row r="635" spans="32:32" ht="14.4" customHeight="1" x14ac:dyDescent="0.3">
      <c r="AF635" s="9"/>
    </row>
    <row r="636" spans="32:32" ht="14.4" customHeight="1" x14ac:dyDescent="0.3">
      <c r="AF636" s="9"/>
    </row>
    <row r="637" spans="32:32" ht="14.4" customHeight="1" x14ac:dyDescent="0.3">
      <c r="AF637" s="9"/>
    </row>
    <row r="638" spans="32:32" ht="14.4" customHeight="1" x14ac:dyDescent="0.3">
      <c r="AF638" s="9"/>
    </row>
    <row r="639" spans="32:32" ht="14.4" customHeight="1" x14ac:dyDescent="0.3">
      <c r="AF639" s="9"/>
    </row>
    <row r="640" spans="32:32" ht="14.4" customHeight="1" x14ac:dyDescent="0.3">
      <c r="AF640" s="9"/>
    </row>
    <row r="641" spans="32:32" ht="14.4" customHeight="1" x14ac:dyDescent="0.3">
      <c r="AF641" s="9"/>
    </row>
    <row r="642" spans="32:32" ht="14.4" customHeight="1" x14ac:dyDescent="0.3">
      <c r="AF642" s="9"/>
    </row>
    <row r="643" spans="32:32" ht="14.4" customHeight="1" x14ac:dyDescent="0.3">
      <c r="AF643" s="9"/>
    </row>
    <row r="644" spans="32:32" ht="14.4" customHeight="1" x14ac:dyDescent="0.3">
      <c r="AF644" s="9"/>
    </row>
    <row r="645" spans="32:32" ht="14.4" customHeight="1" x14ac:dyDescent="0.3">
      <c r="AF645" s="9"/>
    </row>
    <row r="646" spans="32:32" ht="14.4" customHeight="1" x14ac:dyDescent="0.3">
      <c r="AF646" s="9"/>
    </row>
    <row r="647" spans="32:32" ht="14.4" customHeight="1" x14ac:dyDescent="0.3">
      <c r="AF647" s="9"/>
    </row>
    <row r="648" spans="32:32" ht="14.4" customHeight="1" x14ac:dyDescent="0.3">
      <c r="AF648" s="9"/>
    </row>
    <row r="649" spans="32:32" ht="14.4" customHeight="1" x14ac:dyDescent="0.3">
      <c r="AF649" s="9"/>
    </row>
    <row r="650" spans="32:32" ht="14.4" customHeight="1" x14ac:dyDescent="0.3">
      <c r="AF650" s="9"/>
    </row>
    <row r="651" spans="32:32" ht="14.4" customHeight="1" x14ac:dyDescent="0.3">
      <c r="AF651" s="9"/>
    </row>
    <row r="652" spans="32:32" ht="14.4" customHeight="1" x14ac:dyDescent="0.3">
      <c r="AF652" s="9"/>
    </row>
    <row r="653" spans="32:32" ht="14.4" customHeight="1" x14ac:dyDescent="0.3">
      <c r="AF653" s="9"/>
    </row>
    <row r="654" spans="32:32" ht="14.4" customHeight="1" x14ac:dyDescent="0.3">
      <c r="AF654" s="9"/>
    </row>
    <row r="655" spans="32:32" ht="14.4" customHeight="1" x14ac:dyDescent="0.3">
      <c r="AF655" s="9"/>
    </row>
    <row r="656" spans="32:32" ht="14.4" customHeight="1" x14ac:dyDescent="0.3">
      <c r="AF656" s="9"/>
    </row>
    <row r="657" spans="32:32" ht="14.4" customHeight="1" x14ac:dyDescent="0.3">
      <c r="AF657" s="9"/>
    </row>
    <row r="658" spans="32:32" ht="14.4" customHeight="1" x14ac:dyDescent="0.3">
      <c r="AF658" s="9"/>
    </row>
    <row r="659" spans="32:32" ht="14.4" customHeight="1" x14ac:dyDescent="0.3">
      <c r="AF659" s="9"/>
    </row>
    <row r="660" spans="32:32" ht="14.4" customHeight="1" x14ac:dyDescent="0.3">
      <c r="AF660" s="9"/>
    </row>
    <row r="661" spans="32:32" ht="14.4" customHeight="1" x14ac:dyDescent="0.3">
      <c r="AF661" s="9"/>
    </row>
    <row r="662" spans="32:32" ht="14.4" customHeight="1" x14ac:dyDescent="0.3">
      <c r="AF662" s="9"/>
    </row>
    <row r="663" spans="32:32" ht="14.4" customHeight="1" x14ac:dyDescent="0.3">
      <c r="AF663" s="9"/>
    </row>
    <row r="664" spans="32:32" ht="14.4" customHeight="1" x14ac:dyDescent="0.3">
      <c r="AF664" s="9"/>
    </row>
    <row r="665" spans="32:32" ht="14.4" customHeight="1" x14ac:dyDescent="0.3">
      <c r="AF665" s="9"/>
    </row>
    <row r="666" spans="32:32" ht="14.4" customHeight="1" x14ac:dyDescent="0.3">
      <c r="AF666" s="9"/>
    </row>
    <row r="667" spans="32:32" ht="14.4" customHeight="1" x14ac:dyDescent="0.3">
      <c r="AF667" s="9"/>
    </row>
    <row r="668" spans="32:32" ht="14.4" customHeight="1" x14ac:dyDescent="0.3">
      <c r="AF668" s="9"/>
    </row>
    <row r="669" spans="32:32" ht="14.4" customHeight="1" x14ac:dyDescent="0.3">
      <c r="AF669" s="9"/>
    </row>
    <row r="670" spans="32:32" ht="14.4" customHeight="1" x14ac:dyDescent="0.3">
      <c r="AF670" s="9"/>
    </row>
    <row r="671" spans="32:32" ht="14.4" customHeight="1" x14ac:dyDescent="0.3">
      <c r="AF671" s="9"/>
    </row>
    <row r="672" spans="32:32" ht="14.4" customHeight="1" x14ac:dyDescent="0.3">
      <c r="AF672" s="9"/>
    </row>
    <row r="673" spans="32:32" ht="14.4" customHeight="1" x14ac:dyDescent="0.3">
      <c r="AF673" s="9"/>
    </row>
    <row r="674" spans="32:32" ht="14.4" customHeight="1" x14ac:dyDescent="0.3">
      <c r="AF674" s="9"/>
    </row>
    <row r="675" spans="32:32" ht="14.4" customHeight="1" x14ac:dyDescent="0.3">
      <c r="AF675" s="9"/>
    </row>
    <row r="676" spans="32:32" ht="14.4" customHeight="1" x14ac:dyDescent="0.3">
      <c r="AF676" s="9"/>
    </row>
    <row r="677" spans="32:32" ht="14.4" customHeight="1" x14ac:dyDescent="0.3">
      <c r="AF677" s="9"/>
    </row>
    <row r="678" spans="32:32" ht="14.4" customHeight="1" x14ac:dyDescent="0.3">
      <c r="AF678" s="9"/>
    </row>
    <row r="679" spans="32:32" ht="14.4" customHeight="1" x14ac:dyDescent="0.3">
      <c r="AF679" s="9"/>
    </row>
    <row r="680" spans="32:32" ht="14.4" customHeight="1" x14ac:dyDescent="0.3">
      <c r="AF680" s="9"/>
    </row>
    <row r="681" spans="32:32" ht="14.4" customHeight="1" x14ac:dyDescent="0.3">
      <c r="AF681" s="9"/>
    </row>
    <row r="682" spans="32:32" ht="14.4" customHeight="1" x14ac:dyDescent="0.3">
      <c r="AF682" s="9"/>
    </row>
    <row r="683" spans="32:32" ht="14.4" customHeight="1" x14ac:dyDescent="0.3">
      <c r="AF683" s="9"/>
    </row>
    <row r="684" spans="32:32" ht="14.4" customHeight="1" x14ac:dyDescent="0.3">
      <c r="AF684" s="9"/>
    </row>
    <row r="685" spans="32:32" ht="14.4" customHeight="1" x14ac:dyDescent="0.3">
      <c r="AF685" s="9"/>
    </row>
    <row r="686" spans="32:32" ht="14.4" customHeight="1" x14ac:dyDescent="0.3">
      <c r="AF686" s="9"/>
    </row>
    <row r="687" spans="32:32" ht="14.4" customHeight="1" x14ac:dyDescent="0.3">
      <c r="AF687" s="9"/>
    </row>
    <row r="688" spans="32:32" ht="14.4" customHeight="1" x14ac:dyDescent="0.3">
      <c r="AF688" s="9"/>
    </row>
    <row r="689" spans="32:32" ht="14.4" customHeight="1" x14ac:dyDescent="0.3">
      <c r="AF689" s="9"/>
    </row>
    <row r="690" spans="32:32" ht="14.4" customHeight="1" x14ac:dyDescent="0.3">
      <c r="AF690" s="9"/>
    </row>
    <row r="691" spans="32:32" ht="14.4" customHeight="1" x14ac:dyDescent="0.3">
      <c r="AF691" s="9"/>
    </row>
    <row r="692" spans="32:32" ht="14.4" customHeight="1" x14ac:dyDescent="0.3">
      <c r="AF692" s="9"/>
    </row>
    <row r="693" spans="32:32" ht="14.4" customHeight="1" x14ac:dyDescent="0.3">
      <c r="AF693" s="9"/>
    </row>
    <row r="694" spans="32:32" ht="14.4" customHeight="1" x14ac:dyDescent="0.3">
      <c r="AF694" s="9"/>
    </row>
    <row r="695" spans="32:32" ht="14.4" customHeight="1" x14ac:dyDescent="0.3">
      <c r="AF695" s="9"/>
    </row>
    <row r="696" spans="32:32" ht="14.4" customHeight="1" x14ac:dyDescent="0.3">
      <c r="AF696" s="9"/>
    </row>
    <row r="697" spans="32:32" ht="14.4" customHeight="1" x14ac:dyDescent="0.3">
      <c r="AF697" s="9"/>
    </row>
    <row r="698" spans="32:32" ht="14.4" customHeight="1" x14ac:dyDescent="0.3">
      <c r="AF698" s="9"/>
    </row>
    <row r="699" spans="32:32" ht="14.4" customHeight="1" x14ac:dyDescent="0.3">
      <c r="AF699" s="9"/>
    </row>
    <row r="700" spans="32:32" ht="14.4" customHeight="1" x14ac:dyDescent="0.3">
      <c r="AF700" s="9"/>
    </row>
    <row r="701" spans="32:32" ht="14.4" customHeight="1" x14ac:dyDescent="0.3">
      <c r="AF701" s="9"/>
    </row>
    <row r="702" spans="32:32" ht="14.4" customHeight="1" x14ac:dyDescent="0.3">
      <c r="AF702" s="9"/>
    </row>
    <row r="703" spans="32:32" ht="14.4" customHeight="1" x14ac:dyDescent="0.3">
      <c r="AF703" s="9"/>
    </row>
    <row r="704" spans="32:32" ht="14.4" customHeight="1" x14ac:dyDescent="0.3">
      <c r="AF704" s="9"/>
    </row>
    <row r="705" spans="32:32" ht="14.4" customHeight="1" x14ac:dyDescent="0.3">
      <c r="AF705" s="9"/>
    </row>
    <row r="706" spans="32:32" ht="14.4" customHeight="1" x14ac:dyDescent="0.3">
      <c r="AF706" s="9"/>
    </row>
    <row r="707" spans="32:32" ht="14.4" customHeight="1" x14ac:dyDescent="0.3">
      <c r="AF707" s="9"/>
    </row>
    <row r="708" spans="32:32" ht="14.4" customHeight="1" x14ac:dyDescent="0.3">
      <c r="AF708" s="9"/>
    </row>
    <row r="709" spans="32:32" ht="14.4" customHeight="1" x14ac:dyDescent="0.3">
      <c r="AF709" s="9"/>
    </row>
    <row r="710" spans="32:32" ht="14.4" customHeight="1" x14ac:dyDescent="0.3">
      <c r="AF710" s="9"/>
    </row>
    <row r="711" spans="32:32" ht="14.4" customHeight="1" x14ac:dyDescent="0.3">
      <c r="AF711" s="9"/>
    </row>
    <row r="712" spans="32:32" ht="14.4" customHeight="1" x14ac:dyDescent="0.3">
      <c r="AF712" s="9"/>
    </row>
    <row r="713" spans="32:32" ht="14.4" customHeight="1" x14ac:dyDescent="0.3">
      <c r="AF713" s="9"/>
    </row>
    <row r="714" spans="32:32" ht="14.4" customHeight="1" x14ac:dyDescent="0.3">
      <c r="AF714" s="9"/>
    </row>
    <row r="715" spans="32:32" ht="14.4" customHeight="1" x14ac:dyDescent="0.3">
      <c r="AF715" s="9"/>
    </row>
    <row r="716" spans="32:32" ht="14.4" customHeight="1" x14ac:dyDescent="0.3">
      <c r="AF716" s="9"/>
    </row>
    <row r="717" spans="32:32" ht="14.4" customHeight="1" x14ac:dyDescent="0.3">
      <c r="AF717" s="9"/>
    </row>
    <row r="718" spans="32:32" ht="14.4" customHeight="1" x14ac:dyDescent="0.3">
      <c r="AF718" s="9"/>
    </row>
    <row r="719" spans="32:32" ht="14.4" customHeight="1" x14ac:dyDescent="0.3">
      <c r="AF719" s="9"/>
    </row>
    <row r="720" spans="32:32" ht="14.4" customHeight="1" x14ac:dyDescent="0.3">
      <c r="AF720" s="9"/>
    </row>
    <row r="721" spans="32:32" ht="14.4" customHeight="1" x14ac:dyDescent="0.3">
      <c r="AF721" s="9"/>
    </row>
    <row r="722" spans="32:32" ht="14.4" customHeight="1" x14ac:dyDescent="0.3">
      <c r="AF722" s="9"/>
    </row>
    <row r="723" spans="32:32" ht="14.4" customHeight="1" x14ac:dyDescent="0.3">
      <c r="AF723" s="9"/>
    </row>
    <row r="724" spans="32:32" ht="14.4" customHeight="1" x14ac:dyDescent="0.3">
      <c r="AF724" s="9"/>
    </row>
    <row r="725" spans="32:32" ht="14.4" customHeight="1" x14ac:dyDescent="0.3">
      <c r="AF725" s="9"/>
    </row>
    <row r="726" spans="32:32" ht="14.4" customHeight="1" x14ac:dyDescent="0.3">
      <c r="AF726" s="9"/>
    </row>
    <row r="727" spans="32:32" ht="14.4" customHeight="1" x14ac:dyDescent="0.3">
      <c r="AF727" s="9"/>
    </row>
    <row r="728" spans="32:32" ht="14.4" customHeight="1" x14ac:dyDescent="0.3">
      <c r="AF728" s="9"/>
    </row>
    <row r="729" spans="32:32" ht="14.4" customHeight="1" x14ac:dyDescent="0.3">
      <c r="AF729" s="9"/>
    </row>
    <row r="730" spans="32:32" ht="14.4" customHeight="1" x14ac:dyDescent="0.3">
      <c r="AF730" s="9"/>
    </row>
    <row r="731" spans="32:32" ht="14.4" customHeight="1" x14ac:dyDescent="0.3">
      <c r="AF731" s="9"/>
    </row>
    <row r="732" spans="32:32" ht="14.4" customHeight="1" x14ac:dyDescent="0.3">
      <c r="AF732" s="9"/>
    </row>
    <row r="733" spans="32:32" ht="14.4" customHeight="1" x14ac:dyDescent="0.3">
      <c r="AF733" s="9"/>
    </row>
    <row r="734" spans="32:32" ht="14.4" customHeight="1" x14ac:dyDescent="0.3">
      <c r="AF734" s="9"/>
    </row>
    <row r="735" spans="32:32" ht="14.4" customHeight="1" x14ac:dyDescent="0.3">
      <c r="AF735" s="9"/>
    </row>
    <row r="736" spans="32:32" ht="14.4" customHeight="1" x14ac:dyDescent="0.3">
      <c r="AF736" s="9"/>
    </row>
    <row r="737" spans="32:32" ht="14.4" customHeight="1" x14ac:dyDescent="0.3">
      <c r="AF737" s="9"/>
    </row>
    <row r="738" spans="32:32" ht="14.4" customHeight="1" x14ac:dyDescent="0.3">
      <c r="AF738" s="9"/>
    </row>
    <row r="739" spans="32:32" ht="14.4" customHeight="1" x14ac:dyDescent="0.3">
      <c r="AF739" s="9"/>
    </row>
    <row r="740" spans="32:32" ht="14.4" customHeight="1" x14ac:dyDescent="0.3">
      <c r="AF740" s="9"/>
    </row>
    <row r="741" spans="32:32" ht="14.4" customHeight="1" x14ac:dyDescent="0.3">
      <c r="AF741" s="9"/>
    </row>
    <row r="742" spans="32:32" ht="14.4" customHeight="1" x14ac:dyDescent="0.3">
      <c r="AF742" s="9"/>
    </row>
    <row r="743" spans="32:32" ht="14.4" customHeight="1" x14ac:dyDescent="0.3">
      <c r="AF743" s="9"/>
    </row>
    <row r="744" spans="32:32" ht="14.4" customHeight="1" x14ac:dyDescent="0.3">
      <c r="AF744" s="9"/>
    </row>
    <row r="745" spans="32:32" ht="14.4" customHeight="1" x14ac:dyDescent="0.3">
      <c r="AF745" s="9"/>
    </row>
    <row r="746" spans="32:32" ht="14.4" customHeight="1" x14ac:dyDescent="0.3">
      <c r="AF746" s="9"/>
    </row>
    <row r="747" spans="32:32" ht="14.4" customHeight="1" x14ac:dyDescent="0.3">
      <c r="AF747" s="9"/>
    </row>
    <row r="748" spans="32:32" ht="14.4" customHeight="1" x14ac:dyDescent="0.3">
      <c r="AF748" s="9"/>
    </row>
    <row r="749" spans="32:32" ht="14.4" customHeight="1" x14ac:dyDescent="0.3">
      <c r="AF749" s="9"/>
    </row>
    <row r="750" spans="32:32" ht="14.4" customHeight="1" x14ac:dyDescent="0.3">
      <c r="AF750" s="9"/>
    </row>
    <row r="751" spans="32:32" ht="14.4" customHeight="1" x14ac:dyDescent="0.3">
      <c r="AF751" s="9"/>
    </row>
    <row r="752" spans="32:32" ht="14.4" customHeight="1" x14ac:dyDescent="0.3">
      <c r="AF752" s="9"/>
    </row>
    <row r="753" spans="32:32" ht="14.4" customHeight="1" x14ac:dyDescent="0.3">
      <c r="AF753" s="9"/>
    </row>
    <row r="754" spans="32:32" ht="14.4" customHeight="1" x14ac:dyDescent="0.3">
      <c r="AF754" s="9"/>
    </row>
    <row r="755" spans="32:32" ht="14.4" customHeight="1" x14ac:dyDescent="0.3">
      <c r="AF755" s="9"/>
    </row>
    <row r="756" spans="32:32" ht="14.4" customHeight="1" x14ac:dyDescent="0.3">
      <c r="AF756" s="9"/>
    </row>
    <row r="757" spans="32:32" ht="14.4" customHeight="1" x14ac:dyDescent="0.3">
      <c r="AF757" s="9"/>
    </row>
    <row r="758" spans="32:32" ht="14.4" customHeight="1" x14ac:dyDescent="0.3">
      <c r="AF758" s="9"/>
    </row>
    <row r="759" spans="32:32" ht="14.4" customHeight="1" x14ac:dyDescent="0.3">
      <c r="AF759" s="9"/>
    </row>
    <row r="760" spans="32:32" ht="14.4" customHeight="1" x14ac:dyDescent="0.3">
      <c r="AF760" s="9"/>
    </row>
    <row r="761" spans="32:32" ht="14.4" customHeight="1" x14ac:dyDescent="0.3">
      <c r="AF761" s="9"/>
    </row>
    <row r="762" spans="32:32" ht="14.4" customHeight="1" x14ac:dyDescent="0.3">
      <c r="AF762" s="9"/>
    </row>
    <row r="763" spans="32:32" ht="14.4" customHeight="1" x14ac:dyDescent="0.3">
      <c r="AF763" s="9"/>
    </row>
    <row r="764" spans="32:32" ht="14.4" customHeight="1" x14ac:dyDescent="0.3">
      <c r="AF764" s="9"/>
    </row>
    <row r="765" spans="32:32" ht="14.4" customHeight="1" x14ac:dyDescent="0.3">
      <c r="AF765" s="9"/>
    </row>
    <row r="766" spans="32:32" ht="14.4" customHeight="1" x14ac:dyDescent="0.3">
      <c r="AF766" s="9"/>
    </row>
    <row r="767" spans="32:32" ht="14.4" customHeight="1" x14ac:dyDescent="0.3">
      <c r="AF767" s="9"/>
    </row>
    <row r="768" spans="32:32" ht="14.4" customHeight="1" x14ac:dyDescent="0.3">
      <c r="AF768" s="9"/>
    </row>
    <row r="769" spans="32:32" ht="14.4" customHeight="1" x14ac:dyDescent="0.3">
      <c r="AF769" s="9"/>
    </row>
    <row r="770" spans="32:32" ht="14.4" customHeight="1" x14ac:dyDescent="0.3">
      <c r="AF770" s="9"/>
    </row>
    <row r="771" spans="32:32" ht="14.4" customHeight="1" x14ac:dyDescent="0.3">
      <c r="AF771" s="9"/>
    </row>
    <row r="772" spans="32:32" ht="14.4" customHeight="1" x14ac:dyDescent="0.3">
      <c r="AF772" s="9"/>
    </row>
    <row r="773" spans="32:32" ht="14.4" customHeight="1" x14ac:dyDescent="0.3">
      <c r="AF773" s="9"/>
    </row>
    <row r="774" spans="32:32" ht="14.4" customHeight="1" x14ac:dyDescent="0.3">
      <c r="AF774" s="9"/>
    </row>
    <row r="775" spans="32:32" ht="14.4" customHeight="1" x14ac:dyDescent="0.3">
      <c r="AF775" s="9"/>
    </row>
    <row r="776" spans="32:32" ht="14.4" customHeight="1" x14ac:dyDescent="0.3">
      <c r="AF776" s="9"/>
    </row>
    <row r="777" spans="32:32" ht="14.4" customHeight="1" x14ac:dyDescent="0.3">
      <c r="AF777" s="9"/>
    </row>
    <row r="778" spans="32:32" ht="14.4" customHeight="1" x14ac:dyDescent="0.3">
      <c r="AF778" s="9"/>
    </row>
    <row r="779" spans="32:32" ht="14.4" customHeight="1" x14ac:dyDescent="0.3">
      <c r="AF779" s="9"/>
    </row>
    <row r="780" spans="32:32" ht="14.4" customHeight="1" x14ac:dyDescent="0.3">
      <c r="AF780" s="9"/>
    </row>
    <row r="781" spans="32:32" ht="14.4" customHeight="1" x14ac:dyDescent="0.3">
      <c r="AF781" s="9"/>
    </row>
    <row r="782" spans="32:32" ht="14.4" customHeight="1" x14ac:dyDescent="0.3">
      <c r="AF782" s="9"/>
    </row>
    <row r="783" spans="32:32" ht="14.4" customHeight="1" x14ac:dyDescent="0.3">
      <c r="AF783" s="9"/>
    </row>
    <row r="784" spans="32:32" ht="14.4" customHeight="1" x14ac:dyDescent="0.3">
      <c r="AF784" s="9"/>
    </row>
    <row r="785" spans="32:32" ht="14.4" customHeight="1" x14ac:dyDescent="0.3">
      <c r="AF785" s="9"/>
    </row>
    <row r="786" spans="32:32" ht="14.4" customHeight="1" x14ac:dyDescent="0.3">
      <c r="AF786" s="9"/>
    </row>
    <row r="787" spans="32:32" ht="14.4" customHeight="1" x14ac:dyDescent="0.3">
      <c r="AF787" s="9"/>
    </row>
    <row r="788" spans="32:32" ht="14.4" customHeight="1" x14ac:dyDescent="0.3">
      <c r="AF788" s="9"/>
    </row>
    <row r="789" spans="32:32" ht="14.4" customHeight="1" x14ac:dyDescent="0.3">
      <c r="AF789" s="9"/>
    </row>
    <row r="790" spans="32:32" ht="14.4" customHeight="1" x14ac:dyDescent="0.3">
      <c r="AF790" s="9"/>
    </row>
    <row r="791" spans="32:32" ht="14.4" customHeight="1" x14ac:dyDescent="0.3">
      <c r="AF791" s="9"/>
    </row>
    <row r="792" spans="32:32" ht="14.4" customHeight="1" x14ac:dyDescent="0.3">
      <c r="AF792" s="9"/>
    </row>
    <row r="793" spans="32:32" ht="14.4" customHeight="1" x14ac:dyDescent="0.3">
      <c r="AF793" s="9"/>
    </row>
    <row r="794" spans="32:32" ht="14.4" customHeight="1" x14ac:dyDescent="0.3">
      <c r="AF794" s="9"/>
    </row>
    <row r="795" spans="32:32" ht="14.4" customHeight="1" x14ac:dyDescent="0.3">
      <c r="AF795" s="9"/>
    </row>
    <row r="796" spans="32:32" ht="14.4" customHeight="1" x14ac:dyDescent="0.3">
      <c r="AF796" s="9"/>
    </row>
    <row r="797" spans="32:32" ht="14.4" customHeight="1" x14ac:dyDescent="0.3">
      <c r="AF797" s="9"/>
    </row>
    <row r="798" spans="32:32" ht="14.4" customHeight="1" x14ac:dyDescent="0.3">
      <c r="AF798" s="9"/>
    </row>
    <row r="799" spans="32:32" ht="14.4" customHeight="1" x14ac:dyDescent="0.3">
      <c r="AF799" s="9"/>
    </row>
    <row r="800" spans="32:32" ht="14.4" customHeight="1" x14ac:dyDescent="0.3">
      <c r="AF800" s="9"/>
    </row>
    <row r="801" spans="32:32" ht="14.4" customHeight="1" x14ac:dyDescent="0.3">
      <c r="AF801" s="9"/>
    </row>
    <row r="802" spans="32:32" ht="14.4" customHeight="1" x14ac:dyDescent="0.3">
      <c r="AF802" s="9"/>
    </row>
    <row r="803" spans="32:32" ht="14.4" customHeight="1" x14ac:dyDescent="0.3">
      <c r="AF803" s="9"/>
    </row>
    <row r="804" spans="32:32" ht="14.4" customHeight="1" x14ac:dyDescent="0.3">
      <c r="AF804" s="9"/>
    </row>
    <row r="805" spans="32:32" ht="14.4" customHeight="1" x14ac:dyDescent="0.3">
      <c r="AF805" s="9"/>
    </row>
    <row r="806" spans="32:32" ht="14.4" customHeight="1" x14ac:dyDescent="0.3">
      <c r="AF806" s="9"/>
    </row>
    <row r="807" spans="32:32" ht="14.4" customHeight="1" x14ac:dyDescent="0.3">
      <c r="AF807" s="9"/>
    </row>
    <row r="808" spans="32:32" ht="14.4" customHeight="1" x14ac:dyDescent="0.3">
      <c r="AF808" s="9"/>
    </row>
    <row r="809" spans="32:32" ht="14.4" customHeight="1" x14ac:dyDescent="0.3">
      <c r="AF809" s="9"/>
    </row>
    <row r="810" spans="32:32" ht="14.4" customHeight="1" x14ac:dyDescent="0.3">
      <c r="AF810" s="9"/>
    </row>
    <row r="811" spans="32:32" ht="14.4" customHeight="1" x14ac:dyDescent="0.3">
      <c r="AF811" s="9"/>
    </row>
    <row r="812" spans="32:32" ht="14.4" customHeight="1" x14ac:dyDescent="0.3">
      <c r="AF812" s="9"/>
    </row>
    <row r="813" spans="32:32" ht="14.4" customHeight="1" x14ac:dyDescent="0.3">
      <c r="AF813" s="9"/>
    </row>
    <row r="814" spans="32:32" ht="14.4" customHeight="1" x14ac:dyDescent="0.3">
      <c r="AF814" s="9"/>
    </row>
    <row r="815" spans="32:32" ht="14.4" customHeight="1" x14ac:dyDescent="0.3">
      <c r="AF815" s="9"/>
    </row>
    <row r="816" spans="32:32" ht="14.4" customHeight="1" x14ac:dyDescent="0.3">
      <c r="AF816" s="9"/>
    </row>
    <row r="817" spans="32:32" ht="14.4" customHeight="1" x14ac:dyDescent="0.3">
      <c r="AF817" s="9"/>
    </row>
    <row r="818" spans="32:32" ht="14.4" customHeight="1" x14ac:dyDescent="0.3">
      <c r="AF818" s="9"/>
    </row>
    <row r="819" spans="32:32" ht="14.4" customHeight="1" x14ac:dyDescent="0.3">
      <c r="AF819" s="9"/>
    </row>
    <row r="820" spans="32:32" ht="14.4" customHeight="1" x14ac:dyDescent="0.3">
      <c r="AF820" s="9"/>
    </row>
    <row r="821" spans="32:32" ht="14.4" customHeight="1" x14ac:dyDescent="0.3">
      <c r="AF821" s="9"/>
    </row>
    <row r="822" spans="32:32" ht="14.4" customHeight="1" x14ac:dyDescent="0.3">
      <c r="AF822" s="9"/>
    </row>
    <row r="823" spans="32:32" ht="14.4" customHeight="1" x14ac:dyDescent="0.3">
      <c r="AF823" s="9"/>
    </row>
    <row r="824" spans="32:32" ht="14.4" customHeight="1" x14ac:dyDescent="0.3">
      <c r="AF824" s="9"/>
    </row>
    <row r="825" spans="32:32" ht="14.4" customHeight="1" x14ac:dyDescent="0.3">
      <c r="AF825" s="9"/>
    </row>
    <row r="826" spans="32:32" ht="14.4" customHeight="1" x14ac:dyDescent="0.3">
      <c r="AF826" s="9"/>
    </row>
    <row r="827" spans="32:32" ht="14.4" customHeight="1" x14ac:dyDescent="0.3">
      <c r="AF827" s="9"/>
    </row>
    <row r="828" spans="32:32" ht="14.4" customHeight="1" x14ac:dyDescent="0.3">
      <c r="AF828" s="9"/>
    </row>
    <row r="829" spans="32:32" ht="14.4" customHeight="1" x14ac:dyDescent="0.3">
      <c r="AF829" s="9"/>
    </row>
    <row r="830" spans="32:32" ht="14.4" customHeight="1" x14ac:dyDescent="0.3">
      <c r="AF830" s="9"/>
    </row>
    <row r="831" spans="32:32" ht="14.4" customHeight="1" x14ac:dyDescent="0.3">
      <c r="AF831" s="9"/>
    </row>
    <row r="832" spans="32:32" ht="14.4" customHeight="1" x14ac:dyDescent="0.3">
      <c r="AF832" s="9"/>
    </row>
    <row r="833" spans="32:32" ht="14.4" customHeight="1" x14ac:dyDescent="0.3">
      <c r="AF833" s="9"/>
    </row>
    <row r="834" spans="32:32" ht="14.4" customHeight="1" x14ac:dyDescent="0.3">
      <c r="AF834" s="9"/>
    </row>
    <row r="835" spans="32:32" ht="14.4" customHeight="1" x14ac:dyDescent="0.3">
      <c r="AF835" s="9"/>
    </row>
    <row r="836" spans="32:32" ht="14.4" customHeight="1" x14ac:dyDescent="0.3">
      <c r="AF836" s="9"/>
    </row>
    <row r="837" spans="32:32" ht="14.4" customHeight="1" x14ac:dyDescent="0.3">
      <c r="AF837" s="9"/>
    </row>
    <row r="838" spans="32:32" ht="14.4" customHeight="1" x14ac:dyDescent="0.3">
      <c r="AF838" s="9"/>
    </row>
    <row r="839" spans="32:32" ht="14.4" customHeight="1" x14ac:dyDescent="0.3">
      <c r="AF839" s="9"/>
    </row>
    <row r="840" spans="32:32" ht="14.4" customHeight="1" x14ac:dyDescent="0.3">
      <c r="AF840" s="9"/>
    </row>
    <row r="841" spans="32:32" ht="14.4" customHeight="1" x14ac:dyDescent="0.3">
      <c r="AF841" s="9"/>
    </row>
    <row r="842" spans="32:32" ht="14.4" customHeight="1" x14ac:dyDescent="0.3">
      <c r="AF842" s="9"/>
    </row>
    <row r="843" spans="32:32" ht="14.4" customHeight="1" x14ac:dyDescent="0.3">
      <c r="AF843" s="9"/>
    </row>
    <row r="844" spans="32:32" ht="14.4" customHeight="1" x14ac:dyDescent="0.3">
      <c r="AF844" s="9"/>
    </row>
    <row r="845" spans="32:32" ht="14.4" customHeight="1" x14ac:dyDescent="0.3">
      <c r="AF845" s="9"/>
    </row>
    <row r="846" spans="32:32" ht="14.4" customHeight="1" x14ac:dyDescent="0.3">
      <c r="AF846" s="9"/>
    </row>
    <row r="847" spans="32:32" ht="14.4" customHeight="1" x14ac:dyDescent="0.3">
      <c r="AF847" s="9"/>
    </row>
    <row r="848" spans="32:32" ht="14.4" customHeight="1" x14ac:dyDescent="0.3">
      <c r="AF848" s="9"/>
    </row>
    <row r="849" spans="32:32" ht="14.4" customHeight="1" x14ac:dyDescent="0.3">
      <c r="AF849" s="9"/>
    </row>
    <row r="850" spans="32:32" ht="14.4" customHeight="1" x14ac:dyDescent="0.3">
      <c r="AF850" s="9"/>
    </row>
    <row r="851" spans="32:32" ht="14.4" customHeight="1" x14ac:dyDescent="0.3">
      <c r="AF851" s="9"/>
    </row>
    <row r="852" spans="32:32" ht="14.4" customHeight="1" x14ac:dyDescent="0.3">
      <c r="AF852" s="9"/>
    </row>
    <row r="853" spans="32:32" ht="14.4" customHeight="1" x14ac:dyDescent="0.3">
      <c r="AF853" s="9"/>
    </row>
    <row r="854" spans="32:32" ht="14.4" customHeight="1" x14ac:dyDescent="0.3">
      <c r="AF854" s="9"/>
    </row>
    <row r="855" spans="32:32" ht="14.4" customHeight="1" x14ac:dyDescent="0.3">
      <c r="AF855" s="9"/>
    </row>
    <row r="856" spans="32:32" ht="14.4" customHeight="1" x14ac:dyDescent="0.3">
      <c r="AF856" s="9"/>
    </row>
    <row r="857" spans="32:32" ht="14.4" customHeight="1" x14ac:dyDescent="0.3">
      <c r="AF857" s="9"/>
    </row>
    <row r="858" spans="32:32" ht="14.4" customHeight="1" x14ac:dyDescent="0.3">
      <c r="AF858" s="9"/>
    </row>
    <row r="859" spans="32:32" ht="14.4" customHeight="1" x14ac:dyDescent="0.3">
      <c r="AF859" s="9"/>
    </row>
    <row r="860" spans="32:32" ht="14.4" customHeight="1" x14ac:dyDescent="0.3">
      <c r="AF860" s="9"/>
    </row>
    <row r="861" spans="32:32" ht="14.4" customHeight="1" x14ac:dyDescent="0.3">
      <c r="AF861" s="9"/>
    </row>
    <row r="862" spans="32:32" ht="14.4" customHeight="1" x14ac:dyDescent="0.3">
      <c r="AF862" s="9"/>
    </row>
    <row r="863" spans="32:32" ht="14.4" customHeight="1" x14ac:dyDescent="0.3">
      <c r="AF863" s="9"/>
    </row>
    <row r="864" spans="32:32" ht="14.4" customHeight="1" x14ac:dyDescent="0.3">
      <c r="AF864" s="9"/>
    </row>
    <row r="865" spans="32:32" ht="14.4" customHeight="1" x14ac:dyDescent="0.3">
      <c r="AF865" s="9"/>
    </row>
    <row r="866" spans="32:32" ht="14.4" customHeight="1" x14ac:dyDescent="0.3">
      <c r="AF866" s="9"/>
    </row>
    <row r="867" spans="32:32" ht="14.4" customHeight="1" x14ac:dyDescent="0.3">
      <c r="AF867" s="9"/>
    </row>
    <row r="868" spans="32:32" ht="14.4" customHeight="1" x14ac:dyDescent="0.3">
      <c r="AF868" s="9"/>
    </row>
    <row r="869" spans="32:32" ht="14.4" customHeight="1" x14ac:dyDescent="0.3">
      <c r="AF869" s="9"/>
    </row>
    <row r="870" spans="32:32" ht="14.4" customHeight="1" x14ac:dyDescent="0.3">
      <c r="AF870" s="9"/>
    </row>
    <row r="871" spans="32:32" ht="14.4" customHeight="1" x14ac:dyDescent="0.3">
      <c r="AF871" s="9"/>
    </row>
    <row r="872" spans="32:32" ht="14.4" customHeight="1" x14ac:dyDescent="0.3">
      <c r="AF872" s="9"/>
    </row>
    <row r="873" spans="32:32" ht="14.4" customHeight="1" x14ac:dyDescent="0.3">
      <c r="AF873" s="9"/>
    </row>
    <row r="874" spans="32:32" ht="14.4" customHeight="1" x14ac:dyDescent="0.3">
      <c r="AF874" s="9"/>
    </row>
    <row r="875" spans="32:32" ht="14.4" customHeight="1" x14ac:dyDescent="0.3">
      <c r="AF875" s="9"/>
    </row>
    <row r="876" spans="32:32" ht="14.4" customHeight="1" x14ac:dyDescent="0.3">
      <c r="AF876" s="9"/>
    </row>
    <row r="877" spans="32:32" ht="14.4" customHeight="1" x14ac:dyDescent="0.3">
      <c r="AF877" s="9"/>
    </row>
    <row r="878" spans="32:32" ht="14.4" customHeight="1" x14ac:dyDescent="0.3">
      <c r="AF878" s="9"/>
    </row>
    <row r="879" spans="32:32" ht="14.4" customHeight="1" x14ac:dyDescent="0.3">
      <c r="AF879" s="9"/>
    </row>
    <row r="880" spans="32:32" ht="14.4" customHeight="1" x14ac:dyDescent="0.3">
      <c r="AF880" s="9"/>
    </row>
    <row r="881" spans="32:32" ht="14.4" customHeight="1" x14ac:dyDescent="0.3">
      <c r="AF881" s="9"/>
    </row>
    <row r="882" spans="32:32" ht="14.4" customHeight="1" x14ac:dyDescent="0.3">
      <c r="AF882" s="9"/>
    </row>
    <row r="883" spans="32:32" ht="14.4" customHeight="1" x14ac:dyDescent="0.3">
      <c r="AF883" s="9"/>
    </row>
    <row r="884" spans="32:32" ht="14.4" customHeight="1" x14ac:dyDescent="0.3">
      <c r="AF884" s="9"/>
    </row>
    <row r="885" spans="32:32" ht="14.4" customHeight="1" x14ac:dyDescent="0.3">
      <c r="AF885" s="9"/>
    </row>
    <row r="886" spans="32:32" ht="14.4" customHeight="1" x14ac:dyDescent="0.3">
      <c r="AF886" s="9"/>
    </row>
    <row r="887" spans="32:32" ht="14.4" customHeight="1" x14ac:dyDescent="0.3">
      <c r="AF887" s="9"/>
    </row>
    <row r="888" spans="32:32" ht="14.4" customHeight="1" x14ac:dyDescent="0.3">
      <c r="AF888" s="9"/>
    </row>
    <row r="889" spans="32:32" ht="14.4" customHeight="1" x14ac:dyDescent="0.3">
      <c r="AF889" s="9"/>
    </row>
    <row r="890" spans="32:32" ht="14.4" customHeight="1" x14ac:dyDescent="0.3">
      <c r="AF890" s="9"/>
    </row>
    <row r="891" spans="32:32" ht="14.4" customHeight="1" x14ac:dyDescent="0.3">
      <c r="AF891" s="9"/>
    </row>
    <row r="892" spans="32:32" ht="14.4" customHeight="1" x14ac:dyDescent="0.3">
      <c r="AF892" s="9"/>
    </row>
    <row r="893" spans="32:32" ht="14.4" customHeight="1" x14ac:dyDescent="0.3">
      <c r="AF893" s="9"/>
    </row>
    <row r="894" spans="32:32" ht="14.4" customHeight="1" x14ac:dyDescent="0.3">
      <c r="AF894" s="9"/>
    </row>
    <row r="895" spans="32:32" ht="14.4" customHeight="1" x14ac:dyDescent="0.3">
      <c r="AF895" s="9"/>
    </row>
    <row r="896" spans="32:32" ht="14.4" customHeight="1" x14ac:dyDescent="0.3">
      <c r="AF896" s="9"/>
    </row>
    <row r="897" spans="32:32" ht="14.4" customHeight="1" x14ac:dyDescent="0.3">
      <c r="AF897" s="9"/>
    </row>
    <row r="898" spans="32:32" ht="14.4" customHeight="1" x14ac:dyDescent="0.3">
      <c r="AF898" s="9"/>
    </row>
    <row r="899" spans="32:32" ht="14.4" customHeight="1" x14ac:dyDescent="0.3">
      <c r="AF899" s="9"/>
    </row>
    <row r="900" spans="32:32" ht="14.4" customHeight="1" x14ac:dyDescent="0.3">
      <c r="AF900" s="9"/>
    </row>
    <row r="901" spans="32:32" ht="14.4" customHeight="1" x14ac:dyDescent="0.3">
      <c r="AF901" s="9"/>
    </row>
    <row r="902" spans="32:32" ht="14.4" customHeight="1" x14ac:dyDescent="0.3">
      <c r="AF902" s="9"/>
    </row>
    <row r="903" spans="32:32" ht="14.4" customHeight="1" x14ac:dyDescent="0.3">
      <c r="AF903" s="9"/>
    </row>
    <row r="904" spans="32:32" ht="14.4" customHeight="1" x14ac:dyDescent="0.3">
      <c r="AF904" s="9"/>
    </row>
    <row r="905" spans="32:32" ht="14.4" customHeight="1" x14ac:dyDescent="0.3">
      <c r="AF905" s="9"/>
    </row>
    <row r="906" spans="32:32" ht="14.4" customHeight="1" x14ac:dyDescent="0.3">
      <c r="AF906" s="9"/>
    </row>
    <row r="907" spans="32:32" ht="14.4" customHeight="1" x14ac:dyDescent="0.3">
      <c r="AF907" s="9"/>
    </row>
    <row r="908" spans="32:32" ht="14.4" customHeight="1" x14ac:dyDescent="0.3">
      <c r="AF908" s="9"/>
    </row>
    <row r="909" spans="32:32" ht="14.4" customHeight="1" x14ac:dyDescent="0.3">
      <c r="AF909" s="9"/>
    </row>
    <row r="910" spans="32:32" ht="14.4" customHeight="1" x14ac:dyDescent="0.3">
      <c r="AF910" s="9"/>
    </row>
    <row r="911" spans="32:32" ht="14.4" customHeight="1" x14ac:dyDescent="0.3">
      <c r="AF911" s="9"/>
    </row>
    <row r="912" spans="32:32" ht="14.4" customHeight="1" x14ac:dyDescent="0.3">
      <c r="AF912" s="9"/>
    </row>
    <row r="913" spans="32:32" ht="14.4" customHeight="1" x14ac:dyDescent="0.3">
      <c r="AF913" s="9"/>
    </row>
    <row r="914" spans="32:32" ht="14.4" customHeight="1" x14ac:dyDescent="0.3">
      <c r="AF914" s="9"/>
    </row>
    <row r="915" spans="32:32" ht="14.4" customHeight="1" x14ac:dyDescent="0.3">
      <c r="AF915" s="9"/>
    </row>
    <row r="916" spans="32:32" ht="14.4" customHeight="1" x14ac:dyDescent="0.3">
      <c r="AF916" s="9"/>
    </row>
    <row r="917" spans="32:32" ht="14.4" customHeight="1" x14ac:dyDescent="0.3">
      <c r="AF917" s="9"/>
    </row>
    <row r="918" spans="32:32" ht="14.4" customHeight="1" x14ac:dyDescent="0.3">
      <c r="AF918" s="9"/>
    </row>
    <row r="919" spans="32:32" ht="14.4" customHeight="1" x14ac:dyDescent="0.3">
      <c r="AF919" s="9"/>
    </row>
    <row r="920" spans="32:32" ht="14.4" customHeight="1" x14ac:dyDescent="0.3">
      <c r="AF920" s="9"/>
    </row>
    <row r="921" spans="32:32" ht="14.4" customHeight="1" x14ac:dyDescent="0.3">
      <c r="AF921" s="9"/>
    </row>
    <row r="922" spans="32:32" ht="14.4" customHeight="1" x14ac:dyDescent="0.3">
      <c r="AF922" s="9"/>
    </row>
    <row r="923" spans="32:32" ht="14.4" customHeight="1" x14ac:dyDescent="0.3">
      <c r="AF923" s="9"/>
    </row>
    <row r="924" spans="32:32" ht="14.4" customHeight="1" x14ac:dyDescent="0.3">
      <c r="AF924" s="9"/>
    </row>
    <row r="925" spans="32:32" ht="14.4" customHeight="1" x14ac:dyDescent="0.3">
      <c r="AF925" s="9"/>
    </row>
    <row r="926" spans="32:32" ht="14.4" customHeight="1" x14ac:dyDescent="0.3">
      <c r="AF926" s="9"/>
    </row>
    <row r="927" spans="32:32" ht="14.4" customHeight="1" x14ac:dyDescent="0.3">
      <c r="AF927" s="9"/>
    </row>
    <row r="928" spans="32:32" ht="14.4" customHeight="1" x14ac:dyDescent="0.3">
      <c r="AF928" s="9"/>
    </row>
    <row r="929" spans="32:32" ht="14.4" customHeight="1" x14ac:dyDescent="0.3">
      <c r="AF929" s="9"/>
    </row>
    <row r="930" spans="32:32" ht="14.4" customHeight="1" x14ac:dyDescent="0.3">
      <c r="AF930" s="9"/>
    </row>
    <row r="931" spans="32:32" ht="14.4" customHeight="1" x14ac:dyDescent="0.3">
      <c r="AF931" s="9"/>
    </row>
    <row r="932" spans="32:32" ht="14.4" customHeight="1" x14ac:dyDescent="0.3">
      <c r="AF932" s="9"/>
    </row>
    <row r="933" spans="32:32" ht="14.4" customHeight="1" x14ac:dyDescent="0.3">
      <c r="AF933" s="9"/>
    </row>
    <row r="934" spans="32:32" ht="14.4" customHeight="1" x14ac:dyDescent="0.3">
      <c r="AF934" s="9"/>
    </row>
    <row r="935" spans="32:32" ht="14.4" customHeight="1" x14ac:dyDescent="0.3">
      <c r="AF935" s="9"/>
    </row>
    <row r="936" spans="32:32" ht="14.4" customHeight="1" x14ac:dyDescent="0.3">
      <c r="AF936" s="9"/>
    </row>
    <row r="937" spans="32:32" ht="14.4" customHeight="1" x14ac:dyDescent="0.3">
      <c r="AF937" s="9"/>
    </row>
    <row r="938" spans="32:32" ht="14.4" customHeight="1" x14ac:dyDescent="0.3">
      <c r="AF938" s="9"/>
    </row>
    <row r="939" spans="32:32" ht="14.4" customHeight="1" x14ac:dyDescent="0.3">
      <c r="AF939" s="9"/>
    </row>
    <row r="940" spans="32:32" ht="14.4" customHeight="1" x14ac:dyDescent="0.3">
      <c r="AF940" s="9"/>
    </row>
    <row r="941" spans="32:32" ht="14.4" customHeight="1" x14ac:dyDescent="0.3">
      <c r="AF941" s="9"/>
    </row>
    <row r="942" spans="32:32" ht="14.4" customHeight="1" x14ac:dyDescent="0.3">
      <c r="AF942" s="9"/>
    </row>
    <row r="943" spans="32:32" ht="14.4" customHeight="1" x14ac:dyDescent="0.3">
      <c r="AF943" s="9"/>
    </row>
    <row r="944" spans="32:32" ht="14.4" customHeight="1" x14ac:dyDescent="0.3">
      <c r="AF944" s="9"/>
    </row>
    <row r="945" spans="32:32" ht="14.4" customHeight="1" x14ac:dyDescent="0.3">
      <c r="AF945" s="9"/>
    </row>
    <row r="946" spans="32:32" ht="14.4" customHeight="1" x14ac:dyDescent="0.3">
      <c r="AF946" s="9"/>
    </row>
    <row r="947" spans="32:32" ht="14.4" customHeight="1" x14ac:dyDescent="0.3">
      <c r="AF947" s="9"/>
    </row>
    <row r="948" spans="32:32" ht="14.4" customHeight="1" x14ac:dyDescent="0.3">
      <c r="AF948" s="9"/>
    </row>
    <row r="949" spans="32:32" ht="14.4" customHeight="1" x14ac:dyDescent="0.3">
      <c r="AF949" s="9"/>
    </row>
    <row r="950" spans="32:32" ht="14.4" customHeight="1" x14ac:dyDescent="0.3">
      <c r="AF950" s="9"/>
    </row>
    <row r="951" spans="32:32" ht="14.4" customHeight="1" x14ac:dyDescent="0.3">
      <c r="AF951" s="9"/>
    </row>
    <row r="952" spans="32:32" ht="14.4" customHeight="1" x14ac:dyDescent="0.3">
      <c r="AF952" s="9"/>
    </row>
    <row r="953" spans="32:32" ht="14.4" customHeight="1" x14ac:dyDescent="0.3">
      <c r="AF953" s="9"/>
    </row>
    <row r="954" spans="32:32" ht="14.4" customHeight="1" x14ac:dyDescent="0.3">
      <c r="AF954" s="9"/>
    </row>
    <row r="955" spans="32:32" ht="14.4" customHeight="1" x14ac:dyDescent="0.3">
      <c r="AF955" s="9"/>
    </row>
    <row r="956" spans="32:32" ht="14.4" customHeight="1" x14ac:dyDescent="0.3">
      <c r="AF956" s="9"/>
    </row>
    <row r="957" spans="32:32" ht="14.4" customHeight="1" x14ac:dyDescent="0.3">
      <c r="AF957" s="9"/>
    </row>
    <row r="958" spans="32:32" ht="14.4" customHeight="1" x14ac:dyDescent="0.3">
      <c r="AF958" s="9"/>
    </row>
    <row r="959" spans="32:32" ht="14.4" customHeight="1" x14ac:dyDescent="0.3">
      <c r="AF959" s="9"/>
    </row>
    <row r="960" spans="32:32" ht="14.4" customHeight="1" x14ac:dyDescent="0.3">
      <c r="AF960" s="9"/>
    </row>
    <row r="961" spans="32:32" ht="14.4" customHeight="1" x14ac:dyDescent="0.3">
      <c r="AF961" s="9"/>
    </row>
    <row r="962" spans="32:32" ht="14.4" customHeight="1" x14ac:dyDescent="0.3">
      <c r="AF962" s="9"/>
    </row>
    <row r="963" spans="32:32" ht="14.4" customHeight="1" x14ac:dyDescent="0.3">
      <c r="AF963" s="9"/>
    </row>
    <row r="964" spans="32:32" ht="14.4" customHeight="1" x14ac:dyDescent="0.3">
      <c r="AF964" s="9"/>
    </row>
    <row r="965" spans="32:32" ht="14.4" customHeight="1" x14ac:dyDescent="0.3">
      <c r="AF965" s="9"/>
    </row>
    <row r="966" spans="32:32" ht="14.4" customHeight="1" x14ac:dyDescent="0.3">
      <c r="AF966" s="9"/>
    </row>
    <row r="967" spans="32:32" ht="14.4" customHeight="1" x14ac:dyDescent="0.3">
      <c r="AF967" s="9"/>
    </row>
    <row r="968" spans="32:32" ht="14.4" customHeight="1" x14ac:dyDescent="0.3">
      <c r="AF968" s="9"/>
    </row>
    <row r="969" spans="32:32" ht="14.4" customHeight="1" x14ac:dyDescent="0.3">
      <c r="AF969" s="9"/>
    </row>
    <row r="970" spans="32:32" ht="14.4" customHeight="1" x14ac:dyDescent="0.3">
      <c r="AF970" s="9"/>
    </row>
    <row r="971" spans="32:32" ht="14.4" customHeight="1" x14ac:dyDescent="0.3">
      <c r="AF971" s="9"/>
    </row>
    <row r="972" spans="32:32" ht="14.4" customHeight="1" x14ac:dyDescent="0.3">
      <c r="AF972" s="9"/>
    </row>
    <row r="973" spans="32:32" ht="14.4" customHeight="1" x14ac:dyDescent="0.3">
      <c r="AF973" s="9"/>
    </row>
    <row r="974" spans="32:32" ht="14.4" customHeight="1" x14ac:dyDescent="0.3">
      <c r="AF974" s="9"/>
    </row>
  </sheetData>
  <sheetProtection algorithmName="SHA-512" hashValue="Vwz16hkW+5MddJMxU6SKEGSnZ9uO5UyeTmHvpxoJbauxn91PDS5sVql0rk/pTkriKWGupiOHMwJw87FSFGc96Q==" saltValue="mJiy4kt5Qo7wdvSworzgVw==" spinCount="100000" sheet="1" objects="1" scenarios="1"/>
  <mergeCells count="88"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35:F35"/>
    <mergeCell ref="G35:G64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B3:B4"/>
    <mergeCell ref="C3:C4"/>
    <mergeCell ref="D3:F4"/>
    <mergeCell ref="E5:F5"/>
    <mergeCell ref="G5:G34"/>
    <mergeCell ref="E6:F6"/>
    <mergeCell ref="E7:F7"/>
    <mergeCell ref="C12:C13"/>
    <mergeCell ref="E12:F12"/>
    <mergeCell ref="E13:F13"/>
    <mergeCell ref="E24:F24"/>
    <mergeCell ref="C14:C15"/>
    <mergeCell ref="E14:F14"/>
    <mergeCell ref="E15:F15"/>
    <mergeCell ref="E16:F16"/>
    <mergeCell ref="E17:F17"/>
    <mergeCell ref="D2:W2"/>
    <mergeCell ref="E8:F8"/>
    <mergeCell ref="E9:F9"/>
    <mergeCell ref="E10:F10"/>
    <mergeCell ref="E11:F11"/>
    <mergeCell ref="E18:F18"/>
    <mergeCell ref="E19:F19"/>
    <mergeCell ref="E20:F20"/>
    <mergeCell ref="E21:F21"/>
    <mergeCell ref="E22:F22"/>
    <mergeCell ref="E23:F23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30:F30"/>
    <mergeCell ref="B22:C22"/>
    <mergeCell ref="B33:C33"/>
    <mergeCell ref="B23:C23"/>
    <mergeCell ref="B24:C24"/>
    <mergeCell ref="B27:C27"/>
    <mergeCell ref="B29:C29"/>
    <mergeCell ref="B30:C30"/>
    <mergeCell ref="B31:C31"/>
    <mergeCell ref="B32:C32"/>
    <mergeCell ref="C6:C9"/>
    <mergeCell ref="B6:B9"/>
    <mergeCell ref="B12:B13"/>
    <mergeCell ref="B14:B15"/>
    <mergeCell ref="B10:C11"/>
    <mergeCell ref="B21:C21"/>
    <mergeCell ref="B16:C16"/>
    <mergeCell ref="B17:C17"/>
    <mergeCell ref="B18:C18"/>
    <mergeCell ref="B19:C19"/>
    <mergeCell ref="B20:C20"/>
  </mergeCells>
  <conditionalFormatting sqref="I5:AT64">
    <cfRule type="cellIs" dxfId="6" priority="6" operator="greaterThan">
      <formula>$C$6</formula>
    </cfRule>
  </conditionalFormatting>
  <conditionalFormatting sqref="I5:AT64">
    <cfRule type="cellIs" dxfId="5" priority="7" operator="lessThan">
      <formula>$C$6</formula>
    </cfRule>
  </conditionalFormatting>
  <conditionalFormatting sqref="E5:F64">
    <cfRule type="containsBlanks" dxfId="4" priority="5">
      <formula>LEN(TRIM(E5))=0</formula>
    </cfRule>
  </conditionalFormatting>
  <conditionalFormatting sqref="AW5:BI8">
    <cfRule type="cellIs" dxfId="3" priority="3" operator="greaterThan">
      <formula>$C$6</formula>
    </cfRule>
  </conditionalFormatting>
  <conditionalFormatting sqref="AW5:BI8">
    <cfRule type="cellIs" dxfId="2" priority="4" operator="lessThan">
      <formula>$C$6</formula>
    </cfRule>
  </conditionalFormatting>
  <conditionalFormatting sqref="AW15:BI18">
    <cfRule type="cellIs" dxfId="1" priority="2" operator="equal">
      <formula>FALSE</formula>
    </cfRule>
  </conditionalFormatting>
  <conditionalFormatting sqref="AW10:BI13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C4D1-8DC2-475D-8E90-F7FB5EABE570}">
  <dimension ref="B2:P12"/>
  <sheetViews>
    <sheetView workbookViewId="0">
      <selection activeCell="P11" sqref="P11"/>
    </sheetView>
  </sheetViews>
  <sheetFormatPr baseColWidth="10" defaultRowHeight="14.4" x14ac:dyDescent="0.3"/>
  <cols>
    <col min="2" max="2" width="13.77734375" bestFit="1" customWidth="1"/>
    <col min="3" max="3" width="6" bestFit="1" customWidth="1"/>
    <col min="4" max="4" width="16.6640625" bestFit="1" customWidth="1"/>
    <col min="5" max="5" width="2" bestFit="1" customWidth="1"/>
    <col min="6" max="6" width="15" bestFit="1" customWidth="1"/>
    <col min="7" max="7" width="3" bestFit="1" customWidth="1"/>
    <col min="8" max="8" width="12.77734375" bestFit="1" customWidth="1"/>
    <col min="9" max="9" width="3.88671875" bestFit="1" customWidth="1"/>
    <col min="10" max="10" width="13.77734375" bestFit="1" customWidth="1"/>
    <col min="11" max="11" width="1.88671875" bestFit="1" customWidth="1"/>
    <col min="12" max="12" width="12.88671875" bestFit="1" customWidth="1"/>
    <col min="13" max="13" width="2" bestFit="1" customWidth="1"/>
    <col min="14" max="14" width="4" bestFit="1" customWidth="1"/>
    <col min="15" max="15" width="3" bestFit="1" customWidth="1"/>
    <col min="16" max="16" width="16.21875" bestFit="1" customWidth="1"/>
  </cols>
  <sheetData>
    <row r="2" spans="2:16" x14ac:dyDescent="0.3">
      <c r="B2" s="86" t="s">
        <v>18</v>
      </c>
      <c r="C2" s="31">
        <v>750</v>
      </c>
    </row>
    <row r="3" spans="2:16" x14ac:dyDescent="0.3">
      <c r="B3" s="86" t="s">
        <v>21</v>
      </c>
      <c r="C3" s="31">
        <v>1</v>
      </c>
      <c r="H3" s="88" t="str">
        <f>IF(H12=TRUE,TEXT("Il y a plus que "&amp;H10&amp;" Position",""))</f>
        <v>Il y a plus que 1 Position</v>
      </c>
      <c r="P3" s="32" t="s">
        <v>36</v>
      </c>
    </row>
    <row r="4" spans="2:16" x14ac:dyDescent="0.3">
      <c r="B4" s="86" t="s">
        <v>24</v>
      </c>
      <c r="C4" s="31">
        <v>10000</v>
      </c>
      <c r="P4" s="89"/>
    </row>
    <row r="5" spans="2:16" x14ac:dyDescent="0.3">
      <c r="B5" s="86" t="s">
        <v>25</v>
      </c>
      <c r="C5" s="31">
        <v>80</v>
      </c>
      <c r="H5" s="88">
        <f>D10+F10</f>
        <v>6</v>
      </c>
      <c r="L5" s="32">
        <f>J10/L10</f>
        <v>7.4999999999999997E-2</v>
      </c>
      <c r="P5" s="32">
        <f>((J10/L10)*1000)</f>
        <v>75</v>
      </c>
    </row>
    <row r="6" spans="2:16" x14ac:dyDescent="0.3">
      <c r="H6" s="32" t="s">
        <v>32</v>
      </c>
      <c r="P6" s="32" t="s">
        <v>32</v>
      </c>
    </row>
    <row r="7" spans="2:16" x14ac:dyDescent="0.3"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2:16" x14ac:dyDescent="0.3">
      <c r="D8" s="87" t="s">
        <v>26</v>
      </c>
      <c r="E8" s="87" t="s">
        <v>20</v>
      </c>
      <c r="F8" s="87" t="s">
        <v>27</v>
      </c>
      <c r="G8" s="87" t="s">
        <v>28</v>
      </c>
      <c r="H8" s="87" t="s">
        <v>29</v>
      </c>
      <c r="I8" s="87" t="s">
        <v>22</v>
      </c>
      <c r="J8" s="87" t="s">
        <v>34</v>
      </c>
      <c r="K8" s="87" t="s">
        <v>23</v>
      </c>
      <c r="L8" s="87" t="s">
        <v>30</v>
      </c>
      <c r="M8" s="87" t="s">
        <v>33</v>
      </c>
      <c r="N8" s="87" t="s">
        <v>35</v>
      </c>
      <c r="O8" s="87" t="s">
        <v>28</v>
      </c>
      <c r="P8" s="87" t="s">
        <v>31</v>
      </c>
    </row>
    <row r="10" spans="2:16" x14ac:dyDescent="0.3">
      <c r="D10" s="32">
        <v>0</v>
      </c>
      <c r="E10" s="32"/>
      <c r="F10" s="32">
        <v>6</v>
      </c>
      <c r="G10" s="32"/>
      <c r="H10" s="8">
        <f>C3</f>
        <v>1</v>
      </c>
      <c r="I10" s="32"/>
      <c r="J10" s="32">
        <f>C2</f>
        <v>750</v>
      </c>
      <c r="K10" s="32"/>
      <c r="L10" s="32">
        <f>C4</f>
        <v>10000</v>
      </c>
      <c r="M10" s="32"/>
      <c r="N10" s="32">
        <v>100</v>
      </c>
      <c r="O10" s="32"/>
      <c r="P10" s="8">
        <f>C5</f>
        <v>80</v>
      </c>
    </row>
    <row r="11" spans="2:16" x14ac:dyDescent="0.3">
      <c r="H11" s="90">
        <f>D10+F10</f>
        <v>6</v>
      </c>
      <c r="P11" s="90">
        <f>((J10/L10)*1000)</f>
        <v>75</v>
      </c>
    </row>
    <row r="12" spans="2:16" x14ac:dyDescent="0.3">
      <c r="H12" s="91" t="b">
        <f>D10+F10&gt;=H10</f>
        <v>1</v>
      </c>
      <c r="P12" s="92" t="b">
        <f>((J10/L10)*1000)&gt;=P10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BTC</vt:lpstr>
      <vt:lpstr>ETH</vt:lpstr>
      <vt:lpstr>USD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Hank's Desktop</dc:creator>
  <cp:lastModifiedBy>philippe willemin</cp:lastModifiedBy>
  <dcterms:created xsi:type="dcterms:W3CDTF">2018-04-28T19:01:20Z</dcterms:created>
  <dcterms:modified xsi:type="dcterms:W3CDTF">2020-12-29T01:26:03Z</dcterms:modified>
</cp:coreProperties>
</file>