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EDBE81B8-AE04-4F08-A5AD-6A5788C37F8B}" xr6:coauthVersionLast="38" xr6:coauthVersionMax="38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<sst xmlns="http://schemas.openxmlformats.org/spreadsheetml/2006/main" count="227" uniqueCount="48">
  <si>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</si>
  <si>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</si>
  <si>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</si>
  <si>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</si>
  <si>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</si>
  <si>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</si>
  <si>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</si>
  <si>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</si>
  <si>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</si>
  <si>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</si>
  <si>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</si>
  <si>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</si>
  <si>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</si>
  <si>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</si>
  <si>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</si>
  <si>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</si>
  <si>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</si>
  <si>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</si>
  <si>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</si>
  <si>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</si>
  <si>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</si>
  <si>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</si>
  <si>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</si>
  <si>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</si>
  <si>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</si>
  <si>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</si>
  <si>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</si>
  <si>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</si>
  <si>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</si>
  <si>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</si>
  <si>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</si>
  <si>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</si>
  <si>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</si>
  <si>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</si>
  <si>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</si>
  <si>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</si>
  <si>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</si>
  <si>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</si>
  <si>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</si>
  <si>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</si>
  <si>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</si>
  <si>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</si>
  <si>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>Project</t>
  </si>
  <si>
    <t>TheBlackYellow10 (Client Advocate)</t>
  </si>
  <si>
    <t xml:space="preserve">Start Date </t>
  </si>
  <si>
    <t>Neil Fredrickson (Tech Lead)</t>
  </si>
  <si>
    <t>Presentation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</si>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</sst>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6" borderId="0" xfId="0" applyFill="1" applyProtection="1"/>
    <xf numFmtId="0" fontId="0" fillId="7" borderId="0" xfId="0" applyFill="1" applyProtection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H12" workbookViewId="0">
      <selection activeCell="O27" sqref="O27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5.726562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44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27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28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29</v>
      </c>
      <c r="X18" s="14"/>
      <c r="Y18" s="14"/>
      <c r="Z18" s="15">
        <f>SUM(W35:Z37)</f>
        <v>340</v>
      </c>
    </row>
    <row r="19" spans="2:33" ht="15.5" x14ac:dyDescent="0.35">
      <c r="B19" s="1" t="s">
        <v>42</v>
      </c>
      <c r="C19" s="2" t="s">
        <v>38</v>
      </c>
      <c r="L19" s="30" t="s">
        <v>46</v>
      </c>
      <c r="M19" s="31" t="s">
        <v>47</v>
      </c>
      <c r="N19" s="31" t="s">
        <v>47</v>
      </c>
      <c r="O19" s="31" t="s">
        <v>47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30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31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32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33</v>
      </c>
    </row>
    <row r="24" spans="2:33" ht="16.5" thickTop="1" thickBot="1" x14ac:dyDescent="0.4">
      <c r="C24" s="1" t="s">
        <v>39</v>
      </c>
      <c r="E24" s="23" t="s">
        <v>23</v>
      </c>
      <c r="F24" s="23" t="s">
        <v>12</v>
      </c>
      <c r="G24" s="23" t="s">
        <v>23</v>
      </c>
      <c r="H24" s="23" t="s">
        <v>16</v>
      </c>
      <c r="I24" s="24" t="s">
        <v>12</v>
      </c>
      <c r="J24" s="24" t="s">
        <v>16</v>
      </c>
      <c r="K24" s="24" t="s">
        <v>16</v>
      </c>
      <c r="L24" s="24" t="s">
        <v>16</v>
      </c>
      <c r="M24" s="24" t="s">
        <v>12</v>
      </c>
      <c r="N24" s="24" t="s">
        <v>23</v>
      </c>
      <c r="O24" s="24" t="s">
        <v>12</v>
      </c>
      <c r="P24" s="24" t="s">
        <v>12</v>
      </c>
      <c r="Q24" s="24" t="s">
        <v>16</v>
      </c>
      <c r="R24" s="24" t="s">
        <v>12</v>
      </c>
      <c r="S24" s="24" t="s">
        <v>16</v>
      </c>
      <c r="T24" s="24" t="s">
        <v>16</v>
      </c>
      <c r="U24" s="24" t="s">
        <v>12</v>
      </c>
      <c r="V24" s="24" t="s">
        <v>20</v>
      </c>
      <c r="W24" s="24" t="s">
        <v>16</v>
      </c>
      <c r="X24" s="24" t="s">
        <v>16</v>
      </c>
      <c r="Y24" s="24" t="s">
        <v>20</v>
      </c>
      <c r="Z24" s="25" t="s">
        <v>20</v>
      </c>
      <c r="AC24" s="3">
        <f t="shared" ref="AC24:AC29" si="2">COUNTIFS($E24:$AB24,$I$9) * $F$9</f>
        <v>35.612500000000004</v>
      </c>
      <c r="AD24" s="3">
        <f t="shared" ref="AD24:AD29" si="3">COUNTIFS($E24:$AB24,$I$10) * $F$10</f>
        <v>90.787500000000009</v>
      </c>
      <c r="AE24" s="3">
        <f t="shared" ref="AE24:AE29" si="4">COUNTIFS($E24:$AB24,$I$11) * $F$11</f>
        <v>45.262500000000003</v>
      </c>
      <c r="AF24" s="3">
        <f t="shared" ref="AF24:AF29" si="5">SUM(AC24:AE24)</f>
        <v>171.66250000000002</v>
      </c>
    </row>
    <row r="25" spans="2:33" ht="16.5" thickTop="1" thickBot="1" x14ac:dyDescent="0.4">
      <c r="C25" s="1" t="s">
        <v>40</v>
      </c>
      <c r="E25" s="26" t="s">
        <v>23</v>
      </c>
      <c r="F25" s="26" t="s">
        <v>23</v>
      </c>
      <c r="G25" s="26" t="s">
        <v>23</v>
      </c>
      <c r="H25" s="26" t="s">
        <v>16</v>
      </c>
      <c r="I25" s="17" t="s">
        <v>12</v>
      </c>
      <c r="J25" s="17" t="s">
        <v>16</v>
      </c>
      <c r="K25" s="24" t="s">
        <v>16</v>
      </c>
      <c r="L25" s="17" t="s">
        <v>16</v>
      </c>
      <c r="M25" s="17" t="s">
        <v>12</v>
      </c>
      <c r="N25" s="24" t="s">
        <v>23</v>
      </c>
      <c r="O25" s="17" t="s">
        <v>12</v>
      </c>
      <c r="P25" s="17" t="s">
        <v>12</v>
      </c>
      <c r="Q25" s="17" t="s">
        <v>16</v>
      </c>
      <c r="R25" s="17" t="s">
        <v>12</v>
      </c>
      <c r="S25" s="17" t="s">
        <v>16</v>
      </c>
      <c r="T25" s="17" t="s">
        <v>16</v>
      </c>
      <c r="U25" s="24" t="s">
        <v>12</v>
      </c>
      <c r="V25" s="24" t="s">
        <v>20</v>
      </c>
      <c r="W25" s="24" t="s">
        <v>16</v>
      </c>
      <c r="X25" s="24" t="s">
        <v>16</v>
      </c>
      <c r="Y25" s="24" t="s">
        <v>20</v>
      </c>
      <c r="Z25" s="25" t="s">
        <v>20</v>
      </c>
      <c r="AC25" s="3">
        <f t="shared" si="2"/>
        <v>30.525000000000002</v>
      </c>
      <c r="AD25" s="3">
        <f t="shared" si="3"/>
        <v>90.787500000000009</v>
      </c>
      <c r="AE25" s="3">
        <f t="shared" si="4"/>
        <v>45.262500000000003</v>
      </c>
      <c r="AF25" s="3">
        <f t="shared" si="5"/>
        <v>166.57500000000002</v>
      </c>
    </row>
    <row r="26" spans="2:33" ht="16.5" thickTop="1" thickBot="1" x14ac:dyDescent="0.4">
      <c r="C26" s="1" t="s">
        <v>41</v>
      </c>
      <c r="E26" s="26" t="s">
        <v>23</v>
      </c>
      <c r="F26" s="26" t="s">
        <v>12</v>
      </c>
      <c r="G26" s="26" t="s">
        <v>23</v>
      </c>
      <c r="H26" s="26" t="s">
        <v>16</v>
      </c>
      <c r="I26" s="17" t="s">
        <v>12</v>
      </c>
      <c r="J26" s="17" t="s">
        <v>16</v>
      </c>
      <c r="K26" s="24" t="s">
        <v>16</v>
      </c>
      <c r="L26" s="17" t="s">
        <v>16</v>
      </c>
      <c r="M26" s="17" t="s">
        <v>12</v>
      </c>
      <c r="N26" s="24" t="s">
        <v>23</v>
      </c>
      <c r="O26" s="17" t="s">
        <v>12</v>
      </c>
      <c r="P26" s="17" t="s">
        <v>12</v>
      </c>
      <c r="Q26" s="17" t="s">
        <v>16</v>
      </c>
      <c r="R26" s="17" t="s">
        <v>12</v>
      </c>
      <c r="S26" s="17" t="s">
        <v>16</v>
      </c>
      <c r="T26" s="17" t="s">
        <v>16</v>
      </c>
      <c r="U26" s="24" t="s">
        <v>12</v>
      </c>
      <c r="V26" s="24" t="s">
        <v>20</v>
      </c>
      <c r="W26" s="24" t="s">
        <v>16</v>
      </c>
      <c r="X26" s="24" t="s">
        <v>16</v>
      </c>
      <c r="Y26" s="24" t="s">
        <v>20</v>
      </c>
      <c r="Z26" s="25" t="s">
        <v>20</v>
      </c>
      <c r="AC26" s="3">
        <f t="shared" si="2"/>
        <v>35.612500000000004</v>
      </c>
      <c r="AD26" s="3">
        <f t="shared" si="3"/>
        <v>90.787500000000009</v>
      </c>
      <c r="AE26" s="3">
        <f t="shared" si="4"/>
        <v>45.262500000000003</v>
      </c>
      <c r="AF26" s="3">
        <f t="shared" si="5"/>
        <v>171.66250000000002</v>
      </c>
    </row>
    <row r="27" spans="2:33" ht="16.5" thickTop="1" thickBot="1" x14ac:dyDescent="0.4">
      <c r="C27" s="1" t="s">
        <v>45</v>
      </c>
      <c r="E27" s="26" t="s">
        <v>23</v>
      </c>
      <c r="F27" s="26" t="s">
        <v>12</v>
      </c>
      <c r="G27" s="26" t="s">
        <v>23</v>
      </c>
      <c r="H27" s="26" t="s">
        <v>16</v>
      </c>
      <c r="I27" s="17" t="s">
        <v>12</v>
      </c>
      <c r="J27" s="17" t="s">
        <v>16</v>
      </c>
      <c r="K27" s="24" t="s">
        <v>16</v>
      </c>
      <c r="L27" s="17" t="s">
        <v>16</v>
      </c>
      <c r="M27" s="17" t="s">
        <v>12</v>
      </c>
      <c r="N27" s="24" t="s">
        <v>23</v>
      </c>
      <c r="O27" s="17" t="s">
        <v>12</v>
      </c>
      <c r="P27" s="17" t="s">
        <v>12</v>
      </c>
      <c r="Q27" s="17" t="s">
        <v>16</v>
      </c>
      <c r="R27" s="17" t="s">
        <v>12</v>
      </c>
      <c r="S27" s="17" t="s">
        <v>16</v>
      </c>
      <c r="T27" s="17" t="s">
        <v>16</v>
      </c>
      <c r="U27" s="24" t="s">
        <v>12</v>
      </c>
      <c r="V27" s="24" t="s">
        <v>20</v>
      </c>
      <c r="W27" s="24" t="s">
        <v>16</v>
      </c>
      <c r="X27" s="24" t="s">
        <v>16</v>
      </c>
      <c r="Y27" s="24" t="s">
        <v>20</v>
      </c>
      <c r="Z27" s="25" t="s">
        <v>20</v>
      </c>
      <c r="AC27" s="3">
        <f t="shared" si="2"/>
        <v>35.612500000000004</v>
      </c>
      <c r="AD27" s="3">
        <f t="shared" si="3"/>
        <v>90.787500000000009</v>
      </c>
      <c r="AE27" s="3">
        <f t="shared" si="4"/>
        <v>45.262500000000003</v>
      </c>
      <c r="AF27" s="3">
        <f t="shared" si="5"/>
        <v>171.66250000000002</v>
      </c>
    </row>
    <row r="28" spans="2:33" ht="16" thickTop="1" x14ac:dyDescent="0.35">
      <c r="C28" s="1" t="s">
        <v>43</v>
      </c>
      <c r="E28" s="26" t="s">
        <v>23</v>
      </c>
      <c r="F28" s="26" t="s">
        <v>12</v>
      </c>
      <c r="G28" s="26" t="s">
        <v>23</v>
      </c>
      <c r="H28" s="26" t="s">
        <v>16</v>
      </c>
      <c r="I28" s="17" t="s">
        <v>12</v>
      </c>
      <c r="J28" s="17" t="s">
        <v>16</v>
      </c>
      <c r="K28" s="24" t="s">
        <v>16</v>
      </c>
      <c r="L28" s="17" t="s">
        <v>16</v>
      </c>
      <c r="M28" s="17" t="s">
        <v>12</v>
      </c>
      <c r="N28" s="24" t="s">
        <v>23</v>
      </c>
      <c r="O28" s="17" t="s">
        <v>12</v>
      </c>
      <c r="P28" s="17" t="s">
        <v>12</v>
      </c>
      <c r="Q28" s="17" t="s">
        <v>16</v>
      </c>
      <c r="R28" s="17" t="s">
        <v>12</v>
      </c>
      <c r="S28" s="17" t="s">
        <v>16</v>
      </c>
      <c r="T28" s="17" t="s">
        <v>16</v>
      </c>
      <c r="U28" s="24" t="s">
        <v>12</v>
      </c>
      <c r="V28" s="24" t="s">
        <v>20</v>
      </c>
      <c r="W28" s="24" t="s">
        <v>16</v>
      </c>
      <c r="X28" s="24" t="s">
        <v>16</v>
      </c>
      <c r="Y28" s="24" t="s">
        <v>20</v>
      </c>
      <c r="Z28" s="25" t="s">
        <v>20</v>
      </c>
      <c r="AC28" s="3">
        <f t="shared" si="2"/>
        <v>35.612500000000004</v>
      </c>
      <c r="AD28" s="3">
        <f t="shared" si="3"/>
        <v>90.787500000000009</v>
      </c>
      <c r="AE28" s="3">
        <f t="shared" si="4"/>
        <v>45.262500000000003</v>
      </c>
      <c r="AF28" s="3">
        <f t="shared" si="5"/>
        <v>171.66250000000002</v>
      </c>
    </row>
    <row r="29" spans="2:33" ht="16" thickBot="1" x14ac:dyDescent="0.4">
      <c r="C29" s="1" t="s">
        <v>34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8" t="s">
        <v>23</v>
      </c>
      <c r="T29" s="28" t="s">
        <v>23</v>
      </c>
      <c r="U29" s="28" t="s">
        <v>23</v>
      </c>
      <c r="V29" s="28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172.97500000000002</v>
      </c>
      <c r="AD36" s="16">
        <f>SUM(AD24:AD34)</f>
        <v>453.93750000000006</v>
      </c>
      <c r="AE36" s="16">
        <f>SUM(AE24:AE34)</f>
        <v>226.3125</v>
      </c>
      <c r="AF36" s="16">
        <f>SUM(AF24:AF34)</f>
        <v>853.22500000000014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35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33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35</v>
      </c>
      <c r="D43" s="16" t="s">
        <v>31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33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36</v>
      </c>
      <c r="C47" s="19">
        <f>AE43</f>
        <v>1754</v>
      </c>
      <c r="D47" s="20" t="s">
        <v>37</v>
      </c>
    </row>
  </sheetData>
  <conditionalFormatting sqref="E30:Z33 S29:Z29 S28:T28 E24:O24 E29:Q29 O25:O27 O28:Q28 E25:N28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P26:Q27 S26:T27 R26:R29 P25:T25 U25:Z28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2018-11-28T10:38:01Z</dcterms:modified>
</cp:coreProperties>
</file>