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8800" windowHeight="12300" activeTab="2"/>
  </bookViews>
  <sheets>
    <sheet name="bolos caseiros" sheetId="1" r:id="rId1"/>
    <sheet name="bolos de festa" sheetId="2" r:id="rId2"/>
    <sheet name="bolos de pote" sheetId="3" r:id="rId3"/>
  </sheets>
  <definedNames>
    <definedName name="_xlnm._FilterDatabase" localSheetId="0" hidden="1">'bolos caseiros'!$A$25:$C$45</definedName>
  </definedNames>
  <calcPr calcId="162913"/>
</workbook>
</file>

<file path=xl/calcChain.xml><?xml version="1.0" encoding="utf-8"?>
<calcChain xmlns="http://schemas.openxmlformats.org/spreadsheetml/2006/main">
  <c r="J7" i="3" l="1"/>
  <c r="J6" i="3"/>
  <c r="J5" i="3"/>
  <c r="J4" i="3"/>
  <c r="J3" i="3"/>
  <c r="S19" i="2" l="1"/>
  <c r="S59" i="2"/>
  <c r="S54" i="2"/>
  <c r="S49" i="2"/>
  <c r="S44" i="2"/>
  <c r="S39" i="2"/>
  <c r="S34" i="2"/>
  <c r="S29" i="2"/>
  <c r="S24" i="2"/>
  <c r="H59" i="2"/>
  <c r="H54" i="2"/>
  <c r="H49" i="2"/>
  <c r="H44" i="2"/>
  <c r="H39" i="2"/>
  <c r="H34" i="2"/>
  <c r="H29" i="2"/>
  <c r="H24" i="2"/>
  <c r="H19" i="2"/>
  <c r="K8" i="2" l="1"/>
  <c r="K4" i="2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<sst xmlns="http://schemas.openxmlformats.org/spreadsheetml/2006/main" count="427" uniqueCount="105">
  <si>
    <t>Cenoura</t>
  </si>
  <si>
    <t>Chocolate</t>
  </si>
  <si>
    <t>Fubá</t>
  </si>
  <si>
    <t>Laranja</t>
  </si>
  <si>
    <t xml:space="preserve">Limão </t>
  </si>
  <si>
    <t>Mandioca</t>
  </si>
  <si>
    <t>Milho</t>
  </si>
  <si>
    <t>Churros</t>
  </si>
  <si>
    <t>Red velvet</t>
  </si>
  <si>
    <t xml:space="preserve">Pamonha </t>
  </si>
  <si>
    <t>Banana c/ aveia</t>
  </si>
  <si>
    <t xml:space="preserve">Banana caramelizada </t>
  </si>
  <si>
    <t xml:space="preserve">Formigueiro </t>
  </si>
  <si>
    <t>Ninho</t>
  </si>
  <si>
    <t>Côco</t>
  </si>
  <si>
    <t>Chocolate vegano</t>
  </si>
  <si>
    <t>Cenoura vegano</t>
  </si>
  <si>
    <t xml:space="preserve">Cenoura sem lactose/ gluten </t>
  </si>
  <si>
    <t>Chocolate sem lactose/gluten</t>
  </si>
  <si>
    <t>SABOR</t>
  </si>
  <si>
    <t>Tempo de forno (min)</t>
  </si>
  <si>
    <t>Energia valor (média)</t>
  </si>
  <si>
    <t>Água valor (média)</t>
  </si>
  <si>
    <t>Insumos</t>
  </si>
  <si>
    <t>Embalagem (P)</t>
  </si>
  <si>
    <t>Embalagem (G)</t>
  </si>
  <si>
    <t xml:space="preserve">Custos totais receitas de bolos caseiros </t>
  </si>
  <si>
    <t>BOLOS TAM P</t>
  </si>
  <si>
    <t>BOLOS TAM G</t>
  </si>
  <si>
    <t xml:space="preserve">Rendimento </t>
  </si>
  <si>
    <t>2G ou 3P</t>
  </si>
  <si>
    <t>TOTAL (sem embalagem)</t>
  </si>
  <si>
    <t>Mão de obra</t>
  </si>
  <si>
    <t>Valor final dos custos (sem cobertura)</t>
  </si>
  <si>
    <t>Chocolate s/ lactose/gluten</t>
  </si>
  <si>
    <t xml:space="preserve">Cenoura s/ lactose/ gluten </t>
  </si>
  <si>
    <t>Valor final dos custos (com cobertura)</t>
  </si>
  <si>
    <t>Valor final do PREÇO DE VENDA (sem cobertura)</t>
  </si>
  <si>
    <t>Valor final do PREÇO DE VENDA (com cobertura)</t>
  </si>
  <si>
    <t>cobertura</t>
  </si>
  <si>
    <t>BOLOS P</t>
  </si>
  <si>
    <t>BOLOS G</t>
  </si>
  <si>
    <t>Cobertura</t>
  </si>
  <si>
    <t>3 de 1kg</t>
  </si>
  <si>
    <t>tam P</t>
  </si>
  <si>
    <t>tam M</t>
  </si>
  <si>
    <t>tam G</t>
  </si>
  <si>
    <t>1-2 kg</t>
  </si>
  <si>
    <t>3-4 kg</t>
  </si>
  <si>
    <t>5kg</t>
  </si>
  <si>
    <t xml:space="preserve">Chocolate </t>
  </si>
  <si>
    <t>Pão de ló</t>
  </si>
  <si>
    <t>RECHEIO</t>
  </si>
  <si>
    <t>MASSA</t>
  </si>
  <si>
    <t>Brigadeiro</t>
  </si>
  <si>
    <t>Prestígio</t>
  </si>
  <si>
    <t>Mousse de chocolate</t>
  </si>
  <si>
    <t>Mousse de ninho</t>
  </si>
  <si>
    <t>Mousse de maracujá</t>
  </si>
  <si>
    <t>Mousse de morango</t>
  </si>
  <si>
    <t>Mousse de doce de leite</t>
  </si>
  <si>
    <t>Sensação</t>
  </si>
  <si>
    <t>Tempo de coz. (min)</t>
  </si>
  <si>
    <t>675g</t>
  </si>
  <si>
    <t>700g</t>
  </si>
  <si>
    <t>1100g</t>
  </si>
  <si>
    <t>650g</t>
  </si>
  <si>
    <t>Embalagens (valor uni.)</t>
  </si>
  <si>
    <t>20min</t>
  </si>
  <si>
    <t>-</t>
  </si>
  <si>
    <t>Massa</t>
  </si>
  <si>
    <t>Recheio</t>
  </si>
  <si>
    <t>Peso (kg)</t>
  </si>
  <si>
    <t>Custo Recheio (R$)</t>
  </si>
  <si>
    <t>Custo Total (R$)</t>
  </si>
  <si>
    <t>Preço Sugerido (R$)</t>
  </si>
  <si>
    <t>Branca</t>
  </si>
  <si>
    <t>Mousse chocolate</t>
  </si>
  <si>
    <t>Mousse ninho</t>
  </si>
  <si>
    <t>Mousse maracujá</t>
  </si>
  <si>
    <t>Mousse morango</t>
  </si>
  <si>
    <t>Mousse doce de leite</t>
  </si>
  <si>
    <t>S/ embalagem</t>
  </si>
  <si>
    <t>TOTAL PV</t>
  </si>
  <si>
    <t xml:space="preserve">TOTAL </t>
  </si>
  <si>
    <t>TOTAL (c/ emb.)</t>
  </si>
  <si>
    <t>TOTAL (c/ chantilly)</t>
  </si>
  <si>
    <t>Decoração s.</t>
  </si>
  <si>
    <t>Decoração t.</t>
  </si>
  <si>
    <t>MASSA BRANCA</t>
  </si>
  <si>
    <t>MASSA DE CHOCOLATE</t>
  </si>
  <si>
    <t>kg por 85</t>
  </si>
  <si>
    <t>kg por 95</t>
  </si>
  <si>
    <t>MASSA BRANCA (preço final)</t>
  </si>
  <si>
    <t>MASSA DE CHOCOLATE (preço final)</t>
  </si>
  <si>
    <t>Chocolatudo</t>
  </si>
  <si>
    <t xml:space="preserve">Prestígio </t>
  </si>
  <si>
    <t>Red Velvet</t>
  </si>
  <si>
    <t>Rendimento (uni.)</t>
  </si>
  <si>
    <t>Insumos (massa)</t>
  </si>
  <si>
    <t>Insumos (recheio)</t>
  </si>
  <si>
    <t>Embalagem</t>
  </si>
  <si>
    <t>Ninho c/ morango</t>
  </si>
  <si>
    <t>CUSTOS TOTAIS + P.V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</si>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</sst>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* #,##0.00_-;\-[$R$-416]* #,##0.00_-;_-[$R$-416]* &quot;-&quot;??_-;_-@_-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1" fillId="0" borderId="1" xfId="0" applyFont="1" applyBorder="1"/>
    <xf numFmtId="164" fontId="0" fillId="0" borderId="0" xfId="0" applyNumberFormat="1" applyBorder="1"/>
    <xf numFmtId="0" fontId="0" fillId="0" borderId="1" xfId="0" applyFont="1" applyBorder="1"/>
    <xf numFmtId="0" fontId="0" fillId="0" borderId="2" xfId="0" applyBorder="1"/>
    <xf numFmtId="0" fontId="1" fillId="0" borderId="2" xfId="0" applyFont="1" applyBorder="1"/>
    <xf numFmtId="164" fontId="0" fillId="0" borderId="2" xfId="0" applyNumberFormat="1" applyBorder="1"/>
    <xf numFmtId="0" fontId="0" fillId="0" borderId="2" xfId="0" applyFill="1" applyBorder="1"/>
    <xf numFmtId="44" fontId="0" fillId="0" borderId="2" xfId="0" applyNumberFormat="1" applyBorder="1"/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2" xfId="0" applyFont="1" applyBorder="1"/>
    <xf numFmtId="0" fontId="1" fillId="0" borderId="5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6" xfId="0" applyBorder="1"/>
    <xf numFmtId="44" fontId="0" fillId="3" borderId="2" xfId="0" applyNumberFormat="1" applyFill="1" applyBorder="1"/>
    <xf numFmtId="44" fontId="3" fillId="3" borderId="2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zoomScaleNormal="60" zoomScaleSheetLayoutView="100" workbookViewId="0">
      <selection activeCell="I27" sqref="I27"/>
    </sheetView>
  </sheetViews>
  <sheetFormatPr defaultRowHeight="14.25"/>
  <cols>
    <col min="1" max="1" width="25.5" customWidth="1"/>
    <col min="2" max="2" width="18.125" customWidth="1"/>
    <col min="3" max="3" width="13.5" customWidth="1"/>
    <col min="4" max="4" width="19" customWidth="1"/>
    <col min="5" max="5" width="25" customWidth="1"/>
    <col min="6" max="6" width="17" customWidth="1"/>
    <col min="7" max="7" width="16" customWidth="1"/>
    <col min="8" max="8" width="17.25" customWidth="1"/>
    <col min="9" max="9" width="16.5" customWidth="1"/>
    <col min="10" max="10" width="22.5" customWidth="1"/>
  </cols>
  <sheetData>
    <row r="2" spans="1:10">
      <c r="A2" s="23" t="s">
        <v>26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5">
      <c r="A3" s="1" t="s">
        <v>19</v>
      </c>
      <c r="B3" s="1" t="s">
        <v>20</v>
      </c>
      <c r="C3" s="1" t="s">
        <v>29</v>
      </c>
      <c r="D3" s="1" t="s">
        <v>21</v>
      </c>
      <c r="E3" s="1" t="s">
        <v>22</v>
      </c>
      <c r="F3" s="1" t="s">
        <v>23</v>
      </c>
      <c r="G3" s="1" t="s">
        <v>32</v>
      </c>
      <c r="H3" s="1" t="s">
        <v>24</v>
      </c>
      <c r="I3" s="1" t="s">
        <v>25</v>
      </c>
      <c r="J3" s="4" t="s">
        <v>31</v>
      </c>
    </row>
    <row r="4" spans="1:10">
      <c r="A4" s="1" t="s">
        <v>0</v>
      </c>
      <c r="B4" s="1">
        <v>45</v>
      </c>
      <c r="C4" s="1" t="s">
        <v>30</v>
      </c>
      <c r="D4" s="2">
        <v>9.4700000000000006</v>
      </c>
      <c r="E4" s="2">
        <v>0.61</v>
      </c>
      <c r="F4" s="2">
        <v>19.809999999999999</v>
      </c>
      <c r="G4" s="1">
        <v>7.88</v>
      </c>
      <c r="H4" s="2">
        <v>3.9</v>
      </c>
      <c r="I4" s="2">
        <v>5</v>
      </c>
      <c r="J4" s="2">
        <f>D4+E4+F4+G4</f>
        <v>37.770000000000003</v>
      </c>
    </row>
    <row r="5" spans="1:10">
      <c r="A5" s="1" t="s">
        <v>1</v>
      </c>
      <c r="B5" s="1">
        <v>45</v>
      </c>
      <c r="C5" s="1" t="s">
        <v>30</v>
      </c>
      <c r="D5" s="2">
        <v>9.4700000000000006</v>
      </c>
      <c r="E5" s="2">
        <v>0.61</v>
      </c>
      <c r="F5" s="2">
        <v>12.79</v>
      </c>
      <c r="G5" s="1">
        <v>7.88</v>
      </c>
      <c r="H5" s="2">
        <v>3.9</v>
      </c>
      <c r="I5" s="2">
        <v>5</v>
      </c>
      <c r="J5" s="2">
        <f>D5+E5+F5+G5</f>
        <v>30.749999999999996</v>
      </c>
    </row>
    <row r="6" spans="1:10">
      <c r="A6" s="1" t="s">
        <v>2</v>
      </c>
      <c r="B6" s="1">
        <v>40</v>
      </c>
      <c r="C6" s="1" t="s">
        <v>30</v>
      </c>
      <c r="D6" s="2">
        <v>9.4700000000000006</v>
      </c>
      <c r="E6" s="2">
        <v>0.61</v>
      </c>
      <c r="F6" s="2">
        <v>11.37</v>
      </c>
      <c r="G6" s="1">
        <v>7.88</v>
      </c>
      <c r="H6" s="2">
        <v>3.9</v>
      </c>
      <c r="I6" s="2">
        <v>5</v>
      </c>
      <c r="J6" s="2">
        <f>D6+E6+F6+G6</f>
        <v>29.33</v>
      </c>
    </row>
    <row r="7" spans="1:10">
      <c r="A7" s="1" t="s">
        <v>3</v>
      </c>
      <c r="B7" s="1">
        <v>40</v>
      </c>
      <c r="C7" s="1" t="s">
        <v>30</v>
      </c>
      <c r="D7" s="2">
        <v>9.4700000000000006</v>
      </c>
      <c r="E7" s="2">
        <v>0.61</v>
      </c>
      <c r="F7" s="2">
        <v>12.84</v>
      </c>
      <c r="G7" s="1">
        <v>7.88</v>
      </c>
      <c r="H7" s="2">
        <v>3.9</v>
      </c>
      <c r="I7" s="2">
        <v>5</v>
      </c>
      <c r="J7" s="2">
        <f>D7+E7+F7+G7</f>
        <v>30.8</v>
      </c>
    </row>
    <row r="8" spans="1:10">
      <c r="A8" s="1" t="s">
        <v>4</v>
      </c>
      <c r="B8" s="1">
        <v>40</v>
      </c>
      <c r="C8" s="1" t="s">
        <v>30</v>
      </c>
      <c r="D8" s="2">
        <v>9.4700000000000006</v>
      </c>
      <c r="E8" s="2">
        <v>0.61</v>
      </c>
      <c r="F8" s="2">
        <v>8.34</v>
      </c>
      <c r="G8" s="1">
        <v>7.88</v>
      </c>
      <c r="H8" s="2">
        <v>3.9</v>
      </c>
      <c r="I8" s="2">
        <v>5</v>
      </c>
      <c r="J8" s="2">
        <f>D8+E8+F8+G8</f>
        <v>26.3</v>
      </c>
    </row>
    <row r="9" spans="1:10">
      <c r="A9" s="1" t="s">
        <v>5</v>
      </c>
      <c r="B9" s="1">
        <v>55</v>
      </c>
      <c r="C9" s="1" t="s">
        <v>30</v>
      </c>
      <c r="D9" s="2">
        <v>9.4700000000000006</v>
      </c>
      <c r="E9" s="2">
        <v>0.61</v>
      </c>
      <c r="F9" s="2">
        <v>20.2</v>
      </c>
      <c r="G9" s="1">
        <v>9.85</v>
      </c>
      <c r="H9" s="2">
        <v>3.9</v>
      </c>
      <c r="I9" s="2">
        <v>5</v>
      </c>
      <c r="J9" s="2">
        <f>E9+F9+G9+D9</f>
        <v>40.129999999999995</v>
      </c>
    </row>
    <row r="10" spans="1:10">
      <c r="A10" s="1" t="s">
        <v>6</v>
      </c>
      <c r="B10" s="1">
        <v>55</v>
      </c>
      <c r="C10" s="1" t="s">
        <v>30</v>
      </c>
      <c r="D10" s="2">
        <v>9.4700000000000006</v>
      </c>
      <c r="E10" s="2">
        <v>0.61</v>
      </c>
      <c r="F10" s="2">
        <v>13.23</v>
      </c>
      <c r="G10" s="1">
        <v>9.85</v>
      </c>
      <c r="H10" s="2">
        <v>3.9</v>
      </c>
      <c r="I10" s="2">
        <v>5</v>
      </c>
      <c r="J10" s="2">
        <f t="shared" ref="J10:J22" si="0">D10+E10+F10+G10</f>
        <v>33.160000000000004</v>
      </c>
    </row>
    <row r="11" spans="1:10">
      <c r="A11" s="1" t="s">
        <v>7</v>
      </c>
      <c r="B11" s="1">
        <v>45</v>
      </c>
      <c r="C11" s="1" t="s">
        <v>30</v>
      </c>
      <c r="D11" s="2">
        <v>9.4700000000000006</v>
      </c>
      <c r="E11" s="2">
        <v>0.61</v>
      </c>
      <c r="F11" s="2">
        <v>13.53</v>
      </c>
      <c r="G11" s="1">
        <v>7.88</v>
      </c>
      <c r="H11" s="2">
        <v>3.9</v>
      </c>
      <c r="I11" s="2">
        <v>5</v>
      </c>
      <c r="J11" s="2">
        <f t="shared" si="0"/>
        <v>31.49</v>
      </c>
    </row>
    <row r="12" spans="1:10">
      <c r="A12" s="1" t="s">
        <v>8</v>
      </c>
      <c r="B12" s="1">
        <v>45</v>
      </c>
      <c r="C12" s="1" t="s">
        <v>30</v>
      </c>
      <c r="D12" s="2">
        <v>9.4700000000000006</v>
      </c>
      <c r="E12" s="2">
        <v>0.61</v>
      </c>
      <c r="F12" s="2">
        <v>9.8800000000000008</v>
      </c>
      <c r="G12" s="1">
        <v>9.85</v>
      </c>
      <c r="H12" s="2">
        <v>3.9</v>
      </c>
      <c r="I12" s="2">
        <v>5</v>
      </c>
      <c r="J12" s="2">
        <f t="shared" si="0"/>
        <v>29.810000000000002</v>
      </c>
    </row>
    <row r="13" spans="1:10">
      <c r="A13" s="1" t="s">
        <v>9</v>
      </c>
      <c r="B13" s="1">
        <v>65</v>
      </c>
      <c r="C13" s="1" t="s">
        <v>30</v>
      </c>
      <c r="D13" s="2">
        <v>9.4700000000000006</v>
      </c>
      <c r="E13" s="2">
        <v>0.61</v>
      </c>
      <c r="F13" s="2">
        <v>25.19</v>
      </c>
      <c r="G13" s="1">
        <v>15.76</v>
      </c>
      <c r="H13" s="2">
        <v>3.9</v>
      </c>
      <c r="I13" s="2">
        <v>5</v>
      </c>
      <c r="J13" s="2">
        <f t="shared" si="0"/>
        <v>51.03</v>
      </c>
    </row>
    <row r="14" spans="1:10">
      <c r="A14" s="1" t="s">
        <v>10</v>
      </c>
      <c r="B14" s="1">
        <v>45</v>
      </c>
      <c r="C14" s="1" t="s">
        <v>30</v>
      </c>
      <c r="D14" s="2">
        <v>9.4700000000000006</v>
      </c>
      <c r="E14" s="2">
        <v>0.61</v>
      </c>
      <c r="F14" s="2">
        <v>16.12</v>
      </c>
      <c r="G14" s="1">
        <v>7.88</v>
      </c>
      <c r="H14" s="2">
        <v>3.9</v>
      </c>
      <c r="I14" s="2">
        <v>5</v>
      </c>
      <c r="J14" s="2">
        <f t="shared" si="0"/>
        <v>34.080000000000005</v>
      </c>
    </row>
    <row r="15" spans="1:10">
      <c r="A15" s="1" t="s">
        <v>11</v>
      </c>
      <c r="B15" s="1">
        <v>50</v>
      </c>
      <c r="C15" s="1" t="s">
        <v>30</v>
      </c>
      <c r="D15" s="2">
        <v>9.4700000000000006</v>
      </c>
      <c r="E15" s="2">
        <v>0.61</v>
      </c>
      <c r="F15" s="2">
        <v>14.42</v>
      </c>
      <c r="G15" s="1">
        <v>9.85</v>
      </c>
      <c r="H15" s="2">
        <v>3.9</v>
      </c>
      <c r="I15" s="2">
        <v>5</v>
      </c>
      <c r="J15" s="2">
        <f t="shared" si="0"/>
        <v>34.35</v>
      </c>
    </row>
    <row r="16" spans="1:10">
      <c r="A16" s="1" t="s">
        <v>12</v>
      </c>
      <c r="B16" s="1">
        <v>45</v>
      </c>
      <c r="C16" s="1" t="s">
        <v>30</v>
      </c>
      <c r="D16" s="2">
        <v>9.4700000000000006</v>
      </c>
      <c r="E16" s="2">
        <v>0.61</v>
      </c>
      <c r="F16" s="2">
        <v>13.31</v>
      </c>
      <c r="G16" s="1">
        <v>7.88</v>
      </c>
      <c r="H16" s="2">
        <v>3.9</v>
      </c>
      <c r="I16" s="2">
        <v>5</v>
      </c>
      <c r="J16" s="2">
        <f t="shared" si="0"/>
        <v>31.27</v>
      </c>
    </row>
    <row r="17" spans="1:10">
      <c r="A17" s="1" t="s">
        <v>13</v>
      </c>
      <c r="B17" s="1">
        <v>40</v>
      </c>
      <c r="C17" s="1" t="s">
        <v>30</v>
      </c>
      <c r="D17" s="2">
        <v>9.4700000000000006</v>
      </c>
      <c r="E17" s="2">
        <v>0.61</v>
      </c>
      <c r="F17" s="2">
        <v>16.690000000000001</v>
      </c>
      <c r="G17" s="1">
        <v>9.85</v>
      </c>
      <c r="H17" s="2">
        <v>3.9</v>
      </c>
      <c r="I17" s="2">
        <v>5</v>
      </c>
      <c r="J17" s="2">
        <f t="shared" si="0"/>
        <v>36.620000000000005</v>
      </c>
    </row>
    <row r="18" spans="1:10">
      <c r="A18" s="1" t="s">
        <v>14</v>
      </c>
      <c r="B18" s="1">
        <v>45</v>
      </c>
      <c r="C18" s="1" t="s">
        <v>30</v>
      </c>
      <c r="D18" s="2">
        <v>9.4700000000000006</v>
      </c>
      <c r="E18" s="2">
        <v>0.61</v>
      </c>
      <c r="F18" s="2">
        <v>20.14</v>
      </c>
      <c r="G18" s="1">
        <v>7.88</v>
      </c>
      <c r="H18" s="2">
        <v>3.9</v>
      </c>
      <c r="I18" s="2">
        <v>5</v>
      </c>
      <c r="J18" s="2">
        <f t="shared" si="0"/>
        <v>38.1</v>
      </c>
    </row>
    <row r="19" spans="1:10">
      <c r="A19" s="1" t="s">
        <v>15</v>
      </c>
      <c r="B19" s="1">
        <v>45</v>
      </c>
      <c r="C19" s="1" t="s">
        <v>30</v>
      </c>
      <c r="D19" s="2">
        <v>9.4700000000000006</v>
      </c>
      <c r="E19" s="2">
        <v>0.61</v>
      </c>
      <c r="F19" s="2">
        <v>15.32</v>
      </c>
      <c r="G19" s="1">
        <v>9.85</v>
      </c>
      <c r="H19" s="2">
        <v>3.9</v>
      </c>
      <c r="I19" s="2">
        <v>5</v>
      </c>
      <c r="J19" s="2">
        <f t="shared" si="0"/>
        <v>35.25</v>
      </c>
    </row>
    <row r="20" spans="1:10">
      <c r="A20" s="1" t="s">
        <v>16</v>
      </c>
      <c r="B20" s="1">
        <v>45</v>
      </c>
      <c r="C20" s="1" t="s">
        <v>30</v>
      </c>
      <c r="D20" s="2">
        <v>9.4700000000000006</v>
      </c>
      <c r="E20" s="2">
        <v>0.61</v>
      </c>
      <c r="F20" s="2">
        <v>12.59</v>
      </c>
      <c r="G20" s="1">
        <v>9.85</v>
      </c>
      <c r="H20" s="2">
        <v>3.9</v>
      </c>
      <c r="I20" s="2">
        <v>5</v>
      </c>
      <c r="J20" s="2">
        <f t="shared" si="0"/>
        <v>32.520000000000003</v>
      </c>
    </row>
    <row r="21" spans="1:10">
      <c r="A21" s="1" t="s">
        <v>18</v>
      </c>
      <c r="B21" s="1">
        <v>50</v>
      </c>
      <c r="C21" s="1" t="s">
        <v>30</v>
      </c>
      <c r="D21" s="2">
        <v>9.4700000000000006</v>
      </c>
      <c r="E21" s="2">
        <v>0.61</v>
      </c>
      <c r="F21" s="2">
        <v>11.78</v>
      </c>
      <c r="G21" s="1">
        <v>9.85</v>
      </c>
      <c r="H21" s="2">
        <v>3.9</v>
      </c>
      <c r="I21" s="2">
        <v>5</v>
      </c>
      <c r="J21" s="2">
        <f t="shared" si="0"/>
        <v>31.71</v>
      </c>
    </row>
    <row r="22" spans="1:10">
      <c r="A22" s="1" t="s">
        <v>17</v>
      </c>
      <c r="B22" s="1">
        <v>50</v>
      </c>
      <c r="C22" s="1" t="s">
        <v>30</v>
      </c>
      <c r="D22" s="2">
        <v>9.4700000000000006</v>
      </c>
      <c r="E22" s="2">
        <v>0.61</v>
      </c>
      <c r="F22" s="2">
        <v>15.89</v>
      </c>
      <c r="G22" s="1">
        <v>9.85</v>
      </c>
      <c r="H22" s="2">
        <v>3.9</v>
      </c>
      <c r="I22" s="2">
        <v>5</v>
      </c>
      <c r="J22" s="2">
        <f t="shared" si="0"/>
        <v>35.82</v>
      </c>
    </row>
    <row r="23" spans="1:10">
      <c r="A23" s="3"/>
      <c r="B23" s="3"/>
      <c r="C23" s="3"/>
      <c r="D23" s="3"/>
      <c r="E23" s="3"/>
      <c r="F23" s="5"/>
      <c r="G23" s="3"/>
      <c r="H23" s="3"/>
      <c r="I23" s="3"/>
    </row>
    <row r="25" spans="1:10" ht="15">
      <c r="A25" s="22" t="s">
        <v>33</v>
      </c>
      <c r="B25" s="22"/>
      <c r="C25" s="22"/>
      <c r="E25" s="24" t="s">
        <v>36</v>
      </c>
      <c r="F25" s="24"/>
      <c r="G25" s="24"/>
    </row>
    <row r="26" spans="1:10">
      <c r="A26" s="1" t="s">
        <v>19</v>
      </c>
      <c r="B26" s="1" t="s">
        <v>27</v>
      </c>
      <c r="C26" s="1" t="s">
        <v>28</v>
      </c>
      <c r="E26" s="1" t="s">
        <v>19</v>
      </c>
      <c r="F26" s="1" t="s">
        <v>27</v>
      </c>
      <c r="G26" s="1" t="s">
        <v>28</v>
      </c>
    </row>
    <row r="27" spans="1:10">
      <c r="A27" s="1" t="s">
        <v>0</v>
      </c>
      <c r="B27" s="2">
        <v>16.489999999999998</v>
      </c>
      <c r="C27" s="2">
        <v>23.88</v>
      </c>
      <c r="E27" s="1" t="s">
        <v>0</v>
      </c>
      <c r="F27" s="2">
        <v>19.489999999999998</v>
      </c>
      <c r="G27" s="2">
        <v>28.88</v>
      </c>
    </row>
    <row r="28" spans="1:10">
      <c r="A28" s="1" t="s">
        <v>1</v>
      </c>
      <c r="B28" s="2">
        <v>14.15</v>
      </c>
      <c r="C28" s="2">
        <v>20.37</v>
      </c>
      <c r="E28" s="1" t="s">
        <v>1</v>
      </c>
      <c r="F28" s="2">
        <v>17.149999999999999</v>
      </c>
      <c r="G28" s="2">
        <v>25.37</v>
      </c>
    </row>
    <row r="29" spans="1:10">
      <c r="A29" s="1" t="s">
        <v>2</v>
      </c>
      <c r="B29" s="2">
        <v>13.67</v>
      </c>
      <c r="C29" s="2">
        <v>19.66</v>
      </c>
      <c r="E29" s="1" t="s">
        <v>7</v>
      </c>
      <c r="F29" s="2">
        <v>17.39</v>
      </c>
      <c r="G29" s="2">
        <v>25.74</v>
      </c>
    </row>
    <row r="30" spans="1:10">
      <c r="A30" s="1" t="s">
        <v>3</v>
      </c>
      <c r="B30" s="2">
        <v>14.16</v>
      </c>
      <c r="C30" s="2">
        <v>20.399999999999999</v>
      </c>
      <c r="E30" s="1" t="s">
        <v>8</v>
      </c>
      <c r="F30" s="2">
        <v>16.829999999999998</v>
      </c>
      <c r="G30" s="2">
        <v>24.9</v>
      </c>
    </row>
    <row r="31" spans="1:10">
      <c r="A31" s="1" t="s">
        <v>4</v>
      </c>
      <c r="B31" s="2">
        <v>12.66</v>
      </c>
      <c r="C31" s="2">
        <v>18.149999999999999</v>
      </c>
      <c r="E31" s="1" t="s">
        <v>4</v>
      </c>
      <c r="F31" s="2">
        <v>15.66</v>
      </c>
      <c r="G31" s="2">
        <v>23.15</v>
      </c>
    </row>
    <row r="32" spans="1:10">
      <c r="A32" s="1" t="s">
        <v>5</v>
      </c>
      <c r="B32" s="2">
        <v>17.27</v>
      </c>
      <c r="C32" s="2">
        <v>25.06</v>
      </c>
      <c r="E32" s="1" t="s">
        <v>12</v>
      </c>
      <c r="F32" s="2">
        <v>17.32</v>
      </c>
      <c r="G32" s="2">
        <v>25.63</v>
      </c>
    </row>
    <row r="33" spans="1:7">
      <c r="A33" s="1" t="s">
        <v>6</v>
      </c>
      <c r="B33" s="2">
        <v>14.95</v>
      </c>
      <c r="C33" s="2">
        <v>21.58</v>
      </c>
      <c r="E33" s="1" t="s">
        <v>13</v>
      </c>
      <c r="F33" s="2">
        <v>19.100000000000001</v>
      </c>
      <c r="G33" s="2">
        <v>28.31</v>
      </c>
    </row>
    <row r="34" spans="1:7">
      <c r="A34" s="1" t="s">
        <v>7</v>
      </c>
      <c r="B34" s="2">
        <v>14.39</v>
      </c>
      <c r="C34" s="2">
        <v>20.74</v>
      </c>
      <c r="E34" s="1" t="s">
        <v>15</v>
      </c>
      <c r="F34" s="1"/>
      <c r="G34" s="1"/>
    </row>
    <row r="35" spans="1:7">
      <c r="A35" s="1" t="s">
        <v>8</v>
      </c>
      <c r="B35" s="2">
        <v>13.83</v>
      </c>
      <c r="C35" s="2">
        <v>19.899999999999999</v>
      </c>
      <c r="E35" s="1" t="s">
        <v>16</v>
      </c>
      <c r="F35" s="1"/>
      <c r="G35" s="1"/>
    </row>
    <row r="36" spans="1:7">
      <c r="A36" s="1" t="s">
        <v>9</v>
      </c>
      <c r="B36" s="2">
        <v>20.91</v>
      </c>
      <c r="C36" s="2">
        <v>30.51</v>
      </c>
      <c r="E36" s="1" t="s">
        <v>34</v>
      </c>
      <c r="F36" s="1"/>
      <c r="G36" s="1"/>
    </row>
    <row r="37" spans="1:7">
      <c r="A37" s="1" t="s">
        <v>10</v>
      </c>
      <c r="B37" s="2">
        <v>15.26</v>
      </c>
      <c r="C37" s="2">
        <v>22.04</v>
      </c>
      <c r="E37" s="1" t="s">
        <v>35</v>
      </c>
      <c r="F37" s="1"/>
      <c r="G37" s="1"/>
    </row>
    <row r="38" spans="1:7">
      <c r="A38" s="1" t="s">
        <v>11</v>
      </c>
      <c r="B38" s="2">
        <v>15.35</v>
      </c>
      <c r="C38" s="2">
        <v>22.17</v>
      </c>
    </row>
    <row r="39" spans="1:7">
      <c r="A39" s="1" t="s">
        <v>12</v>
      </c>
      <c r="B39" s="2">
        <v>14.32</v>
      </c>
      <c r="C39" s="2">
        <v>20.63</v>
      </c>
    </row>
    <row r="40" spans="1:7">
      <c r="A40" s="1" t="s">
        <v>13</v>
      </c>
      <c r="B40" s="2">
        <v>16.100000000000001</v>
      </c>
      <c r="C40" s="2">
        <v>23.31</v>
      </c>
      <c r="E40" s="25" t="s">
        <v>39</v>
      </c>
      <c r="F40" s="25"/>
    </row>
    <row r="41" spans="1:7">
      <c r="A41" s="1" t="s">
        <v>14</v>
      </c>
      <c r="B41" s="2">
        <v>16.600000000000001</v>
      </c>
      <c r="C41" s="2">
        <v>24.05</v>
      </c>
      <c r="E41" s="1" t="s">
        <v>40</v>
      </c>
      <c r="F41" s="2">
        <v>3</v>
      </c>
    </row>
    <row r="42" spans="1:7">
      <c r="A42" s="1" t="s">
        <v>15</v>
      </c>
      <c r="B42" s="2">
        <v>15.65</v>
      </c>
      <c r="C42" s="2">
        <v>22.62</v>
      </c>
      <c r="E42" s="1" t="s">
        <v>41</v>
      </c>
      <c r="F42" s="2">
        <v>5</v>
      </c>
    </row>
    <row r="43" spans="1:7">
      <c r="A43" s="1" t="s">
        <v>16</v>
      </c>
      <c r="B43" s="2">
        <v>14.74</v>
      </c>
      <c r="C43" s="2">
        <v>21.26</v>
      </c>
    </row>
    <row r="44" spans="1:7">
      <c r="A44" s="1" t="s">
        <v>18</v>
      </c>
      <c r="B44" s="2">
        <v>14.47</v>
      </c>
      <c r="C44" s="2">
        <v>20.85</v>
      </c>
      <c r="E44" s="25" t="s">
        <v>42</v>
      </c>
      <c r="F44" s="25"/>
    </row>
    <row r="45" spans="1:7">
      <c r="A45" s="1" t="s">
        <v>17</v>
      </c>
      <c r="B45" s="2">
        <v>15.84</v>
      </c>
      <c r="C45" s="2">
        <v>22.91</v>
      </c>
      <c r="E45" s="1" t="s">
        <v>40</v>
      </c>
      <c r="F45" s="2">
        <v>5</v>
      </c>
    </row>
    <row r="46" spans="1:7">
      <c r="E46" s="1" t="s">
        <v>41</v>
      </c>
      <c r="F46" s="2">
        <v>7</v>
      </c>
    </row>
    <row r="48" spans="1:7" ht="15">
      <c r="A48" s="22" t="s">
        <v>37</v>
      </c>
      <c r="B48" s="22"/>
      <c r="C48" s="22"/>
      <c r="E48" s="22" t="s">
        <v>38</v>
      </c>
      <c r="F48" s="22"/>
      <c r="G48" s="22"/>
    </row>
    <row r="49" spans="1:7">
      <c r="A49" s="1" t="s">
        <v>19</v>
      </c>
      <c r="B49" s="1" t="s">
        <v>27</v>
      </c>
      <c r="C49" s="1" t="s">
        <v>28</v>
      </c>
      <c r="E49" s="1" t="s">
        <v>19</v>
      </c>
      <c r="F49" s="6" t="s">
        <v>27</v>
      </c>
      <c r="G49" s="1" t="s">
        <v>28</v>
      </c>
    </row>
    <row r="50" spans="1:7">
      <c r="A50" s="1" t="s">
        <v>0</v>
      </c>
      <c r="B50" s="2">
        <v>33</v>
      </c>
      <c r="C50" s="2">
        <v>46</v>
      </c>
      <c r="E50" s="1" t="s">
        <v>0</v>
      </c>
      <c r="F50" s="2">
        <v>38</v>
      </c>
      <c r="G50" s="2">
        <v>56</v>
      </c>
    </row>
    <row r="51" spans="1:7">
      <c r="A51" s="1" t="s">
        <v>1</v>
      </c>
      <c r="B51" s="2">
        <v>28</v>
      </c>
      <c r="C51" s="2">
        <v>40</v>
      </c>
      <c r="E51" s="1" t="s">
        <v>1</v>
      </c>
      <c r="F51" s="2">
        <v>31</v>
      </c>
      <c r="G51" s="2">
        <v>50</v>
      </c>
    </row>
    <row r="52" spans="1:7">
      <c r="A52" s="1" t="s">
        <v>2</v>
      </c>
      <c r="B52" s="2">
        <v>27</v>
      </c>
      <c r="C52" s="2">
        <v>38</v>
      </c>
      <c r="E52" s="1" t="s">
        <v>7</v>
      </c>
      <c r="F52" s="2">
        <v>32</v>
      </c>
      <c r="G52" s="2">
        <v>50</v>
      </c>
    </row>
    <row r="53" spans="1:7">
      <c r="A53" s="1" t="s">
        <v>3</v>
      </c>
      <c r="B53" s="2">
        <v>28</v>
      </c>
      <c r="C53" s="2">
        <v>40</v>
      </c>
      <c r="E53" s="1" t="s">
        <v>8</v>
      </c>
      <c r="F53" s="2">
        <v>30</v>
      </c>
      <c r="G53" s="2">
        <v>48</v>
      </c>
    </row>
    <row r="54" spans="1:7">
      <c r="A54" s="1" t="s">
        <v>4</v>
      </c>
      <c r="B54" s="2">
        <v>25</v>
      </c>
      <c r="C54" s="2">
        <v>36</v>
      </c>
      <c r="E54" s="1" t="s">
        <v>4</v>
      </c>
      <c r="F54" s="2">
        <v>28</v>
      </c>
      <c r="G54" s="2">
        <v>46</v>
      </c>
    </row>
    <row r="55" spans="1:7">
      <c r="A55" s="1" t="s">
        <v>5</v>
      </c>
      <c r="B55" s="2">
        <v>34</v>
      </c>
      <c r="C55" s="2">
        <v>50</v>
      </c>
      <c r="E55" s="1" t="s">
        <v>12</v>
      </c>
      <c r="F55" s="2">
        <v>31</v>
      </c>
      <c r="G55" s="2">
        <v>50</v>
      </c>
    </row>
    <row r="56" spans="1:7">
      <c r="A56" s="1" t="s">
        <v>6</v>
      </c>
      <c r="B56" s="2">
        <v>30</v>
      </c>
      <c r="C56" s="2">
        <v>42</v>
      </c>
      <c r="E56" s="1" t="s">
        <v>13</v>
      </c>
      <c r="F56" s="2">
        <v>35</v>
      </c>
      <c r="G56" s="2">
        <v>56</v>
      </c>
    </row>
    <row r="57" spans="1:7">
      <c r="A57" s="1" t="s">
        <v>7</v>
      </c>
      <c r="B57" s="2">
        <v>29</v>
      </c>
      <c r="C57" s="2">
        <v>40</v>
      </c>
      <c r="E57" s="1" t="s">
        <v>15</v>
      </c>
      <c r="F57" s="2">
        <v>40</v>
      </c>
      <c r="G57" s="2">
        <v>58</v>
      </c>
    </row>
    <row r="58" spans="1:7">
      <c r="A58" s="1" t="s">
        <v>8</v>
      </c>
      <c r="B58" s="2">
        <v>27</v>
      </c>
      <c r="C58" s="2">
        <v>40</v>
      </c>
      <c r="E58" s="1" t="s">
        <v>16</v>
      </c>
      <c r="F58" s="2">
        <v>39</v>
      </c>
      <c r="G58" s="2">
        <v>60</v>
      </c>
    </row>
    <row r="59" spans="1:7">
      <c r="A59" s="1" t="s">
        <v>9</v>
      </c>
      <c r="B59" s="2">
        <v>40</v>
      </c>
      <c r="C59" s="2">
        <v>60</v>
      </c>
      <c r="E59" s="1" t="s">
        <v>34</v>
      </c>
      <c r="F59" s="2">
        <v>39</v>
      </c>
      <c r="G59" s="2">
        <v>54</v>
      </c>
    </row>
    <row r="60" spans="1:7">
      <c r="A60" s="1" t="s">
        <v>10</v>
      </c>
      <c r="B60" s="2">
        <v>30</v>
      </c>
      <c r="C60" s="2">
        <v>44</v>
      </c>
      <c r="E60" s="1" t="s">
        <v>35</v>
      </c>
      <c r="F60" s="2">
        <v>41</v>
      </c>
      <c r="G60" s="2">
        <v>60</v>
      </c>
    </row>
    <row r="61" spans="1:7">
      <c r="A61" s="1" t="s">
        <v>11</v>
      </c>
      <c r="B61" s="2">
        <v>30</v>
      </c>
      <c r="C61" s="2">
        <v>44</v>
      </c>
    </row>
    <row r="62" spans="1:7">
      <c r="A62" s="1" t="s">
        <v>12</v>
      </c>
      <c r="B62" s="2">
        <v>28</v>
      </c>
      <c r="C62" s="2">
        <v>40</v>
      </c>
    </row>
    <row r="63" spans="1:7">
      <c r="A63" s="1" t="s">
        <v>13</v>
      </c>
      <c r="B63" s="2">
        <v>32</v>
      </c>
      <c r="C63" s="2">
        <v>46</v>
      </c>
    </row>
    <row r="64" spans="1:7">
      <c r="A64" s="1" t="s">
        <v>14</v>
      </c>
      <c r="B64" s="2">
        <v>32</v>
      </c>
      <c r="C64" s="2">
        <v>48</v>
      </c>
    </row>
    <row r="65" spans="1:3">
      <c r="A65" s="1" t="s">
        <v>15</v>
      </c>
      <c r="B65" s="2">
        <v>30</v>
      </c>
      <c r="C65" s="2">
        <v>44</v>
      </c>
    </row>
    <row r="66" spans="1:3">
      <c r="A66" s="1" t="s">
        <v>16</v>
      </c>
      <c r="B66" s="2">
        <v>29</v>
      </c>
      <c r="C66" s="2">
        <v>42</v>
      </c>
    </row>
    <row r="67" spans="1:3">
      <c r="A67" s="1" t="s">
        <v>18</v>
      </c>
      <c r="B67" s="2">
        <v>29</v>
      </c>
      <c r="C67" s="2">
        <v>40</v>
      </c>
    </row>
    <row r="68" spans="1:3">
      <c r="A68" s="1" t="s">
        <v>17</v>
      </c>
      <c r="B68" s="2">
        <v>31</v>
      </c>
      <c r="C68" s="2">
        <v>44</v>
      </c>
    </row>
  </sheetData>
  <autoFilter ref="A25:C45">
    <filterColumn colId="0" showButton="0"/>
    <filterColumn colId="1" showButton="0"/>
  </autoFilter>
  <mergeCells count="7">
    <mergeCell ref="A25:C25"/>
    <mergeCell ref="A2:J2"/>
    <mergeCell ref="E25:G25"/>
    <mergeCell ref="A48:C48"/>
    <mergeCell ref="E48:G48"/>
    <mergeCell ref="E40:F40"/>
    <mergeCell ref="E44:F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opLeftCell="A58" zoomScaleNormal="60" zoomScaleSheetLayoutView="100" workbookViewId="0">
      <selection activeCell="I79" sqref="I79"/>
    </sheetView>
  </sheetViews>
  <sheetFormatPr defaultRowHeight="14.25"/>
  <cols>
    <col min="1" max="1" width="21.75" customWidth="1"/>
    <col min="2" max="2" width="17.875" customWidth="1"/>
    <col min="3" max="3" width="12.625" customWidth="1"/>
    <col min="4" max="4" width="17.875" customWidth="1"/>
    <col min="5" max="5" width="17.125" customWidth="1"/>
    <col min="6" max="6" width="17.125" hidden="1" customWidth="1"/>
    <col min="7" max="7" width="13.5" customWidth="1"/>
    <col min="8" max="8" width="11.875" customWidth="1"/>
    <col min="9" max="9" width="18.125" customWidth="1"/>
    <col min="10" max="10" width="16" customWidth="1"/>
    <col min="11" max="11" width="23.75" customWidth="1"/>
    <col min="12" max="12" width="18.875" customWidth="1"/>
    <col min="13" max="13" width="18.125" customWidth="1"/>
    <col min="14" max="14" width="17.25" customWidth="1"/>
    <col min="15" max="15" width="14.125" customWidth="1"/>
    <col min="16" max="16" width="17.375" customWidth="1"/>
    <col min="17" max="17" width="14.25" customWidth="1"/>
    <col min="18" max="18" width="17.375" customWidth="1"/>
    <col min="19" max="19" width="14.5" customWidth="1"/>
    <col min="20" max="20" width="15" customWidth="1"/>
  </cols>
  <sheetData>
    <row r="1" spans="1:17">
      <c r="A1" s="23" t="s">
        <v>53</v>
      </c>
      <c r="B1" s="23"/>
      <c r="C1" s="23"/>
      <c r="D1" s="23"/>
      <c r="E1" s="23"/>
      <c r="F1" s="23"/>
      <c r="G1" s="23"/>
      <c r="H1" s="23"/>
      <c r="I1" s="23"/>
      <c r="J1" s="23"/>
      <c r="K1" s="23"/>
      <c r="M1" s="25" t="s">
        <v>67</v>
      </c>
      <c r="N1" s="25"/>
      <c r="O1" s="25"/>
      <c r="P1" s="25"/>
      <c r="Q1" s="1"/>
    </row>
    <row r="2" spans="1:17" ht="15">
      <c r="A2" s="1" t="s">
        <v>19</v>
      </c>
      <c r="B2" s="1" t="s">
        <v>20</v>
      </c>
      <c r="C2" s="1" t="s">
        <v>29</v>
      </c>
      <c r="D2" s="1" t="s">
        <v>21</v>
      </c>
      <c r="E2" s="1" t="s">
        <v>22</v>
      </c>
      <c r="F2" s="1" t="s">
        <v>23</v>
      </c>
      <c r="G2" s="1" t="s">
        <v>23</v>
      </c>
      <c r="H2" s="1" t="s">
        <v>32</v>
      </c>
      <c r="I2" s="1" t="s">
        <v>24</v>
      </c>
      <c r="J2" s="1" t="s">
        <v>25</v>
      </c>
      <c r="K2" s="4" t="s">
        <v>31</v>
      </c>
      <c r="M2" s="1" t="s">
        <v>44</v>
      </c>
      <c r="N2" s="1" t="s">
        <v>47</v>
      </c>
      <c r="O2" s="2">
        <v>4.05</v>
      </c>
      <c r="P2" s="2">
        <v>1.34</v>
      </c>
      <c r="Q2" s="1">
        <v>5.39</v>
      </c>
    </row>
    <row r="3" spans="1:17">
      <c r="A3" s="1" t="s">
        <v>50</v>
      </c>
      <c r="B3" s="1">
        <v>45</v>
      </c>
      <c r="C3" s="1" t="s">
        <v>43</v>
      </c>
      <c r="D3" s="2">
        <v>9.4700000000000006</v>
      </c>
      <c r="E3" s="2">
        <v>1</v>
      </c>
      <c r="F3" s="2"/>
      <c r="G3" s="2">
        <v>8.6999999999999993</v>
      </c>
      <c r="H3" s="2">
        <v>7.88</v>
      </c>
      <c r="I3" s="2">
        <v>5.39</v>
      </c>
      <c r="J3" s="2">
        <v>5</v>
      </c>
      <c r="K3" s="2">
        <v>32.409999999999997</v>
      </c>
      <c r="M3" s="1" t="s">
        <v>45</v>
      </c>
      <c r="N3" s="1" t="s">
        <v>48</v>
      </c>
      <c r="O3" s="2">
        <v>5.25</v>
      </c>
      <c r="P3" s="2">
        <v>1.7</v>
      </c>
      <c r="Q3" s="1">
        <v>6.95</v>
      </c>
    </row>
    <row r="4" spans="1:17">
      <c r="A4" s="1" t="s">
        <v>51</v>
      </c>
      <c r="B4" s="1">
        <v>45</v>
      </c>
      <c r="C4" s="1" t="s">
        <v>43</v>
      </c>
      <c r="D4" s="2">
        <v>9.4700000000000006</v>
      </c>
      <c r="E4" s="2">
        <v>1</v>
      </c>
      <c r="F4" s="2"/>
      <c r="G4" s="2">
        <v>12.79</v>
      </c>
      <c r="H4" s="2"/>
      <c r="I4" s="2">
        <v>3.9</v>
      </c>
      <c r="J4" s="2">
        <v>5</v>
      </c>
      <c r="K4" s="2">
        <f>D4+E4+G4+H4</f>
        <v>23.259999999999998</v>
      </c>
      <c r="M4" s="1" t="s">
        <v>46</v>
      </c>
      <c r="N4" s="1" t="s">
        <v>49</v>
      </c>
      <c r="O4" s="2">
        <v>8.25</v>
      </c>
      <c r="P4" s="2">
        <v>2.2599999999999998</v>
      </c>
      <c r="Q4" s="1">
        <v>10.51</v>
      </c>
    </row>
    <row r="5" spans="1:17">
      <c r="A5" s="27" t="s">
        <v>52</v>
      </c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7" ht="15">
      <c r="A6" s="7" t="s">
        <v>19</v>
      </c>
      <c r="B6" s="7" t="s">
        <v>62</v>
      </c>
      <c r="C6" s="7" t="s">
        <v>29</v>
      </c>
      <c r="D6" s="7" t="s">
        <v>21</v>
      </c>
      <c r="E6" s="7" t="s">
        <v>22</v>
      </c>
      <c r="F6" s="7" t="s">
        <v>23</v>
      </c>
      <c r="G6" s="7" t="s">
        <v>23</v>
      </c>
      <c r="H6" s="7" t="s">
        <v>32</v>
      </c>
      <c r="I6" s="7" t="s">
        <v>24</v>
      </c>
      <c r="J6" s="7" t="s">
        <v>25</v>
      </c>
      <c r="K6" s="8" t="s">
        <v>31</v>
      </c>
    </row>
    <row r="7" spans="1:17">
      <c r="A7" s="7" t="s">
        <v>54</v>
      </c>
      <c r="B7" s="7" t="s">
        <v>68</v>
      </c>
      <c r="C7" s="7" t="s">
        <v>63</v>
      </c>
      <c r="D7" s="9">
        <v>9.4700000000000006</v>
      </c>
      <c r="E7" s="9">
        <v>1</v>
      </c>
      <c r="F7" s="9"/>
      <c r="G7" s="9">
        <v>8.6999999999999993</v>
      </c>
      <c r="H7" s="9">
        <v>7.88</v>
      </c>
      <c r="I7" s="9">
        <v>5.39</v>
      </c>
      <c r="J7" s="9">
        <v>5</v>
      </c>
      <c r="K7" s="9">
        <v>32.409999999999997</v>
      </c>
    </row>
    <row r="8" spans="1:17">
      <c r="A8" s="7" t="s">
        <v>13</v>
      </c>
      <c r="B8" s="7" t="s">
        <v>68</v>
      </c>
      <c r="C8" s="7" t="s">
        <v>63</v>
      </c>
      <c r="D8" s="9">
        <v>9.4700000000000006</v>
      </c>
      <c r="E8" s="9">
        <v>1</v>
      </c>
      <c r="F8" s="9"/>
      <c r="G8" s="9">
        <v>12.79</v>
      </c>
      <c r="H8" s="11"/>
      <c r="I8" s="11">
        <v>3.9</v>
      </c>
      <c r="J8" s="11">
        <v>5</v>
      </c>
      <c r="K8" s="11">
        <f>D8+E8+G8+H8</f>
        <v>23.259999999999998</v>
      </c>
    </row>
    <row r="9" spans="1:17">
      <c r="A9" s="10" t="s">
        <v>55</v>
      </c>
      <c r="B9" s="7" t="s">
        <v>68</v>
      </c>
      <c r="C9" s="7" t="s">
        <v>63</v>
      </c>
      <c r="D9" s="9">
        <v>9.4700000000000006</v>
      </c>
      <c r="E9" s="9">
        <v>1</v>
      </c>
      <c r="F9" s="7"/>
      <c r="G9" s="11">
        <v>12.09</v>
      </c>
      <c r="H9" s="11"/>
      <c r="I9" s="11"/>
      <c r="J9" s="11"/>
      <c r="K9" s="11"/>
    </row>
    <row r="10" spans="1:17">
      <c r="A10" s="10" t="s">
        <v>56</v>
      </c>
      <c r="B10" s="7" t="s">
        <v>69</v>
      </c>
      <c r="C10" s="7" t="s">
        <v>64</v>
      </c>
      <c r="D10" s="9">
        <v>9.4700000000000006</v>
      </c>
      <c r="E10" s="9">
        <v>1</v>
      </c>
      <c r="F10" s="7"/>
      <c r="G10" s="11">
        <v>32.229999999999997</v>
      </c>
      <c r="H10" s="11"/>
      <c r="I10" s="11"/>
      <c r="J10" s="11"/>
      <c r="K10" s="11"/>
    </row>
    <row r="11" spans="1:17">
      <c r="A11" s="10" t="s">
        <v>57</v>
      </c>
      <c r="B11" s="7" t="s">
        <v>69</v>
      </c>
      <c r="C11" s="7" t="s">
        <v>64</v>
      </c>
      <c r="D11" s="9">
        <v>9.4700000000000006</v>
      </c>
      <c r="E11" s="9">
        <v>1</v>
      </c>
      <c r="F11" s="7"/>
      <c r="G11" s="11">
        <v>15.54</v>
      </c>
      <c r="H11" s="11"/>
      <c r="I11" s="11"/>
      <c r="J11" s="11"/>
      <c r="K11" s="11"/>
    </row>
    <row r="12" spans="1:17">
      <c r="A12" s="10" t="s">
        <v>58</v>
      </c>
      <c r="B12" s="7" t="s">
        <v>69</v>
      </c>
      <c r="C12" s="7" t="s">
        <v>66</v>
      </c>
      <c r="D12" s="9">
        <v>9.4700000000000006</v>
      </c>
      <c r="E12" s="9">
        <v>1</v>
      </c>
      <c r="F12" s="7">
        <v>18.329999999999998</v>
      </c>
      <c r="G12" s="11">
        <v>18.329999999999998</v>
      </c>
      <c r="H12" s="11"/>
      <c r="I12" s="11"/>
      <c r="J12" s="11"/>
      <c r="K12" s="11"/>
    </row>
    <row r="13" spans="1:17">
      <c r="A13" s="10" t="s">
        <v>59</v>
      </c>
      <c r="B13" s="7" t="s">
        <v>69</v>
      </c>
      <c r="C13" s="7" t="s">
        <v>64</v>
      </c>
      <c r="D13" s="9">
        <v>9.4700000000000006</v>
      </c>
      <c r="E13" s="9">
        <v>1</v>
      </c>
      <c r="F13" s="7"/>
      <c r="G13" s="11">
        <v>22.19</v>
      </c>
      <c r="H13" s="11"/>
      <c r="I13" s="11"/>
      <c r="J13" s="11"/>
      <c r="K13" s="11"/>
    </row>
    <row r="14" spans="1:17">
      <c r="A14" s="10" t="s">
        <v>60</v>
      </c>
      <c r="B14" s="7" t="s">
        <v>69</v>
      </c>
      <c r="C14" s="7" t="s">
        <v>65</v>
      </c>
      <c r="D14" s="9">
        <v>9.4700000000000006</v>
      </c>
      <c r="E14" s="9">
        <v>1</v>
      </c>
      <c r="F14" s="7"/>
      <c r="G14" s="11">
        <v>19.86</v>
      </c>
      <c r="H14" s="11"/>
      <c r="I14" s="11"/>
      <c r="J14" s="11"/>
      <c r="K14" s="11"/>
    </row>
    <row r="15" spans="1:17">
      <c r="A15" s="10" t="s">
        <v>61</v>
      </c>
      <c r="B15" s="7" t="s">
        <v>69</v>
      </c>
      <c r="C15" s="7" t="s">
        <v>64</v>
      </c>
      <c r="D15" s="9">
        <v>9.4700000000000006</v>
      </c>
      <c r="E15" s="9">
        <v>1</v>
      </c>
      <c r="F15" s="7"/>
      <c r="G15" s="11">
        <v>22.45</v>
      </c>
      <c r="H15" s="11"/>
      <c r="I15" s="11"/>
      <c r="J15" s="11"/>
      <c r="K15" s="11">
        <v>13.03</v>
      </c>
    </row>
    <row r="18" spans="1:21" ht="15">
      <c r="A18" s="13" t="s">
        <v>70</v>
      </c>
      <c r="B18" s="13" t="s">
        <v>71</v>
      </c>
      <c r="C18" s="13" t="s">
        <v>72</v>
      </c>
      <c r="D18" s="13" t="s">
        <v>73</v>
      </c>
      <c r="E18" s="13" t="s">
        <v>74</v>
      </c>
      <c r="F18" s="14" t="s">
        <v>75</v>
      </c>
      <c r="G18" s="16" t="s">
        <v>82</v>
      </c>
      <c r="H18" s="15" t="s">
        <v>84</v>
      </c>
      <c r="I18" s="15" t="s">
        <v>86</v>
      </c>
      <c r="J18" s="15" t="s">
        <v>85</v>
      </c>
      <c r="K18" s="17"/>
      <c r="L18" s="13" t="s">
        <v>70</v>
      </c>
      <c r="M18" s="13" t="s">
        <v>71</v>
      </c>
      <c r="N18" s="13" t="s">
        <v>72</v>
      </c>
      <c r="O18" s="13" t="s">
        <v>73</v>
      </c>
      <c r="P18" s="13" t="s">
        <v>74</v>
      </c>
      <c r="Q18" s="16" t="s">
        <v>82</v>
      </c>
      <c r="R18" s="15" t="s">
        <v>86</v>
      </c>
      <c r="S18" s="15" t="s">
        <v>83</v>
      </c>
      <c r="T18" s="15" t="s">
        <v>85</v>
      </c>
    </row>
    <row r="19" spans="1:21">
      <c r="A19" s="7" t="s">
        <v>76</v>
      </c>
      <c r="B19" s="7" t="s">
        <v>54</v>
      </c>
      <c r="C19" s="7">
        <v>1</v>
      </c>
      <c r="D19" s="7">
        <v>5.18</v>
      </c>
      <c r="E19" s="7">
        <v>34.229999999999997</v>
      </c>
      <c r="F19" s="12">
        <v>68.459999999999994</v>
      </c>
      <c r="G19" s="7">
        <v>68.459999999999994</v>
      </c>
      <c r="H19" s="7">
        <f>G19+Q2*2</f>
        <v>79.239999999999995</v>
      </c>
      <c r="I19" s="7">
        <v>3</v>
      </c>
      <c r="J19" s="7">
        <v>95</v>
      </c>
      <c r="K19" s="12" t="s">
        <v>91</v>
      </c>
      <c r="L19" s="7" t="s">
        <v>1</v>
      </c>
      <c r="M19" s="7" t="s">
        <v>54</v>
      </c>
      <c r="N19" s="7">
        <v>1</v>
      </c>
      <c r="O19" s="7">
        <v>5.18</v>
      </c>
      <c r="P19" s="7">
        <v>38.020000000000003</v>
      </c>
      <c r="Q19" s="7">
        <v>76.040000000000006</v>
      </c>
      <c r="R19" s="7">
        <v>3</v>
      </c>
      <c r="S19" s="7">
        <f>Q19+2*T156</f>
        <v>76.040000000000006</v>
      </c>
      <c r="T19" s="7">
        <v>105</v>
      </c>
      <c r="U19" t="s">
        <v>92</v>
      </c>
    </row>
    <row r="20" spans="1:21">
      <c r="A20" s="7" t="s">
        <v>76</v>
      </c>
      <c r="B20" s="7" t="s">
        <v>54</v>
      </c>
      <c r="C20" s="7">
        <v>2</v>
      </c>
      <c r="D20" s="7">
        <v>10.36</v>
      </c>
      <c r="E20" s="7">
        <v>58.29</v>
      </c>
      <c r="F20" s="12">
        <v>116.57</v>
      </c>
      <c r="G20" s="7">
        <v>116.57</v>
      </c>
      <c r="H20" s="7"/>
      <c r="I20" s="7">
        <v>6</v>
      </c>
      <c r="J20" s="7">
        <v>180</v>
      </c>
      <c r="K20" s="12"/>
      <c r="L20" s="7" t="s">
        <v>1</v>
      </c>
      <c r="M20" s="7" t="s">
        <v>54</v>
      </c>
      <c r="N20" s="7">
        <v>2</v>
      </c>
      <c r="O20" s="7">
        <v>10.36</v>
      </c>
      <c r="P20" s="7">
        <v>65.87</v>
      </c>
      <c r="Q20" s="7">
        <v>131.72999999999999</v>
      </c>
      <c r="R20" s="7">
        <v>6</v>
      </c>
      <c r="S20" s="7"/>
      <c r="T20" s="7">
        <v>200</v>
      </c>
    </row>
    <row r="21" spans="1:21">
      <c r="A21" s="7" t="s">
        <v>76</v>
      </c>
      <c r="B21" s="7" t="s">
        <v>54</v>
      </c>
      <c r="C21" s="7">
        <v>3</v>
      </c>
      <c r="D21" s="7">
        <v>15.54</v>
      </c>
      <c r="E21" s="7">
        <v>82.34</v>
      </c>
      <c r="F21" s="12">
        <v>164.69</v>
      </c>
      <c r="G21" s="7">
        <v>164.69</v>
      </c>
      <c r="H21" s="7"/>
      <c r="I21" s="7">
        <v>9</v>
      </c>
      <c r="J21" s="7">
        <v>269</v>
      </c>
      <c r="K21" s="12"/>
      <c r="L21" s="7" t="s">
        <v>1</v>
      </c>
      <c r="M21" s="7" t="s">
        <v>54</v>
      </c>
      <c r="N21" s="7">
        <v>3</v>
      </c>
      <c r="O21" s="7">
        <v>15.54</v>
      </c>
      <c r="P21" s="7">
        <v>93.71</v>
      </c>
      <c r="Q21" s="7">
        <v>187.43</v>
      </c>
      <c r="R21" s="7">
        <v>9</v>
      </c>
      <c r="S21" s="7"/>
      <c r="T21" s="7">
        <v>299</v>
      </c>
    </row>
    <row r="22" spans="1:21">
      <c r="A22" s="7" t="s">
        <v>76</v>
      </c>
      <c r="B22" s="7" t="s">
        <v>54</v>
      </c>
      <c r="C22" s="7">
        <v>4</v>
      </c>
      <c r="D22" s="7">
        <v>20.72</v>
      </c>
      <c r="E22" s="7">
        <v>106.4</v>
      </c>
      <c r="F22" s="12">
        <v>212.8</v>
      </c>
      <c r="G22" s="7">
        <v>212.8</v>
      </c>
      <c r="H22" s="7"/>
      <c r="I22" s="7">
        <v>12</v>
      </c>
      <c r="J22" s="7">
        <v>354</v>
      </c>
      <c r="K22" s="12"/>
      <c r="L22" s="7" t="s">
        <v>1</v>
      </c>
      <c r="M22" s="7" t="s">
        <v>54</v>
      </c>
      <c r="N22" s="7">
        <v>4</v>
      </c>
      <c r="O22" s="7">
        <v>20.72</v>
      </c>
      <c r="P22" s="7">
        <v>121.56</v>
      </c>
      <c r="Q22" s="7">
        <v>243.12</v>
      </c>
      <c r="R22" s="7">
        <v>12</v>
      </c>
      <c r="S22" s="7"/>
      <c r="T22" s="7">
        <v>394</v>
      </c>
    </row>
    <row r="23" spans="1:21">
      <c r="A23" s="7" t="s">
        <v>76</v>
      </c>
      <c r="B23" s="7" t="s">
        <v>54</v>
      </c>
      <c r="C23" s="7">
        <v>5</v>
      </c>
      <c r="D23" s="7">
        <v>25.91</v>
      </c>
      <c r="E23" s="7">
        <v>130.46</v>
      </c>
      <c r="F23" s="12">
        <v>260.91000000000003</v>
      </c>
      <c r="G23" s="7">
        <v>260.91000000000003</v>
      </c>
      <c r="H23" s="7"/>
      <c r="I23" s="7">
        <v>15</v>
      </c>
      <c r="J23" s="7">
        <v>445</v>
      </c>
      <c r="K23" s="12"/>
      <c r="L23" s="7" t="s">
        <v>1</v>
      </c>
      <c r="M23" s="7" t="s">
        <v>54</v>
      </c>
      <c r="N23" s="7">
        <v>5</v>
      </c>
      <c r="O23" s="7">
        <v>25.91</v>
      </c>
      <c r="P23" s="7">
        <v>149.41</v>
      </c>
      <c r="Q23" s="7">
        <v>298.81</v>
      </c>
      <c r="R23" s="7">
        <v>15</v>
      </c>
      <c r="S23" s="7"/>
      <c r="T23" s="7">
        <v>495</v>
      </c>
    </row>
    <row r="24" spans="1:21">
      <c r="A24" s="7" t="s">
        <v>76</v>
      </c>
      <c r="B24" s="7" t="s">
        <v>13</v>
      </c>
      <c r="C24" s="7">
        <v>1</v>
      </c>
      <c r="D24" s="7">
        <v>7.72</v>
      </c>
      <c r="E24" s="7">
        <v>36.770000000000003</v>
      </c>
      <c r="F24" s="12">
        <v>73.55</v>
      </c>
      <c r="G24" s="7">
        <v>73.55</v>
      </c>
      <c r="H24" s="7">
        <f>G24+Q2*2</f>
        <v>84.33</v>
      </c>
      <c r="I24" s="7"/>
      <c r="J24" s="7"/>
      <c r="K24" s="12"/>
      <c r="L24" s="7" t="s">
        <v>1</v>
      </c>
      <c r="M24" s="7" t="s">
        <v>13</v>
      </c>
      <c r="N24" s="7">
        <v>1</v>
      </c>
      <c r="O24" s="7">
        <v>7.72</v>
      </c>
      <c r="P24" s="7">
        <v>40.57</v>
      </c>
      <c r="Q24" s="7">
        <v>81.13</v>
      </c>
      <c r="R24" s="7"/>
      <c r="S24" s="7">
        <f>Q24+2*U36</f>
        <v>91.91</v>
      </c>
    </row>
    <row r="25" spans="1:21">
      <c r="A25" s="7" t="s">
        <v>76</v>
      </c>
      <c r="B25" s="7" t="s">
        <v>13</v>
      </c>
      <c r="C25" s="7">
        <v>2</v>
      </c>
      <c r="D25" s="7">
        <v>15.45</v>
      </c>
      <c r="E25" s="7">
        <v>63.38</v>
      </c>
      <c r="F25" s="12">
        <v>126.75</v>
      </c>
      <c r="G25" s="7">
        <v>126.75</v>
      </c>
      <c r="H25" s="7"/>
      <c r="I25" s="7"/>
      <c r="J25" s="7"/>
      <c r="K25" s="12"/>
      <c r="L25" s="7" t="s">
        <v>1</v>
      </c>
      <c r="M25" s="7" t="s">
        <v>13</v>
      </c>
      <c r="N25" s="7">
        <v>2</v>
      </c>
      <c r="O25" s="7">
        <v>15.45</v>
      </c>
      <c r="P25" s="7">
        <v>70.95</v>
      </c>
      <c r="Q25" s="7">
        <v>141.91</v>
      </c>
      <c r="R25" s="7"/>
      <c r="S25" s="7"/>
    </row>
    <row r="26" spans="1:21">
      <c r="A26" s="7" t="s">
        <v>76</v>
      </c>
      <c r="B26" s="7" t="s">
        <v>13</v>
      </c>
      <c r="C26" s="7">
        <v>3</v>
      </c>
      <c r="D26" s="7">
        <v>23.17</v>
      </c>
      <c r="E26" s="7">
        <v>89.97</v>
      </c>
      <c r="F26" s="12">
        <v>179.95</v>
      </c>
      <c r="G26" s="7">
        <v>179.95</v>
      </c>
      <c r="H26" s="7"/>
      <c r="I26" s="7"/>
      <c r="J26" s="7"/>
      <c r="K26" s="12"/>
      <c r="L26" s="7" t="s">
        <v>1</v>
      </c>
      <c r="M26" s="7" t="s">
        <v>13</v>
      </c>
      <c r="N26" s="7">
        <v>3</v>
      </c>
      <c r="O26" s="7">
        <v>23.17</v>
      </c>
      <c r="P26" s="7">
        <v>101.34</v>
      </c>
      <c r="Q26" s="7">
        <v>202.69</v>
      </c>
      <c r="R26" s="7"/>
      <c r="S26" s="7"/>
    </row>
    <row r="27" spans="1:21">
      <c r="A27" s="7" t="s">
        <v>76</v>
      </c>
      <c r="B27" s="7" t="s">
        <v>13</v>
      </c>
      <c r="C27" s="7">
        <v>4</v>
      </c>
      <c r="D27" s="7">
        <v>30.9</v>
      </c>
      <c r="E27" s="7">
        <v>116.57</v>
      </c>
      <c r="F27" s="12">
        <v>233.15</v>
      </c>
      <c r="G27" s="7">
        <v>233.15</v>
      </c>
      <c r="H27" s="7"/>
      <c r="I27" s="7"/>
      <c r="J27" s="7"/>
      <c r="K27" s="12"/>
      <c r="L27" s="7" t="s">
        <v>1</v>
      </c>
      <c r="M27" s="7" t="s">
        <v>13</v>
      </c>
      <c r="N27" s="7">
        <v>4</v>
      </c>
      <c r="O27" s="7">
        <v>30.9</v>
      </c>
      <c r="P27" s="7">
        <v>131.74</v>
      </c>
      <c r="Q27" s="7">
        <v>263.47000000000003</v>
      </c>
      <c r="R27" s="7"/>
      <c r="S27" s="7"/>
    </row>
    <row r="28" spans="1:21">
      <c r="A28" s="7" t="s">
        <v>76</v>
      </c>
      <c r="B28" s="7" t="s">
        <v>13</v>
      </c>
      <c r="C28" s="7">
        <v>5</v>
      </c>
      <c r="D28" s="7">
        <v>38.619999999999997</v>
      </c>
      <c r="E28" s="7">
        <v>143.18</v>
      </c>
      <c r="F28" s="12">
        <v>286.35000000000002</v>
      </c>
      <c r="G28" s="7">
        <v>286.35000000000002</v>
      </c>
      <c r="H28" s="7"/>
      <c r="I28" s="7"/>
      <c r="J28" s="7"/>
      <c r="K28" s="12"/>
      <c r="L28" s="7" t="s">
        <v>1</v>
      </c>
      <c r="M28" s="7" t="s">
        <v>13</v>
      </c>
      <c r="N28" s="7">
        <v>5</v>
      </c>
      <c r="O28" s="7">
        <v>38.619999999999997</v>
      </c>
      <c r="P28" s="7">
        <v>162.12</v>
      </c>
      <c r="Q28" s="7">
        <v>324.25</v>
      </c>
      <c r="R28" s="7"/>
      <c r="S28" s="7"/>
    </row>
    <row r="29" spans="1:21">
      <c r="A29" s="7" t="s">
        <v>76</v>
      </c>
      <c r="B29" s="7" t="s">
        <v>55</v>
      </c>
      <c r="C29" s="7">
        <v>1</v>
      </c>
      <c r="D29" s="7">
        <v>5.91</v>
      </c>
      <c r="E29" s="7">
        <v>34.96</v>
      </c>
      <c r="F29" s="12">
        <v>69.92</v>
      </c>
      <c r="G29" s="7">
        <v>69.92</v>
      </c>
      <c r="H29" s="7">
        <f>Q2*2+G29</f>
        <v>80.7</v>
      </c>
      <c r="I29" s="7"/>
      <c r="J29" s="7"/>
      <c r="K29" s="12"/>
      <c r="L29" s="7" t="s">
        <v>1</v>
      </c>
      <c r="M29" s="7" t="s">
        <v>55</v>
      </c>
      <c r="N29" s="7">
        <v>1</v>
      </c>
      <c r="O29" s="7">
        <v>5.91</v>
      </c>
      <c r="P29" s="7">
        <v>38.75</v>
      </c>
      <c r="Q29" s="7">
        <v>77.5</v>
      </c>
      <c r="R29" s="7"/>
      <c r="S29" s="7">
        <f>Q29+2*U36</f>
        <v>88.28</v>
      </c>
    </row>
    <row r="30" spans="1:21">
      <c r="A30" s="7" t="s">
        <v>76</v>
      </c>
      <c r="B30" s="7" t="s">
        <v>55</v>
      </c>
      <c r="C30" s="7">
        <v>2</v>
      </c>
      <c r="D30" s="7">
        <v>11.82</v>
      </c>
      <c r="E30" s="7">
        <v>59.74</v>
      </c>
      <c r="F30" s="12">
        <v>119.49</v>
      </c>
      <c r="G30" s="7">
        <v>119.49</v>
      </c>
      <c r="H30" s="7"/>
      <c r="I30" s="7"/>
      <c r="J30" s="7"/>
      <c r="K30" s="12"/>
      <c r="L30" s="7" t="s">
        <v>1</v>
      </c>
      <c r="M30" s="7" t="s">
        <v>55</v>
      </c>
      <c r="N30" s="7">
        <v>2</v>
      </c>
      <c r="O30" s="7">
        <v>11.82</v>
      </c>
      <c r="P30" s="7">
        <v>67.33</v>
      </c>
      <c r="Q30" s="7">
        <v>134.65</v>
      </c>
      <c r="R30" s="7"/>
      <c r="S30" s="7"/>
    </row>
    <row r="31" spans="1:21">
      <c r="A31" s="7" t="s">
        <v>76</v>
      </c>
      <c r="B31" s="7" t="s">
        <v>55</v>
      </c>
      <c r="C31" s="7">
        <v>3</v>
      </c>
      <c r="D31" s="7">
        <v>17.73</v>
      </c>
      <c r="E31" s="7">
        <v>84.53</v>
      </c>
      <c r="F31" s="12">
        <v>169.06</v>
      </c>
      <c r="G31" s="7">
        <v>169.06</v>
      </c>
      <c r="H31" s="7"/>
      <c r="I31" s="7"/>
      <c r="J31" s="7"/>
      <c r="K31" s="12"/>
      <c r="L31" s="7" t="s">
        <v>1</v>
      </c>
      <c r="M31" s="7" t="s">
        <v>55</v>
      </c>
      <c r="N31" s="7">
        <v>3</v>
      </c>
      <c r="O31" s="7">
        <v>17.73</v>
      </c>
      <c r="P31" s="7">
        <v>95.9</v>
      </c>
      <c r="Q31" s="7">
        <v>191.8</v>
      </c>
      <c r="R31" s="7"/>
      <c r="S31" s="7"/>
    </row>
    <row r="32" spans="1:21">
      <c r="A32" s="7" t="s">
        <v>76</v>
      </c>
      <c r="B32" s="7" t="s">
        <v>55</v>
      </c>
      <c r="C32" s="7">
        <v>4</v>
      </c>
      <c r="D32" s="7">
        <v>23.64</v>
      </c>
      <c r="E32" s="7">
        <v>109.31</v>
      </c>
      <c r="F32" s="12">
        <v>218.63</v>
      </c>
      <c r="G32" s="7">
        <v>218.63</v>
      </c>
      <c r="H32" s="7"/>
      <c r="I32" s="7"/>
      <c r="J32" s="7"/>
      <c r="K32" s="12"/>
      <c r="L32" s="7" t="s">
        <v>1</v>
      </c>
      <c r="M32" s="7" t="s">
        <v>55</v>
      </c>
      <c r="N32" s="7">
        <v>4</v>
      </c>
      <c r="O32" s="7">
        <v>23.64</v>
      </c>
      <c r="P32" s="7">
        <v>124.48</v>
      </c>
      <c r="Q32" s="7">
        <v>248.95</v>
      </c>
      <c r="R32" s="7"/>
      <c r="S32" s="7"/>
    </row>
    <row r="33" spans="1:21">
      <c r="A33" s="7" t="s">
        <v>76</v>
      </c>
      <c r="B33" s="7" t="s">
        <v>55</v>
      </c>
      <c r="C33" s="7">
        <v>5</v>
      </c>
      <c r="D33" s="7">
        <v>29.55</v>
      </c>
      <c r="E33" s="7">
        <v>134.1</v>
      </c>
      <c r="F33" s="12">
        <v>268.2</v>
      </c>
      <c r="G33" s="7">
        <v>268.2</v>
      </c>
      <c r="H33" s="7"/>
      <c r="I33" s="7"/>
      <c r="J33" s="7"/>
      <c r="K33" s="12"/>
      <c r="L33" s="7" t="s">
        <v>1</v>
      </c>
      <c r="M33" s="7" t="s">
        <v>55</v>
      </c>
      <c r="N33" s="7">
        <v>5</v>
      </c>
      <c r="O33" s="7">
        <v>29.55</v>
      </c>
      <c r="P33" s="7">
        <v>153.05000000000001</v>
      </c>
      <c r="Q33" s="7">
        <v>306.10000000000002</v>
      </c>
      <c r="R33" s="7"/>
      <c r="S33" s="7"/>
    </row>
    <row r="34" spans="1:21">
      <c r="A34" s="7" t="s">
        <v>76</v>
      </c>
      <c r="B34" s="7" t="s">
        <v>77</v>
      </c>
      <c r="C34" s="7">
        <v>1</v>
      </c>
      <c r="D34" s="7">
        <v>5.0999999999999996</v>
      </c>
      <c r="E34" s="7">
        <v>34.15</v>
      </c>
      <c r="F34" s="12">
        <v>68.290000000000006</v>
      </c>
      <c r="G34" s="7">
        <v>68.290000000000006</v>
      </c>
      <c r="H34" s="7">
        <f>2*U36+G34</f>
        <v>79.070000000000007</v>
      </c>
      <c r="I34" s="7"/>
      <c r="J34" s="7"/>
      <c r="K34" s="12"/>
      <c r="L34" s="7" t="s">
        <v>1</v>
      </c>
      <c r="M34" s="7" t="s">
        <v>77</v>
      </c>
      <c r="N34" s="7">
        <v>1</v>
      </c>
      <c r="O34" s="7">
        <v>5.0999999999999996</v>
      </c>
      <c r="P34" s="7">
        <v>37.94</v>
      </c>
      <c r="Q34" s="7">
        <v>75.87</v>
      </c>
      <c r="R34" s="7"/>
      <c r="S34" s="7">
        <f>Q34+2*U36</f>
        <v>86.65</v>
      </c>
    </row>
    <row r="35" spans="1:21">
      <c r="A35" s="7" t="s">
        <v>76</v>
      </c>
      <c r="B35" s="7" t="s">
        <v>77</v>
      </c>
      <c r="C35" s="7">
        <v>2</v>
      </c>
      <c r="D35" s="7">
        <v>10.19</v>
      </c>
      <c r="E35" s="7">
        <v>58.12</v>
      </c>
      <c r="F35" s="12">
        <v>116.24</v>
      </c>
      <c r="G35" s="7">
        <v>116.24</v>
      </c>
      <c r="H35" s="7"/>
      <c r="I35" s="7"/>
      <c r="J35" s="7"/>
      <c r="K35" s="12"/>
      <c r="L35" s="7" t="s">
        <v>1</v>
      </c>
      <c r="M35" s="7" t="s">
        <v>77</v>
      </c>
      <c r="N35" s="7">
        <v>2</v>
      </c>
      <c r="O35" s="7">
        <v>10.19</v>
      </c>
      <c r="P35" s="7">
        <v>65.7</v>
      </c>
      <c r="Q35" s="7">
        <v>131.4</v>
      </c>
      <c r="R35" s="7"/>
      <c r="S35" s="7"/>
    </row>
    <row r="36" spans="1:21">
      <c r="A36" s="7" t="s">
        <v>76</v>
      </c>
      <c r="B36" s="7" t="s">
        <v>77</v>
      </c>
      <c r="C36" s="7">
        <v>3</v>
      </c>
      <c r="D36" s="7">
        <v>15.29</v>
      </c>
      <c r="E36" s="7">
        <v>82.09</v>
      </c>
      <c r="F36" s="12">
        <v>164.18</v>
      </c>
      <c r="G36" s="7">
        <v>164.18</v>
      </c>
      <c r="H36" s="7"/>
      <c r="I36" s="7"/>
      <c r="J36" s="7"/>
      <c r="K36" s="12"/>
      <c r="L36" s="7" t="s">
        <v>1</v>
      </c>
      <c r="M36" s="7" t="s">
        <v>77</v>
      </c>
      <c r="N36" s="7">
        <v>3</v>
      </c>
      <c r="O36" s="7">
        <v>15.29</v>
      </c>
      <c r="P36" s="7">
        <v>93.46</v>
      </c>
      <c r="Q36" s="7">
        <v>186.92</v>
      </c>
      <c r="R36" s="7"/>
      <c r="S36" s="7"/>
      <c r="U36" s="1">
        <v>5.39</v>
      </c>
    </row>
    <row r="37" spans="1:21">
      <c r="A37" s="7" t="s">
        <v>76</v>
      </c>
      <c r="B37" s="7" t="s">
        <v>77</v>
      </c>
      <c r="C37" s="7">
        <v>4</v>
      </c>
      <c r="D37" s="7">
        <v>20.39</v>
      </c>
      <c r="E37" s="7">
        <v>106.06</v>
      </c>
      <c r="F37" s="12">
        <v>212.13</v>
      </c>
      <c r="G37" s="7">
        <v>212.13</v>
      </c>
      <c r="H37" s="7"/>
      <c r="I37" s="7"/>
      <c r="J37" s="7"/>
      <c r="K37" s="12"/>
      <c r="L37" s="7" t="s">
        <v>1</v>
      </c>
      <c r="M37" s="7" t="s">
        <v>77</v>
      </c>
      <c r="N37" s="7">
        <v>4</v>
      </c>
      <c r="O37" s="7">
        <v>20.39</v>
      </c>
      <c r="P37" s="7">
        <v>121.22</v>
      </c>
      <c r="Q37" s="7">
        <v>242.45</v>
      </c>
      <c r="R37" s="7"/>
      <c r="S37" s="7"/>
      <c r="U37" s="1">
        <v>6.95</v>
      </c>
    </row>
    <row r="38" spans="1:21">
      <c r="A38" s="7" t="s">
        <v>76</v>
      </c>
      <c r="B38" s="7" t="s">
        <v>77</v>
      </c>
      <c r="C38" s="7">
        <v>5</v>
      </c>
      <c r="D38" s="7">
        <v>25.48</v>
      </c>
      <c r="E38" s="7">
        <v>130.04</v>
      </c>
      <c r="F38" s="12">
        <v>260.07</v>
      </c>
      <c r="G38" s="7">
        <v>260.07</v>
      </c>
      <c r="H38" s="7"/>
      <c r="I38" s="7"/>
      <c r="J38" s="7"/>
      <c r="K38" s="12"/>
      <c r="L38" s="7" t="s">
        <v>1</v>
      </c>
      <c r="M38" s="7" t="s">
        <v>77</v>
      </c>
      <c r="N38" s="7">
        <v>5</v>
      </c>
      <c r="O38" s="7">
        <v>25.48</v>
      </c>
      <c r="P38" s="7">
        <v>148.99</v>
      </c>
      <c r="Q38" s="7">
        <v>297.97000000000003</v>
      </c>
      <c r="R38" s="7"/>
      <c r="S38" s="7"/>
      <c r="U38" s="1">
        <v>10.51</v>
      </c>
    </row>
    <row r="39" spans="1:21">
      <c r="A39" s="7" t="s">
        <v>76</v>
      </c>
      <c r="B39" s="7" t="s">
        <v>78</v>
      </c>
      <c r="C39" s="7">
        <v>1</v>
      </c>
      <c r="D39" s="7">
        <v>5.88</v>
      </c>
      <c r="E39" s="7">
        <v>34.93</v>
      </c>
      <c r="F39" s="12">
        <v>69.86</v>
      </c>
      <c r="G39" s="7">
        <v>69.86</v>
      </c>
      <c r="H39" s="7">
        <f>G39+U36*2</f>
        <v>80.64</v>
      </c>
      <c r="I39" s="7"/>
      <c r="J39" s="7"/>
      <c r="K39" s="12"/>
      <c r="L39" s="7" t="s">
        <v>1</v>
      </c>
      <c r="M39" s="7" t="s">
        <v>78</v>
      </c>
      <c r="N39" s="7">
        <v>1</v>
      </c>
      <c r="O39" s="7">
        <v>5.88</v>
      </c>
      <c r="P39" s="7">
        <v>38.72</v>
      </c>
      <c r="Q39" s="7">
        <v>77.44</v>
      </c>
      <c r="R39" s="7"/>
      <c r="S39" s="7">
        <f>Q39+2*U36</f>
        <v>88.22</v>
      </c>
    </row>
    <row r="40" spans="1:21">
      <c r="A40" s="7" t="s">
        <v>76</v>
      </c>
      <c r="B40" s="7" t="s">
        <v>78</v>
      </c>
      <c r="C40" s="7">
        <v>2</v>
      </c>
      <c r="D40" s="7">
        <v>11.76</v>
      </c>
      <c r="E40" s="7">
        <v>59.68</v>
      </c>
      <c r="F40" s="12">
        <v>119.37</v>
      </c>
      <c r="G40" s="7">
        <v>119.37</v>
      </c>
      <c r="H40" s="7"/>
      <c r="I40" s="7"/>
      <c r="J40" s="7"/>
      <c r="K40" s="12"/>
      <c r="L40" s="7" t="s">
        <v>1</v>
      </c>
      <c r="M40" s="7" t="s">
        <v>78</v>
      </c>
      <c r="N40" s="7">
        <v>2</v>
      </c>
      <c r="O40" s="7">
        <v>11.76</v>
      </c>
      <c r="P40" s="7">
        <v>67.27</v>
      </c>
      <c r="Q40" s="7">
        <v>134.53</v>
      </c>
      <c r="R40" s="7"/>
      <c r="S40" s="7"/>
    </row>
    <row r="41" spans="1:21">
      <c r="A41" s="7" t="s">
        <v>76</v>
      </c>
      <c r="B41" s="7" t="s">
        <v>78</v>
      </c>
      <c r="C41" s="7">
        <v>3</v>
      </c>
      <c r="D41" s="7">
        <v>17.64</v>
      </c>
      <c r="E41" s="7">
        <v>84.44</v>
      </c>
      <c r="F41" s="12">
        <v>168.88</v>
      </c>
      <c r="G41" s="7">
        <v>168.88</v>
      </c>
      <c r="H41" s="7"/>
      <c r="I41" s="7"/>
      <c r="J41" s="7"/>
      <c r="K41" s="12"/>
      <c r="L41" s="7" t="s">
        <v>1</v>
      </c>
      <c r="M41" s="7" t="s">
        <v>78</v>
      </c>
      <c r="N41" s="7">
        <v>3</v>
      </c>
      <c r="O41" s="7">
        <v>17.64</v>
      </c>
      <c r="P41" s="7">
        <v>95.81</v>
      </c>
      <c r="Q41" s="7">
        <v>191.62</v>
      </c>
      <c r="R41" s="7"/>
      <c r="S41" s="7"/>
    </row>
    <row r="42" spans="1:21">
      <c r="A42" s="7" t="s">
        <v>76</v>
      </c>
      <c r="B42" s="7" t="s">
        <v>78</v>
      </c>
      <c r="C42" s="7">
        <v>4</v>
      </c>
      <c r="D42" s="7">
        <v>23.52</v>
      </c>
      <c r="E42" s="7">
        <v>109.19</v>
      </c>
      <c r="F42" s="12">
        <v>218.39</v>
      </c>
      <c r="G42" s="7">
        <v>218.39</v>
      </c>
      <c r="H42" s="7"/>
      <c r="I42" s="7"/>
      <c r="J42" s="7"/>
      <c r="K42" s="12"/>
      <c r="L42" s="7" t="s">
        <v>1</v>
      </c>
      <c r="M42" s="7" t="s">
        <v>78</v>
      </c>
      <c r="N42" s="7">
        <v>4</v>
      </c>
      <c r="O42" s="7">
        <v>23.52</v>
      </c>
      <c r="P42" s="7">
        <v>124.36</v>
      </c>
      <c r="Q42" s="7">
        <v>248.71</v>
      </c>
      <c r="R42" s="7"/>
      <c r="S42" s="7"/>
    </row>
    <row r="43" spans="1:21">
      <c r="A43" s="7" t="s">
        <v>76</v>
      </c>
      <c r="B43" s="7" t="s">
        <v>78</v>
      </c>
      <c r="C43" s="7">
        <v>5</v>
      </c>
      <c r="D43" s="7">
        <v>29.4</v>
      </c>
      <c r="E43" s="7">
        <v>133.94999999999999</v>
      </c>
      <c r="F43" s="12">
        <v>267.89999999999998</v>
      </c>
      <c r="G43" s="7">
        <v>267.89999999999998</v>
      </c>
      <c r="H43" s="7"/>
      <c r="I43" s="7"/>
      <c r="J43" s="7"/>
      <c r="K43" s="12"/>
      <c r="L43" s="7" t="s">
        <v>1</v>
      </c>
      <c r="M43" s="7" t="s">
        <v>78</v>
      </c>
      <c r="N43" s="7">
        <v>5</v>
      </c>
      <c r="O43" s="7">
        <v>29.4</v>
      </c>
      <c r="P43" s="7">
        <v>152.9</v>
      </c>
      <c r="Q43" s="7">
        <v>305.8</v>
      </c>
      <c r="R43" s="7"/>
      <c r="S43" s="7"/>
    </row>
    <row r="44" spans="1:21">
      <c r="A44" s="7" t="s">
        <v>76</v>
      </c>
      <c r="B44" s="7" t="s">
        <v>79</v>
      </c>
      <c r="C44" s="7">
        <v>1</v>
      </c>
      <c r="D44" s="7">
        <v>3.03</v>
      </c>
      <c r="E44" s="7">
        <v>32.08</v>
      </c>
      <c r="F44" s="12">
        <v>64.150000000000006</v>
      </c>
      <c r="G44" s="7">
        <v>64.150000000000006</v>
      </c>
      <c r="H44" s="7">
        <f>G44+2*U36</f>
        <v>74.930000000000007</v>
      </c>
      <c r="I44" s="7"/>
      <c r="J44" s="7"/>
      <c r="K44" s="12"/>
      <c r="L44" s="7" t="s">
        <v>1</v>
      </c>
      <c r="M44" s="7" t="s">
        <v>79</v>
      </c>
      <c r="N44" s="7">
        <v>1</v>
      </c>
      <c r="O44" s="7">
        <v>3.03</v>
      </c>
      <c r="P44" s="7">
        <v>35.869999999999997</v>
      </c>
      <c r="Q44" s="7">
        <v>71.73</v>
      </c>
      <c r="R44" s="7"/>
      <c r="S44" s="7">
        <f>Q44+2*U36</f>
        <v>82.51</v>
      </c>
    </row>
    <row r="45" spans="1:21">
      <c r="A45" s="7" t="s">
        <v>76</v>
      </c>
      <c r="B45" s="7" t="s">
        <v>79</v>
      </c>
      <c r="C45" s="7">
        <v>2</v>
      </c>
      <c r="D45" s="7">
        <v>6.05</v>
      </c>
      <c r="E45" s="7">
        <v>53.98</v>
      </c>
      <c r="F45" s="12">
        <v>107.96</v>
      </c>
      <c r="G45" s="7">
        <v>107.96</v>
      </c>
      <c r="H45" s="7"/>
      <c r="I45" s="7"/>
      <c r="J45" s="7"/>
      <c r="K45" s="12"/>
      <c r="L45" s="7" t="s">
        <v>1</v>
      </c>
      <c r="M45" s="7" t="s">
        <v>79</v>
      </c>
      <c r="N45" s="7">
        <v>2</v>
      </c>
      <c r="O45" s="7">
        <v>6.05</v>
      </c>
      <c r="P45" s="7">
        <v>61.56</v>
      </c>
      <c r="Q45" s="7">
        <v>123.12</v>
      </c>
      <c r="R45" s="7"/>
      <c r="S45" s="7"/>
    </row>
    <row r="46" spans="1:21">
      <c r="A46" s="7" t="s">
        <v>76</v>
      </c>
      <c r="B46" s="7" t="s">
        <v>79</v>
      </c>
      <c r="C46" s="7">
        <v>3</v>
      </c>
      <c r="D46" s="7">
        <v>9.08</v>
      </c>
      <c r="E46" s="7">
        <v>75.88</v>
      </c>
      <c r="F46" s="12">
        <v>151.76</v>
      </c>
      <c r="G46" s="7">
        <v>151.76</v>
      </c>
      <c r="H46" s="7"/>
      <c r="I46" s="7"/>
      <c r="J46" s="7"/>
      <c r="K46" s="12"/>
      <c r="L46" s="7" t="s">
        <v>1</v>
      </c>
      <c r="M46" s="7" t="s">
        <v>79</v>
      </c>
      <c r="N46" s="7">
        <v>3</v>
      </c>
      <c r="O46" s="7">
        <v>9.08</v>
      </c>
      <c r="P46" s="7">
        <v>87.25</v>
      </c>
      <c r="Q46" s="7">
        <v>174.5</v>
      </c>
      <c r="R46" s="7"/>
      <c r="S46" s="7"/>
    </row>
    <row r="47" spans="1:21">
      <c r="A47" s="7" t="s">
        <v>76</v>
      </c>
      <c r="B47" s="7" t="s">
        <v>79</v>
      </c>
      <c r="C47" s="7">
        <v>4</v>
      </c>
      <c r="D47" s="7">
        <v>12.11</v>
      </c>
      <c r="E47" s="7">
        <v>97.78</v>
      </c>
      <c r="F47" s="12">
        <v>195.57</v>
      </c>
      <c r="G47" s="7">
        <v>195.57</v>
      </c>
      <c r="H47" s="7"/>
      <c r="I47" s="7"/>
      <c r="J47" s="7"/>
      <c r="K47" s="12"/>
      <c r="L47" s="7" t="s">
        <v>1</v>
      </c>
      <c r="M47" s="7" t="s">
        <v>79</v>
      </c>
      <c r="N47" s="7">
        <v>4</v>
      </c>
      <c r="O47" s="7">
        <v>12.11</v>
      </c>
      <c r="P47" s="7">
        <v>112.94</v>
      </c>
      <c r="Q47" s="7">
        <v>225.89</v>
      </c>
      <c r="R47" s="7"/>
      <c r="S47" s="7"/>
    </row>
    <row r="48" spans="1:21">
      <c r="A48" s="7" t="s">
        <v>76</v>
      </c>
      <c r="B48" s="7" t="s">
        <v>79</v>
      </c>
      <c r="C48" s="7">
        <v>5</v>
      </c>
      <c r="D48" s="7">
        <v>15.13</v>
      </c>
      <c r="E48" s="7">
        <v>119.69</v>
      </c>
      <c r="F48" s="12">
        <v>239.37</v>
      </c>
      <c r="G48" s="7">
        <v>239.37</v>
      </c>
      <c r="H48" s="7"/>
      <c r="I48" s="7"/>
      <c r="J48" s="7"/>
      <c r="K48" s="12"/>
      <c r="L48" s="7" t="s">
        <v>1</v>
      </c>
      <c r="M48" s="7" t="s">
        <v>79</v>
      </c>
      <c r="N48" s="7">
        <v>5</v>
      </c>
      <c r="O48" s="7">
        <v>15.13</v>
      </c>
      <c r="P48" s="7">
        <v>138.63</v>
      </c>
      <c r="Q48" s="7">
        <v>277.27</v>
      </c>
      <c r="R48" s="7"/>
      <c r="S48" s="7"/>
    </row>
    <row r="49" spans="1:19">
      <c r="A49" s="7" t="s">
        <v>76</v>
      </c>
      <c r="B49" s="7" t="s">
        <v>80</v>
      </c>
      <c r="C49" s="7">
        <v>1</v>
      </c>
      <c r="D49" s="7">
        <v>3.21</v>
      </c>
      <c r="E49" s="7">
        <v>32.26</v>
      </c>
      <c r="F49" s="12">
        <v>64.52</v>
      </c>
      <c r="G49" s="7">
        <v>64.52</v>
      </c>
      <c r="H49" s="7">
        <f>G49+2*U36</f>
        <v>75.3</v>
      </c>
      <c r="I49" s="7"/>
      <c r="J49" s="7"/>
      <c r="K49" s="12"/>
      <c r="L49" s="7" t="s">
        <v>1</v>
      </c>
      <c r="M49" s="7" t="s">
        <v>80</v>
      </c>
      <c r="N49" s="7">
        <v>1</v>
      </c>
      <c r="O49" s="7">
        <v>3.21</v>
      </c>
      <c r="P49" s="7">
        <v>36.049999999999997</v>
      </c>
      <c r="Q49" s="7">
        <v>72.099999999999994</v>
      </c>
      <c r="R49" s="7"/>
      <c r="S49" s="7">
        <f>Q49+2*U36</f>
        <v>82.88</v>
      </c>
    </row>
    <row r="50" spans="1:19">
      <c r="A50" s="7" t="s">
        <v>76</v>
      </c>
      <c r="B50" s="7" t="s">
        <v>80</v>
      </c>
      <c r="C50" s="7">
        <v>2</v>
      </c>
      <c r="D50" s="7">
        <v>6.42</v>
      </c>
      <c r="E50" s="7">
        <v>54.34</v>
      </c>
      <c r="F50" s="12">
        <v>108.69</v>
      </c>
      <c r="G50" s="7">
        <v>108.69</v>
      </c>
      <c r="H50" s="7"/>
      <c r="I50" s="7"/>
      <c r="J50" s="7"/>
      <c r="K50" s="12"/>
      <c r="L50" s="7" t="s">
        <v>1</v>
      </c>
      <c r="M50" s="7" t="s">
        <v>80</v>
      </c>
      <c r="N50" s="7">
        <v>2</v>
      </c>
      <c r="O50" s="7">
        <v>6.42</v>
      </c>
      <c r="P50" s="7">
        <v>61.93</v>
      </c>
      <c r="Q50" s="7">
        <v>123.85</v>
      </c>
      <c r="R50" s="7"/>
      <c r="S50" s="7"/>
    </row>
    <row r="51" spans="1:19">
      <c r="A51" s="7" t="s">
        <v>76</v>
      </c>
      <c r="B51" s="7" t="s">
        <v>80</v>
      </c>
      <c r="C51" s="7">
        <v>3</v>
      </c>
      <c r="D51" s="7">
        <v>9.6300000000000008</v>
      </c>
      <c r="E51" s="7">
        <v>76.430000000000007</v>
      </c>
      <c r="F51" s="12">
        <v>152.86000000000001</v>
      </c>
      <c r="G51" s="7">
        <v>152.86000000000001</v>
      </c>
      <c r="H51" s="7"/>
      <c r="I51" s="7"/>
      <c r="J51" s="7"/>
      <c r="K51" s="12"/>
      <c r="L51" s="7" t="s">
        <v>1</v>
      </c>
      <c r="M51" s="7" t="s">
        <v>80</v>
      </c>
      <c r="N51" s="7">
        <v>3</v>
      </c>
      <c r="O51" s="7">
        <v>9.6300000000000008</v>
      </c>
      <c r="P51" s="7">
        <v>87.8</v>
      </c>
      <c r="Q51" s="7">
        <v>175.6</v>
      </c>
      <c r="R51" s="7"/>
      <c r="S51" s="7"/>
    </row>
    <row r="52" spans="1:19">
      <c r="A52" s="7" t="s">
        <v>76</v>
      </c>
      <c r="B52" s="7" t="s">
        <v>80</v>
      </c>
      <c r="C52" s="7">
        <v>4</v>
      </c>
      <c r="D52" s="7">
        <v>12.84</v>
      </c>
      <c r="E52" s="7">
        <v>98.52</v>
      </c>
      <c r="F52" s="12">
        <v>197.03</v>
      </c>
      <c r="G52" s="7">
        <v>197.03</v>
      </c>
      <c r="H52" s="7"/>
      <c r="I52" s="7"/>
      <c r="J52" s="7"/>
      <c r="K52" s="12"/>
      <c r="L52" s="7" t="s">
        <v>1</v>
      </c>
      <c r="M52" s="7" t="s">
        <v>80</v>
      </c>
      <c r="N52" s="7">
        <v>4</v>
      </c>
      <c r="O52" s="7">
        <v>12.84</v>
      </c>
      <c r="P52" s="7">
        <v>113.68</v>
      </c>
      <c r="Q52" s="7">
        <v>227.35</v>
      </c>
      <c r="R52" s="7"/>
      <c r="S52" s="7"/>
    </row>
    <row r="53" spans="1:19">
      <c r="A53" s="7" t="s">
        <v>76</v>
      </c>
      <c r="B53" s="7" t="s">
        <v>80</v>
      </c>
      <c r="C53" s="7">
        <v>5</v>
      </c>
      <c r="D53" s="7">
        <v>16.05</v>
      </c>
      <c r="E53" s="7">
        <v>120.6</v>
      </c>
      <c r="F53" s="12">
        <v>241.2</v>
      </c>
      <c r="G53" s="7">
        <v>241.2</v>
      </c>
      <c r="H53" s="7"/>
      <c r="I53" s="7"/>
      <c r="J53" s="7"/>
      <c r="K53" s="12"/>
      <c r="L53" s="7" t="s">
        <v>1</v>
      </c>
      <c r="M53" s="7" t="s">
        <v>80</v>
      </c>
      <c r="N53" s="7">
        <v>5</v>
      </c>
      <c r="O53" s="7">
        <v>16.05</v>
      </c>
      <c r="P53" s="7">
        <v>139.55000000000001</v>
      </c>
      <c r="Q53" s="7">
        <v>279.10000000000002</v>
      </c>
      <c r="R53" s="7"/>
      <c r="S53" s="7"/>
    </row>
    <row r="54" spans="1:19">
      <c r="A54" s="7" t="s">
        <v>76</v>
      </c>
      <c r="B54" s="7" t="s">
        <v>81</v>
      </c>
      <c r="C54" s="7">
        <v>1</v>
      </c>
      <c r="D54" s="7">
        <v>4.7699999999999996</v>
      </c>
      <c r="E54" s="7">
        <v>33.82</v>
      </c>
      <c r="F54" s="12">
        <v>67.64</v>
      </c>
      <c r="G54" s="7">
        <v>67.64</v>
      </c>
      <c r="H54" s="7">
        <f>G54+2*U36</f>
        <v>78.42</v>
      </c>
      <c r="I54" s="7"/>
      <c r="J54" s="7"/>
      <c r="K54" s="12"/>
      <c r="L54" s="7" t="s">
        <v>1</v>
      </c>
      <c r="M54" s="7" t="s">
        <v>81</v>
      </c>
      <c r="N54" s="7">
        <v>1</v>
      </c>
      <c r="O54" s="7">
        <v>4.7699999999999996</v>
      </c>
      <c r="P54" s="7">
        <v>37.61</v>
      </c>
      <c r="Q54" s="7">
        <v>75.22</v>
      </c>
      <c r="R54" s="7"/>
      <c r="S54" s="7">
        <f>Q54+2*U36</f>
        <v>86</v>
      </c>
    </row>
    <row r="55" spans="1:19">
      <c r="A55" s="7" t="s">
        <v>76</v>
      </c>
      <c r="B55" s="7" t="s">
        <v>81</v>
      </c>
      <c r="C55" s="7">
        <v>2</v>
      </c>
      <c r="D55" s="7">
        <v>9.5399999999999991</v>
      </c>
      <c r="E55" s="7">
        <v>57.46</v>
      </c>
      <c r="F55" s="12">
        <v>114.93</v>
      </c>
      <c r="G55" s="7">
        <v>114.93</v>
      </c>
      <c r="H55" s="7"/>
      <c r="I55" s="7"/>
      <c r="J55" s="7"/>
      <c r="K55" s="12"/>
      <c r="L55" s="7" t="s">
        <v>1</v>
      </c>
      <c r="M55" s="7" t="s">
        <v>81</v>
      </c>
      <c r="N55" s="7">
        <v>2</v>
      </c>
      <c r="O55" s="7">
        <v>9.5399999999999991</v>
      </c>
      <c r="P55" s="7">
        <v>65.05</v>
      </c>
      <c r="Q55" s="7">
        <v>130.09</v>
      </c>
      <c r="R55" s="7"/>
      <c r="S55" s="7"/>
    </row>
    <row r="56" spans="1:19">
      <c r="A56" s="7" t="s">
        <v>76</v>
      </c>
      <c r="B56" s="7" t="s">
        <v>81</v>
      </c>
      <c r="C56" s="7">
        <v>3</v>
      </c>
      <c r="D56" s="7">
        <v>14.31</v>
      </c>
      <c r="E56" s="7">
        <v>81.11</v>
      </c>
      <c r="F56" s="12">
        <v>162.22</v>
      </c>
      <c r="G56" s="7">
        <v>162.22</v>
      </c>
      <c r="H56" s="7"/>
      <c r="I56" s="7"/>
      <c r="J56" s="7"/>
      <c r="K56" s="12"/>
      <c r="L56" s="7" t="s">
        <v>1</v>
      </c>
      <c r="M56" s="7" t="s">
        <v>81</v>
      </c>
      <c r="N56" s="7">
        <v>3</v>
      </c>
      <c r="O56" s="7">
        <v>14.31</v>
      </c>
      <c r="P56" s="7">
        <v>92.48</v>
      </c>
      <c r="Q56" s="7">
        <v>184.96</v>
      </c>
      <c r="R56" s="7"/>
      <c r="S56" s="7"/>
    </row>
    <row r="57" spans="1:19">
      <c r="A57" s="7" t="s">
        <v>76</v>
      </c>
      <c r="B57" s="7" t="s">
        <v>81</v>
      </c>
      <c r="C57" s="7">
        <v>4</v>
      </c>
      <c r="D57" s="7">
        <v>19.079999999999998</v>
      </c>
      <c r="E57" s="7">
        <v>104.75</v>
      </c>
      <c r="F57" s="12">
        <v>209.51</v>
      </c>
      <c r="G57" s="7">
        <v>209.51</v>
      </c>
      <c r="H57" s="7"/>
      <c r="I57" s="7"/>
      <c r="J57" s="7"/>
      <c r="K57" s="12"/>
      <c r="L57" s="7" t="s">
        <v>1</v>
      </c>
      <c r="M57" s="7" t="s">
        <v>81</v>
      </c>
      <c r="N57" s="7">
        <v>4</v>
      </c>
      <c r="O57" s="7">
        <v>19.079999999999998</v>
      </c>
      <c r="P57" s="7">
        <v>119.92</v>
      </c>
      <c r="Q57" s="7">
        <v>239.83</v>
      </c>
      <c r="R57" s="7"/>
      <c r="S57" s="7"/>
    </row>
    <row r="58" spans="1:19">
      <c r="A58" s="7" t="s">
        <v>76</v>
      </c>
      <c r="B58" s="7" t="s">
        <v>81</v>
      </c>
      <c r="C58" s="7">
        <v>5</v>
      </c>
      <c r="D58" s="7">
        <v>23.85</v>
      </c>
      <c r="E58" s="7">
        <v>128.4</v>
      </c>
      <c r="F58" s="12">
        <v>256.8</v>
      </c>
      <c r="G58" s="7">
        <v>256.8</v>
      </c>
      <c r="H58" s="7"/>
      <c r="I58" s="7"/>
      <c r="J58" s="7"/>
      <c r="K58" s="12"/>
      <c r="L58" s="7" t="s">
        <v>1</v>
      </c>
      <c r="M58" s="7" t="s">
        <v>81</v>
      </c>
      <c r="N58" s="7">
        <v>5</v>
      </c>
      <c r="O58" s="7">
        <v>23.85</v>
      </c>
      <c r="P58" s="7">
        <v>147.35</v>
      </c>
      <c r="Q58" s="7">
        <v>294.7</v>
      </c>
      <c r="R58" s="7"/>
      <c r="S58" s="7"/>
    </row>
    <row r="59" spans="1:19">
      <c r="A59" s="7" t="s">
        <v>76</v>
      </c>
      <c r="B59" s="7" t="s">
        <v>61</v>
      </c>
      <c r="C59" s="7">
        <v>1</v>
      </c>
      <c r="D59" s="7">
        <v>5.92</v>
      </c>
      <c r="E59" s="7">
        <v>34.979999999999997</v>
      </c>
      <c r="F59" s="12">
        <v>69.95</v>
      </c>
      <c r="G59" s="7">
        <v>69.95</v>
      </c>
      <c r="H59" s="7">
        <f>G59+2*U36</f>
        <v>80.73</v>
      </c>
      <c r="I59" s="7"/>
      <c r="J59" s="7"/>
      <c r="K59" s="12"/>
      <c r="L59" s="7" t="s">
        <v>1</v>
      </c>
      <c r="M59" s="7" t="s">
        <v>61</v>
      </c>
      <c r="N59" s="7">
        <v>1</v>
      </c>
      <c r="O59" s="7">
        <v>5.92</v>
      </c>
      <c r="P59" s="7">
        <v>38.770000000000003</v>
      </c>
      <c r="Q59" s="7">
        <v>77.53</v>
      </c>
      <c r="R59" s="7"/>
      <c r="S59" s="7">
        <f>Q59+2*U36</f>
        <v>88.31</v>
      </c>
    </row>
    <row r="60" spans="1:19">
      <c r="A60" s="7" t="s">
        <v>76</v>
      </c>
      <c r="B60" s="7" t="s">
        <v>61</v>
      </c>
      <c r="C60" s="7">
        <v>2</v>
      </c>
      <c r="D60" s="7">
        <v>11.85</v>
      </c>
      <c r="E60" s="7">
        <v>59.77</v>
      </c>
      <c r="F60" s="12">
        <v>119.55</v>
      </c>
      <c r="G60" s="7">
        <v>119.55</v>
      </c>
      <c r="H60" s="7"/>
      <c r="I60" s="7"/>
      <c r="J60" s="7"/>
      <c r="K60" s="12"/>
      <c r="L60" s="7" t="s">
        <v>1</v>
      </c>
      <c r="M60" s="7" t="s">
        <v>61</v>
      </c>
      <c r="N60" s="7">
        <v>2</v>
      </c>
      <c r="O60" s="7">
        <v>11.85</v>
      </c>
      <c r="P60" s="7">
        <v>67.36</v>
      </c>
      <c r="Q60" s="7">
        <v>134.71</v>
      </c>
      <c r="R60" s="7"/>
      <c r="S60" s="7"/>
    </row>
    <row r="61" spans="1:19">
      <c r="A61" s="7" t="s">
        <v>76</v>
      </c>
      <c r="B61" s="7" t="s">
        <v>61</v>
      </c>
      <c r="C61" s="7">
        <v>3</v>
      </c>
      <c r="D61" s="7">
        <v>17.77</v>
      </c>
      <c r="E61" s="7">
        <v>84.57</v>
      </c>
      <c r="F61" s="12">
        <v>169.15</v>
      </c>
      <c r="G61" s="7">
        <v>169.15</v>
      </c>
      <c r="H61" s="7"/>
      <c r="I61" s="7"/>
      <c r="J61" s="7"/>
      <c r="K61" s="12"/>
      <c r="L61" s="7" t="s">
        <v>1</v>
      </c>
      <c r="M61" s="7" t="s">
        <v>61</v>
      </c>
      <c r="N61" s="7">
        <v>3</v>
      </c>
      <c r="O61" s="7">
        <v>17.77</v>
      </c>
      <c r="P61" s="7">
        <v>95.94</v>
      </c>
      <c r="Q61" s="7">
        <v>191.89</v>
      </c>
      <c r="R61" s="7"/>
      <c r="S61" s="7"/>
    </row>
    <row r="62" spans="1:19">
      <c r="A62" s="7" t="s">
        <v>76</v>
      </c>
      <c r="B62" s="7" t="s">
        <v>61</v>
      </c>
      <c r="C62" s="7">
        <v>4</v>
      </c>
      <c r="D62" s="7">
        <v>23.7</v>
      </c>
      <c r="E62" s="7">
        <v>109.38</v>
      </c>
      <c r="F62" s="12">
        <v>218.75</v>
      </c>
      <c r="G62" s="7">
        <v>218.75</v>
      </c>
      <c r="H62" s="7"/>
      <c r="I62" s="7"/>
      <c r="J62" s="7"/>
      <c r="K62" s="12"/>
      <c r="L62" s="7" t="s">
        <v>1</v>
      </c>
      <c r="M62" s="7" t="s">
        <v>61</v>
      </c>
      <c r="N62" s="7">
        <v>4</v>
      </c>
      <c r="O62" s="7">
        <v>23.7</v>
      </c>
      <c r="P62" s="7">
        <v>124.54</v>
      </c>
      <c r="Q62" s="7">
        <v>249.07</v>
      </c>
      <c r="R62" s="7"/>
      <c r="S62" s="7"/>
    </row>
    <row r="63" spans="1:19">
      <c r="A63" s="7" t="s">
        <v>76</v>
      </c>
      <c r="B63" s="7" t="s">
        <v>61</v>
      </c>
      <c r="C63" s="7">
        <v>5</v>
      </c>
      <c r="D63" s="7">
        <v>29.62</v>
      </c>
      <c r="E63" s="7">
        <v>134.18</v>
      </c>
      <c r="F63" s="12">
        <v>268.35000000000002</v>
      </c>
      <c r="G63" s="7">
        <v>268.35000000000002</v>
      </c>
      <c r="H63" s="7"/>
      <c r="I63" s="7"/>
      <c r="J63" s="7"/>
      <c r="K63" s="12"/>
      <c r="L63" s="7" t="s">
        <v>1</v>
      </c>
      <c r="M63" s="7" t="s">
        <v>61</v>
      </c>
      <c r="N63" s="7">
        <v>5</v>
      </c>
      <c r="O63" s="7">
        <v>29.62</v>
      </c>
      <c r="P63" s="7">
        <v>153.12</v>
      </c>
      <c r="Q63" s="7">
        <v>306.25</v>
      </c>
      <c r="R63" s="7"/>
      <c r="S63" s="7"/>
    </row>
    <row r="67" spans="1:8">
      <c r="A67" s="26" t="s">
        <v>89</v>
      </c>
      <c r="B67" s="26"/>
      <c r="C67" s="26"/>
      <c r="E67" s="26" t="s">
        <v>90</v>
      </c>
      <c r="F67" s="26"/>
      <c r="G67" s="26"/>
      <c r="H67" s="26"/>
    </row>
    <row r="68" spans="1:8" ht="15">
      <c r="A68" s="13" t="s">
        <v>72</v>
      </c>
      <c r="B68" s="7" t="s">
        <v>87</v>
      </c>
      <c r="C68" s="7" t="s">
        <v>88</v>
      </c>
      <c r="E68" s="18" t="s">
        <v>72</v>
      </c>
      <c r="G68" s="19" t="s">
        <v>87</v>
      </c>
      <c r="H68" s="19" t="s">
        <v>88</v>
      </c>
    </row>
    <row r="69" spans="1:8">
      <c r="A69" s="7">
        <v>1</v>
      </c>
      <c r="B69" s="7">
        <v>101</v>
      </c>
      <c r="C69" s="7">
        <v>107</v>
      </c>
      <c r="E69" s="7">
        <v>1</v>
      </c>
      <c r="G69" s="7">
        <v>111</v>
      </c>
      <c r="H69" s="7">
        <v>117</v>
      </c>
    </row>
    <row r="70" spans="1:8">
      <c r="A70" s="7">
        <v>2</v>
      </c>
      <c r="B70" s="7">
        <v>186</v>
      </c>
      <c r="C70" s="7">
        <v>192</v>
      </c>
      <c r="E70" s="7">
        <v>2</v>
      </c>
      <c r="G70" s="7">
        <v>206</v>
      </c>
      <c r="H70" s="7">
        <v>212</v>
      </c>
    </row>
    <row r="71" spans="1:8">
      <c r="A71" s="7">
        <v>3</v>
      </c>
      <c r="B71" s="7">
        <v>275</v>
      </c>
      <c r="C71" s="7">
        <v>281</v>
      </c>
      <c r="E71" s="7">
        <v>3</v>
      </c>
      <c r="G71" s="7">
        <v>305</v>
      </c>
      <c r="H71" s="7">
        <v>311</v>
      </c>
    </row>
    <row r="72" spans="1:8">
      <c r="A72" s="7">
        <v>4</v>
      </c>
      <c r="B72" s="7">
        <v>360</v>
      </c>
      <c r="C72" s="7">
        <v>366</v>
      </c>
      <c r="E72" s="7">
        <v>4</v>
      </c>
      <c r="G72" s="7">
        <v>400</v>
      </c>
      <c r="H72" s="7">
        <v>406</v>
      </c>
    </row>
    <row r="73" spans="1:8">
      <c r="A73" s="7">
        <v>5</v>
      </c>
      <c r="B73" s="7">
        <v>451</v>
      </c>
      <c r="C73" s="7">
        <v>457</v>
      </c>
      <c r="E73" s="7">
        <v>5</v>
      </c>
      <c r="G73" s="7">
        <v>501</v>
      </c>
      <c r="H73" s="7">
        <v>507</v>
      </c>
    </row>
    <row r="75" spans="1:8">
      <c r="A75" s="26" t="s">
        <v>93</v>
      </c>
      <c r="B75" s="26"/>
      <c r="C75" s="26"/>
      <c r="E75" s="26" t="s">
        <v>94</v>
      </c>
      <c r="F75" s="26"/>
      <c r="G75" s="26"/>
      <c r="H75" s="26"/>
    </row>
    <row r="76" spans="1:8" ht="15">
      <c r="A76" s="13" t="s">
        <v>72</v>
      </c>
      <c r="B76" s="7" t="s">
        <v>87</v>
      </c>
      <c r="C76" s="7" t="s">
        <v>88</v>
      </c>
      <c r="E76" s="18" t="s">
        <v>72</v>
      </c>
      <c r="F76" s="12"/>
      <c r="G76" s="19" t="s">
        <v>87</v>
      </c>
      <c r="H76" s="19" t="s">
        <v>88</v>
      </c>
    </row>
    <row r="77" spans="1:8">
      <c r="A77" s="7">
        <v>1</v>
      </c>
      <c r="B77" s="7">
        <v>105</v>
      </c>
      <c r="C77" s="7">
        <v>110</v>
      </c>
      <c r="E77" s="7">
        <v>1</v>
      </c>
      <c r="F77" s="12"/>
      <c r="G77" s="7">
        <v>112</v>
      </c>
      <c r="H77" s="7">
        <v>118</v>
      </c>
    </row>
    <row r="78" spans="1:8">
      <c r="A78" s="7">
        <v>2</v>
      </c>
      <c r="B78" s="7">
        <v>190</v>
      </c>
      <c r="C78" s="7">
        <v>195</v>
      </c>
      <c r="E78" s="7">
        <v>2</v>
      </c>
      <c r="F78" s="12"/>
      <c r="G78" s="7">
        <v>206</v>
      </c>
      <c r="H78" s="7">
        <v>212</v>
      </c>
    </row>
    <row r="79" spans="1:8">
      <c r="A79" s="7">
        <v>3</v>
      </c>
      <c r="B79" s="7">
        <v>275</v>
      </c>
      <c r="C79" s="7">
        <v>282</v>
      </c>
      <c r="E79" s="7">
        <v>3</v>
      </c>
      <c r="F79" s="12"/>
      <c r="G79" s="7">
        <v>305</v>
      </c>
      <c r="H79" s="7">
        <v>312</v>
      </c>
    </row>
    <row r="80" spans="1:8">
      <c r="A80" s="7">
        <v>4</v>
      </c>
      <c r="B80" s="7">
        <v>360</v>
      </c>
      <c r="C80" s="7">
        <v>366</v>
      </c>
      <c r="E80" s="7">
        <v>4</v>
      </c>
      <c r="F80" s="12"/>
      <c r="G80" s="7">
        <v>400</v>
      </c>
      <c r="H80" s="7">
        <v>406</v>
      </c>
    </row>
    <row r="81" spans="1:8">
      <c r="A81" s="7">
        <v>5</v>
      </c>
      <c r="B81" s="7">
        <v>452</v>
      </c>
      <c r="C81" s="7">
        <v>458</v>
      </c>
      <c r="E81" s="7">
        <v>5</v>
      </c>
      <c r="F81" s="12"/>
      <c r="G81" s="7">
        <v>502</v>
      </c>
      <c r="H81" s="7">
        <v>508</v>
      </c>
    </row>
  </sheetData>
  <mergeCells count="7">
    <mergeCell ref="A75:C75"/>
    <mergeCell ref="E75:H75"/>
    <mergeCell ref="A1:K1"/>
    <mergeCell ref="A5:K5"/>
    <mergeCell ref="M1:P1"/>
    <mergeCell ref="A67:C67"/>
    <mergeCell ref="E67:H67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N6" sqref="N6"/>
    </sheetView>
  </sheetViews>
  <sheetFormatPr defaultRowHeight="14.25"/>
  <cols>
    <col min="1" max="1" width="16.625" customWidth="1"/>
    <col min="2" max="2" width="20.375" customWidth="1"/>
    <col min="3" max="3" width="16.75" customWidth="1"/>
    <col min="4" max="4" width="20.625" customWidth="1"/>
    <col min="5" max="5" width="17.5" customWidth="1"/>
    <col min="6" max="6" width="15.875" customWidth="1"/>
    <col min="7" max="7" width="16.75" customWidth="1"/>
    <col min="8" max="8" width="13.625" customWidth="1"/>
    <col min="9" max="9" width="14.75" customWidth="1"/>
    <col min="10" max="10" width="11.75" customWidth="1"/>
    <col min="11" max="11" width="18" customWidth="1"/>
  </cols>
  <sheetData>
    <row r="1" spans="1:11">
      <c r="A1" s="28" t="s">
        <v>103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5">
      <c r="A2" s="16" t="s">
        <v>19</v>
      </c>
      <c r="B2" s="16" t="s">
        <v>20</v>
      </c>
      <c r="C2" s="16" t="s">
        <v>98</v>
      </c>
      <c r="D2" s="16" t="s">
        <v>21</v>
      </c>
      <c r="E2" s="16" t="s">
        <v>22</v>
      </c>
      <c r="F2" s="16" t="s">
        <v>99</v>
      </c>
      <c r="G2" s="16" t="s">
        <v>100</v>
      </c>
      <c r="H2" s="16" t="s">
        <v>32</v>
      </c>
      <c r="I2" s="16" t="s">
        <v>101</v>
      </c>
      <c r="J2" s="16" t="s">
        <v>84</v>
      </c>
      <c r="K2" s="8" t="s">
        <v>104</v>
      </c>
    </row>
    <row r="3" spans="1:11">
      <c r="A3" s="7" t="s">
        <v>0</v>
      </c>
      <c r="B3" s="7">
        <v>45</v>
      </c>
      <c r="C3" s="7">
        <v>19</v>
      </c>
      <c r="D3" s="11">
        <v>0.49</v>
      </c>
      <c r="E3" s="11">
        <v>0.05</v>
      </c>
      <c r="F3" s="11">
        <v>1.04</v>
      </c>
      <c r="G3" s="20">
        <v>2</v>
      </c>
      <c r="H3" s="11">
        <v>0.41</v>
      </c>
      <c r="I3" s="11">
        <v>1.21</v>
      </c>
      <c r="J3" s="11">
        <f>F3+D3+E3+G3+H3+I3</f>
        <v>5.2</v>
      </c>
      <c r="K3" s="11">
        <v>12</v>
      </c>
    </row>
    <row r="4" spans="1:11">
      <c r="A4" s="7" t="s">
        <v>95</v>
      </c>
      <c r="B4" s="7">
        <v>45</v>
      </c>
      <c r="C4" s="7">
        <v>14</v>
      </c>
      <c r="D4" s="11">
        <v>0.67</v>
      </c>
      <c r="E4" s="11">
        <v>7.0000000000000007E-2</v>
      </c>
      <c r="F4" s="11">
        <v>0.91</v>
      </c>
      <c r="G4" s="21">
        <v>4</v>
      </c>
      <c r="H4" s="11">
        <v>0.56000000000000005</v>
      </c>
      <c r="I4" s="11">
        <v>1.21</v>
      </c>
      <c r="J4" s="11">
        <f>F4+D4+E4+G4+H4+I4</f>
        <v>7.4200000000000008</v>
      </c>
      <c r="K4" s="11">
        <v>15</v>
      </c>
    </row>
    <row r="5" spans="1:11">
      <c r="A5" s="7" t="s">
        <v>96</v>
      </c>
      <c r="B5" s="7">
        <v>40</v>
      </c>
      <c r="C5" s="7">
        <v>14</v>
      </c>
      <c r="D5" s="11">
        <v>0.67</v>
      </c>
      <c r="E5" s="11">
        <v>7.0000000000000007E-2</v>
      </c>
      <c r="F5" s="11">
        <v>0.91</v>
      </c>
      <c r="G5" s="21">
        <v>2</v>
      </c>
      <c r="H5" s="11">
        <v>0.56000000000000005</v>
      </c>
      <c r="I5" s="11">
        <v>1.21</v>
      </c>
      <c r="J5" s="11">
        <f>F5+D5+E5+G5+H5+I5</f>
        <v>5.4200000000000008</v>
      </c>
      <c r="K5" s="11">
        <v>11</v>
      </c>
    </row>
    <row r="6" spans="1:11">
      <c r="A6" s="7" t="s">
        <v>97</v>
      </c>
      <c r="B6" s="7">
        <v>40</v>
      </c>
      <c r="C6" s="7">
        <v>9</v>
      </c>
      <c r="D6" s="11">
        <v>1.18</v>
      </c>
      <c r="E6" s="11">
        <v>0.11</v>
      </c>
      <c r="F6" s="21">
        <v>1.1000000000000001</v>
      </c>
      <c r="G6" s="21">
        <v>2.2000000000000002</v>
      </c>
      <c r="H6" s="11">
        <v>0.88</v>
      </c>
      <c r="I6" s="11">
        <v>1.21</v>
      </c>
      <c r="J6" s="11">
        <f>F6+D6+E6+G6+H6+I6</f>
        <v>6.68</v>
      </c>
      <c r="K6" s="11">
        <v>14</v>
      </c>
    </row>
    <row r="7" spans="1:11">
      <c r="A7" s="10" t="s">
        <v>102</v>
      </c>
      <c r="B7" s="7">
        <v>40</v>
      </c>
      <c r="C7" s="7">
        <v>12</v>
      </c>
      <c r="D7" s="11">
        <v>0.79</v>
      </c>
      <c r="E7" s="11">
        <v>0.08</v>
      </c>
      <c r="F7" s="20">
        <v>0.72</v>
      </c>
      <c r="G7" s="21">
        <v>4.2</v>
      </c>
      <c r="H7" s="11">
        <v>0.66</v>
      </c>
      <c r="I7" s="11">
        <v>1.21</v>
      </c>
      <c r="J7" s="11">
        <f>F7+D7+E7+G7+H7+I7</f>
        <v>7.66</v>
      </c>
      <c r="K7" s="11">
        <v>16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bolos caseiros</vt:lpstr>
      <vt:lpstr>bolos de festa</vt:lpstr>
      <vt:lpstr>bolos de pote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ISABELLI TELES</dc:creator>
  <cp:lastModifiedBy>Admin</cp:lastModifiedBy>
  <dcterms:created xsi:type="dcterms:W3CDTF">2025-09-02T22:20:51Z</dcterms:created>
  <dcterms:modified xsi:type="dcterms:W3CDTF">2025-09-25T16:44:25Z</dcterms:modified>
</cp:coreProperties>
</file>