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R11" i="1" s="1"/>
  <c r="I16" i="1" s="1"/>
  <c r="I11" i="1"/>
  <c r="F11" i="1"/>
  <c r="C5" i="1"/>
  <c r="O5" i="1"/>
  <c r="L5" i="1"/>
  <c r="I5" i="1"/>
  <c r="F5" i="1"/>
  <c r="S3" i="1"/>
  <c r="Q3" i="1"/>
  <c r="R5" i="1" l="1"/>
</calcChain>
</file>

<file path=xl/sharedStrings.xml><?xml version="1.0" encoding="utf-8"?>
<sst xmlns="http://schemas.openxmlformats.org/spreadsheetml/2006/main" count="23" uniqueCount="15">
  <si>
    <t xml:space="preserve">матрасы </t>
  </si>
  <si>
    <t>школьные учебники</t>
  </si>
  <si>
    <t>мороженое</t>
  </si>
  <si>
    <t>пижама детская</t>
  </si>
  <si>
    <t>Ставки</t>
  </si>
  <si>
    <t>К начислению</t>
  </si>
  <si>
    <t>Сумма =</t>
  </si>
  <si>
    <t>Аванс +</t>
  </si>
  <si>
    <t>Аванс+</t>
  </si>
  <si>
    <t>К возмещению</t>
  </si>
  <si>
    <t>закупило продукцию</t>
  </si>
  <si>
    <t>основное средство</t>
  </si>
  <si>
    <t>канцелярские принад</t>
  </si>
  <si>
    <t>ИТОГ:</t>
  </si>
  <si>
    <t>188 152 - 264 533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</si>
</sst>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/>
    <xf numFmtId="0" fontId="3" fillId="0" borderId="0" xfId="0" applyFont="1" applyAlignment="1">
      <alignment horizontal="center"/>
    </xf>
    <xf numFmtId="3" fontId="0" fillId="0" borderId="1" xfId="0" applyNumberFormat="1" applyFont="1" applyBorder="1"/>
    <xf numFmtId="3" fontId="0" fillId="0" borderId="0" xfId="0" applyNumberFormat="1" applyFo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6"/>
  <sheetViews>
    <sheetView tabSelected="1" workbookViewId="0">
      <selection activeCell="M23" sqref="M23"/>
    </sheetView>
  </sheetViews>
  <sheetFormatPr defaultRowHeight="15" x14ac:dyDescent="0.25"/>
  <cols>
    <col min="1" max="1" width="10" style="6" customWidth="1"/>
    <col min="2" max="2" width="11.140625" style="6" customWidth="1"/>
    <col min="3" max="3" width="10.5703125" style="6" customWidth="1"/>
    <col min="4" max="4" width="9.85546875" style="6" customWidth="1"/>
    <col min="5" max="5" width="10.42578125" style="6" customWidth="1"/>
    <col min="6" max="6" width="10.140625" style="6" customWidth="1"/>
    <col min="7" max="7" width="11.85546875" style="6" customWidth="1"/>
    <col min="8" max="8" width="9.85546875" style="6" customWidth="1"/>
    <col min="9" max="10" width="9.140625" style="6"/>
    <col min="11" max="11" width="12.28515625" style="6" customWidth="1"/>
    <col min="12" max="17" width="9.140625" style="6"/>
    <col min="18" max="18" width="9.5703125" style="6" bestFit="1" customWidth="1"/>
    <col min="19" max="16384" width="9.140625" style="6"/>
  </cols>
  <sheetData>
    <row r="1" spans="2:31" ht="19.5" x14ac:dyDescent="0.3">
      <c r="B1" s="5"/>
      <c r="C1" s="7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2:31" ht="15.75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Q2" s="3">
        <v>0.1</v>
      </c>
      <c r="R2" s="4"/>
      <c r="S2" s="3">
        <v>0.2</v>
      </c>
    </row>
    <row r="3" spans="2:31" ht="15.75" thickBot="1" x14ac:dyDescent="0.3">
      <c r="B3" s="8" t="s">
        <v>7</v>
      </c>
      <c r="C3" s="12">
        <v>98000</v>
      </c>
      <c r="D3" s="9" t="s">
        <v>0</v>
      </c>
      <c r="E3" s="9"/>
      <c r="F3" s="10">
        <v>360000</v>
      </c>
      <c r="G3" s="9" t="s">
        <v>1</v>
      </c>
      <c r="H3" s="9"/>
      <c r="I3" s="10">
        <v>450000</v>
      </c>
      <c r="J3" s="9" t="s">
        <v>2</v>
      </c>
      <c r="K3" s="9"/>
      <c r="L3" s="10">
        <v>420000</v>
      </c>
      <c r="M3" s="9" t="s">
        <v>3</v>
      </c>
      <c r="N3" s="9"/>
      <c r="O3" s="14">
        <v>360000</v>
      </c>
      <c r="Q3" s="8">
        <f>10 / 110</f>
        <v>9.0909090909090912E-2</v>
      </c>
      <c r="R3" s="2" t="s">
        <v>4</v>
      </c>
      <c r="S3" s="8">
        <f>20/120</f>
        <v>0.16666666666666666</v>
      </c>
      <c r="V3" s="15"/>
      <c r="X3" s="15"/>
      <c r="Z3" s="15"/>
      <c r="AB3" s="15"/>
      <c r="AD3" s="15"/>
      <c r="AE3" s="15"/>
    </row>
    <row r="4" spans="2:31" ht="15.75" thickBot="1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Q4" s="5"/>
      <c r="R4" s="5"/>
      <c r="S4" s="5"/>
    </row>
    <row r="5" spans="2:31" ht="15.75" thickBot="1" x14ac:dyDescent="0.3">
      <c r="B5" s="11" t="s">
        <v>8</v>
      </c>
      <c r="C5" s="24">
        <f>C3 * S3</f>
        <v>16333.333333333332</v>
      </c>
      <c r="D5" s="1" t="s">
        <v>0</v>
      </c>
      <c r="E5" s="1"/>
      <c r="F5" s="24">
        <f>F3 * S3</f>
        <v>60000</v>
      </c>
      <c r="G5" s="1" t="s">
        <v>1</v>
      </c>
      <c r="H5" s="1"/>
      <c r="I5" s="23">
        <f>I3 * Q3</f>
        <v>40909.090909090912</v>
      </c>
      <c r="J5" s="1" t="s">
        <v>2</v>
      </c>
      <c r="K5" s="1"/>
      <c r="L5" s="24">
        <f>L3 * Q3</f>
        <v>38181.818181818184</v>
      </c>
      <c r="M5" s="1" t="s">
        <v>3</v>
      </c>
      <c r="N5" s="1"/>
      <c r="O5" s="25">
        <f>O3 * Q3</f>
        <v>32727.272727272728</v>
      </c>
      <c r="Q5" s="2" t="s">
        <v>6</v>
      </c>
      <c r="R5" s="24">
        <f xml:space="preserve"> C5+ F5 + I5 + L5 + O5</f>
        <v>188151.51515151517</v>
      </c>
      <c r="S5" s="5"/>
    </row>
    <row r="6" spans="2:3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"/>
      <c r="P6" s="5"/>
      <c r="Q6" s="5"/>
      <c r="R6" s="5"/>
    </row>
    <row r="7" spans="2:31" x14ac:dyDescent="0.25">
      <c r="B7" s="5"/>
      <c r="E7" s="16"/>
      <c r="F7" s="17"/>
      <c r="G7" s="5"/>
      <c r="H7" s="5"/>
      <c r="I7" s="5"/>
      <c r="J7" s="5"/>
      <c r="K7" s="5"/>
      <c r="L7" s="5"/>
      <c r="M7" s="5"/>
    </row>
    <row r="8" spans="2:31" ht="20.25" thickBot="1" x14ac:dyDescent="0.35">
      <c r="C8" s="7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31" ht="15.75" thickBot="1" x14ac:dyDescent="0.3">
      <c r="D9" s="9" t="s">
        <v>10</v>
      </c>
      <c r="E9" s="9"/>
      <c r="F9" s="8">
        <v>1200000</v>
      </c>
      <c r="G9" s="9" t="s">
        <v>11</v>
      </c>
      <c r="H9" s="9"/>
      <c r="I9" s="10">
        <v>380000</v>
      </c>
      <c r="J9" s="21" t="s">
        <v>12</v>
      </c>
      <c r="K9" s="22"/>
      <c r="L9" s="8">
        <v>6000</v>
      </c>
    </row>
    <row r="10" spans="2:31" ht="15.75" thickBot="1" x14ac:dyDescent="0.3">
      <c r="D10" s="5"/>
      <c r="E10" s="17"/>
      <c r="F10" s="5"/>
      <c r="G10" s="5"/>
      <c r="H10" s="5"/>
      <c r="I10" s="5"/>
      <c r="J10" s="18"/>
      <c r="K10" s="18"/>
      <c r="L10" s="5"/>
    </row>
    <row r="11" spans="2:31" ht="15.75" thickBot="1" x14ac:dyDescent="0.3">
      <c r="D11" s="1" t="s">
        <v>10</v>
      </c>
      <c r="E11" s="1"/>
      <c r="F11" s="24">
        <f>F9 * S3</f>
        <v>200000</v>
      </c>
      <c r="G11" s="1" t="s">
        <v>11</v>
      </c>
      <c r="H11" s="1"/>
      <c r="I11" s="24">
        <f>I9 * S3</f>
        <v>63333.333333333328</v>
      </c>
      <c r="J11" s="19" t="s">
        <v>12</v>
      </c>
      <c r="K11" s="20"/>
      <c r="L11" s="24">
        <f xml:space="preserve"> L9 * 0.2</f>
        <v>1200</v>
      </c>
      <c r="Q11" s="2" t="s">
        <v>6</v>
      </c>
      <c r="R11" s="24">
        <f>F11 + I11 + L11</f>
        <v>264533.33333333331</v>
      </c>
    </row>
    <row r="14" spans="2:31" ht="15.75" thickBot="1" x14ac:dyDescent="0.3"/>
    <row r="15" spans="2:31" ht="15.75" thickBot="1" x14ac:dyDescent="0.3">
      <c r="H15" s="1" t="s">
        <v>13</v>
      </c>
      <c r="I15" s="19" t="s">
        <v>14</v>
      </c>
      <c r="J15" s="20"/>
      <c r="K15" s="4"/>
    </row>
    <row r="16" spans="2:31" ht="15.75" thickBot="1" x14ac:dyDescent="0.3">
      <c r="H16" s="1"/>
      <c r="I16" s="26">
        <f>R5 - R11</f>
        <v>-76381.818181818147</v>
      </c>
      <c r="J16" s="26"/>
    </row>
  </sheetData>
  <mergeCells count="19">
    <mergeCell ref="D11:E11"/>
    <mergeCell ref="G11:H11"/>
    <mergeCell ref="J11:K11"/>
    <mergeCell ref="J9:K9"/>
    <mergeCell ref="I15:J15"/>
    <mergeCell ref="I16:J16"/>
    <mergeCell ref="H15:H16"/>
    <mergeCell ref="C1:R1"/>
    <mergeCell ref="C8:R8"/>
    <mergeCell ref="D9:E9"/>
    <mergeCell ref="G9:H9"/>
    <mergeCell ref="M3:N3"/>
    <mergeCell ref="J3:K3"/>
    <mergeCell ref="G3:H3"/>
    <mergeCell ref="D3:E3"/>
    <mergeCell ref="D5:E5"/>
    <mergeCell ref="G5:H5"/>
    <mergeCell ref="J5:K5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2023-06-09T08:21:20Z</dcterms:created>
  <dcterms:modified xsi:type="dcterms:W3CDTF">2023-06-09T09:13:38Z</dcterms:modified>
</cp:coreProperties>
</file>