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Database\harmonization\"/>
    </mc:Choice>
  </mc:AlternateContent>
  <xr:revisionPtr revIDLastSave="0" documentId="8_{C6B5F6BC-9CF6-48DC-8727-77C6052B28BE}" xr6:coauthVersionLast="47" xr6:coauthVersionMax="47" xr10:uidLastSave="{00000000-0000-0000-0000-000000000000}"/>
  <bookViews>
    <workbookView xWindow="-28920" yWindow="-120" windowWidth="29040" windowHeight="15840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9" i="1"/>
  <c r="A1" i="1"/>
</calcChain>
</file>

<file path=xl/sharedStrings.xml><?xml version="1.0" encoding="utf-8"?>
<sst xmlns="http://schemas.openxmlformats.org/spreadsheetml/2006/main" count="152" uniqueCount="83">
  <si>
    <t>&lt;?xml version="1.0" encoding="utf-16"?&gt;&lt;WebTableParameter xmlns:xsd="http://www.w3.org/2001/XMLSchema" xmlns:xsi="http://www.w3.org/2001/XMLSchema-instance" xmlns="http://stats.oecd.org/OECDStatWS/2004/03/01/"&gt;&lt;DataTable Code="IOTS_2021" HasMetadata="true"&gt;&lt;Name LocaleIsoCode="en"&gt;Input-Output Tables (IOTs) 2021 ed.&lt;/Name&gt;&lt;Name LocaleIsoCode="fr"&gt;Tableaux des entrées-sorties (TES) éd. 2021&lt;/Name&gt;&lt;Dimension Code="VAR" HasMetadata="false" Display="codesandlabels"&gt;&lt;Name LocaleIsoCode="en"&gt;Variable&lt;/Name&gt;&lt;Name LocaleIsoCode="fr"&gt;Variable&lt;/Name&gt;&lt;Member Code="TTL" HasMetadata="true" HasOnlyUnitMetadata="false" HasChild="0" IsDisplayed="true"&gt;&lt;Name LocaleIsoCode="en"&gt;Total&lt;/Name&gt;&lt;Name LocaleIsoCode="fr"&gt;Total&lt;/Name&gt;&lt;/Member&gt;&lt;Member Code="DOMIMP" HasMetadata="true" HasOnlyUnitMetadata="false" HasChild="0"&gt;&lt;Name LocaleIsoCode="en"&gt;Domestic output and imports&lt;/Name&gt;&lt;Name LocaleIsoCode="fr"&gt;Production intérieure et importations&lt;/Name&gt;&lt;/Member&gt;&lt;Member Code="LEONTFT" HasMetadata="true" HasOnlyUnitMetadata="false" HasChild="0"&gt;&lt;Name LocaleIsoCode="en"&gt;Leontief inverse matrix (total)&lt;/Name&gt;&lt;Name LocaleIsoCode="fr"&gt;Matrice inverse de Leontiev (total)&lt;/Name&gt;&lt;/Member&gt;&lt;Member Code="LEONTFD" HasMetadata="true" HasOnlyUnitMetadata="false" HasChild="0"&gt;&lt;Name LocaleIsoCode="en"&gt;Leontief inverse matrix (domestic)&lt;/Name&gt;&lt;Name LocaleIsoCode="fr"&gt;Matrice inverse de Leontiev (intérieure)&lt;/Name&gt;&lt;/Member&gt;&lt;Member Code="ICESHR" HasMetadata="true" HasOnlyUnitMetadata="false" HasChild="0"&gt;&lt;Name LocaleIsoCode="en"&gt;Imports content of exports, as % of exports&lt;/Name&gt;&lt;Name LocaleIsoCode="fr"&gt;Contenu en importations des exportations, en % des exportations&lt;/Name&gt;&lt;/Member&gt;&lt;/Dimension&gt;&lt;Dimension Code="COU" HasMetadata="false" Display="codesandlabels"&gt;&lt;Name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HasMetadata="false"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Code="ARG" HasMetadata="false" HasOnlyUnitMetadata="false" HasChild="0"&gt;&lt;Name LocaleIsoCode="en"&gt;Argentina&lt;/Name&gt;&lt;Name LocaleIsoCode="fr"&gt;Argentine&lt;/Name&gt;&lt;/Member&gt;&lt;Member Code="BRA" HasMetadata="false" HasOnlyUnitMetadata="false" HasChild="0"&gt;&lt;Name LocaleIsoCode="en"&gt;Brazil&lt;/Name&gt;&lt;Name LocaleIsoCode="fr"&gt;Brésil&lt;/Name&gt;&lt;/Member&gt;&lt;Member Code="BRN" HasMetadata="false" HasOnlyUnitMetadata="false" HasChild="0"&gt;&lt;Name LocaleIsoCode="en"&gt;Brunei Darussalam&lt;/Name&gt;&lt;Name LocaleIsoCode="fr"&gt;Brunei Darussalam&lt;/Name&gt;&lt;/Member&gt;&lt;Member Code="BGR" HasMetadata="false" HasOnlyUnitMetadata="false" HasChild="0"&gt;&lt;Name LocaleIsoCode="en"&gt;Bulgaria&lt;/Name&gt;&lt;Name LocaleIsoCode="fr"&gt;Bulgarie&lt;/Name&gt;&lt;/Member&gt;&lt;Member Code="KHM" HasMetadata="false" HasOnlyUnitMetadata="false" HasChild="0"&gt;&lt;Name LocaleIsoCode="en"&gt;Cambodia&lt;/Name&gt;&lt;Name LocaleIsoCode="fr"&gt;Cambodge&lt;/Name&gt;&lt;/Member&gt;&lt;Member Code="CHN" HasMetadata="false" HasOnlyUnitMetadata="false" HasChild="0"&gt;&lt;Name LocaleIsoCode="en"&gt;China (People's Republic of)&lt;/Name&gt;&lt;Name LocaleIsoCode="fr"&gt;Chine (République populaire de)&lt;/Name&gt;&lt;/Member&gt;&lt;Member Code="HRV" HasMetadata="false" HasOnlyUnitMetadata="false" HasChild="0"&gt;&lt;Name LocaleIsoCode="en"&gt;Croatia&lt;/Name&gt;&lt;Name LocaleIsoCode="fr"&gt;Croatie&lt;/Name&gt;&lt;/Member&gt;&lt;Member Code="CYP" HasMetadata="true" HasOnlyUnitMetadata="false" HasChild="0"&gt;&lt;Name LocaleIsoCode="en"&gt;Cyprus&lt;/Name&gt;&lt;Name LocaleIsoCode="fr"&gt;Chypre&lt;/Name&gt;&lt;/Member&gt;&lt;Member Code="IND" HasMetadata="false" HasOnlyUnitMetadata="false" HasChild="0"&gt;&lt;Name LocaleIsoCode="en"&gt;India&lt;/Name&gt;&lt;Name LocaleIsoCode="fr"&gt;Inde&lt;/Name&gt;&lt;/Member&gt;&lt;Member Code="IDN" HasMetadata="false" HasOnlyUnitMetadata="false" HasChild="0"&gt;&lt;Name LocaleIsoCode="en"&gt;Indonesia&lt;/Name&gt;&lt;Name LocaleIsoCode="fr"&gt;Indonésie&lt;/Name&gt;&lt;/Member&gt;&lt;Member Code="HKG" HasMetadata="false" HasOnlyUnitMetadata="false" HasChild="0"&gt;&lt;Name LocaleIsoCode="en"&gt;Hong Kong, China&lt;/Name&gt;&lt;Name LocaleIsoCode="fr"&gt;Hong Kong, Chine&lt;/Name&gt;&lt;/Member&gt;&lt;Member Code="KAZ" HasMetadata="false" HasOnlyUnitMetadata="false" HasChild="0"&gt;&lt;Name LocaleIsoCode="en"&gt;Kazakhstan&lt;/Name&gt;&lt;Name LocaleIsoCode="fr"&gt;Kazakhstan&lt;/Name&gt;&lt;/Member&gt;&lt;Member Code="LAO" HasMetadata="false" HasOnlyUnitMetadata="false" HasChild="0"&gt;&lt;Name LocaleIsoCode="en"&gt;Lao People’s Democratic Rep.&lt;/Name&gt;&lt;Name LocaleIsoCode="fr"&gt;Laos&lt;/Name&gt;&lt;/Member&gt;&lt;Member Code="MYS" HasMetadata="false" HasOnlyUnitMetadata="false" HasChild="0"&gt;&lt;Name LocaleIsoCode="en"&gt;Malaysia&lt;/Name&gt;&lt;Name LocaleIsoCode="fr"&gt;Malaisie&lt;/Name&gt;&lt;/Member&gt;&lt;Member Code="MLT" HasMetadata="false" HasOnlyUnitMetadata="false" HasChild="0"&gt;&lt;Name LocaleIsoCode="en"&gt;Malta&lt;/Name&gt;&lt;Name LocaleIsoCode="fr"&gt;Malte&lt;/Name&gt;&lt;/Member&gt;&lt;Member Code="MAR" HasMetadata="false" HasOnlyUnitMetadata="false" HasChild="0"&gt;&lt;Name LocaleIsoCode="en"&gt;Morocco&lt;/Name&gt;&lt;Name LocaleIsoCode="fr"&gt;Maroc&lt;/Name&gt;&lt;/Member&gt;&lt;Member Code="MMR" HasMetadata="false" HasOnlyUnitMetadata="false" HasChild="0"&gt;&lt;Name LocaleIsoCode="en"&gt;Myanmar&lt;/Name&gt;&lt;Name LocaleIsoCode="fr"&gt;Myanmar&lt;/Name&gt;&lt;/Member&gt;&lt;Member Code="PER" HasMetadata="false" HasOnlyUnitMetadata="false" HasChild="0"&gt;&lt;Name LocaleIsoCode="en"&gt;Peru&lt;/Name&gt;&lt;Name LocaleIsoCode="fr"&gt;Pérou&lt;/Name&gt;&lt;/Member&gt;&lt;Member Code="PHL" HasMetadata="false" HasOnlyUnitMetadata="false" HasChild="0"&gt;&lt;Name LocaleIsoCode="en"&gt;Philippines&lt;/Name&gt;&lt;Name LocaleIsoCode="fr"&gt;Philippines&lt;/Name&gt;&lt;/Member&gt;&lt;Member Code="ROU" HasMetadata="false" HasOnlyUnitMetadata="false" HasChild="0"&gt;&lt;Name LocaleIsoCode="en"&gt;Romania&lt;/Name&gt;&lt;Name LocaleIsoCode="fr"&gt;Roumanie&lt;/Name&gt;&lt;/Member&gt;&lt;Member Code="RUS" HasMetadata="false" HasOnlyUnitMetadata="false" HasChild="0"&gt;&lt;Name LocaleIsoCode="en"&gt;Russia&lt;/Name&gt;&lt;Name LocaleIsoCode="fr"&gt;Russie&lt;/Name&gt;&lt;/Member&gt;&lt;Member Code="SAU" HasMetadata="false" HasOnlyUnitMetadata="false" HasChild="0"&gt;&lt;Name LocaleIsoCode="en"&gt;Saudi Arabia&lt;/Name&gt;&lt;Name LocaleIsoCode="fr"&gt;Arabie saoudite&lt;/Name&gt;&lt;/Member&gt;&lt;Member Code="SGP" HasMetadata="false" HasOnlyUnitMetadata="false" HasChild="0"&gt;&lt;Name LocaleIsoCode="en"&gt;Singapore&lt;/Name&gt;&lt;Name LocaleIsoCode="fr"&gt;Singapour&lt;/Name&gt;&lt;/Member&gt;&lt;Member Code="ZAF" HasMetadata="false" HasOnlyUnitMetadata="false" HasChild="0"&gt;&lt;Name LocaleIsoCode="en"&gt;South Africa&lt;/Name&gt;&lt;Name LocaleIsoCode="fr"&gt;Afrique du Sud&lt;/Name&gt;&lt;/Member&gt;&lt;Member Code="TWN" HasMetadata="true" HasOnlyUnitMetadata="false" HasChild="0"&gt;&lt;Name LocaleIsoCode="en"&gt;Chinese Taipei&lt;/Name&gt;&lt;Name LocaleIsoCode="fr"&gt;Taipei chinois&lt;/Name&gt;&lt;/Member&gt;&lt;Member Code="THA" HasMetadata="false" HasOnlyUnitMetadata="false" HasChild="0"&gt;&lt;Name LocaleIsoCode="en"&gt;Thailand&lt;/Name&gt;&lt;Name LocaleIsoCode="fr"&gt;Thaïlande&lt;/Name&gt;&lt;/Member&gt;&lt;Member Code="TUN" HasMetadata="false" HasOnlyUnitMetadata="false" HasChild="0"&gt;&lt;Name LocaleIsoCode="en"&gt;Tunisia&lt;/Name&gt;&lt;Name LocaleIsoCode="fr"&gt;Tunisie&lt;/Name&gt;&lt;/Member&gt;&lt;Member Code="VNM" HasMetadata="false" HasOnlyUnitMetadata="false" HasChild="0"&gt;&lt;Name LocaleIsoCode="en"&gt;Viet Nam&lt;/Name&gt;&lt;Name LocaleIsoCode="fr"&gt;Viet Nam&lt;/Name&gt;&lt;/Member&gt;&lt;/Dimension&gt;&lt;Dimension Code="TIME" HasMetadata="false" CommonCode="TIME" Display="labels"&gt;&lt;Name LocaleIsoCode="en"&gt;Time&lt;/Name&gt;&lt;Name LocaleIsoCode="fr"&gt;Temps&lt;/Name&gt;&lt;Member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 IsDisplayed="true"&gt;&lt;Name LocaleIsoCode="en"&gt;2018&lt;/Name&gt;&lt;Name LocaleIsoCode="fr"&gt;2018&lt;/Name&gt;&lt;/Member&gt;&lt;/Dimension&gt;&lt;Dimension Code="ROW" HasMetadata="false" Display="codesandlabels"&gt;&lt;Name LocaleIsoCode="en"&gt;From industry / sector&lt;/Name&gt;&lt;Name LocaleIsoCode="fr"&gt;De la branche d'activité / du secteur&lt;/Name&gt;&lt;Member Code="TTL_20" HasMetadata="false" HasOnlyUnitMetadata="false" HasChild="0"&gt;&lt;Name LocaleIsoCode="en"&gt;Chemical and chemical products&lt;/Name&gt;&lt;Name LocaleIsoCode="fr"&gt;Industrie chimique&lt;/Name&gt;&lt;/Member&gt;&lt;Member Code="TTL_21" HasMetadata="false" HasOnlyUnitMetadata="false" HasChild="0"&gt;&lt;Name LocaleIsoCode="en"&gt;Pharmaceuticals, medicinal chemical and botanical products&lt;/Name&gt;&lt;Name LocaleIsoCode="fr"&gt;Industrie pharmaceutique&lt;/Name&gt;&lt;/Member&gt;&lt;Member Code="DOM_20" HasMetadata="false" HasOnlyUnitMetadata="false" HasChild="0"&gt;&lt;Name LocaleIsoCode="en"&gt;Chemical and chemical products&lt;/Name&gt;&lt;Name LocaleIsoCode="fr"&gt;Industrie chimique&lt;/Name&gt;&lt;/Member&gt;&lt;Member Code="DOM_21" HasMetadata="false" HasOnlyUnitMetadata="false" HasChild="0"&gt;&lt;Name LocaleIsoCode="en"&gt;Pharmaceuticals, medicinal chemical and botanical products&lt;/Name&gt;&lt;Name LocaleIsoCode="fr"&gt;Industrie pharmaceutique&lt;/Name&gt;&lt;/Member&gt;&lt;Member Code="IMP_20" HasMetadata="false" HasOnlyUnitMetadata="false" HasChild="0"&gt;&lt;Name LocaleIsoCode="en"&gt;Chemical and chemical products&lt;/Name&gt;&lt;Name LocaleIsoCode="fr"&gt;Industrie chimique&lt;/Name&gt;&lt;/Member&gt;&lt;Member Code="IMP_21" HasMetadata="false" HasOnlyUnitMetadata="false" HasChild="0"&gt;&lt;Name LocaleIsoCode="en"&gt;Pharmaceuticals, medicinal chemical and botanical products&lt;/Name&gt;&lt;Name LocaleIsoCode="fr"&gt;Industrie pharmaceutique&lt;/Name&gt;&lt;/Member&gt;&lt;Member Code="OUTPUT" HasMetadata="false" HasOnlyUnitMetadata="false" HasChild="0"&gt;&lt;Name LocaleIsoCode="en"&gt;Output at basic prices&lt;/Name&gt;&lt;Name LocaleIsoCode="fr"&gt;Production, prix de base&lt;/Name&gt;&lt;/Member&gt;&lt;/Dimension&gt;&lt;Dimension Code="COL" HasMetadata="false" Display="codesandlabels"&gt;&lt;Name LocaleIsoCode="en"&gt;To industry / sector&lt;/Name&gt;&lt;Name LocaleIsoCode="fr"&gt;Vers la branche d'activité / le secteur&lt;/Name&gt;&lt;Member Code="D01T02" HasMetadata="false" HasOnlyUnitMetadata="false" HasChild="0"&gt;&lt;Name LocaleIsoCode="en"&gt;Agriculture, hunting, forestry&lt;/Name&gt;&lt;Name LocaleIsoCode="fr"&gt;Agriculture, chasse et sylviculture&lt;/Name&gt;&lt;/Member&gt;&lt;/Dimension&gt;&lt;WBOSInformations&gt;&lt;TimeDimension WebTreeWasUsed="false"&gt;&lt;StartCodes Annual="1995" /&gt;&lt;/TimeDimension&gt;&lt;/WBOSInformations&gt;&lt;Tabulation Axis="horizontal"&gt;&lt;Dimension Code="COL" /&gt;&lt;Dimension Code="ROW" /&gt;&lt;/Tabulation&gt;&lt;Tabulation Axis="vertical"&gt;&lt;Dimension Code="COU" /&gt;&lt;/Tabulation&gt;&lt;Tabulation Axis="page"&gt;&lt;Dimension Code="VAR" /&gt;&lt;Dimension Code="TIME" /&gt;&lt;/Tabulation&gt;&lt;Formatting&gt;&lt;Labels LocaleIsoCode="en" /&gt;&lt;Power&gt;0&lt;/Power&gt;&lt;Decimals&gt;3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</si>
  <si>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Input-Output Tables (IOTs) 2021 ed.</t>
  </si>
  <si>
    <t>Variable</t>
  </si>
  <si>
    <t>TTL: Total</t>
  </si>
  <si>
    <t>Time</t>
  </si>
  <si>
    <t>2018</t>
  </si>
  <si>
    <t>Unit</t>
  </si>
  <si>
    <t>US Dollar, Millions</t>
  </si>
  <si>
    <t>To industry / sector</t>
  </si>
  <si>
    <t>D01T02: Agriculture, hunting, forestry</t>
  </si>
  <si>
    <t>From industry / sector</t>
  </si>
  <si>
    <t>TTL_20: Chemical and chemical products</t>
  </si>
  <si>
    <t>TTL_21: Pharmaceuticals, medicinal chemical and botanical products</t>
  </si>
  <si>
    <t>OUTPUT: Output at basic prices</t>
  </si>
  <si>
    <t>Country</t>
  </si>
  <si>
    <t/>
  </si>
  <si>
    <t>AUS: Australia</t>
  </si>
  <si>
    <t>AUT: Austria</t>
  </si>
  <si>
    <t>BEL: Belgium</t>
  </si>
  <si>
    <t>CAN: Canada</t>
  </si>
  <si>
    <t>CHL: Chile</t>
  </si>
  <si>
    <t>COL: Colombia</t>
  </si>
  <si>
    <t>CRI: Costa Rica</t>
  </si>
  <si>
    <t>CZE: Czech Republic</t>
  </si>
  <si>
    <t>DNK: Denmark</t>
  </si>
  <si>
    <t>EST: Estonia</t>
  </si>
  <si>
    <t>FIN: Finland</t>
  </si>
  <si>
    <t>FRA: France</t>
  </si>
  <si>
    <t>DEU: Germany</t>
  </si>
  <si>
    <t>GRC: Greece</t>
  </si>
  <si>
    <t>HUN: Hungary</t>
  </si>
  <si>
    <t>ISL: Iceland</t>
  </si>
  <si>
    <t>IRL: Ireland</t>
  </si>
  <si>
    <t>ISR: Israel</t>
  </si>
  <si>
    <t>ITA: Italy</t>
  </si>
  <si>
    <t>JPN: Japan</t>
  </si>
  <si>
    <t>KOR: Korea</t>
  </si>
  <si>
    <t>LVA: Latvia</t>
  </si>
  <si>
    <t>LTU: Lithuania</t>
  </si>
  <si>
    <t>LUX: Luxembourg</t>
  </si>
  <si>
    <t>MEX: Mexico</t>
  </si>
  <si>
    <t>NLD: Netherlands</t>
  </si>
  <si>
    <t>NZL: New Zealand</t>
  </si>
  <si>
    <t>NOR: Norway</t>
  </si>
  <si>
    <t>POL: Poland</t>
  </si>
  <si>
    <t>PRT: Portugal</t>
  </si>
  <si>
    <t>SVK: Slovak Republic</t>
  </si>
  <si>
    <t>SVN: Slovenia</t>
  </si>
  <si>
    <t>ESP: Spain</t>
  </si>
  <si>
    <t>SWE: Sweden</t>
  </si>
  <si>
    <t>CHE: Switzerland</t>
  </si>
  <si>
    <t>TUR: Türkiye</t>
  </si>
  <si>
    <t>GBR: United Kingdom</t>
  </si>
  <si>
    <t>USA: United States</t>
  </si>
  <si>
    <t>ARG: Argentina</t>
  </si>
  <si>
    <t>BRA: Brazil</t>
  </si>
  <si>
    <t>BRN: Brunei Darussalam</t>
  </si>
  <si>
    <t>BGR: Bulgaria</t>
  </si>
  <si>
    <t>KHM: Cambodia</t>
  </si>
  <si>
    <t>CHN: China (People's Republic of)</t>
  </si>
  <si>
    <t>HRV: Croatia</t>
  </si>
  <si>
    <t>CYP: Cyprus</t>
  </si>
  <si>
    <t>IND: India</t>
  </si>
  <si>
    <t>IDN: Indonesia</t>
  </si>
  <si>
    <t>HKG: Hong Kong, China</t>
  </si>
  <si>
    <t>KAZ: Kazakhstan</t>
  </si>
  <si>
    <t>LAO: Lao People’s Democratic Rep.</t>
  </si>
  <si>
    <t>MYS: Malaysia</t>
  </si>
  <si>
    <t>MLT: Malta</t>
  </si>
  <si>
    <t>MAR: Morocco</t>
  </si>
  <si>
    <t>MMR: Myanmar</t>
  </si>
  <si>
    <t>PER: Peru</t>
  </si>
  <si>
    <t>PHL: Philippines</t>
  </si>
  <si>
    <t>ROU: Romania</t>
  </si>
  <si>
    <t>RUS: Russia</t>
  </si>
  <si>
    <t>SAU: Saudi Arabia</t>
  </si>
  <si>
    <t>SGP: Singapore</t>
  </si>
  <si>
    <t>ZAF: South Africa</t>
  </si>
  <si>
    <t>TWN: Chinese Taipei</t>
  </si>
  <si>
    <t>THA: Thailand</t>
  </si>
  <si>
    <t>TUN: Tunisia</t>
  </si>
  <si>
    <t>VNM: Viet Nam</t>
  </si>
  <si>
    <t>Data extracted on 14 Oct 2022 07:36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</si>
</sst>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.000_ ;\-#,##0.000\ "/>
    <numFmt numFmtId="170" formatCode="#,##0.0_);\(#,##0.0\)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8" fontId="24" fillId="0" borderId="10" xfId="0" applyNumberFormat="1" applyFont="1" applyBorder="1" applyAlignment="1">
      <alignment horizontal="right"/>
    </xf>
    <xf numFmtId="168" fontId="24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_2021&amp;Coords=%5bCOU%5d.%5bISR%5d&amp;ShowOnWeb=true&amp;Lang=en" TargetMode="External"/><Relationship Id="rId2" Type="http://schemas.openxmlformats.org/officeDocument/2006/relationships/hyperlink" Target="http://stats.oecd.org/OECDStat_Metadata/ShowMetadata.ashx?Dataset=IOTS_2021&amp;Coords=%5bVAR%5d.%5bTTL%5d&amp;ShowOnWeb=true&amp;Lang=en" TargetMode="External"/><Relationship Id="rId1" Type="http://schemas.openxmlformats.org/officeDocument/2006/relationships/hyperlink" Target="http://stats.oecd.org/OECDStat_Metadata/ShowMetadata.ashx?Dataset=IOTS_2021&amp;ShowOnWeb=true&amp;Lang=en" TargetMode="External"/><Relationship Id="rId6" Type="http://schemas.openxmlformats.org/officeDocument/2006/relationships/hyperlink" Target="https://stats-2.oecd.org/index.aspx?DatasetCode=IOTS_2021" TargetMode="External"/><Relationship Id="rId5" Type="http://schemas.openxmlformats.org/officeDocument/2006/relationships/hyperlink" Target="http://stats.oecd.org/OECDStat_Metadata/ShowMetadata.ashx?Dataset=IOTS_2021&amp;Coords=%5bCOU%5d.%5bTWN%5d&amp;ShowOnWeb=true&amp;Lang=en" TargetMode="External"/><Relationship Id="rId4" Type="http://schemas.openxmlformats.org/officeDocument/2006/relationships/hyperlink" Target="http://stats.oecd.org/OECDStat_Metadata/ShowMetadata.ashx?Dataset=IOTS_2021&amp;Coords=%5bCOU%5d.%5bCYP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showGridLines="0" tabSelected="1" topLeftCell="A27" workbookViewId="0">
      <selection activeCell="G74" sqref="G74"/>
    </sheetView>
  </sheetViews>
  <sheetFormatPr defaultRowHeight="12.75" x14ac:dyDescent="0.2"/>
  <cols>
    <col min="1" max="1" width="27.42578125" customWidth="1"/>
    <col min="2" max="2" width="2.42578125" customWidth="1"/>
    <col min="3" max="3" width="10" bestFit="1" customWidth="1"/>
    <col min="4" max="4" width="9.28515625" bestFit="1" customWidth="1"/>
    <col min="5" max="5" width="11.28515625" bestFit="1" customWidth="1"/>
    <col min="7" max="7" width="9.7109375" bestFit="1" customWidth="1"/>
  </cols>
  <sheetData>
    <row r="1" spans="1:7" hidden="1" x14ac:dyDescent="0.2">
      <c r="A1" s="1" t="e">
        <f ca="1">DotStatQuery(B1)</f>
        <v>#NAME?</v>
      </c>
      <c r="B1" s="1" t="s">
        <v>0</v>
      </c>
    </row>
    <row r="2" spans="1:7" ht="23.25" x14ac:dyDescent="0.2">
      <c r="A2" s="2" t="s">
        <v>1</v>
      </c>
    </row>
    <row r="3" spans="1:7" x14ac:dyDescent="0.2">
      <c r="A3" s="3" t="s">
        <v>2</v>
      </c>
      <c r="B3" s="4"/>
      <c r="C3" s="5" t="s">
        <v>3</v>
      </c>
      <c r="D3" s="7"/>
      <c r="E3" s="6"/>
    </row>
    <row r="4" spans="1:7" x14ac:dyDescent="0.2">
      <c r="A4" s="3" t="s">
        <v>4</v>
      </c>
      <c r="B4" s="4"/>
      <c r="C4" s="8" t="s">
        <v>5</v>
      </c>
      <c r="D4" s="10"/>
      <c r="E4" s="9"/>
    </row>
    <row r="5" spans="1:7" x14ac:dyDescent="0.2">
      <c r="A5" s="3" t="s">
        <v>6</v>
      </c>
      <c r="B5" s="4"/>
      <c r="C5" s="8" t="s">
        <v>7</v>
      </c>
      <c r="D5" s="10"/>
      <c r="E5" s="9"/>
    </row>
    <row r="6" spans="1:7" x14ac:dyDescent="0.2">
      <c r="A6" s="11" t="s">
        <v>8</v>
      </c>
      <c r="B6" s="12"/>
      <c r="C6" s="14" t="s">
        <v>9</v>
      </c>
      <c r="D6" s="16"/>
      <c r="E6" s="15"/>
    </row>
    <row r="7" spans="1:7" ht="84" x14ac:dyDescent="0.2">
      <c r="A7" s="11" t="s">
        <v>10</v>
      </c>
      <c r="B7" s="12"/>
      <c r="C7" s="13" t="s">
        <v>11</v>
      </c>
      <c r="D7" s="13" t="s">
        <v>12</v>
      </c>
      <c r="E7" s="13" t="s">
        <v>13</v>
      </c>
    </row>
    <row r="8" spans="1:7" ht="13.5" x14ac:dyDescent="0.25">
      <c r="A8" s="17" t="s">
        <v>14</v>
      </c>
      <c r="B8" s="18" t="s">
        <v>15</v>
      </c>
      <c r="C8" s="18" t="s">
        <v>15</v>
      </c>
      <c r="D8" s="18" t="s">
        <v>15</v>
      </c>
      <c r="E8" s="18" t="s">
        <v>15</v>
      </c>
    </row>
    <row r="9" spans="1:7" ht="13.5" x14ac:dyDescent="0.25">
      <c r="A9" s="19" t="s">
        <v>16</v>
      </c>
      <c r="B9" s="18" t="s">
        <v>15</v>
      </c>
      <c r="C9" s="20">
        <v>1440</v>
      </c>
      <c r="D9" s="20">
        <v>569.5</v>
      </c>
      <c r="E9" s="20">
        <v>66380.5</v>
      </c>
      <c r="F9">
        <f>(C9+D9)/E9</f>
        <v>3.0272444467878367E-2</v>
      </c>
      <c r="G9" s="24">
        <f>C9+D9</f>
        <v>2009.5</v>
      </c>
    </row>
    <row r="10" spans="1:7" ht="13.5" x14ac:dyDescent="0.25">
      <c r="A10" s="19" t="s">
        <v>17</v>
      </c>
      <c r="B10" s="18" t="s">
        <v>15</v>
      </c>
      <c r="C10" s="21">
        <v>310.7</v>
      </c>
      <c r="D10" s="21">
        <v>16.100000000000001</v>
      </c>
      <c r="E10" s="21">
        <v>11746.4</v>
      </c>
      <c r="F10">
        <f t="shared" ref="F10:F73" si="0">(C10+D10)/E10</f>
        <v>2.7821289927126611E-2</v>
      </c>
      <c r="G10" s="24">
        <f t="shared" ref="G10:G73" si="1">C10+D10</f>
        <v>326.8</v>
      </c>
    </row>
    <row r="11" spans="1:7" ht="13.5" x14ac:dyDescent="0.25">
      <c r="A11" s="19" t="s">
        <v>18</v>
      </c>
      <c r="B11" s="18" t="s">
        <v>15</v>
      </c>
      <c r="C11" s="20">
        <v>608.5</v>
      </c>
      <c r="D11" s="20">
        <v>126.2</v>
      </c>
      <c r="E11" s="20">
        <v>11287.9</v>
      </c>
      <c r="F11">
        <f t="shared" si="0"/>
        <v>6.5087394466641274E-2</v>
      </c>
      <c r="G11" s="24">
        <f t="shared" si="1"/>
        <v>734.7</v>
      </c>
    </row>
    <row r="12" spans="1:7" ht="13.5" x14ac:dyDescent="0.25">
      <c r="A12" s="19" t="s">
        <v>19</v>
      </c>
      <c r="B12" s="18" t="s">
        <v>15</v>
      </c>
      <c r="C12" s="21">
        <v>4099.2</v>
      </c>
      <c r="D12" s="21">
        <v>55.2</v>
      </c>
      <c r="E12" s="21">
        <v>74594.100000000006</v>
      </c>
      <c r="F12">
        <f t="shared" si="0"/>
        <v>5.569341274980192E-2</v>
      </c>
      <c r="G12" s="24">
        <f t="shared" si="1"/>
        <v>4154.3999999999996</v>
      </c>
    </row>
    <row r="13" spans="1:7" ht="13.5" x14ac:dyDescent="0.25">
      <c r="A13" s="19" t="s">
        <v>20</v>
      </c>
      <c r="B13" s="18" t="s">
        <v>15</v>
      </c>
      <c r="C13" s="20">
        <v>495</v>
      </c>
      <c r="D13" s="20">
        <v>79.400000000000006</v>
      </c>
      <c r="E13" s="20">
        <v>18234</v>
      </c>
      <c r="F13">
        <f t="shared" si="0"/>
        <v>3.1501590435450255E-2</v>
      </c>
      <c r="G13" s="24">
        <f t="shared" si="1"/>
        <v>574.4</v>
      </c>
    </row>
    <row r="14" spans="1:7" ht="13.5" x14ac:dyDescent="0.25">
      <c r="A14" s="19" t="s">
        <v>21</v>
      </c>
      <c r="B14" s="18" t="s">
        <v>15</v>
      </c>
      <c r="C14" s="21">
        <v>1430.4</v>
      </c>
      <c r="D14" s="21">
        <v>78.400000000000006</v>
      </c>
      <c r="E14" s="21">
        <v>31968.1</v>
      </c>
      <c r="F14">
        <f t="shared" si="0"/>
        <v>4.7197049558778917E-2</v>
      </c>
      <c r="G14" s="24">
        <f t="shared" si="1"/>
        <v>1508.8000000000002</v>
      </c>
    </row>
    <row r="15" spans="1:7" ht="13.5" x14ac:dyDescent="0.25">
      <c r="A15" s="19" t="s">
        <v>22</v>
      </c>
      <c r="B15" s="18" t="s">
        <v>15</v>
      </c>
      <c r="C15" s="20">
        <v>272.5</v>
      </c>
      <c r="D15" s="20">
        <v>33.6</v>
      </c>
      <c r="E15" s="20">
        <v>5259.5</v>
      </c>
      <c r="F15">
        <f t="shared" si="0"/>
        <v>5.819944861678867E-2</v>
      </c>
      <c r="G15" s="24">
        <f t="shared" si="1"/>
        <v>306.10000000000002</v>
      </c>
    </row>
    <row r="16" spans="1:7" ht="13.5" x14ac:dyDescent="0.25">
      <c r="A16" s="19" t="s">
        <v>23</v>
      </c>
      <c r="B16" s="18" t="s">
        <v>15</v>
      </c>
      <c r="C16" s="21">
        <v>388.1</v>
      </c>
      <c r="D16" s="21">
        <v>20.5</v>
      </c>
      <c r="E16" s="21">
        <v>12041</v>
      </c>
      <c r="F16">
        <f t="shared" si="0"/>
        <v>3.3934058633003902E-2</v>
      </c>
      <c r="G16" s="24">
        <f t="shared" si="1"/>
        <v>408.6</v>
      </c>
    </row>
    <row r="17" spans="1:7" ht="13.5" x14ac:dyDescent="0.25">
      <c r="A17" s="19" t="s">
        <v>24</v>
      </c>
      <c r="B17" s="18" t="s">
        <v>15</v>
      </c>
      <c r="C17" s="20">
        <v>428.1</v>
      </c>
      <c r="D17" s="20">
        <v>92.8</v>
      </c>
      <c r="E17" s="20">
        <v>11684.5</v>
      </c>
      <c r="F17">
        <f t="shared" si="0"/>
        <v>4.458042706149172E-2</v>
      </c>
      <c r="G17" s="24">
        <f t="shared" si="1"/>
        <v>520.9</v>
      </c>
    </row>
    <row r="18" spans="1:7" ht="13.5" x14ac:dyDescent="0.25">
      <c r="A18" s="19" t="s">
        <v>25</v>
      </c>
      <c r="B18" s="18" t="s">
        <v>15</v>
      </c>
      <c r="C18" s="21">
        <v>94.5</v>
      </c>
      <c r="D18" s="21">
        <v>2.8</v>
      </c>
      <c r="E18" s="21">
        <v>2268</v>
      </c>
      <c r="F18">
        <f t="shared" si="0"/>
        <v>4.2901234567901236E-2</v>
      </c>
      <c r="G18" s="24">
        <f t="shared" si="1"/>
        <v>97.3</v>
      </c>
    </row>
    <row r="19" spans="1:7" ht="13.5" x14ac:dyDescent="0.25">
      <c r="A19" s="19" t="s">
        <v>26</v>
      </c>
      <c r="B19" s="18" t="s">
        <v>15</v>
      </c>
      <c r="C19" s="20">
        <v>368.8</v>
      </c>
      <c r="D19" s="20">
        <v>15.7</v>
      </c>
      <c r="E19" s="20">
        <v>12294.9</v>
      </c>
      <c r="F19">
        <f t="shared" si="0"/>
        <v>3.1273129508983401E-2</v>
      </c>
      <c r="G19" s="24">
        <f t="shared" si="1"/>
        <v>384.5</v>
      </c>
    </row>
    <row r="20" spans="1:7" ht="13.5" x14ac:dyDescent="0.25">
      <c r="A20" s="19" t="s">
        <v>27</v>
      </c>
      <c r="B20" s="18" t="s">
        <v>15</v>
      </c>
      <c r="C20" s="21">
        <v>4292.5</v>
      </c>
      <c r="D20" s="21">
        <v>537</v>
      </c>
      <c r="E20" s="21">
        <v>103160.3</v>
      </c>
      <c r="F20">
        <f t="shared" si="0"/>
        <v>4.6815490067399955E-2</v>
      </c>
      <c r="G20" s="24">
        <f t="shared" si="1"/>
        <v>4829.5</v>
      </c>
    </row>
    <row r="21" spans="1:7" ht="13.5" x14ac:dyDescent="0.25">
      <c r="A21" s="19" t="s">
        <v>28</v>
      </c>
      <c r="B21" s="18" t="s">
        <v>15</v>
      </c>
      <c r="C21" s="20">
        <v>2556.8000000000002</v>
      </c>
      <c r="D21" s="20">
        <v>198.2</v>
      </c>
      <c r="E21" s="20">
        <v>64283.4</v>
      </c>
      <c r="F21">
        <f t="shared" si="0"/>
        <v>4.2857098411098353E-2</v>
      </c>
      <c r="G21" s="24">
        <f t="shared" si="1"/>
        <v>2755</v>
      </c>
    </row>
    <row r="22" spans="1:7" ht="13.5" x14ac:dyDescent="0.25">
      <c r="A22" s="19" t="s">
        <v>29</v>
      </c>
      <c r="B22" s="18" t="s">
        <v>15</v>
      </c>
      <c r="C22" s="21">
        <v>263.39999999999998</v>
      </c>
      <c r="D22" s="21">
        <v>14.5</v>
      </c>
      <c r="E22" s="21">
        <v>13991.9</v>
      </c>
      <c r="F22">
        <f t="shared" si="0"/>
        <v>1.9861491291390018E-2</v>
      </c>
      <c r="G22" s="24">
        <f t="shared" si="1"/>
        <v>277.89999999999998</v>
      </c>
    </row>
    <row r="23" spans="1:7" ht="13.5" x14ac:dyDescent="0.25">
      <c r="A23" s="19" t="s">
        <v>30</v>
      </c>
      <c r="B23" s="18" t="s">
        <v>15</v>
      </c>
      <c r="C23" s="20">
        <v>751.9</v>
      </c>
      <c r="D23" s="20">
        <v>47.1</v>
      </c>
      <c r="E23" s="20">
        <v>12436.9</v>
      </c>
      <c r="F23">
        <f t="shared" si="0"/>
        <v>6.4244305252916731E-2</v>
      </c>
      <c r="G23" s="24">
        <f t="shared" si="1"/>
        <v>799</v>
      </c>
    </row>
    <row r="24" spans="1:7" ht="13.5" x14ac:dyDescent="0.25">
      <c r="A24" s="19" t="s">
        <v>31</v>
      </c>
      <c r="B24" s="18" t="s">
        <v>15</v>
      </c>
      <c r="C24" s="21">
        <v>13.2</v>
      </c>
      <c r="D24" s="21">
        <v>0.3</v>
      </c>
      <c r="E24" s="21">
        <v>532.29999999999995</v>
      </c>
      <c r="F24">
        <f t="shared" si="0"/>
        <v>2.5361638173962052E-2</v>
      </c>
      <c r="G24" s="24">
        <f t="shared" si="1"/>
        <v>13.5</v>
      </c>
    </row>
    <row r="25" spans="1:7" ht="13.5" x14ac:dyDescent="0.25">
      <c r="A25" s="19" t="s">
        <v>32</v>
      </c>
      <c r="B25" s="18" t="s">
        <v>15</v>
      </c>
      <c r="C25" s="20">
        <v>1570.8</v>
      </c>
      <c r="D25" s="20">
        <v>160.6</v>
      </c>
      <c r="E25" s="20">
        <v>10774.1</v>
      </c>
      <c r="F25">
        <f t="shared" si="0"/>
        <v>0.16070019769632729</v>
      </c>
      <c r="G25" s="24">
        <f t="shared" si="1"/>
        <v>1731.3999999999999</v>
      </c>
    </row>
    <row r="26" spans="1:7" ht="13.5" x14ac:dyDescent="0.25">
      <c r="A26" s="22" t="s">
        <v>33</v>
      </c>
      <c r="B26" s="18" t="s">
        <v>15</v>
      </c>
      <c r="C26" s="21">
        <v>383.8</v>
      </c>
      <c r="D26" s="21">
        <v>39.700000000000003</v>
      </c>
      <c r="E26" s="21">
        <v>9825.7999999999993</v>
      </c>
      <c r="F26">
        <f t="shared" si="0"/>
        <v>4.3100816218526738E-2</v>
      </c>
      <c r="G26" s="24">
        <f t="shared" si="1"/>
        <v>423.5</v>
      </c>
    </row>
    <row r="27" spans="1:7" ht="13.5" x14ac:dyDescent="0.25">
      <c r="A27" s="19" t="s">
        <v>34</v>
      </c>
      <c r="B27" s="18" t="s">
        <v>15</v>
      </c>
      <c r="C27" s="20">
        <v>1930.4</v>
      </c>
      <c r="D27" s="20">
        <v>222.3</v>
      </c>
      <c r="E27" s="20">
        <v>69916.600000000006</v>
      </c>
      <c r="F27">
        <f t="shared" si="0"/>
        <v>3.0789540681326038E-2</v>
      </c>
      <c r="G27" s="24">
        <f t="shared" si="1"/>
        <v>2152.7000000000003</v>
      </c>
    </row>
    <row r="28" spans="1:7" ht="13.5" x14ac:dyDescent="0.25">
      <c r="A28" s="19" t="s">
        <v>35</v>
      </c>
      <c r="B28" s="18" t="s">
        <v>15</v>
      </c>
      <c r="C28" s="21">
        <v>3210.4</v>
      </c>
      <c r="D28" s="21">
        <v>262.10000000000002</v>
      </c>
      <c r="E28" s="21">
        <v>98186.1</v>
      </c>
      <c r="F28">
        <f t="shared" si="0"/>
        <v>3.5366513182619533E-2</v>
      </c>
      <c r="G28" s="24">
        <f t="shared" si="1"/>
        <v>3472.5</v>
      </c>
    </row>
    <row r="29" spans="1:7" ht="13.5" x14ac:dyDescent="0.25">
      <c r="A29" s="19" t="s">
        <v>36</v>
      </c>
      <c r="B29" s="18" t="s">
        <v>15</v>
      </c>
      <c r="C29" s="20">
        <v>2795.1</v>
      </c>
      <c r="D29" s="20">
        <v>73.8</v>
      </c>
      <c r="E29" s="20">
        <v>49280.800000000003</v>
      </c>
      <c r="F29">
        <f t="shared" si="0"/>
        <v>5.821536988035908E-2</v>
      </c>
      <c r="G29" s="24">
        <f t="shared" si="1"/>
        <v>2868.9</v>
      </c>
    </row>
    <row r="30" spans="1:7" ht="13.5" x14ac:dyDescent="0.25">
      <c r="A30" s="19" t="s">
        <v>37</v>
      </c>
      <c r="B30" s="18" t="s">
        <v>15</v>
      </c>
      <c r="C30" s="21">
        <v>91.6</v>
      </c>
      <c r="D30" s="21">
        <v>3.7</v>
      </c>
      <c r="E30" s="21">
        <v>3296.6</v>
      </c>
      <c r="F30">
        <f t="shared" si="0"/>
        <v>2.8908572468604017E-2</v>
      </c>
      <c r="G30" s="24">
        <f t="shared" si="1"/>
        <v>95.3</v>
      </c>
    </row>
    <row r="31" spans="1:7" ht="13.5" x14ac:dyDescent="0.25">
      <c r="A31" s="19" t="s">
        <v>38</v>
      </c>
      <c r="B31" s="18" t="s">
        <v>15</v>
      </c>
      <c r="C31" s="20">
        <v>160</v>
      </c>
      <c r="D31" s="20">
        <v>20.399999999999999</v>
      </c>
      <c r="E31" s="20">
        <v>3896.6</v>
      </c>
      <c r="F31">
        <f t="shared" si="0"/>
        <v>4.6296771544423347E-2</v>
      </c>
      <c r="G31" s="24">
        <f t="shared" si="1"/>
        <v>180.4</v>
      </c>
    </row>
    <row r="32" spans="1:7" ht="13.5" x14ac:dyDescent="0.25">
      <c r="A32" s="19" t="s">
        <v>39</v>
      </c>
      <c r="B32" s="18" t="s">
        <v>15</v>
      </c>
      <c r="C32" s="21">
        <v>1.6</v>
      </c>
      <c r="D32" s="21">
        <v>0.8</v>
      </c>
      <c r="E32" s="21">
        <v>539.5</v>
      </c>
      <c r="F32">
        <f t="shared" si="0"/>
        <v>4.4485634847080636E-3</v>
      </c>
      <c r="G32" s="24">
        <f t="shared" si="1"/>
        <v>2.4000000000000004</v>
      </c>
    </row>
    <row r="33" spans="1:7" ht="13.5" x14ac:dyDescent="0.25">
      <c r="A33" s="19" t="s">
        <v>40</v>
      </c>
      <c r="B33" s="18" t="s">
        <v>15</v>
      </c>
      <c r="C33" s="20">
        <v>2713.1</v>
      </c>
      <c r="D33" s="20">
        <v>128</v>
      </c>
      <c r="E33" s="20">
        <v>61729.8</v>
      </c>
      <c r="F33">
        <f t="shared" si="0"/>
        <v>4.6024772476178435E-2</v>
      </c>
      <c r="G33" s="24">
        <f t="shared" si="1"/>
        <v>2841.1</v>
      </c>
    </row>
    <row r="34" spans="1:7" ht="13.5" x14ac:dyDescent="0.25">
      <c r="A34" s="19" t="s">
        <v>41</v>
      </c>
      <c r="B34" s="18" t="s">
        <v>15</v>
      </c>
      <c r="C34" s="21">
        <v>659.8</v>
      </c>
      <c r="D34" s="21">
        <v>66.8</v>
      </c>
      <c r="E34" s="21">
        <v>36742.6</v>
      </c>
      <c r="F34">
        <f t="shared" si="0"/>
        <v>1.9775410558860829E-2</v>
      </c>
      <c r="G34" s="24">
        <f t="shared" si="1"/>
        <v>726.59999999999991</v>
      </c>
    </row>
    <row r="35" spans="1:7" ht="13.5" x14ac:dyDescent="0.25">
      <c r="A35" s="19" t="s">
        <v>42</v>
      </c>
      <c r="B35" s="18" t="s">
        <v>15</v>
      </c>
      <c r="C35" s="20">
        <v>694.8</v>
      </c>
      <c r="D35" s="20">
        <v>143.4</v>
      </c>
      <c r="E35" s="20">
        <v>23179</v>
      </c>
      <c r="F35">
        <f t="shared" si="0"/>
        <v>3.616204322878467E-2</v>
      </c>
      <c r="G35" s="24">
        <f t="shared" si="1"/>
        <v>838.19999999999993</v>
      </c>
    </row>
    <row r="36" spans="1:7" ht="13.5" x14ac:dyDescent="0.25">
      <c r="A36" s="19" t="s">
        <v>43</v>
      </c>
      <c r="B36" s="18" t="s">
        <v>15</v>
      </c>
      <c r="C36" s="21">
        <v>164.8</v>
      </c>
      <c r="D36" s="21">
        <v>23.4</v>
      </c>
      <c r="E36" s="21">
        <v>5869.8</v>
      </c>
      <c r="F36">
        <f t="shared" si="0"/>
        <v>3.2062421206855429E-2</v>
      </c>
      <c r="G36" s="24">
        <f t="shared" si="1"/>
        <v>188.20000000000002</v>
      </c>
    </row>
    <row r="37" spans="1:7" ht="13.5" x14ac:dyDescent="0.25">
      <c r="A37" s="19" t="s">
        <v>44</v>
      </c>
      <c r="B37" s="18" t="s">
        <v>15</v>
      </c>
      <c r="C37" s="20">
        <v>1872.5</v>
      </c>
      <c r="D37" s="20">
        <v>47.3</v>
      </c>
      <c r="E37" s="20">
        <v>36469.4</v>
      </c>
      <c r="F37">
        <f t="shared" si="0"/>
        <v>5.2641392509884997E-2</v>
      </c>
      <c r="G37" s="24">
        <f t="shared" si="1"/>
        <v>1919.8</v>
      </c>
    </row>
    <row r="38" spans="1:7" ht="13.5" x14ac:dyDescent="0.25">
      <c r="A38" s="19" t="s">
        <v>45</v>
      </c>
      <c r="B38" s="18" t="s">
        <v>15</v>
      </c>
      <c r="C38" s="21">
        <v>286.7</v>
      </c>
      <c r="D38" s="21">
        <v>13.9</v>
      </c>
      <c r="E38" s="21">
        <v>9924.6</v>
      </c>
      <c r="F38">
        <f t="shared" si="0"/>
        <v>3.0288374342542768E-2</v>
      </c>
      <c r="G38" s="24">
        <f t="shared" si="1"/>
        <v>300.59999999999997</v>
      </c>
    </row>
    <row r="39" spans="1:7" ht="13.5" x14ac:dyDescent="0.25">
      <c r="A39" s="19" t="s">
        <v>46</v>
      </c>
      <c r="B39" s="18" t="s">
        <v>15</v>
      </c>
      <c r="C39" s="20">
        <v>222.8</v>
      </c>
      <c r="D39" s="20">
        <v>5.2</v>
      </c>
      <c r="E39" s="20">
        <v>5163.5</v>
      </c>
      <c r="F39">
        <f t="shared" si="0"/>
        <v>4.4156095671540621E-2</v>
      </c>
      <c r="G39" s="24">
        <f t="shared" si="1"/>
        <v>228</v>
      </c>
    </row>
    <row r="40" spans="1:7" ht="13.5" x14ac:dyDescent="0.25">
      <c r="A40" s="19" t="s">
        <v>47</v>
      </c>
      <c r="B40" s="18" t="s">
        <v>15</v>
      </c>
      <c r="C40" s="21">
        <v>68.5</v>
      </c>
      <c r="D40" s="21">
        <v>11.4</v>
      </c>
      <c r="E40" s="21">
        <v>2421.6999999999998</v>
      </c>
      <c r="F40">
        <f t="shared" si="0"/>
        <v>3.2993351777676844E-2</v>
      </c>
      <c r="G40" s="24">
        <f t="shared" si="1"/>
        <v>79.900000000000006</v>
      </c>
    </row>
    <row r="41" spans="1:7" ht="13.5" x14ac:dyDescent="0.25">
      <c r="A41" s="19" t="s">
        <v>48</v>
      </c>
      <c r="B41" s="18" t="s">
        <v>15</v>
      </c>
      <c r="C41" s="20">
        <v>1986</v>
      </c>
      <c r="D41" s="20">
        <v>187.3</v>
      </c>
      <c r="E41" s="20">
        <v>68461.5</v>
      </c>
      <c r="F41">
        <f t="shared" si="0"/>
        <v>3.1744849294859157E-2</v>
      </c>
      <c r="G41" s="24">
        <f t="shared" si="1"/>
        <v>2173.3000000000002</v>
      </c>
    </row>
    <row r="42" spans="1:7" ht="13.5" x14ac:dyDescent="0.25">
      <c r="A42" s="19" t="s">
        <v>49</v>
      </c>
      <c r="B42" s="18" t="s">
        <v>15</v>
      </c>
      <c r="C42" s="21">
        <v>282.39999999999998</v>
      </c>
      <c r="D42" s="21">
        <v>20.5</v>
      </c>
      <c r="E42" s="21">
        <v>19506.3</v>
      </c>
      <c r="F42">
        <f t="shared" si="0"/>
        <v>1.5528316492620332E-2</v>
      </c>
      <c r="G42" s="24">
        <f t="shared" si="1"/>
        <v>302.89999999999998</v>
      </c>
    </row>
    <row r="43" spans="1:7" ht="13.5" x14ac:dyDescent="0.25">
      <c r="A43" s="19" t="s">
        <v>50</v>
      </c>
      <c r="B43" s="18" t="s">
        <v>15</v>
      </c>
      <c r="C43" s="20">
        <v>24.8</v>
      </c>
      <c r="D43" s="20">
        <v>205.4</v>
      </c>
      <c r="E43" s="20">
        <v>11427.3</v>
      </c>
      <c r="F43">
        <f t="shared" si="0"/>
        <v>2.0144741102447652E-2</v>
      </c>
      <c r="G43" s="24">
        <f t="shared" si="1"/>
        <v>230.20000000000002</v>
      </c>
    </row>
    <row r="44" spans="1:7" ht="13.5" x14ac:dyDescent="0.25">
      <c r="A44" s="19" t="s">
        <v>51</v>
      </c>
      <c r="B44" s="18" t="s">
        <v>15</v>
      </c>
      <c r="C44" s="21">
        <v>4547.3999999999996</v>
      </c>
      <c r="D44" s="21">
        <v>127.2</v>
      </c>
      <c r="E44" s="21">
        <v>94517.7</v>
      </c>
      <c r="F44">
        <f t="shared" si="0"/>
        <v>4.9457403216540387E-2</v>
      </c>
      <c r="G44" s="24">
        <f t="shared" si="1"/>
        <v>4674.5999999999995</v>
      </c>
    </row>
    <row r="45" spans="1:7" ht="13.5" x14ac:dyDescent="0.25">
      <c r="A45" s="19" t="s">
        <v>52</v>
      </c>
      <c r="B45" s="18" t="s">
        <v>15</v>
      </c>
      <c r="C45" s="20">
        <v>2256.5</v>
      </c>
      <c r="D45" s="20">
        <v>358.9</v>
      </c>
      <c r="E45" s="20">
        <v>41044.300000000003</v>
      </c>
      <c r="F45">
        <f t="shared" si="0"/>
        <v>6.3721393713621621E-2</v>
      </c>
      <c r="G45" s="24">
        <f t="shared" si="1"/>
        <v>2615.4</v>
      </c>
    </row>
    <row r="46" spans="1:7" ht="13.5" x14ac:dyDescent="0.25">
      <c r="A46" s="19" t="s">
        <v>53</v>
      </c>
      <c r="B46" s="18" t="s">
        <v>15</v>
      </c>
      <c r="C46" s="21">
        <v>23586.5</v>
      </c>
      <c r="D46" s="21">
        <v>799.9</v>
      </c>
      <c r="E46" s="21">
        <v>461071.6</v>
      </c>
      <c r="F46">
        <f t="shared" si="0"/>
        <v>5.289070070678828E-2</v>
      </c>
      <c r="G46" s="24">
        <f t="shared" si="1"/>
        <v>24386.400000000001</v>
      </c>
    </row>
    <row r="47" spans="1:7" ht="13.5" x14ac:dyDescent="0.25">
      <c r="A47" s="19" t="s">
        <v>54</v>
      </c>
      <c r="B47" s="18" t="s">
        <v>15</v>
      </c>
      <c r="C47" s="20">
        <v>2050.4</v>
      </c>
      <c r="D47" s="20">
        <v>161.5</v>
      </c>
      <c r="E47" s="20">
        <v>55102.7</v>
      </c>
      <c r="F47">
        <f t="shared" si="0"/>
        <v>4.014140867870359E-2</v>
      </c>
      <c r="G47" s="24">
        <f t="shared" si="1"/>
        <v>2211.9</v>
      </c>
    </row>
    <row r="48" spans="1:7" ht="13.5" x14ac:dyDescent="0.25">
      <c r="A48" s="19" t="s">
        <v>55</v>
      </c>
      <c r="B48" s="18" t="s">
        <v>15</v>
      </c>
      <c r="C48" s="21">
        <v>18708.3</v>
      </c>
      <c r="D48" s="21">
        <v>861.9</v>
      </c>
      <c r="E48" s="21">
        <v>150883.9</v>
      </c>
      <c r="F48">
        <f t="shared" si="0"/>
        <v>0.12970369933438891</v>
      </c>
      <c r="G48" s="24">
        <f t="shared" si="1"/>
        <v>19570.2</v>
      </c>
    </row>
    <row r="49" spans="1:7" ht="13.5" x14ac:dyDescent="0.25">
      <c r="A49" s="19" t="s">
        <v>56</v>
      </c>
      <c r="B49" s="18" t="s">
        <v>15</v>
      </c>
      <c r="C49" s="20">
        <v>0.6</v>
      </c>
      <c r="D49" s="20">
        <v>0.1</v>
      </c>
      <c r="E49" s="20">
        <v>156.69999999999999</v>
      </c>
      <c r="F49">
        <f t="shared" si="0"/>
        <v>4.4671346522016592E-3</v>
      </c>
      <c r="G49" s="24">
        <f t="shared" si="1"/>
        <v>0.7</v>
      </c>
    </row>
    <row r="50" spans="1:7" ht="13.5" x14ac:dyDescent="0.25">
      <c r="A50" s="19" t="s">
        <v>57</v>
      </c>
      <c r="B50" s="18" t="s">
        <v>15</v>
      </c>
      <c r="C50" s="21">
        <v>357.8</v>
      </c>
      <c r="D50" s="21">
        <v>6.1</v>
      </c>
      <c r="E50" s="21">
        <v>5385.7</v>
      </c>
      <c r="F50">
        <f t="shared" si="0"/>
        <v>6.756781848227715E-2</v>
      </c>
      <c r="G50" s="24">
        <f t="shared" si="1"/>
        <v>363.90000000000003</v>
      </c>
    </row>
    <row r="51" spans="1:7" ht="13.5" x14ac:dyDescent="0.25">
      <c r="A51" s="19" t="s">
        <v>58</v>
      </c>
      <c r="B51" s="18" t="s">
        <v>15</v>
      </c>
      <c r="C51" s="20">
        <v>209.7</v>
      </c>
      <c r="D51" s="20">
        <v>32.4</v>
      </c>
      <c r="E51" s="20">
        <v>5450.1</v>
      </c>
      <c r="F51">
        <f t="shared" si="0"/>
        <v>4.4421203280673748E-2</v>
      </c>
      <c r="G51" s="24">
        <f t="shared" si="1"/>
        <v>242.1</v>
      </c>
    </row>
    <row r="52" spans="1:7" ht="21" x14ac:dyDescent="0.25">
      <c r="A52" s="19" t="s">
        <v>59</v>
      </c>
      <c r="B52" s="18" t="s">
        <v>15</v>
      </c>
      <c r="C52" s="21">
        <v>169369.8</v>
      </c>
      <c r="D52" s="21">
        <v>18133.5</v>
      </c>
      <c r="E52" s="21">
        <v>1913100.8</v>
      </c>
      <c r="F52">
        <f t="shared" si="0"/>
        <v>9.8010151895812275E-2</v>
      </c>
      <c r="G52" s="24">
        <f t="shared" si="1"/>
        <v>187503.3</v>
      </c>
    </row>
    <row r="53" spans="1:7" ht="13.5" x14ac:dyDescent="0.25">
      <c r="A53" s="19" t="s">
        <v>60</v>
      </c>
      <c r="B53" s="18" t="s">
        <v>15</v>
      </c>
      <c r="C53" s="20">
        <v>164</v>
      </c>
      <c r="D53" s="20">
        <v>3.2</v>
      </c>
      <c r="E53" s="20">
        <v>3333.2</v>
      </c>
      <c r="F53">
        <f t="shared" si="0"/>
        <v>5.0162006480259209E-2</v>
      </c>
      <c r="G53" s="24">
        <f t="shared" si="1"/>
        <v>167.2</v>
      </c>
    </row>
    <row r="54" spans="1:7" ht="13.5" x14ac:dyDescent="0.25">
      <c r="A54" s="22" t="s">
        <v>61</v>
      </c>
      <c r="B54" s="18" t="s">
        <v>15</v>
      </c>
      <c r="C54" s="21">
        <v>12.8</v>
      </c>
      <c r="D54" s="21">
        <v>0.3</v>
      </c>
      <c r="E54" s="21">
        <v>898.3</v>
      </c>
      <c r="F54">
        <f t="shared" si="0"/>
        <v>1.458310141378159E-2</v>
      </c>
      <c r="G54" s="24">
        <f t="shared" si="1"/>
        <v>13.100000000000001</v>
      </c>
    </row>
    <row r="55" spans="1:7" ht="13.5" x14ac:dyDescent="0.25">
      <c r="A55" s="19" t="s">
        <v>62</v>
      </c>
      <c r="B55" s="18" t="s">
        <v>15</v>
      </c>
      <c r="C55" s="20">
        <v>6291</v>
      </c>
      <c r="D55" s="20">
        <v>1155</v>
      </c>
      <c r="E55" s="20">
        <v>529787.5</v>
      </c>
      <c r="F55">
        <f t="shared" si="0"/>
        <v>1.4054691739612581E-2</v>
      </c>
      <c r="G55" s="24">
        <f t="shared" si="1"/>
        <v>7446</v>
      </c>
    </row>
    <row r="56" spans="1:7" ht="13.5" x14ac:dyDescent="0.25">
      <c r="A56" s="19" t="s">
        <v>63</v>
      </c>
      <c r="B56" s="18" t="s">
        <v>15</v>
      </c>
      <c r="C56" s="21">
        <v>7120.2</v>
      </c>
      <c r="D56" s="21">
        <v>114.5</v>
      </c>
      <c r="E56" s="21">
        <v>142726.1</v>
      </c>
      <c r="F56">
        <f t="shared" si="0"/>
        <v>5.0689397384220541E-2</v>
      </c>
      <c r="G56" s="24">
        <f t="shared" si="1"/>
        <v>7234.7</v>
      </c>
    </row>
    <row r="57" spans="1:7" ht="13.5" x14ac:dyDescent="0.25">
      <c r="A57" s="19" t="s">
        <v>64</v>
      </c>
      <c r="B57" s="18" t="s">
        <v>15</v>
      </c>
      <c r="C57" s="20">
        <v>2.1</v>
      </c>
      <c r="D57" s="20">
        <v>0.1</v>
      </c>
      <c r="E57" s="20">
        <v>449.3</v>
      </c>
      <c r="F57">
        <f t="shared" si="0"/>
        <v>4.8965056754952151E-3</v>
      </c>
      <c r="G57" s="24">
        <f t="shared" si="1"/>
        <v>2.2000000000000002</v>
      </c>
    </row>
    <row r="58" spans="1:7" ht="13.5" x14ac:dyDescent="0.25">
      <c r="A58" s="19" t="s">
        <v>65</v>
      </c>
      <c r="B58" s="18" t="s">
        <v>15</v>
      </c>
      <c r="C58" s="21">
        <v>249.6</v>
      </c>
      <c r="D58" s="21">
        <v>6.5</v>
      </c>
      <c r="E58" s="21">
        <v>12894.3</v>
      </c>
      <c r="F58">
        <f t="shared" si="0"/>
        <v>1.9861489185143827E-2</v>
      </c>
      <c r="G58" s="24">
        <f t="shared" si="1"/>
        <v>256.10000000000002</v>
      </c>
    </row>
    <row r="59" spans="1:7" ht="21" x14ac:dyDescent="0.25">
      <c r="A59" s="19" t="s">
        <v>66</v>
      </c>
      <c r="B59" s="18" t="s">
        <v>15</v>
      </c>
      <c r="C59" s="20">
        <v>40.5</v>
      </c>
      <c r="D59" s="20">
        <v>5.2</v>
      </c>
      <c r="E59" s="20">
        <v>4842.8</v>
      </c>
      <c r="F59">
        <f t="shared" si="0"/>
        <v>9.4366895184603942E-3</v>
      </c>
      <c r="G59" s="24">
        <f t="shared" si="1"/>
        <v>45.7</v>
      </c>
    </row>
    <row r="60" spans="1:7" ht="13.5" x14ac:dyDescent="0.25">
      <c r="A60" s="19" t="s">
        <v>67</v>
      </c>
      <c r="B60" s="18" t="s">
        <v>15</v>
      </c>
      <c r="C60" s="21">
        <v>2527.8000000000002</v>
      </c>
      <c r="D60" s="21">
        <v>80</v>
      </c>
      <c r="E60" s="21">
        <v>39245.599999999999</v>
      </c>
      <c r="F60">
        <f t="shared" si="0"/>
        <v>6.6448213302892564E-2</v>
      </c>
      <c r="G60" s="24">
        <f t="shared" si="1"/>
        <v>2607.8000000000002</v>
      </c>
    </row>
    <row r="61" spans="1:7" ht="13.5" x14ac:dyDescent="0.25">
      <c r="A61" s="19" t="s">
        <v>68</v>
      </c>
      <c r="B61" s="18" t="s">
        <v>15</v>
      </c>
      <c r="C61" s="20">
        <v>0.2</v>
      </c>
      <c r="D61" s="20">
        <v>0.1</v>
      </c>
      <c r="E61" s="20">
        <v>172.3</v>
      </c>
      <c r="F61">
        <f t="shared" si="0"/>
        <v>1.7411491584445736E-3</v>
      </c>
      <c r="G61" s="24">
        <f t="shared" si="1"/>
        <v>0.30000000000000004</v>
      </c>
    </row>
    <row r="62" spans="1:7" ht="13.5" x14ac:dyDescent="0.25">
      <c r="A62" s="19" t="s">
        <v>69</v>
      </c>
      <c r="B62" s="18" t="s">
        <v>15</v>
      </c>
      <c r="C62" s="21">
        <v>683.1</v>
      </c>
      <c r="D62" s="21">
        <v>103.5</v>
      </c>
      <c r="E62" s="21">
        <v>20932.099999999999</v>
      </c>
      <c r="F62">
        <f t="shared" si="0"/>
        <v>3.7578647149593213E-2</v>
      </c>
      <c r="G62" s="24">
        <f t="shared" si="1"/>
        <v>786.6</v>
      </c>
    </row>
    <row r="63" spans="1:7" ht="13.5" x14ac:dyDescent="0.25">
      <c r="A63" s="19" t="s">
        <v>70</v>
      </c>
      <c r="B63" s="18" t="s">
        <v>15</v>
      </c>
      <c r="C63" s="20">
        <v>222</v>
      </c>
      <c r="D63" s="20">
        <v>21</v>
      </c>
      <c r="E63" s="20">
        <v>51419.199999999997</v>
      </c>
      <c r="F63">
        <f t="shared" si="0"/>
        <v>4.7258611569219282E-3</v>
      </c>
      <c r="G63" s="24">
        <f t="shared" si="1"/>
        <v>243</v>
      </c>
    </row>
    <row r="64" spans="1:7" ht="13.5" x14ac:dyDescent="0.25">
      <c r="A64" s="19" t="s">
        <v>71</v>
      </c>
      <c r="B64" s="18" t="s">
        <v>15</v>
      </c>
      <c r="C64" s="21">
        <v>143.9</v>
      </c>
      <c r="D64" s="21">
        <v>11.8</v>
      </c>
      <c r="E64" s="21">
        <v>17447.400000000001</v>
      </c>
      <c r="F64">
        <f t="shared" si="0"/>
        <v>8.9239657484782835E-3</v>
      </c>
      <c r="G64" s="24">
        <f t="shared" si="1"/>
        <v>155.70000000000002</v>
      </c>
    </row>
    <row r="65" spans="1:7" ht="13.5" x14ac:dyDescent="0.25">
      <c r="A65" s="19" t="s">
        <v>72</v>
      </c>
      <c r="B65" s="18" t="s">
        <v>15</v>
      </c>
      <c r="C65" s="20">
        <v>809.8</v>
      </c>
      <c r="D65" s="20">
        <v>153.9</v>
      </c>
      <c r="E65" s="20">
        <v>52432</v>
      </c>
      <c r="F65">
        <f t="shared" si="0"/>
        <v>1.8379996948428439E-2</v>
      </c>
      <c r="G65" s="24">
        <f t="shared" si="1"/>
        <v>963.69999999999993</v>
      </c>
    </row>
    <row r="66" spans="1:7" ht="13.5" x14ac:dyDescent="0.25">
      <c r="A66" s="19" t="s">
        <v>73</v>
      </c>
      <c r="B66" s="18" t="s">
        <v>15</v>
      </c>
      <c r="C66" s="21">
        <v>750.1</v>
      </c>
      <c r="D66" s="21">
        <v>37.700000000000003</v>
      </c>
      <c r="E66" s="21">
        <v>21221</v>
      </c>
      <c r="F66">
        <f t="shared" si="0"/>
        <v>3.7123603977192408E-2</v>
      </c>
      <c r="G66" s="24">
        <f t="shared" si="1"/>
        <v>787.80000000000007</v>
      </c>
    </row>
    <row r="67" spans="1:7" ht="13.5" x14ac:dyDescent="0.25">
      <c r="A67" s="19" t="s">
        <v>74</v>
      </c>
      <c r="B67" s="18" t="s">
        <v>15</v>
      </c>
      <c r="C67" s="20">
        <v>3809.6</v>
      </c>
      <c r="D67" s="20">
        <v>396.9</v>
      </c>
      <c r="E67" s="20">
        <v>102818.7</v>
      </c>
      <c r="F67">
        <f t="shared" si="0"/>
        <v>4.0911818569968304E-2</v>
      </c>
      <c r="G67" s="24">
        <f t="shared" si="1"/>
        <v>4206.5</v>
      </c>
    </row>
    <row r="68" spans="1:7" ht="13.5" x14ac:dyDescent="0.25">
      <c r="A68" s="19" t="s">
        <v>75</v>
      </c>
      <c r="B68" s="18" t="s">
        <v>15</v>
      </c>
      <c r="C68" s="21">
        <v>1564.6</v>
      </c>
      <c r="D68" s="21">
        <v>46.3</v>
      </c>
      <c r="E68" s="21">
        <v>25162.7</v>
      </c>
      <c r="F68">
        <f t="shared" si="0"/>
        <v>6.4019361992155049E-2</v>
      </c>
      <c r="G68" s="24">
        <f t="shared" si="1"/>
        <v>1610.8999999999999</v>
      </c>
    </row>
    <row r="69" spans="1:7" ht="13.5" x14ac:dyDescent="0.25">
      <c r="A69" s="19" t="s">
        <v>76</v>
      </c>
      <c r="B69" s="18" t="s">
        <v>15</v>
      </c>
      <c r="C69" s="20">
        <v>5.5</v>
      </c>
      <c r="D69" s="20">
        <v>0.7</v>
      </c>
      <c r="E69" s="20">
        <v>216.1</v>
      </c>
      <c r="F69">
        <f t="shared" si="0"/>
        <v>2.8690421101341974E-2</v>
      </c>
      <c r="G69" s="24">
        <f t="shared" si="1"/>
        <v>6.2</v>
      </c>
    </row>
    <row r="70" spans="1:7" ht="13.5" x14ac:dyDescent="0.25">
      <c r="A70" s="19" t="s">
        <v>77</v>
      </c>
      <c r="B70" s="18" t="s">
        <v>15</v>
      </c>
      <c r="C70" s="21">
        <v>1336.5</v>
      </c>
      <c r="D70" s="21">
        <v>302.10000000000002</v>
      </c>
      <c r="E70" s="21">
        <v>25098.2</v>
      </c>
      <c r="F70">
        <f t="shared" si="0"/>
        <v>6.5287550501629599E-2</v>
      </c>
      <c r="G70" s="24">
        <f t="shared" si="1"/>
        <v>1638.6</v>
      </c>
    </row>
    <row r="71" spans="1:7" ht="13.5" x14ac:dyDescent="0.25">
      <c r="A71" s="22" t="s">
        <v>78</v>
      </c>
      <c r="B71" s="18" t="s">
        <v>15</v>
      </c>
      <c r="C71" s="20">
        <v>518.79999999999995</v>
      </c>
      <c r="D71" s="20">
        <v>52.5</v>
      </c>
      <c r="E71" s="20">
        <v>16528.400000000001</v>
      </c>
      <c r="F71">
        <f t="shared" si="0"/>
        <v>3.4564749159023252E-2</v>
      </c>
      <c r="G71" s="24">
        <f t="shared" si="1"/>
        <v>571.29999999999995</v>
      </c>
    </row>
    <row r="72" spans="1:7" ht="13.5" x14ac:dyDescent="0.25">
      <c r="A72" s="19" t="s">
        <v>79</v>
      </c>
      <c r="B72" s="18" t="s">
        <v>15</v>
      </c>
      <c r="C72" s="21">
        <v>3685.5</v>
      </c>
      <c r="D72" s="21">
        <v>268</v>
      </c>
      <c r="E72" s="21">
        <v>60073.4</v>
      </c>
      <c r="F72">
        <f t="shared" si="0"/>
        <v>6.5811157683766858E-2</v>
      </c>
      <c r="G72" s="24">
        <f t="shared" si="1"/>
        <v>3953.5</v>
      </c>
    </row>
    <row r="73" spans="1:7" ht="13.5" x14ac:dyDescent="0.25">
      <c r="A73" s="19" t="s">
        <v>80</v>
      </c>
      <c r="B73" s="18" t="s">
        <v>15</v>
      </c>
      <c r="C73" s="20">
        <v>81.5</v>
      </c>
      <c r="D73" s="20">
        <v>13.5</v>
      </c>
      <c r="E73" s="20">
        <v>4572.1000000000004</v>
      </c>
      <c r="F73">
        <f t="shared" si="0"/>
        <v>2.077819820213906E-2</v>
      </c>
      <c r="G73" s="24">
        <f t="shared" si="1"/>
        <v>95</v>
      </c>
    </row>
    <row r="74" spans="1:7" ht="13.5" x14ac:dyDescent="0.25">
      <c r="A74" s="19" t="s">
        <v>81</v>
      </c>
      <c r="B74" s="18" t="s">
        <v>15</v>
      </c>
      <c r="C74" s="21">
        <v>7680.9</v>
      </c>
      <c r="D74" s="21">
        <v>412</v>
      </c>
      <c r="E74" s="21">
        <v>78793.600000000006</v>
      </c>
      <c r="F74">
        <f t="shared" ref="F74:F75" si="2">(C74+D74)/E74</f>
        <v>0.10271011858831174</v>
      </c>
      <c r="G74" s="24">
        <f t="shared" ref="G74:G75" si="3">C74+D74</f>
        <v>8092.9</v>
      </c>
    </row>
    <row r="75" spans="1:7" x14ac:dyDescent="0.2">
      <c r="A75" s="23" t="s">
        <v>82</v>
      </c>
      <c r="F75" t="e">
        <f t="shared" si="2"/>
        <v>#DIV/0!</v>
      </c>
      <c r="G75" s="24">
        <f t="shared" si="3"/>
        <v>0</v>
      </c>
    </row>
  </sheetData>
  <mergeCells count="9">
    <mergeCell ref="A6:B6"/>
    <mergeCell ref="C6:E6"/>
    <mergeCell ref="A7:B7"/>
    <mergeCell ref="A3:B3"/>
    <mergeCell ref="C3:E3"/>
    <mergeCell ref="A4:B4"/>
    <mergeCell ref="C4:E4"/>
    <mergeCell ref="A5:B5"/>
    <mergeCell ref="C5:E5"/>
  </mergeCells>
  <hyperlinks>
    <hyperlink ref="A2" r:id="rId1" display="http://stats.oecd.org/OECDStat_Metadata/ShowMetadata.ashx?Dataset=IOTS_2021&amp;ShowOnWeb=true&amp;Lang=en"/>
    <hyperlink ref="C3" r:id="rId2" display="http://stats.oecd.org/OECDStat_Metadata/ShowMetadata.ashx?Dataset=IOTS_2021&amp;Coords=[VAR].[TTL]&amp;ShowOnWeb=true&amp;Lang=en"/>
    <hyperlink ref="A26" r:id="rId3" display="http://stats.oecd.org/OECDStat_Metadata/ShowMetadata.ashx?Dataset=IOTS_2021&amp;Coords=[COU].[ISR]&amp;ShowOnWeb=true&amp;Lang=en"/>
    <hyperlink ref="A54" r:id="rId4" display="http://stats.oecd.org/OECDStat_Metadata/ShowMetadata.ashx?Dataset=IOTS_2021&amp;Coords=[COU].[CYP]&amp;ShowOnWeb=true&amp;Lang=en"/>
    <hyperlink ref="A71" r:id="rId5" display="http://stats.oecd.org/OECDStat_Metadata/ShowMetadata.ashx?Dataset=IOTS_2021&amp;Coords=[COU].[TWN]&amp;ShowOnWeb=true&amp;Lang=en"/>
    <hyperlink ref="A75" r:id="rId6" display="https://stats-2.oecd.org/index.aspx?DatasetCode=IOTS_2021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Yuyue Zhang</cp:lastModifiedBy>
  <dcterms:created xsi:type="dcterms:W3CDTF">2022-10-14T09:36:54Z</dcterms:created>
  <dcterms:modified xsi:type="dcterms:W3CDTF">2022-10-14T12:30:46Z</dcterms:modified>
</cp:coreProperties>
</file>