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bertran/Desktop/"/>
    </mc:Choice>
  </mc:AlternateContent>
  <xr:revisionPtr revIDLastSave="0" documentId="8_{11B08DB0-2F92-D242-8116-4AAB471A0E48}" xr6:coauthVersionLast="47" xr6:coauthVersionMax="47" xr10:uidLastSave="{00000000-0000-0000-0000-000000000000}"/>
  <bookViews>
    <workbookView xWindow="0" yWindow="460" windowWidth="28800" windowHeight="16440" xr2:uid="{8B37EF51-3857-4C8B-8B77-2B7CAE83D300}"/>
  </bookViews>
  <sheets>
    <sheet name="Blood Collection" sheetId="1" r:id="rId1"/>
    <sheet name="Data Camp" sheetId="2" r:id="rId2"/>
  </sheets>
  <definedNames>
    <definedName name="solver_adj" localSheetId="0" hidden="1">'Blood Collection'!$R$7:$R$14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'Blood Collection'!$D$19</definedName>
    <definedName name="solver_lhs2" localSheetId="0" hidden="1">'Blood Collection'!$G$19</definedName>
    <definedName name="solver_lhs3" localSheetId="0" hidden="1">'Blood Collection'!$Q$15</definedName>
    <definedName name="solver_lhs4" localSheetId="0" hidden="1">'Blood Collection'!$R$7:$R$14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'Blood Collection'!$G$19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4</definedName>
    <definedName name="solver_rhs1" localSheetId="0" hidden="1">'Blood Collection'!$E$19</definedName>
    <definedName name="solver_rhs2" localSheetId="0" hidden="1">0</definedName>
    <definedName name="solver_rhs3" localSheetId="0" hidden="1">'Blood Collection'!$H$19</definedName>
    <definedName name="solver_rhs4" localSheetId="0" hidden="1">"integer"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G19" i="1"/>
  <c r="Q11" i="1"/>
  <c r="H19" i="1"/>
  <c r="F19" i="1"/>
  <c r="E19" i="1"/>
  <c r="S9" i="1"/>
  <c r="S8" i="1"/>
  <c r="S7" i="1"/>
  <c r="Q8" i="1"/>
  <c r="Q9" i="1"/>
  <c r="Q10" i="1"/>
  <c r="Q12" i="1"/>
  <c r="Q13" i="1"/>
  <c r="Q14" i="1"/>
  <c r="Q7" i="1"/>
  <c r="S12" i="1"/>
  <c r="S10" i="1"/>
  <c r="S11" i="1"/>
  <c r="S13" i="1"/>
  <c r="S14" i="1"/>
  <c r="E4" i="2"/>
  <c r="C15" i="1"/>
  <c r="D15" i="1"/>
  <c r="F15" i="1"/>
  <c r="G15" i="1"/>
  <c r="H15" i="1"/>
  <c r="I15" i="1"/>
  <c r="J15" i="1"/>
  <c r="K15" i="1"/>
  <c r="L15" i="1"/>
  <c r="M15" i="1"/>
  <c r="N15" i="1"/>
  <c r="O15" i="1"/>
  <c r="P15" i="1"/>
  <c r="R15" i="1"/>
  <c r="B15" i="1"/>
  <c r="Q15" i="1" l="1"/>
  <c r="S15" i="1"/>
  <c r="D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S7" authorId="0" shapeId="0" xr:uid="{9177010C-4C20-FB4E-9905-4EAE65ED3316}">
      <text>
        <r>
          <rPr>
            <sz val="10"/>
            <color rgb="FF000000"/>
            <rFont val="Tahoma"/>
            <family val="2"/>
          </rPr>
          <t>Predict that the blood demand will drop 10%</t>
        </r>
      </text>
    </comment>
  </commentList>
</comments>
</file>

<file path=xl/sharedStrings.xml><?xml version="1.0" encoding="utf-8"?>
<sst xmlns="http://schemas.openxmlformats.org/spreadsheetml/2006/main" count="45" uniqueCount="31">
  <si>
    <t>Month</t>
  </si>
  <si>
    <t>Total collection Units</t>
  </si>
  <si>
    <t># of Camps</t>
  </si>
  <si>
    <t>Issued (Units)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</si>
  <si>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</si>
  <si>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</si>
  <si>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</si>
  <si>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</si>
  <si>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</si>
  <si>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</si>
  <si>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</si>
  <si>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</si>
  <si>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</si>
  <si>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</si>
  <si>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</si>
  <si>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</si>
  <si>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</si>
  <si>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Camp No.</t>
  </si>
  <si>
    <t>Collection (in Units)</t>
  </si>
  <si>
    <r>
      <rPr>
        <b/>
        <sz val="14"/>
        <color theme="1"/>
        <rFont val="Calibri (Body)"/>
      </rPr>
      <t xml:space="preserve">Model: </t>
    </r>
    <r>
      <rPr>
        <sz val="14"/>
        <color theme="1"/>
        <rFont val="Calibri (Body)"/>
      </rPr>
      <t>Linear</t>
    </r>
    <r>
      <rPr>
        <b/>
        <sz val="14"/>
        <color theme="1"/>
        <rFont val="Calibri (Body)"/>
      </rPr>
      <t xml:space="preserve"> </t>
    </r>
    <r>
      <rPr>
        <sz val="14"/>
        <color theme="1"/>
        <rFont val="Calibri (Body)"/>
      </rPr>
      <t>Model</t>
    </r>
    <r>
      <rPr>
        <b/>
        <sz val="14"/>
        <color theme="1"/>
        <rFont val="Calibri (Body)"/>
      </rPr>
      <t xml:space="preserve"> </t>
    </r>
    <r>
      <rPr>
        <sz val="14"/>
        <color theme="1"/>
        <rFont val="Calibri (Body)"/>
      </rPr>
      <t xml:space="preserve">
</t>
    </r>
    <r>
      <rPr>
        <b/>
        <sz val="14"/>
        <color theme="1"/>
        <rFont val="Calibri (Body)"/>
      </rPr>
      <t>Decision Variables</t>
    </r>
    <r>
      <rPr>
        <sz val="14"/>
        <color theme="1"/>
        <rFont val="Calibri (Body)"/>
      </rPr>
      <t xml:space="preserve">: Number of Camps from May to December
</t>
    </r>
    <r>
      <rPr>
        <b/>
        <sz val="14"/>
        <color theme="1"/>
        <rFont val="Calibri (Body)"/>
      </rPr>
      <t>Constraints</t>
    </r>
    <r>
      <rPr>
        <sz val="14"/>
        <color theme="1"/>
        <rFont val="Calibri (Body)"/>
      </rPr>
      <t>: 
-Total Collected &gt;= Total Demand
-Donors &gt; = 1% population of city Indore in India</t>
    </r>
  </si>
  <si>
    <t>Average Blood Collected per Camps</t>
  </si>
  <si>
    <t>Average Blood Collected per Camp</t>
  </si>
  <si>
    <t xml:space="preserve">Units per Donor </t>
  </si>
  <si>
    <t>Population of City Indore</t>
  </si>
  <si>
    <t>Demand of Market (Issued) units</t>
  </si>
  <si>
    <t>Number of Donor</t>
  </si>
  <si>
    <t>1 % of Poplulation</t>
  </si>
  <si>
    <t>Cost per unit</t>
  </si>
  <si>
    <t>Dollar</t>
  </si>
  <si>
    <t>Shortage Cost</t>
  </si>
  <si>
    <t>90% of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</si>
</sst>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72" formatCode="[$$-409]#,##0;[Red][$$-409]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 (Body)"/>
    </font>
    <font>
      <b/>
      <sz val="14"/>
      <color theme="1"/>
      <name val="Calibri (Body)"/>
    </font>
    <font>
      <b/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/>
    <xf numFmtId="164" fontId="1" fillId="0" borderId="1" xfId="1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0" fontId="4" fillId="3" borderId="0" xfId="0" applyFont="1" applyFill="1" applyAlignment="1">
      <alignment horizontal="left" vertical="top" wrapText="1"/>
    </xf>
    <xf numFmtId="164" fontId="0" fillId="4" borderId="1" xfId="1" applyNumberFormat="1" applyFont="1" applyFill="1" applyBorder="1" applyAlignment="1">
      <alignment horizontal="center"/>
    </xf>
    <xf numFmtId="0" fontId="0" fillId="4" borderId="0" xfId="0" applyFill="1"/>
    <xf numFmtId="0" fontId="6" fillId="0" borderId="0" xfId="0" applyFont="1"/>
    <xf numFmtId="0" fontId="2" fillId="0" borderId="0" xfId="0" applyFont="1"/>
    <xf numFmtId="0" fontId="2" fillId="4" borderId="0" xfId="0" applyFont="1" applyFill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64" fontId="0" fillId="5" borderId="1" xfId="1" applyNumberFormat="1" applyFont="1" applyFill="1" applyBorder="1" applyAlignment="1">
      <alignment horizontal="center"/>
    </xf>
    <xf numFmtId="43" fontId="0" fillId="0" borderId="0" xfId="0" applyNumberFormat="1"/>
    <xf numFmtId="172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696B-97B0-4AFC-8C5F-D77F6804BBA6}">
  <dimension ref="A1:AA20"/>
  <sheetViews>
    <sheetView tabSelected="1" zoomScale="119" workbookViewId="0">
      <selection activeCell="E16" sqref="E16"/>
    </sheetView>
  </sheetViews>
  <sheetFormatPr baseColWidth="10" defaultColWidth="8.83203125" defaultRowHeight="15" x14ac:dyDescent="0.2"/>
  <cols>
    <col min="1" max="1" width="15.6640625" customWidth="1"/>
    <col min="2" max="2" width="19.83203125" bestFit="1" customWidth="1"/>
    <col min="3" max="3" width="15.6640625" customWidth="1"/>
    <col min="4" max="4" width="22.5" customWidth="1"/>
    <col min="5" max="5" width="19.83203125" bestFit="1" customWidth="1"/>
    <col min="6" max="6" width="10.5" bestFit="1" customWidth="1"/>
    <col min="7" max="7" width="18.5" customWidth="1"/>
    <col min="8" max="8" width="19.83203125" bestFit="1" customWidth="1"/>
    <col min="9" max="9" width="10.5" bestFit="1" customWidth="1"/>
    <col min="10" max="10" width="13.33203125" bestFit="1" customWidth="1"/>
    <col min="11" max="11" width="19.83203125" bestFit="1" customWidth="1"/>
    <col min="12" max="12" width="10.5" bestFit="1" customWidth="1"/>
    <col min="13" max="13" width="13.33203125" bestFit="1" customWidth="1"/>
    <col min="14" max="14" width="19.83203125" bestFit="1" customWidth="1"/>
    <col min="15" max="15" width="10.5" bestFit="1" customWidth="1"/>
    <col min="16" max="16" width="13.33203125" bestFit="1" customWidth="1"/>
    <col min="17" max="17" width="19.83203125" bestFit="1" customWidth="1"/>
    <col min="18" max="18" width="18.1640625" customWidth="1"/>
    <col min="19" max="19" width="30.5" customWidth="1"/>
  </cols>
  <sheetData>
    <row r="1" spans="1:27" ht="16" thickBot="1" x14ac:dyDescent="0.25">
      <c r="B1" s="8">
        <v>2010</v>
      </c>
      <c r="C1" s="9"/>
      <c r="D1" s="10"/>
      <c r="E1" s="8">
        <v>2011</v>
      </c>
      <c r="F1" s="9"/>
      <c r="G1" s="10"/>
      <c r="H1" s="8">
        <v>2012</v>
      </c>
      <c r="I1" s="9"/>
      <c r="J1" s="10"/>
      <c r="K1" s="8">
        <v>2013</v>
      </c>
      <c r="L1" s="9"/>
      <c r="M1" s="10"/>
      <c r="N1" s="8">
        <v>2014</v>
      </c>
      <c r="O1" s="9"/>
      <c r="P1" s="10"/>
      <c r="Q1" s="9">
        <v>2015</v>
      </c>
      <c r="R1" s="9"/>
      <c r="S1" s="10"/>
    </row>
    <row r="2" spans="1:27" ht="16" customHeight="1" thickBot="1" x14ac:dyDescent="0.25">
      <c r="A2" s="4" t="s">
        <v>0</v>
      </c>
      <c r="B2" s="3" t="s">
        <v>1</v>
      </c>
      <c r="C2" s="3" t="s">
        <v>2</v>
      </c>
      <c r="D2" s="13" t="s">
        <v>3</v>
      </c>
      <c r="E2" s="3" t="s">
        <v>1</v>
      </c>
      <c r="F2" s="3" t="s">
        <v>2</v>
      </c>
      <c r="G2" s="13" t="s">
        <v>3</v>
      </c>
      <c r="H2" s="3" t="s">
        <v>1</v>
      </c>
      <c r="I2" s="3" t="s">
        <v>2</v>
      </c>
      <c r="J2" s="13" t="s">
        <v>3</v>
      </c>
      <c r="K2" s="3" t="s">
        <v>1</v>
      </c>
      <c r="L2" s="3" t="s">
        <v>2</v>
      </c>
      <c r="M2" s="13" t="s">
        <v>3</v>
      </c>
      <c r="N2" s="3" t="s">
        <v>1</v>
      </c>
      <c r="O2" s="3" t="s">
        <v>2</v>
      </c>
      <c r="P2" s="13" t="s">
        <v>3</v>
      </c>
      <c r="Q2" s="3" t="s">
        <v>1</v>
      </c>
      <c r="R2" s="3" t="s">
        <v>2</v>
      </c>
      <c r="S2" s="3" t="s">
        <v>24</v>
      </c>
      <c r="V2" s="16" t="s">
        <v>19</v>
      </c>
      <c r="W2" s="16"/>
      <c r="X2" s="16"/>
      <c r="Y2" s="16"/>
      <c r="Z2" s="16"/>
      <c r="AA2" s="16"/>
    </row>
    <row r="3" spans="1:27" x14ac:dyDescent="0.2">
      <c r="A3" s="2" t="s">
        <v>4</v>
      </c>
      <c r="B3" s="6">
        <v>1294</v>
      </c>
      <c r="C3" s="6">
        <v>8</v>
      </c>
      <c r="D3" s="14">
        <v>1097</v>
      </c>
      <c r="E3" s="6">
        <v>1670</v>
      </c>
      <c r="F3" s="6">
        <v>8</v>
      </c>
      <c r="G3" s="15">
        <v>1445</v>
      </c>
      <c r="H3" s="6">
        <v>1527</v>
      </c>
      <c r="I3" s="6">
        <v>14</v>
      </c>
      <c r="J3" s="15">
        <v>1341</v>
      </c>
      <c r="K3" s="6">
        <v>1425</v>
      </c>
      <c r="L3" s="6">
        <v>6</v>
      </c>
      <c r="M3" s="15">
        <v>1532</v>
      </c>
      <c r="N3" s="6">
        <v>3031</v>
      </c>
      <c r="O3" s="6">
        <v>21</v>
      </c>
      <c r="P3" s="15">
        <v>2002</v>
      </c>
      <c r="Q3" s="6">
        <v>2281</v>
      </c>
      <c r="R3" s="6">
        <v>13</v>
      </c>
      <c r="S3" s="6">
        <v>1903</v>
      </c>
      <c r="V3" s="16"/>
      <c r="W3" s="16"/>
      <c r="X3" s="16"/>
      <c r="Y3" s="16"/>
      <c r="Z3" s="16"/>
      <c r="AA3" s="16"/>
    </row>
    <row r="4" spans="1:27" x14ac:dyDescent="0.2">
      <c r="A4" s="1" t="s">
        <v>5</v>
      </c>
      <c r="B4" s="6">
        <v>1554</v>
      </c>
      <c r="C4" s="6">
        <v>6</v>
      </c>
      <c r="D4" s="14">
        <v>1330</v>
      </c>
      <c r="E4" s="6">
        <v>1020</v>
      </c>
      <c r="F4" s="6">
        <v>4</v>
      </c>
      <c r="G4" s="15">
        <v>1479</v>
      </c>
      <c r="H4" s="6">
        <v>2118</v>
      </c>
      <c r="I4" s="6">
        <v>12</v>
      </c>
      <c r="J4" s="15">
        <v>1463</v>
      </c>
      <c r="K4" s="6">
        <v>1603</v>
      </c>
      <c r="L4" s="6">
        <v>10</v>
      </c>
      <c r="M4" s="15">
        <v>1483</v>
      </c>
      <c r="N4" s="6">
        <v>2363</v>
      </c>
      <c r="O4" s="6">
        <v>12</v>
      </c>
      <c r="P4" s="15">
        <v>2022</v>
      </c>
      <c r="Q4" s="6">
        <v>2470</v>
      </c>
      <c r="R4" s="6">
        <v>16</v>
      </c>
      <c r="S4" s="6">
        <v>1947</v>
      </c>
      <c r="V4" s="16"/>
      <c r="W4" s="16"/>
      <c r="X4" s="16"/>
      <c r="Y4" s="16"/>
      <c r="Z4" s="16"/>
      <c r="AA4" s="16"/>
    </row>
    <row r="5" spans="1:27" x14ac:dyDescent="0.2">
      <c r="A5" s="1" t="s">
        <v>6</v>
      </c>
      <c r="B5" s="6">
        <v>1971</v>
      </c>
      <c r="C5" s="6">
        <v>8</v>
      </c>
      <c r="D5" s="14">
        <v>1471</v>
      </c>
      <c r="E5" s="6">
        <v>1827</v>
      </c>
      <c r="F5" s="6">
        <v>6</v>
      </c>
      <c r="G5" s="15">
        <v>1725</v>
      </c>
      <c r="H5" s="6">
        <v>2466</v>
      </c>
      <c r="I5" s="6">
        <v>14</v>
      </c>
      <c r="J5" s="15">
        <v>1598</v>
      </c>
      <c r="K5" s="6">
        <v>3108</v>
      </c>
      <c r="L5" s="6">
        <v>15</v>
      </c>
      <c r="M5" s="15">
        <v>1726</v>
      </c>
      <c r="N5" s="6">
        <v>3109</v>
      </c>
      <c r="O5" s="6">
        <v>15</v>
      </c>
      <c r="P5" s="15">
        <v>1945</v>
      </c>
      <c r="Q5" s="6">
        <v>3052</v>
      </c>
      <c r="R5" s="6">
        <v>15</v>
      </c>
      <c r="S5" s="6">
        <v>2028</v>
      </c>
      <c r="V5" s="16"/>
      <c r="W5" s="16"/>
      <c r="X5" s="16"/>
      <c r="Y5" s="16"/>
      <c r="Z5" s="16"/>
      <c r="AA5" s="16"/>
    </row>
    <row r="6" spans="1:27" x14ac:dyDescent="0.2">
      <c r="A6" s="1" t="s">
        <v>7</v>
      </c>
      <c r="B6" s="6">
        <v>1231</v>
      </c>
      <c r="C6" s="6">
        <v>4</v>
      </c>
      <c r="D6" s="14">
        <v>1580</v>
      </c>
      <c r="E6" s="6">
        <v>1418</v>
      </c>
      <c r="F6" s="6">
        <v>2</v>
      </c>
      <c r="G6" s="15">
        <v>1691</v>
      </c>
      <c r="H6" s="6">
        <v>1442</v>
      </c>
      <c r="I6" s="6">
        <v>10</v>
      </c>
      <c r="J6" s="15">
        <v>1613</v>
      </c>
      <c r="K6" s="6">
        <v>1255</v>
      </c>
      <c r="L6" s="6">
        <v>6</v>
      </c>
      <c r="M6" s="15">
        <v>1707</v>
      </c>
      <c r="N6" s="6">
        <v>2084</v>
      </c>
      <c r="O6" s="6">
        <v>12</v>
      </c>
      <c r="P6" s="15">
        <v>2126</v>
      </c>
      <c r="Q6" s="6">
        <v>2082</v>
      </c>
      <c r="R6" s="6">
        <v>8</v>
      </c>
      <c r="S6" s="6">
        <v>2149</v>
      </c>
      <c r="V6" s="16"/>
      <c r="W6" s="16"/>
      <c r="X6" s="16"/>
      <c r="Y6" s="16"/>
      <c r="Z6" s="16"/>
      <c r="AA6" s="16"/>
    </row>
    <row r="7" spans="1:27" x14ac:dyDescent="0.2">
      <c r="A7" s="1" t="s">
        <v>8</v>
      </c>
      <c r="B7" s="6">
        <v>1013</v>
      </c>
      <c r="C7" s="6">
        <v>6</v>
      </c>
      <c r="D7" s="14">
        <v>1300</v>
      </c>
      <c r="E7" s="6">
        <v>1536</v>
      </c>
      <c r="F7" s="6">
        <v>4</v>
      </c>
      <c r="G7" s="15">
        <v>1695</v>
      </c>
      <c r="H7" s="6">
        <v>1902</v>
      </c>
      <c r="I7" s="6">
        <v>16</v>
      </c>
      <c r="J7" s="15">
        <v>1522</v>
      </c>
      <c r="K7" s="6">
        <v>1443</v>
      </c>
      <c r="L7" s="6">
        <v>9</v>
      </c>
      <c r="M7" s="15">
        <v>1475</v>
      </c>
      <c r="N7" s="6">
        <v>1711</v>
      </c>
      <c r="O7" s="6">
        <v>8</v>
      </c>
      <c r="P7" s="15">
        <v>1819</v>
      </c>
      <c r="Q7" s="6">
        <f>R7*$A$19</f>
        <v>14453.172499651404</v>
      </c>
      <c r="R7" s="17">
        <v>71.285684338601257</v>
      </c>
      <c r="S7" s="24">
        <f>AVERAGE(D7+G7+J7+M7+P7)*0.9</f>
        <v>7029.9000000000005</v>
      </c>
      <c r="V7" s="16"/>
      <c r="W7" s="16"/>
      <c r="X7" s="16"/>
      <c r="Y7" s="16"/>
      <c r="Z7" s="16"/>
      <c r="AA7" s="16"/>
    </row>
    <row r="8" spans="1:27" x14ac:dyDescent="0.2">
      <c r="A8" s="1" t="s">
        <v>9</v>
      </c>
      <c r="B8" s="6">
        <v>979</v>
      </c>
      <c r="C8" s="6">
        <v>2</v>
      </c>
      <c r="D8" s="14">
        <v>1249</v>
      </c>
      <c r="E8" s="6">
        <v>1681</v>
      </c>
      <c r="F8" s="6">
        <v>7</v>
      </c>
      <c r="G8" s="15">
        <v>1672</v>
      </c>
      <c r="H8" s="6">
        <v>1536</v>
      </c>
      <c r="I8" s="6">
        <v>9</v>
      </c>
      <c r="J8" s="15">
        <v>1539</v>
      </c>
      <c r="K8" s="6">
        <v>2745</v>
      </c>
      <c r="L8" s="6">
        <v>10</v>
      </c>
      <c r="M8" s="15">
        <v>1649</v>
      </c>
      <c r="N8" s="6">
        <v>2901</v>
      </c>
      <c r="O8" s="6">
        <v>15</v>
      </c>
      <c r="P8" s="15">
        <v>1848</v>
      </c>
      <c r="Q8" s="6">
        <f t="shared" ref="Q8:Q14" si="0">R8*$A$19</f>
        <v>6855.5325000497978</v>
      </c>
      <c r="R8" s="17">
        <v>33.812737361527979</v>
      </c>
      <c r="S8" s="24">
        <f t="shared" ref="S8:S9" si="1">AVERAGE(D8+G8+J8+M8+P8)*0.9</f>
        <v>7161.3</v>
      </c>
      <c r="V8" s="16"/>
      <c r="W8" s="16"/>
      <c r="X8" s="16"/>
      <c r="Y8" s="16"/>
      <c r="Z8" s="16"/>
      <c r="AA8" s="16"/>
    </row>
    <row r="9" spans="1:27" x14ac:dyDescent="0.2">
      <c r="A9" s="1" t="s">
        <v>10</v>
      </c>
      <c r="B9" s="6">
        <v>1718</v>
      </c>
      <c r="C9" s="6">
        <v>4</v>
      </c>
      <c r="D9" s="14">
        <v>1663</v>
      </c>
      <c r="E9" s="6">
        <v>2285</v>
      </c>
      <c r="F9" s="6">
        <v>6</v>
      </c>
      <c r="G9" s="15">
        <v>1713</v>
      </c>
      <c r="H9" s="6">
        <v>2026</v>
      </c>
      <c r="I9" s="6">
        <v>10</v>
      </c>
      <c r="J9" s="15">
        <v>1642</v>
      </c>
      <c r="K9" s="6">
        <v>2301</v>
      </c>
      <c r="L9" s="6">
        <v>12</v>
      </c>
      <c r="M9" s="15">
        <v>1860</v>
      </c>
      <c r="N9" s="6">
        <v>2341</v>
      </c>
      <c r="O9" s="6">
        <v>10</v>
      </c>
      <c r="P9" s="15">
        <v>1960</v>
      </c>
      <c r="Q9" s="6">
        <f t="shared" si="0"/>
        <v>8274.7825000497978</v>
      </c>
      <c r="R9" s="17">
        <v>40.812737361527979</v>
      </c>
      <c r="S9" s="24">
        <f>AVERAGE(D9+G9+J9+M9+P9)*0.9</f>
        <v>7954.2</v>
      </c>
      <c r="V9" s="16"/>
      <c r="W9" s="16"/>
      <c r="X9" s="16"/>
      <c r="Y9" s="16"/>
      <c r="Z9" s="16"/>
      <c r="AA9" s="16"/>
    </row>
    <row r="10" spans="1:27" x14ac:dyDescent="0.2">
      <c r="A10" s="1" t="s">
        <v>11</v>
      </c>
      <c r="B10" s="6">
        <v>1857</v>
      </c>
      <c r="C10" s="6">
        <v>8</v>
      </c>
      <c r="D10" s="14">
        <v>1349</v>
      </c>
      <c r="E10" s="6">
        <v>1441</v>
      </c>
      <c r="F10" s="6">
        <v>7</v>
      </c>
      <c r="G10" s="15">
        <v>1610</v>
      </c>
      <c r="H10" s="6">
        <v>2870</v>
      </c>
      <c r="I10" s="6">
        <v>18</v>
      </c>
      <c r="J10" s="15">
        <v>1937</v>
      </c>
      <c r="K10" s="6">
        <v>1853</v>
      </c>
      <c r="L10" s="6">
        <v>10</v>
      </c>
      <c r="M10" s="15">
        <v>1801</v>
      </c>
      <c r="N10" s="6">
        <v>3171</v>
      </c>
      <c r="O10" s="6">
        <v>14</v>
      </c>
      <c r="P10" s="15">
        <v>2049</v>
      </c>
      <c r="Q10" s="6">
        <f t="shared" si="0"/>
        <v>9085.7825000497978</v>
      </c>
      <c r="R10" s="17">
        <v>44.812737361527979</v>
      </c>
      <c r="S10" s="6">
        <f t="shared" ref="S8:S14" si="2">AVERAGE(D10+G10+J10+M10+P10)</f>
        <v>8746</v>
      </c>
    </row>
    <row r="11" spans="1:27" x14ac:dyDescent="0.2">
      <c r="A11" s="1" t="s">
        <v>12</v>
      </c>
      <c r="B11" s="6">
        <v>1533</v>
      </c>
      <c r="C11" s="6">
        <v>9</v>
      </c>
      <c r="D11" s="14">
        <v>1557</v>
      </c>
      <c r="E11" s="6">
        <v>2075</v>
      </c>
      <c r="F11" s="6">
        <v>6</v>
      </c>
      <c r="G11" s="15">
        <v>1623</v>
      </c>
      <c r="H11" s="6">
        <v>3381</v>
      </c>
      <c r="I11" s="6">
        <v>18</v>
      </c>
      <c r="J11" s="15">
        <v>1834</v>
      </c>
      <c r="K11" s="6">
        <v>2286</v>
      </c>
      <c r="L11" s="6">
        <v>10</v>
      </c>
      <c r="M11" s="15">
        <v>2068</v>
      </c>
      <c r="N11" s="6">
        <v>2796</v>
      </c>
      <c r="O11" s="6">
        <v>13</v>
      </c>
      <c r="P11" s="15">
        <v>2374</v>
      </c>
      <c r="Q11" s="6">
        <f>R11*$A$19</f>
        <v>6855.5325000497978</v>
      </c>
      <c r="R11" s="17">
        <v>33.812737361527979</v>
      </c>
      <c r="S11" s="6">
        <f t="shared" si="2"/>
        <v>9456</v>
      </c>
    </row>
    <row r="12" spans="1:27" x14ac:dyDescent="0.2">
      <c r="A12" s="1" t="s">
        <v>13</v>
      </c>
      <c r="B12" s="6">
        <v>2750</v>
      </c>
      <c r="C12" s="6">
        <v>11</v>
      </c>
      <c r="D12" s="14">
        <v>1749</v>
      </c>
      <c r="E12" s="6">
        <v>1905</v>
      </c>
      <c r="F12" s="6">
        <v>10</v>
      </c>
      <c r="G12" s="15">
        <v>2094</v>
      </c>
      <c r="H12" s="6">
        <v>2096</v>
      </c>
      <c r="I12" s="6">
        <v>17</v>
      </c>
      <c r="J12" s="15">
        <v>2064</v>
      </c>
      <c r="K12" s="6">
        <v>3299</v>
      </c>
      <c r="L12" s="6">
        <v>15</v>
      </c>
      <c r="M12" s="15">
        <v>2240</v>
      </c>
      <c r="N12" s="6">
        <v>2632</v>
      </c>
      <c r="O12" s="6">
        <v>13</v>
      </c>
      <c r="P12" s="15">
        <v>2126</v>
      </c>
      <c r="Q12" s="6">
        <f t="shared" si="0"/>
        <v>6855.5325000497978</v>
      </c>
      <c r="R12" s="17">
        <v>33.812737361527979</v>
      </c>
      <c r="S12" s="6">
        <f>AVERAGE(D12+G12+J12+M12+P12)</f>
        <v>10273</v>
      </c>
    </row>
    <row r="13" spans="1:27" x14ac:dyDescent="0.2">
      <c r="A13" s="1" t="s">
        <v>14</v>
      </c>
      <c r="B13" s="6">
        <v>1629</v>
      </c>
      <c r="C13" s="6">
        <v>8</v>
      </c>
      <c r="D13" s="14">
        <v>1619</v>
      </c>
      <c r="E13" s="6">
        <v>1139</v>
      </c>
      <c r="F13" s="6">
        <v>6</v>
      </c>
      <c r="G13" s="15">
        <v>1315</v>
      </c>
      <c r="H13" s="6">
        <v>1581</v>
      </c>
      <c r="I13" s="6">
        <v>9</v>
      </c>
      <c r="J13" s="15">
        <v>1368</v>
      </c>
      <c r="K13" s="6">
        <v>1635</v>
      </c>
      <c r="L13" s="6">
        <v>8</v>
      </c>
      <c r="M13" s="15">
        <v>1780</v>
      </c>
      <c r="N13" s="6">
        <v>4025</v>
      </c>
      <c r="O13" s="6">
        <v>19</v>
      </c>
      <c r="P13" s="15">
        <v>2086</v>
      </c>
      <c r="Q13" s="6">
        <f t="shared" si="0"/>
        <v>6855.5325000497978</v>
      </c>
      <c r="R13" s="17">
        <v>33.812737361527979</v>
      </c>
      <c r="S13" s="6">
        <f t="shared" si="2"/>
        <v>8168</v>
      </c>
    </row>
    <row r="14" spans="1:27" x14ac:dyDescent="0.2">
      <c r="A14" s="1" t="s">
        <v>15</v>
      </c>
      <c r="B14" s="6">
        <v>2258</v>
      </c>
      <c r="C14" s="6">
        <v>9</v>
      </c>
      <c r="D14" s="14">
        <v>1562</v>
      </c>
      <c r="E14" s="6">
        <v>1615</v>
      </c>
      <c r="F14" s="6">
        <v>13</v>
      </c>
      <c r="G14" s="15">
        <v>1449</v>
      </c>
      <c r="H14" s="6">
        <v>2304</v>
      </c>
      <c r="I14" s="6">
        <v>14</v>
      </c>
      <c r="J14" s="15">
        <v>1725</v>
      </c>
      <c r="K14" s="6">
        <v>2698</v>
      </c>
      <c r="L14" s="6">
        <v>13</v>
      </c>
      <c r="M14" s="15">
        <v>2390</v>
      </c>
      <c r="N14" s="6">
        <v>2222</v>
      </c>
      <c r="O14" s="6">
        <v>13</v>
      </c>
      <c r="P14" s="15">
        <v>2035</v>
      </c>
      <c r="Q14" s="6">
        <f t="shared" si="0"/>
        <v>6855.5325000497978</v>
      </c>
      <c r="R14" s="17">
        <v>33.812737361527979</v>
      </c>
      <c r="S14" s="6">
        <f t="shared" si="2"/>
        <v>9161</v>
      </c>
    </row>
    <row r="15" spans="1:27" x14ac:dyDescent="0.2">
      <c r="A15" s="5" t="s">
        <v>16</v>
      </c>
      <c r="B15" s="7">
        <f>SUM(B3:B14)</f>
        <v>19787</v>
      </c>
      <c r="C15" s="7">
        <f t="shared" ref="C15:S15" si="3">SUM(C3:C14)</f>
        <v>83</v>
      </c>
      <c r="D15" s="12">
        <f t="shared" si="3"/>
        <v>17526</v>
      </c>
      <c r="E15" s="7">
        <f>SUM(E3:E14)</f>
        <v>19612</v>
      </c>
      <c r="F15" s="7">
        <f t="shared" si="3"/>
        <v>79</v>
      </c>
      <c r="G15" s="7">
        <f t="shared" si="3"/>
        <v>19511</v>
      </c>
      <c r="H15" s="7">
        <f t="shared" si="3"/>
        <v>25249</v>
      </c>
      <c r="I15" s="7">
        <f t="shared" si="3"/>
        <v>161</v>
      </c>
      <c r="J15" s="7">
        <f t="shared" si="3"/>
        <v>19646</v>
      </c>
      <c r="K15" s="7">
        <f t="shared" si="3"/>
        <v>25651</v>
      </c>
      <c r="L15" s="7">
        <f t="shared" si="3"/>
        <v>124</v>
      </c>
      <c r="M15" s="7">
        <f t="shared" si="3"/>
        <v>21711</v>
      </c>
      <c r="N15" s="7">
        <f t="shared" si="3"/>
        <v>32386</v>
      </c>
      <c r="O15" s="7">
        <f t="shared" si="3"/>
        <v>165</v>
      </c>
      <c r="P15" s="7">
        <f t="shared" si="3"/>
        <v>24392</v>
      </c>
      <c r="Q15" s="7">
        <f t="shared" si="3"/>
        <v>75976.399999999994</v>
      </c>
      <c r="R15" s="7">
        <f t="shared" si="3"/>
        <v>377.9748458692971</v>
      </c>
      <c r="S15" s="7">
        <f t="shared" si="3"/>
        <v>75976.399999999994</v>
      </c>
    </row>
    <row r="18" spans="1:8" ht="48" x14ac:dyDescent="0.2">
      <c r="A18" s="22" t="s">
        <v>21</v>
      </c>
      <c r="B18" s="23" t="s">
        <v>22</v>
      </c>
      <c r="C18" s="22" t="s">
        <v>23</v>
      </c>
      <c r="D18" s="23" t="s">
        <v>25</v>
      </c>
      <c r="E18" s="23" t="s">
        <v>26</v>
      </c>
      <c r="F18" s="23" t="s">
        <v>27</v>
      </c>
      <c r="G18" s="23" t="s">
        <v>29</v>
      </c>
      <c r="H18" s="23" t="s">
        <v>30</v>
      </c>
    </row>
    <row r="19" spans="1:8" x14ac:dyDescent="0.2">
      <c r="A19">
        <v>202.75</v>
      </c>
      <c r="B19">
        <v>0.96</v>
      </c>
      <c r="C19">
        <v>2535000</v>
      </c>
      <c r="D19" s="25">
        <f>Q15/B19</f>
        <v>79142.083333333328</v>
      </c>
      <c r="E19">
        <f>0.01*C19</f>
        <v>25350</v>
      </c>
      <c r="F19" s="26">
        <f>1</f>
        <v>1</v>
      </c>
      <c r="G19" s="27">
        <f>(S15-Q15)*F19</f>
        <v>0</v>
      </c>
      <c r="H19" s="25">
        <f>S15*0.9</f>
        <v>68378.759999999995</v>
      </c>
    </row>
    <row r="20" spans="1:8" x14ac:dyDescent="0.2">
      <c r="A20" s="20"/>
      <c r="F20" t="s">
        <v>28</v>
      </c>
    </row>
  </sheetData>
  <mergeCells count="7">
    <mergeCell ref="Q1:S1"/>
    <mergeCell ref="V2:AA9"/>
    <mergeCell ref="B1:D1"/>
    <mergeCell ref="E1:G1"/>
    <mergeCell ref="H1:J1"/>
    <mergeCell ref="K1:M1"/>
    <mergeCell ref="N1:P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270E-E378-6040-B20C-785AC165AED5}">
  <dimension ref="B3:E403"/>
  <sheetViews>
    <sheetView workbookViewId="0">
      <selection activeCell="E4" sqref="E4"/>
    </sheetView>
  </sheetViews>
  <sheetFormatPr baseColWidth="10" defaultRowHeight="15" x14ac:dyDescent="0.2"/>
  <cols>
    <col min="5" max="5" width="41.33203125" customWidth="1"/>
  </cols>
  <sheetData>
    <row r="3" spans="2:5" x14ac:dyDescent="0.2">
      <c r="B3" s="19" t="s">
        <v>17</v>
      </c>
      <c r="C3" s="19" t="s">
        <v>18</v>
      </c>
      <c r="D3" s="20"/>
      <c r="E3" s="21" t="s">
        <v>20</v>
      </c>
    </row>
    <row r="4" spans="2:5" x14ac:dyDescent="0.2">
      <c r="B4" s="11">
        <v>1</v>
      </c>
      <c r="C4" s="11">
        <v>172</v>
      </c>
      <c r="E4" s="18">
        <f>SUM(C4:C403)/400</f>
        <v>202.75</v>
      </c>
    </row>
    <row r="5" spans="2:5" x14ac:dyDescent="0.2">
      <c r="B5" s="11">
        <v>2</v>
      </c>
      <c r="C5" s="11">
        <v>343</v>
      </c>
    </row>
    <row r="6" spans="2:5" x14ac:dyDescent="0.2">
      <c r="B6" s="11">
        <v>3</v>
      </c>
      <c r="C6" s="11">
        <v>235</v>
      </c>
    </row>
    <row r="7" spans="2:5" x14ac:dyDescent="0.2">
      <c r="B7" s="11">
        <v>4</v>
      </c>
      <c r="C7" s="11">
        <v>120</v>
      </c>
    </row>
    <row r="8" spans="2:5" x14ac:dyDescent="0.2">
      <c r="B8" s="11">
        <v>5</v>
      </c>
      <c r="C8" s="11">
        <v>116</v>
      </c>
    </row>
    <row r="9" spans="2:5" x14ac:dyDescent="0.2">
      <c r="B9" s="11">
        <v>6</v>
      </c>
      <c r="C9" s="11">
        <v>134</v>
      </c>
    </row>
    <row r="10" spans="2:5" x14ac:dyDescent="0.2">
      <c r="B10" s="11">
        <v>7</v>
      </c>
      <c r="C10" s="11">
        <v>110</v>
      </c>
    </row>
    <row r="11" spans="2:5" x14ac:dyDescent="0.2">
      <c r="B11" s="11">
        <v>8</v>
      </c>
      <c r="C11" s="11">
        <v>116</v>
      </c>
    </row>
    <row r="12" spans="2:5" x14ac:dyDescent="0.2">
      <c r="B12" s="11">
        <v>9</v>
      </c>
      <c r="C12" s="11">
        <v>218</v>
      </c>
    </row>
    <row r="13" spans="2:5" x14ac:dyDescent="0.2">
      <c r="B13" s="11">
        <v>10</v>
      </c>
      <c r="C13" s="11">
        <v>223</v>
      </c>
    </row>
    <row r="14" spans="2:5" x14ac:dyDescent="0.2">
      <c r="B14" s="11">
        <v>11</v>
      </c>
      <c r="C14" s="11">
        <v>158</v>
      </c>
    </row>
    <row r="15" spans="2:5" x14ac:dyDescent="0.2">
      <c r="B15" s="11">
        <v>12</v>
      </c>
      <c r="C15" s="11">
        <v>442</v>
      </c>
    </row>
    <row r="16" spans="2:5" x14ac:dyDescent="0.2">
      <c r="B16" s="11">
        <v>13</v>
      </c>
      <c r="C16" s="11">
        <v>105</v>
      </c>
    </row>
    <row r="17" spans="2:3" x14ac:dyDescent="0.2">
      <c r="B17" s="11">
        <v>14</v>
      </c>
      <c r="C17" s="11">
        <v>349</v>
      </c>
    </row>
    <row r="18" spans="2:3" x14ac:dyDescent="0.2">
      <c r="B18" s="11">
        <v>15</v>
      </c>
      <c r="C18" s="11">
        <v>98</v>
      </c>
    </row>
    <row r="19" spans="2:3" x14ac:dyDescent="0.2">
      <c r="B19" s="11">
        <v>16</v>
      </c>
      <c r="C19" s="11">
        <v>311</v>
      </c>
    </row>
    <row r="20" spans="2:3" x14ac:dyDescent="0.2">
      <c r="B20" s="11">
        <v>17</v>
      </c>
      <c r="C20" s="11">
        <v>349</v>
      </c>
    </row>
    <row r="21" spans="2:3" x14ac:dyDescent="0.2">
      <c r="B21" s="11">
        <v>18</v>
      </c>
      <c r="C21" s="11">
        <v>262</v>
      </c>
    </row>
    <row r="22" spans="2:3" x14ac:dyDescent="0.2">
      <c r="B22" s="11">
        <v>19</v>
      </c>
      <c r="C22" s="11">
        <v>135</v>
      </c>
    </row>
    <row r="23" spans="2:3" x14ac:dyDescent="0.2">
      <c r="B23" s="11">
        <v>20</v>
      </c>
      <c r="C23" s="11">
        <v>349</v>
      </c>
    </row>
    <row r="24" spans="2:3" x14ac:dyDescent="0.2">
      <c r="B24" s="11">
        <v>21</v>
      </c>
      <c r="C24" s="11">
        <v>144</v>
      </c>
    </row>
    <row r="25" spans="2:3" x14ac:dyDescent="0.2">
      <c r="B25" s="11">
        <v>22</v>
      </c>
      <c r="C25" s="11">
        <v>214</v>
      </c>
    </row>
    <row r="26" spans="2:3" x14ac:dyDescent="0.2">
      <c r="B26" s="11">
        <v>23</v>
      </c>
      <c r="C26" s="11">
        <v>140</v>
      </c>
    </row>
    <row r="27" spans="2:3" x14ac:dyDescent="0.2">
      <c r="B27" s="11">
        <v>24</v>
      </c>
      <c r="C27" s="11">
        <v>89</v>
      </c>
    </row>
    <row r="28" spans="2:3" x14ac:dyDescent="0.2">
      <c r="B28" s="11">
        <v>25</v>
      </c>
      <c r="C28" s="11">
        <v>89</v>
      </c>
    </row>
    <row r="29" spans="2:3" x14ac:dyDescent="0.2">
      <c r="B29" s="11">
        <v>26</v>
      </c>
      <c r="C29" s="11">
        <v>196</v>
      </c>
    </row>
    <row r="30" spans="2:3" x14ac:dyDescent="0.2">
      <c r="B30" s="11">
        <v>27</v>
      </c>
      <c r="C30" s="11">
        <v>134</v>
      </c>
    </row>
    <row r="31" spans="2:3" x14ac:dyDescent="0.2">
      <c r="B31" s="11">
        <v>28</v>
      </c>
      <c r="C31" s="11">
        <v>402</v>
      </c>
    </row>
    <row r="32" spans="2:3" x14ac:dyDescent="0.2">
      <c r="B32" s="11">
        <v>29</v>
      </c>
      <c r="C32" s="11">
        <v>215</v>
      </c>
    </row>
    <row r="33" spans="2:3" x14ac:dyDescent="0.2">
      <c r="B33" s="11">
        <v>30</v>
      </c>
      <c r="C33" s="11">
        <v>176</v>
      </c>
    </row>
    <row r="34" spans="2:3" x14ac:dyDescent="0.2">
      <c r="B34" s="11">
        <v>31</v>
      </c>
      <c r="C34" s="11">
        <v>235</v>
      </c>
    </row>
    <row r="35" spans="2:3" x14ac:dyDescent="0.2">
      <c r="B35" s="11">
        <v>32</v>
      </c>
      <c r="C35" s="11">
        <v>126</v>
      </c>
    </row>
    <row r="36" spans="2:3" x14ac:dyDescent="0.2">
      <c r="B36" s="11">
        <v>33</v>
      </c>
      <c r="C36" s="11">
        <v>140</v>
      </c>
    </row>
    <row r="37" spans="2:3" x14ac:dyDescent="0.2">
      <c r="B37" s="11">
        <v>34</v>
      </c>
      <c r="C37" s="11">
        <v>262</v>
      </c>
    </row>
    <row r="38" spans="2:3" x14ac:dyDescent="0.2">
      <c r="B38" s="11">
        <v>35</v>
      </c>
      <c r="C38" s="11">
        <v>169</v>
      </c>
    </row>
    <row r="39" spans="2:3" x14ac:dyDescent="0.2">
      <c r="B39" s="11">
        <v>36</v>
      </c>
      <c r="C39" s="11">
        <v>257</v>
      </c>
    </row>
    <row r="40" spans="2:3" x14ac:dyDescent="0.2">
      <c r="B40" s="11">
        <v>37</v>
      </c>
      <c r="C40" s="11">
        <v>215</v>
      </c>
    </row>
    <row r="41" spans="2:3" x14ac:dyDescent="0.2">
      <c r="B41" s="11">
        <v>38</v>
      </c>
      <c r="C41" s="11">
        <v>214</v>
      </c>
    </row>
    <row r="42" spans="2:3" x14ac:dyDescent="0.2">
      <c r="B42" s="11">
        <v>39</v>
      </c>
      <c r="C42" s="11">
        <v>224</v>
      </c>
    </row>
    <row r="43" spans="2:3" x14ac:dyDescent="0.2">
      <c r="B43" s="11">
        <v>40</v>
      </c>
      <c r="C43" s="11">
        <v>116</v>
      </c>
    </row>
    <row r="44" spans="2:3" x14ac:dyDescent="0.2">
      <c r="B44" s="11">
        <v>41</v>
      </c>
      <c r="C44" s="11">
        <v>138</v>
      </c>
    </row>
    <row r="45" spans="2:3" x14ac:dyDescent="0.2">
      <c r="B45" s="11">
        <v>42</v>
      </c>
      <c r="C45" s="11">
        <v>92</v>
      </c>
    </row>
    <row r="46" spans="2:3" x14ac:dyDescent="0.2">
      <c r="B46" s="11">
        <v>43</v>
      </c>
      <c r="C46" s="11">
        <v>343</v>
      </c>
    </row>
    <row r="47" spans="2:3" x14ac:dyDescent="0.2">
      <c r="B47" s="11">
        <v>44</v>
      </c>
      <c r="C47" s="11">
        <v>135</v>
      </c>
    </row>
    <row r="48" spans="2:3" x14ac:dyDescent="0.2">
      <c r="B48" s="11">
        <v>45</v>
      </c>
      <c r="C48" s="11">
        <v>120</v>
      </c>
    </row>
    <row r="49" spans="2:3" x14ac:dyDescent="0.2">
      <c r="B49" s="11">
        <v>46</v>
      </c>
      <c r="C49" s="11">
        <v>90</v>
      </c>
    </row>
    <row r="50" spans="2:3" x14ac:dyDescent="0.2">
      <c r="B50" s="11">
        <v>47</v>
      </c>
      <c r="C50" s="11">
        <v>105</v>
      </c>
    </row>
    <row r="51" spans="2:3" x14ac:dyDescent="0.2">
      <c r="B51" s="11">
        <v>48</v>
      </c>
      <c r="C51" s="11">
        <v>98</v>
      </c>
    </row>
    <row r="52" spans="2:3" x14ac:dyDescent="0.2">
      <c r="B52" s="11">
        <v>49</v>
      </c>
      <c r="C52" s="11">
        <v>105</v>
      </c>
    </row>
    <row r="53" spans="2:3" x14ac:dyDescent="0.2">
      <c r="B53" s="11">
        <v>50</v>
      </c>
      <c r="C53" s="11">
        <v>450</v>
      </c>
    </row>
    <row r="54" spans="2:3" x14ac:dyDescent="0.2">
      <c r="B54" s="11">
        <v>51</v>
      </c>
      <c r="C54" s="11">
        <v>450</v>
      </c>
    </row>
    <row r="55" spans="2:3" x14ac:dyDescent="0.2">
      <c r="B55" s="11">
        <v>52</v>
      </c>
      <c r="C55" s="11">
        <v>161</v>
      </c>
    </row>
    <row r="56" spans="2:3" x14ac:dyDescent="0.2">
      <c r="B56" s="11">
        <v>53</v>
      </c>
      <c r="C56" s="11">
        <v>185</v>
      </c>
    </row>
    <row r="57" spans="2:3" x14ac:dyDescent="0.2">
      <c r="B57" s="11">
        <v>54</v>
      </c>
      <c r="C57" s="11">
        <v>211</v>
      </c>
    </row>
    <row r="58" spans="2:3" x14ac:dyDescent="0.2">
      <c r="B58" s="11">
        <v>55</v>
      </c>
      <c r="C58" s="11">
        <v>161</v>
      </c>
    </row>
    <row r="59" spans="2:3" x14ac:dyDescent="0.2">
      <c r="B59" s="11">
        <v>56</v>
      </c>
      <c r="C59" s="11">
        <v>196</v>
      </c>
    </row>
    <row r="60" spans="2:3" x14ac:dyDescent="0.2">
      <c r="B60" s="11">
        <v>57</v>
      </c>
      <c r="C60" s="11">
        <v>283</v>
      </c>
    </row>
    <row r="61" spans="2:3" x14ac:dyDescent="0.2">
      <c r="B61" s="11">
        <v>58</v>
      </c>
      <c r="C61" s="11">
        <v>227</v>
      </c>
    </row>
    <row r="62" spans="2:3" x14ac:dyDescent="0.2">
      <c r="B62" s="11">
        <v>59</v>
      </c>
      <c r="C62" s="11">
        <v>251</v>
      </c>
    </row>
    <row r="63" spans="2:3" x14ac:dyDescent="0.2">
      <c r="B63" s="11">
        <v>60</v>
      </c>
      <c r="C63" s="11">
        <v>196</v>
      </c>
    </row>
    <row r="64" spans="2:3" x14ac:dyDescent="0.2">
      <c r="B64" s="11">
        <v>61</v>
      </c>
      <c r="C64" s="11">
        <v>214</v>
      </c>
    </row>
    <row r="65" spans="2:3" x14ac:dyDescent="0.2">
      <c r="B65" s="11">
        <v>62</v>
      </c>
      <c r="C65" s="11">
        <v>214</v>
      </c>
    </row>
    <row r="66" spans="2:3" x14ac:dyDescent="0.2">
      <c r="B66" s="11">
        <v>63</v>
      </c>
      <c r="C66" s="11">
        <v>296</v>
      </c>
    </row>
    <row r="67" spans="2:3" x14ac:dyDescent="0.2">
      <c r="B67" s="11">
        <v>64</v>
      </c>
      <c r="C67" s="11">
        <v>450</v>
      </c>
    </row>
    <row r="68" spans="2:3" x14ac:dyDescent="0.2">
      <c r="B68" s="11">
        <v>65</v>
      </c>
      <c r="C68" s="11">
        <v>134</v>
      </c>
    </row>
    <row r="69" spans="2:3" x14ac:dyDescent="0.2">
      <c r="B69" s="11">
        <v>66</v>
      </c>
      <c r="C69" s="11">
        <v>343</v>
      </c>
    </row>
    <row r="70" spans="2:3" x14ac:dyDescent="0.2">
      <c r="B70" s="11">
        <v>67</v>
      </c>
      <c r="C70" s="11">
        <v>349</v>
      </c>
    </row>
    <row r="71" spans="2:3" x14ac:dyDescent="0.2">
      <c r="B71" s="11">
        <v>68</v>
      </c>
      <c r="C71" s="11">
        <v>212</v>
      </c>
    </row>
    <row r="72" spans="2:3" x14ac:dyDescent="0.2">
      <c r="B72" s="11">
        <v>69</v>
      </c>
      <c r="C72" s="11">
        <v>140</v>
      </c>
    </row>
    <row r="73" spans="2:3" x14ac:dyDescent="0.2">
      <c r="B73" s="11">
        <v>70</v>
      </c>
      <c r="C73" s="11">
        <v>137</v>
      </c>
    </row>
    <row r="74" spans="2:3" x14ac:dyDescent="0.2">
      <c r="B74" s="11">
        <v>71</v>
      </c>
      <c r="C74" s="11">
        <v>83</v>
      </c>
    </row>
    <row r="75" spans="2:3" x14ac:dyDescent="0.2">
      <c r="B75" s="11">
        <v>72</v>
      </c>
      <c r="C75" s="11">
        <v>316</v>
      </c>
    </row>
    <row r="76" spans="2:3" x14ac:dyDescent="0.2">
      <c r="B76" s="11">
        <v>73</v>
      </c>
      <c r="C76" s="11">
        <v>203</v>
      </c>
    </row>
    <row r="77" spans="2:3" x14ac:dyDescent="0.2">
      <c r="B77" s="11">
        <v>74</v>
      </c>
      <c r="C77" s="11">
        <v>227</v>
      </c>
    </row>
    <row r="78" spans="2:3" x14ac:dyDescent="0.2">
      <c r="B78" s="11">
        <v>75</v>
      </c>
      <c r="C78" s="11">
        <v>122</v>
      </c>
    </row>
    <row r="79" spans="2:3" x14ac:dyDescent="0.2">
      <c r="B79" s="11">
        <v>76</v>
      </c>
      <c r="C79" s="11">
        <v>224</v>
      </c>
    </row>
    <row r="80" spans="2:3" x14ac:dyDescent="0.2">
      <c r="B80" s="11">
        <v>77</v>
      </c>
      <c r="C80" s="11">
        <v>89</v>
      </c>
    </row>
    <row r="81" spans="2:3" x14ac:dyDescent="0.2">
      <c r="B81" s="11">
        <v>78</v>
      </c>
      <c r="C81" s="11">
        <v>215</v>
      </c>
    </row>
    <row r="82" spans="2:3" x14ac:dyDescent="0.2">
      <c r="B82" s="11">
        <v>79</v>
      </c>
      <c r="C82" s="11">
        <v>233</v>
      </c>
    </row>
    <row r="83" spans="2:3" x14ac:dyDescent="0.2">
      <c r="B83" s="11">
        <v>80</v>
      </c>
      <c r="C83" s="11">
        <v>316</v>
      </c>
    </row>
    <row r="84" spans="2:3" x14ac:dyDescent="0.2">
      <c r="B84" s="11">
        <v>81</v>
      </c>
      <c r="C84" s="11">
        <v>226</v>
      </c>
    </row>
    <row r="85" spans="2:3" x14ac:dyDescent="0.2">
      <c r="B85" s="11">
        <v>82</v>
      </c>
      <c r="C85" s="11">
        <v>214</v>
      </c>
    </row>
    <row r="86" spans="2:3" x14ac:dyDescent="0.2">
      <c r="B86" s="11">
        <v>83</v>
      </c>
      <c r="C86" s="11">
        <v>217</v>
      </c>
    </row>
    <row r="87" spans="2:3" x14ac:dyDescent="0.2">
      <c r="B87" s="11">
        <v>84</v>
      </c>
      <c r="C87" s="11">
        <v>199</v>
      </c>
    </row>
    <row r="88" spans="2:3" x14ac:dyDescent="0.2">
      <c r="B88" s="11">
        <v>85</v>
      </c>
      <c r="C88" s="11">
        <v>83</v>
      </c>
    </row>
    <row r="89" spans="2:3" x14ac:dyDescent="0.2">
      <c r="B89" s="11">
        <v>86</v>
      </c>
      <c r="C89" s="11">
        <v>235</v>
      </c>
    </row>
    <row r="90" spans="2:3" x14ac:dyDescent="0.2">
      <c r="B90" s="11">
        <v>87</v>
      </c>
      <c r="C90" s="11">
        <v>138</v>
      </c>
    </row>
    <row r="91" spans="2:3" x14ac:dyDescent="0.2">
      <c r="B91" s="11">
        <v>88</v>
      </c>
      <c r="C91" s="11">
        <v>147</v>
      </c>
    </row>
    <row r="92" spans="2:3" x14ac:dyDescent="0.2">
      <c r="B92" s="11">
        <v>89</v>
      </c>
      <c r="C92" s="11">
        <v>262</v>
      </c>
    </row>
    <row r="93" spans="2:3" x14ac:dyDescent="0.2">
      <c r="B93" s="11">
        <v>90</v>
      </c>
      <c r="C93" s="11">
        <v>98</v>
      </c>
    </row>
    <row r="94" spans="2:3" x14ac:dyDescent="0.2">
      <c r="B94" s="11">
        <v>91</v>
      </c>
      <c r="C94" s="11">
        <v>140</v>
      </c>
    </row>
    <row r="95" spans="2:3" x14ac:dyDescent="0.2">
      <c r="B95" s="11">
        <v>92</v>
      </c>
      <c r="C95" s="11">
        <v>227</v>
      </c>
    </row>
    <row r="96" spans="2:3" x14ac:dyDescent="0.2">
      <c r="B96" s="11">
        <v>93</v>
      </c>
      <c r="C96" s="11">
        <v>214</v>
      </c>
    </row>
    <row r="97" spans="2:3" x14ac:dyDescent="0.2">
      <c r="B97" s="11">
        <v>94</v>
      </c>
      <c r="C97" s="11">
        <v>143</v>
      </c>
    </row>
    <row r="98" spans="2:3" x14ac:dyDescent="0.2">
      <c r="B98" s="11">
        <v>95</v>
      </c>
      <c r="C98" s="11">
        <v>402</v>
      </c>
    </row>
    <row r="99" spans="2:3" x14ac:dyDescent="0.2">
      <c r="B99" s="11">
        <v>96</v>
      </c>
      <c r="C99" s="11">
        <v>117</v>
      </c>
    </row>
    <row r="100" spans="2:3" x14ac:dyDescent="0.2">
      <c r="B100" s="11">
        <v>97</v>
      </c>
      <c r="C100" s="11">
        <v>161</v>
      </c>
    </row>
    <row r="101" spans="2:3" x14ac:dyDescent="0.2">
      <c r="B101" s="11">
        <v>98</v>
      </c>
      <c r="C101" s="11">
        <v>181</v>
      </c>
    </row>
    <row r="102" spans="2:3" x14ac:dyDescent="0.2">
      <c r="B102" s="11">
        <v>99</v>
      </c>
      <c r="C102" s="11">
        <v>184</v>
      </c>
    </row>
    <row r="103" spans="2:3" x14ac:dyDescent="0.2">
      <c r="B103" s="11">
        <v>100</v>
      </c>
      <c r="C103" s="11">
        <v>126</v>
      </c>
    </row>
    <row r="104" spans="2:3" x14ac:dyDescent="0.2">
      <c r="B104" s="11">
        <v>101</v>
      </c>
      <c r="C104" s="11">
        <v>211</v>
      </c>
    </row>
    <row r="105" spans="2:3" x14ac:dyDescent="0.2">
      <c r="B105" s="11">
        <v>102</v>
      </c>
      <c r="C105" s="11">
        <v>226</v>
      </c>
    </row>
    <row r="106" spans="2:3" x14ac:dyDescent="0.2">
      <c r="B106" s="11">
        <v>103</v>
      </c>
      <c r="C106" s="11">
        <v>212</v>
      </c>
    </row>
    <row r="107" spans="2:3" x14ac:dyDescent="0.2">
      <c r="B107" s="11">
        <v>104</v>
      </c>
      <c r="C107" s="11">
        <v>211</v>
      </c>
    </row>
    <row r="108" spans="2:3" x14ac:dyDescent="0.2">
      <c r="B108" s="11">
        <v>105</v>
      </c>
      <c r="C108" s="11">
        <v>254</v>
      </c>
    </row>
    <row r="109" spans="2:3" x14ac:dyDescent="0.2">
      <c r="B109" s="11">
        <v>106</v>
      </c>
      <c r="C109" s="11">
        <v>137</v>
      </c>
    </row>
    <row r="110" spans="2:3" x14ac:dyDescent="0.2">
      <c r="B110" s="11">
        <v>107</v>
      </c>
      <c r="C110" s="11">
        <v>263</v>
      </c>
    </row>
    <row r="111" spans="2:3" x14ac:dyDescent="0.2">
      <c r="B111" s="11">
        <v>108</v>
      </c>
      <c r="C111" s="11">
        <v>217</v>
      </c>
    </row>
    <row r="112" spans="2:3" x14ac:dyDescent="0.2">
      <c r="B112" s="11">
        <v>109</v>
      </c>
      <c r="C112" s="11">
        <v>191</v>
      </c>
    </row>
    <row r="113" spans="2:3" x14ac:dyDescent="0.2">
      <c r="B113" s="11">
        <v>110</v>
      </c>
      <c r="C113" s="11">
        <v>169</v>
      </c>
    </row>
    <row r="114" spans="2:3" x14ac:dyDescent="0.2">
      <c r="B114" s="11">
        <v>111</v>
      </c>
      <c r="C114" s="11">
        <v>89</v>
      </c>
    </row>
    <row r="115" spans="2:3" x14ac:dyDescent="0.2">
      <c r="B115" s="11">
        <v>112</v>
      </c>
      <c r="C115" s="11">
        <v>196</v>
      </c>
    </row>
    <row r="116" spans="2:3" x14ac:dyDescent="0.2">
      <c r="B116" s="11">
        <v>113</v>
      </c>
      <c r="C116" s="11">
        <v>123</v>
      </c>
    </row>
    <row r="117" spans="2:3" x14ac:dyDescent="0.2">
      <c r="B117" s="11">
        <v>114</v>
      </c>
      <c r="C117" s="11">
        <v>89</v>
      </c>
    </row>
    <row r="118" spans="2:3" x14ac:dyDescent="0.2">
      <c r="B118" s="11">
        <v>115</v>
      </c>
      <c r="C118" s="11">
        <v>450</v>
      </c>
    </row>
    <row r="119" spans="2:3" x14ac:dyDescent="0.2">
      <c r="B119" s="11">
        <v>116</v>
      </c>
      <c r="C119" s="11">
        <v>214</v>
      </c>
    </row>
    <row r="120" spans="2:3" x14ac:dyDescent="0.2">
      <c r="B120" s="11">
        <v>117</v>
      </c>
      <c r="C120" s="11">
        <v>196</v>
      </c>
    </row>
    <row r="121" spans="2:3" x14ac:dyDescent="0.2">
      <c r="B121" s="11">
        <v>118</v>
      </c>
      <c r="C121" s="11">
        <v>199</v>
      </c>
    </row>
    <row r="122" spans="2:3" x14ac:dyDescent="0.2">
      <c r="B122" s="11">
        <v>119</v>
      </c>
      <c r="C122" s="11">
        <v>238</v>
      </c>
    </row>
    <row r="123" spans="2:3" x14ac:dyDescent="0.2">
      <c r="B123" s="11">
        <v>120</v>
      </c>
      <c r="C123" s="11">
        <v>212</v>
      </c>
    </row>
    <row r="124" spans="2:3" x14ac:dyDescent="0.2">
      <c r="B124" s="11">
        <v>121</v>
      </c>
      <c r="C124" s="11">
        <v>137</v>
      </c>
    </row>
    <row r="125" spans="2:3" x14ac:dyDescent="0.2">
      <c r="B125" s="11">
        <v>122</v>
      </c>
      <c r="C125" s="11">
        <v>111</v>
      </c>
    </row>
    <row r="126" spans="2:3" x14ac:dyDescent="0.2">
      <c r="B126" s="11">
        <v>123</v>
      </c>
      <c r="C126" s="11">
        <v>137</v>
      </c>
    </row>
    <row r="127" spans="2:3" x14ac:dyDescent="0.2">
      <c r="B127" s="11">
        <v>124</v>
      </c>
      <c r="C127" s="11">
        <v>214</v>
      </c>
    </row>
    <row r="128" spans="2:3" x14ac:dyDescent="0.2">
      <c r="B128" s="11">
        <v>125</v>
      </c>
      <c r="C128" s="11">
        <v>301</v>
      </c>
    </row>
    <row r="129" spans="2:3" x14ac:dyDescent="0.2">
      <c r="B129" s="11">
        <v>126</v>
      </c>
      <c r="C129" s="11">
        <v>378</v>
      </c>
    </row>
    <row r="130" spans="2:3" x14ac:dyDescent="0.2">
      <c r="B130" s="11">
        <v>127</v>
      </c>
      <c r="C130" s="11">
        <v>90</v>
      </c>
    </row>
    <row r="131" spans="2:3" x14ac:dyDescent="0.2">
      <c r="B131" s="11">
        <v>128</v>
      </c>
      <c r="C131" s="11">
        <v>203</v>
      </c>
    </row>
    <row r="132" spans="2:3" x14ac:dyDescent="0.2">
      <c r="B132" s="11">
        <v>129</v>
      </c>
      <c r="C132" s="11">
        <v>211</v>
      </c>
    </row>
    <row r="133" spans="2:3" x14ac:dyDescent="0.2">
      <c r="B133" s="11">
        <v>130</v>
      </c>
      <c r="C133" s="11">
        <v>161</v>
      </c>
    </row>
    <row r="134" spans="2:3" x14ac:dyDescent="0.2">
      <c r="B134" s="11">
        <v>131</v>
      </c>
      <c r="C134" s="11">
        <v>238</v>
      </c>
    </row>
    <row r="135" spans="2:3" x14ac:dyDescent="0.2">
      <c r="B135" s="11">
        <v>132</v>
      </c>
      <c r="C135" s="11">
        <v>215</v>
      </c>
    </row>
    <row r="136" spans="2:3" x14ac:dyDescent="0.2">
      <c r="B136" s="11">
        <v>133</v>
      </c>
      <c r="C136" s="11">
        <v>146</v>
      </c>
    </row>
    <row r="137" spans="2:3" x14ac:dyDescent="0.2">
      <c r="B137" s="11">
        <v>134</v>
      </c>
      <c r="C137" s="11">
        <v>215</v>
      </c>
    </row>
    <row r="138" spans="2:3" x14ac:dyDescent="0.2">
      <c r="B138" s="11">
        <v>135</v>
      </c>
      <c r="C138" s="11">
        <v>110</v>
      </c>
    </row>
    <row r="139" spans="2:3" x14ac:dyDescent="0.2">
      <c r="B139" s="11">
        <v>136</v>
      </c>
      <c r="C139" s="11">
        <v>450</v>
      </c>
    </row>
    <row r="140" spans="2:3" x14ac:dyDescent="0.2">
      <c r="B140" s="11">
        <v>137</v>
      </c>
      <c r="C140" s="11">
        <v>105</v>
      </c>
    </row>
    <row r="141" spans="2:3" x14ac:dyDescent="0.2">
      <c r="B141" s="11">
        <v>138</v>
      </c>
      <c r="C141" s="11">
        <v>184</v>
      </c>
    </row>
    <row r="142" spans="2:3" x14ac:dyDescent="0.2">
      <c r="B142" s="11">
        <v>139</v>
      </c>
      <c r="C142" s="11">
        <v>165</v>
      </c>
    </row>
    <row r="143" spans="2:3" x14ac:dyDescent="0.2">
      <c r="B143" s="11">
        <v>140</v>
      </c>
      <c r="C143" s="11">
        <v>214</v>
      </c>
    </row>
    <row r="144" spans="2:3" x14ac:dyDescent="0.2">
      <c r="B144" s="11">
        <v>141</v>
      </c>
      <c r="C144" s="11">
        <v>223</v>
      </c>
    </row>
    <row r="145" spans="2:3" x14ac:dyDescent="0.2">
      <c r="B145" s="11">
        <v>142</v>
      </c>
      <c r="C145" s="11">
        <v>116</v>
      </c>
    </row>
    <row r="146" spans="2:3" x14ac:dyDescent="0.2">
      <c r="B146" s="11">
        <v>143</v>
      </c>
      <c r="C146" s="11">
        <v>134</v>
      </c>
    </row>
    <row r="147" spans="2:3" x14ac:dyDescent="0.2">
      <c r="B147" s="11">
        <v>144</v>
      </c>
      <c r="C147" s="11">
        <v>120</v>
      </c>
    </row>
    <row r="148" spans="2:3" x14ac:dyDescent="0.2">
      <c r="B148" s="11">
        <v>145</v>
      </c>
      <c r="C148" s="11">
        <v>101</v>
      </c>
    </row>
    <row r="149" spans="2:3" x14ac:dyDescent="0.2">
      <c r="B149" s="11">
        <v>146</v>
      </c>
      <c r="C149" s="11">
        <v>214</v>
      </c>
    </row>
    <row r="150" spans="2:3" x14ac:dyDescent="0.2">
      <c r="B150" s="11">
        <v>147</v>
      </c>
      <c r="C150" s="11">
        <v>176</v>
      </c>
    </row>
    <row r="151" spans="2:3" x14ac:dyDescent="0.2">
      <c r="B151" s="11">
        <v>148</v>
      </c>
      <c r="C151" s="11">
        <v>522</v>
      </c>
    </row>
    <row r="152" spans="2:3" x14ac:dyDescent="0.2">
      <c r="B152" s="11">
        <v>149</v>
      </c>
      <c r="C152" s="11">
        <v>191</v>
      </c>
    </row>
    <row r="153" spans="2:3" x14ac:dyDescent="0.2">
      <c r="B153" s="11">
        <v>150</v>
      </c>
      <c r="C153" s="11">
        <v>348</v>
      </c>
    </row>
    <row r="154" spans="2:3" x14ac:dyDescent="0.2">
      <c r="B154" s="11">
        <v>151</v>
      </c>
      <c r="C154" s="11">
        <v>161</v>
      </c>
    </row>
    <row r="155" spans="2:3" x14ac:dyDescent="0.2">
      <c r="B155" s="11">
        <v>152</v>
      </c>
      <c r="C155" s="11">
        <v>215</v>
      </c>
    </row>
    <row r="156" spans="2:3" x14ac:dyDescent="0.2">
      <c r="B156" s="11">
        <v>153</v>
      </c>
      <c r="C156" s="11">
        <v>185</v>
      </c>
    </row>
    <row r="157" spans="2:3" x14ac:dyDescent="0.2">
      <c r="B157" s="11">
        <v>154</v>
      </c>
      <c r="C157" s="11">
        <v>181</v>
      </c>
    </row>
    <row r="158" spans="2:3" x14ac:dyDescent="0.2">
      <c r="B158" s="11">
        <v>155</v>
      </c>
      <c r="C158" s="11">
        <v>138</v>
      </c>
    </row>
    <row r="159" spans="2:3" x14ac:dyDescent="0.2">
      <c r="B159" s="11">
        <v>156</v>
      </c>
      <c r="C159" s="11">
        <v>221</v>
      </c>
    </row>
    <row r="160" spans="2:3" x14ac:dyDescent="0.2">
      <c r="B160" s="11">
        <v>157</v>
      </c>
      <c r="C160" s="11">
        <v>343</v>
      </c>
    </row>
    <row r="161" spans="2:3" x14ac:dyDescent="0.2">
      <c r="B161" s="11">
        <v>158</v>
      </c>
      <c r="C161" s="11">
        <v>251</v>
      </c>
    </row>
    <row r="162" spans="2:3" x14ac:dyDescent="0.2">
      <c r="B162" s="11">
        <v>159</v>
      </c>
      <c r="C162" s="11">
        <v>110</v>
      </c>
    </row>
    <row r="163" spans="2:3" x14ac:dyDescent="0.2">
      <c r="B163" s="11">
        <v>160</v>
      </c>
      <c r="C163" s="11">
        <v>170</v>
      </c>
    </row>
    <row r="164" spans="2:3" x14ac:dyDescent="0.2">
      <c r="B164" s="11">
        <v>161</v>
      </c>
      <c r="C164" s="11">
        <v>161</v>
      </c>
    </row>
    <row r="165" spans="2:3" x14ac:dyDescent="0.2">
      <c r="B165" s="11">
        <v>162</v>
      </c>
      <c r="C165" s="11">
        <v>144</v>
      </c>
    </row>
    <row r="166" spans="2:3" x14ac:dyDescent="0.2">
      <c r="B166" s="11">
        <v>163</v>
      </c>
      <c r="C166" s="11">
        <v>140</v>
      </c>
    </row>
    <row r="167" spans="2:3" x14ac:dyDescent="0.2">
      <c r="B167" s="11">
        <v>164</v>
      </c>
      <c r="C167" s="11">
        <v>262</v>
      </c>
    </row>
    <row r="168" spans="2:3" x14ac:dyDescent="0.2">
      <c r="B168" s="11">
        <v>165</v>
      </c>
      <c r="C168" s="11">
        <v>217</v>
      </c>
    </row>
    <row r="169" spans="2:3" x14ac:dyDescent="0.2">
      <c r="B169" s="11">
        <v>166</v>
      </c>
      <c r="C169" s="11">
        <v>215</v>
      </c>
    </row>
    <row r="170" spans="2:3" x14ac:dyDescent="0.2">
      <c r="B170" s="11">
        <v>167</v>
      </c>
      <c r="C170" s="11">
        <v>117</v>
      </c>
    </row>
    <row r="171" spans="2:3" x14ac:dyDescent="0.2">
      <c r="B171" s="11">
        <v>168</v>
      </c>
      <c r="C171" s="11">
        <v>172</v>
      </c>
    </row>
    <row r="172" spans="2:3" x14ac:dyDescent="0.2">
      <c r="B172" s="11">
        <v>169</v>
      </c>
      <c r="C172" s="11">
        <v>262</v>
      </c>
    </row>
    <row r="173" spans="2:3" x14ac:dyDescent="0.2">
      <c r="B173" s="11">
        <v>170</v>
      </c>
      <c r="C173" s="11">
        <v>116</v>
      </c>
    </row>
    <row r="174" spans="2:3" x14ac:dyDescent="0.2">
      <c r="B174" s="11">
        <v>171</v>
      </c>
      <c r="C174" s="11">
        <v>90</v>
      </c>
    </row>
    <row r="175" spans="2:3" x14ac:dyDescent="0.2">
      <c r="B175" s="11">
        <v>172</v>
      </c>
      <c r="C175" s="11">
        <v>215</v>
      </c>
    </row>
    <row r="176" spans="2:3" x14ac:dyDescent="0.2">
      <c r="B176" s="11">
        <v>173</v>
      </c>
      <c r="C176" s="11">
        <v>172</v>
      </c>
    </row>
    <row r="177" spans="2:3" x14ac:dyDescent="0.2">
      <c r="B177" s="11">
        <v>174</v>
      </c>
      <c r="C177" s="11">
        <v>165</v>
      </c>
    </row>
    <row r="178" spans="2:3" x14ac:dyDescent="0.2">
      <c r="B178" s="11">
        <v>175</v>
      </c>
      <c r="C178" s="11">
        <v>134</v>
      </c>
    </row>
    <row r="179" spans="2:3" x14ac:dyDescent="0.2">
      <c r="B179" s="11">
        <v>176</v>
      </c>
      <c r="C179" s="11">
        <v>129</v>
      </c>
    </row>
    <row r="180" spans="2:3" x14ac:dyDescent="0.2">
      <c r="B180" s="11">
        <v>177</v>
      </c>
      <c r="C180" s="11">
        <v>184</v>
      </c>
    </row>
    <row r="181" spans="2:3" x14ac:dyDescent="0.2">
      <c r="B181" s="11">
        <v>178</v>
      </c>
      <c r="C181" s="11">
        <v>129</v>
      </c>
    </row>
    <row r="182" spans="2:3" x14ac:dyDescent="0.2">
      <c r="B182" s="11">
        <v>179</v>
      </c>
      <c r="C182" s="11">
        <v>223</v>
      </c>
    </row>
    <row r="183" spans="2:3" x14ac:dyDescent="0.2">
      <c r="B183" s="11">
        <v>180</v>
      </c>
      <c r="C183" s="11">
        <v>214</v>
      </c>
    </row>
    <row r="184" spans="2:3" x14ac:dyDescent="0.2">
      <c r="B184" s="11">
        <v>181</v>
      </c>
      <c r="C184" s="11">
        <v>120</v>
      </c>
    </row>
    <row r="185" spans="2:3" x14ac:dyDescent="0.2">
      <c r="B185" s="11">
        <v>182</v>
      </c>
      <c r="C185" s="11">
        <v>126</v>
      </c>
    </row>
    <row r="186" spans="2:3" x14ac:dyDescent="0.2">
      <c r="B186" s="11">
        <v>183</v>
      </c>
      <c r="C186" s="11">
        <v>227</v>
      </c>
    </row>
    <row r="187" spans="2:3" x14ac:dyDescent="0.2">
      <c r="B187" s="11">
        <v>184</v>
      </c>
      <c r="C187" s="11">
        <v>191</v>
      </c>
    </row>
    <row r="188" spans="2:3" x14ac:dyDescent="0.2">
      <c r="B188" s="11">
        <v>185</v>
      </c>
      <c r="C188" s="11">
        <v>522</v>
      </c>
    </row>
    <row r="189" spans="2:3" x14ac:dyDescent="0.2">
      <c r="B189" s="11">
        <v>186</v>
      </c>
      <c r="C189" s="11">
        <v>146</v>
      </c>
    </row>
    <row r="190" spans="2:3" x14ac:dyDescent="0.2">
      <c r="B190" s="11">
        <v>187</v>
      </c>
      <c r="C190" s="11">
        <v>184</v>
      </c>
    </row>
    <row r="191" spans="2:3" x14ac:dyDescent="0.2">
      <c r="B191" s="11">
        <v>188</v>
      </c>
      <c r="C191" s="11">
        <v>196</v>
      </c>
    </row>
    <row r="192" spans="2:3" x14ac:dyDescent="0.2">
      <c r="B192" s="11">
        <v>189</v>
      </c>
      <c r="C192" s="11">
        <v>172</v>
      </c>
    </row>
    <row r="193" spans="2:3" x14ac:dyDescent="0.2">
      <c r="B193" s="11">
        <v>190</v>
      </c>
      <c r="C193" s="11">
        <v>217</v>
      </c>
    </row>
    <row r="194" spans="2:3" x14ac:dyDescent="0.2">
      <c r="B194" s="11">
        <v>191</v>
      </c>
      <c r="C194" s="11">
        <v>332</v>
      </c>
    </row>
    <row r="195" spans="2:3" x14ac:dyDescent="0.2">
      <c r="B195" s="11">
        <v>192</v>
      </c>
      <c r="C195" s="11">
        <v>196</v>
      </c>
    </row>
    <row r="196" spans="2:3" x14ac:dyDescent="0.2">
      <c r="B196" s="11">
        <v>193</v>
      </c>
      <c r="C196" s="11">
        <v>141</v>
      </c>
    </row>
    <row r="197" spans="2:3" x14ac:dyDescent="0.2">
      <c r="B197" s="11">
        <v>194</v>
      </c>
      <c r="C197" s="11">
        <v>343</v>
      </c>
    </row>
    <row r="198" spans="2:3" x14ac:dyDescent="0.2">
      <c r="B198" s="11">
        <v>195</v>
      </c>
      <c r="C198" s="11">
        <v>158</v>
      </c>
    </row>
    <row r="199" spans="2:3" x14ac:dyDescent="0.2">
      <c r="B199" s="11">
        <v>196</v>
      </c>
      <c r="C199" s="11">
        <v>98</v>
      </c>
    </row>
    <row r="200" spans="2:3" x14ac:dyDescent="0.2">
      <c r="B200" s="11">
        <v>197</v>
      </c>
      <c r="C200" s="11">
        <v>128</v>
      </c>
    </row>
    <row r="201" spans="2:3" x14ac:dyDescent="0.2">
      <c r="B201" s="11">
        <v>198</v>
      </c>
      <c r="C201" s="11">
        <v>140</v>
      </c>
    </row>
    <row r="202" spans="2:3" x14ac:dyDescent="0.2">
      <c r="B202" s="11">
        <v>199</v>
      </c>
      <c r="C202" s="11">
        <v>215</v>
      </c>
    </row>
    <row r="203" spans="2:3" x14ac:dyDescent="0.2">
      <c r="B203" s="11">
        <v>200</v>
      </c>
      <c r="C203" s="11">
        <v>140</v>
      </c>
    </row>
    <row r="204" spans="2:3" x14ac:dyDescent="0.2">
      <c r="B204" s="11">
        <v>201</v>
      </c>
      <c r="C204" s="11">
        <v>120</v>
      </c>
    </row>
    <row r="205" spans="2:3" x14ac:dyDescent="0.2">
      <c r="B205" s="11">
        <v>202</v>
      </c>
      <c r="C205" s="11">
        <v>199</v>
      </c>
    </row>
    <row r="206" spans="2:3" x14ac:dyDescent="0.2">
      <c r="B206" s="11">
        <v>203</v>
      </c>
      <c r="C206" s="11">
        <v>283</v>
      </c>
    </row>
    <row r="207" spans="2:3" x14ac:dyDescent="0.2">
      <c r="B207" s="11">
        <v>204</v>
      </c>
      <c r="C207" s="11">
        <v>522</v>
      </c>
    </row>
    <row r="208" spans="2:3" x14ac:dyDescent="0.2">
      <c r="B208" s="11">
        <v>205</v>
      </c>
      <c r="C208" s="11">
        <v>227</v>
      </c>
    </row>
    <row r="209" spans="2:3" x14ac:dyDescent="0.2">
      <c r="B209" s="11">
        <v>206</v>
      </c>
      <c r="C209" s="11">
        <v>343</v>
      </c>
    </row>
    <row r="210" spans="2:3" x14ac:dyDescent="0.2">
      <c r="B210" s="11">
        <v>207</v>
      </c>
      <c r="C210" s="11">
        <v>272</v>
      </c>
    </row>
    <row r="211" spans="2:3" x14ac:dyDescent="0.2">
      <c r="B211" s="11">
        <v>208</v>
      </c>
      <c r="C211" s="11">
        <v>301</v>
      </c>
    </row>
    <row r="212" spans="2:3" x14ac:dyDescent="0.2">
      <c r="B212" s="11">
        <v>209</v>
      </c>
      <c r="C212" s="11">
        <v>573</v>
      </c>
    </row>
    <row r="213" spans="2:3" x14ac:dyDescent="0.2">
      <c r="B213" s="11">
        <v>210</v>
      </c>
      <c r="C213" s="11">
        <v>176</v>
      </c>
    </row>
    <row r="214" spans="2:3" x14ac:dyDescent="0.2">
      <c r="B214" s="11">
        <v>211</v>
      </c>
      <c r="C214" s="11">
        <v>262</v>
      </c>
    </row>
    <row r="215" spans="2:3" x14ac:dyDescent="0.2">
      <c r="B215" s="11">
        <v>212</v>
      </c>
      <c r="C215" s="11">
        <v>233</v>
      </c>
    </row>
    <row r="216" spans="2:3" x14ac:dyDescent="0.2">
      <c r="B216" s="11">
        <v>213</v>
      </c>
      <c r="C216" s="11">
        <v>105</v>
      </c>
    </row>
    <row r="217" spans="2:3" x14ac:dyDescent="0.2">
      <c r="B217" s="11">
        <v>214</v>
      </c>
      <c r="C217" s="11">
        <v>215</v>
      </c>
    </row>
    <row r="218" spans="2:3" x14ac:dyDescent="0.2">
      <c r="B218" s="11">
        <v>215</v>
      </c>
      <c r="C218" s="11">
        <v>181</v>
      </c>
    </row>
    <row r="219" spans="2:3" x14ac:dyDescent="0.2">
      <c r="B219" s="11">
        <v>216</v>
      </c>
      <c r="C219" s="11">
        <v>101</v>
      </c>
    </row>
    <row r="220" spans="2:3" x14ac:dyDescent="0.2">
      <c r="B220" s="11">
        <v>217</v>
      </c>
      <c r="C220" s="11">
        <v>126</v>
      </c>
    </row>
    <row r="221" spans="2:3" x14ac:dyDescent="0.2">
      <c r="B221" s="11">
        <v>218</v>
      </c>
      <c r="C221" s="11">
        <v>262</v>
      </c>
    </row>
    <row r="222" spans="2:3" x14ac:dyDescent="0.2">
      <c r="B222" s="11">
        <v>219</v>
      </c>
      <c r="C222" s="11">
        <v>215</v>
      </c>
    </row>
    <row r="223" spans="2:3" x14ac:dyDescent="0.2">
      <c r="B223" s="11">
        <v>220</v>
      </c>
      <c r="C223" s="11">
        <v>144</v>
      </c>
    </row>
    <row r="224" spans="2:3" x14ac:dyDescent="0.2">
      <c r="B224" s="11">
        <v>221</v>
      </c>
      <c r="C224" s="11">
        <v>161</v>
      </c>
    </row>
    <row r="225" spans="2:3" x14ac:dyDescent="0.2">
      <c r="B225" s="11">
        <v>222</v>
      </c>
      <c r="C225" s="11">
        <v>89</v>
      </c>
    </row>
    <row r="226" spans="2:3" x14ac:dyDescent="0.2">
      <c r="B226" s="11">
        <v>223</v>
      </c>
      <c r="C226" s="11">
        <v>114</v>
      </c>
    </row>
    <row r="227" spans="2:3" x14ac:dyDescent="0.2">
      <c r="B227" s="11">
        <v>224</v>
      </c>
      <c r="C227" s="11">
        <v>283</v>
      </c>
    </row>
    <row r="228" spans="2:3" x14ac:dyDescent="0.2">
      <c r="B228" s="11">
        <v>225</v>
      </c>
      <c r="C228" s="11">
        <v>181</v>
      </c>
    </row>
    <row r="229" spans="2:3" x14ac:dyDescent="0.2">
      <c r="B229" s="11">
        <v>226</v>
      </c>
      <c r="C229" s="11">
        <v>272</v>
      </c>
    </row>
    <row r="230" spans="2:3" x14ac:dyDescent="0.2">
      <c r="B230" s="11">
        <v>227</v>
      </c>
      <c r="C230" s="11">
        <v>140</v>
      </c>
    </row>
    <row r="231" spans="2:3" x14ac:dyDescent="0.2">
      <c r="B231" s="11">
        <v>228</v>
      </c>
      <c r="C231" s="11">
        <v>227</v>
      </c>
    </row>
    <row r="232" spans="2:3" x14ac:dyDescent="0.2">
      <c r="B232" s="11">
        <v>229</v>
      </c>
      <c r="C232" s="11">
        <v>262</v>
      </c>
    </row>
    <row r="233" spans="2:3" x14ac:dyDescent="0.2">
      <c r="B233" s="11">
        <v>230</v>
      </c>
      <c r="C233" s="11">
        <v>122</v>
      </c>
    </row>
    <row r="234" spans="2:3" x14ac:dyDescent="0.2">
      <c r="B234" s="11">
        <v>231</v>
      </c>
      <c r="C234" s="11">
        <v>199</v>
      </c>
    </row>
    <row r="235" spans="2:3" x14ac:dyDescent="0.2">
      <c r="B235" s="11">
        <v>232</v>
      </c>
      <c r="C235" s="11">
        <v>141</v>
      </c>
    </row>
    <row r="236" spans="2:3" x14ac:dyDescent="0.2">
      <c r="B236" s="11">
        <v>233</v>
      </c>
      <c r="C236" s="11">
        <v>212</v>
      </c>
    </row>
    <row r="237" spans="2:3" x14ac:dyDescent="0.2">
      <c r="B237" s="11">
        <v>234</v>
      </c>
      <c r="C237" s="11">
        <v>172</v>
      </c>
    </row>
    <row r="238" spans="2:3" x14ac:dyDescent="0.2">
      <c r="B238" s="11">
        <v>235</v>
      </c>
      <c r="C238" s="11">
        <v>137</v>
      </c>
    </row>
    <row r="239" spans="2:3" x14ac:dyDescent="0.2">
      <c r="B239" s="11">
        <v>236</v>
      </c>
      <c r="C239" s="11">
        <v>346</v>
      </c>
    </row>
    <row r="240" spans="2:3" x14ac:dyDescent="0.2">
      <c r="B240" s="11">
        <v>237</v>
      </c>
      <c r="C240" s="11">
        <v>114</v>
      </c>
    </row>
    <row r="241" spans="2:3" x14ac:dyDescent="0.2">
      <c r="B241" s="11">
        <v>238</v>
      </c>
      <c r="C241" s="11">
        <v>110</v>
      </c>
    </row>
    <row r="242" spans="2:3" x14ac:dyDescent="0.2">
      <c r="B242" s="11">
        <v>239</v>
      </c>
      <c r="C242" s="11">
        <v>251</v>
      </c>
    </row>
    <row r="243" spans="2:3" x14ac:dyDescent="0.2">
      <c r="B243" s="11">
        <v>240</v>
      </c>
      <c r="C243" s="11">
        <v>212</v>
      </c>
    </row>
    <row r="244" spans="2:3" x14ac:dyDescent="0.2">
      <c r="B244" s="11">
        <v>241</v>
      </c>
      <c r="C244" s="11">
        <v>129</v>
      </c>
    </row>
    <row r="245" spans="2:3" x14ac:dyDescent="0.2">
      <c r="B245" s="11">
        <v>242</v>
      </c>
      <c r="C245" s="11">
        <v>212</v>
      </c>
    </row>
    <row r="246" spans="2:3" x14ac:dyDescent="0.2">
      <c r="B246" s="11">
        <v>243</v>
      </c>
      <c r="C246" s="11">
        <v>126</v>
      </c>
    </row>
    <row r="247" spans="2:3" x14ac:dyDescent="0.2">
      <c r="B247" s="11">
        <v>244</v>
      </c>
      <c r="C247" s="11">
        <v>137</v>
      </c>
    </row>
    <row r="248" spans="2:3" x14ac:dyDescent="0.2">
      <c r="B248" s="11">
        <v>245</v>
      </c>
      <c r="C248" s="11">
        <v>215</v>
      </c>
    </row>
    <row r="249" spans="2:3" x14ac:dyDescent="0.2">
      <c r="B249" s="11">
        <v>246</v>
      </c>
      <c r="C249" s="11">
        <v>134</v>
      </c>
    </row>
    <row r="250" spans="2:3" x14ac:dyDescent="0.2">
      <c r="B250" s="11">
        <v>247</v>
      </c>
      <c r="C250" s="11">
        <v>214</v>
      </c>
    </row>
    <row r="251" spans="2:3" x14ac:dyDescent="0.2">
      <c r="B251" s="11">
        <v>248</v>
      </c>
      <c r="C251" s="11">
        <v>226</v>
      </c>
    </row>
    <row r="252" spans="2:3" x14ac:dyDescent="0.2">
      <c r="B252" s="11">
        <v>249</v>
      </c>
      <c r="C252" s="11">
        <v>296</v>
      </c>
    </row>
    <row r="253" spans="2:3" x14ac:dyDescent="0.2">
      <c r="B253" s="11">
        <v>250</v>
      </c>
      <c r="C253" s="11">
        <v>140</v>
      </c>
    </row>
    <row r="254" spans="2:3" x14ac:dyDescent="0.2">
      <c r="B254" s="11">
        <v>251</v>
      </c>
      <c r="C254" s="11">
        <v>128</v>
      </c>
    </row>
    <row r="255" spans="2:3" x14ac:dyDescent="0.2">
      <c r="B255" s="11">
        <v>252</v>
      </c>
      <c r="C255" s="11">
        <v>114</v>
      </c>
    </row>
    <row r="256" spans="2:3" x14ac:dyDescent="0.2">
      <c r="B256" s="11">
        <v>253</v>
      </c>
      <c r="C256" s="11">
        <v>199</v>
      </c>
    </row>
    <row r="257" spans="2:3" x14ac:dyDescent="0.2">
      <c r="B257" s="11">
        <v>254</v>
      </c>
      <c r="C257" s="11">
        <v>135</v>
      </c>
    </row>
    <row r="258" spans="2:3" x14ac:dyDescent="0.2">
      <c r="B258" s="11">
        <v>255</v>
      </c>
      <c r="C258" s="11">
        <v>301</v>
      </c>
    </row>
    <row r="259" spans="2:3" x14ac:dyDescent="0.2">
      <c r="B259" s="11">
        <v>256</v>
      </c>
      <c r="C259" s="11">
        <v>254</v>
      </c>
    </row>
    <row r="260" spans="2:3" x14ac:dyDescent="0.2">
      <c r="B260" s="11">
        <v>257</v>
      </c>
      <c r="C260" s="11">
        <v>143</v>
      </c>
    </row>
    <row r="261" spans="2:3" x14ac:dyDescent="0.2">
      <c r="B261" s="11">
        <v>258</v>
      </c>
      <c r="C261" s="11">
        <v>98</v>
      </c>
    </row>
    <row r="262" spans="2:3" x14ac:dyDescent="0.2">
      <c r="B262" s="11">
        <v>259</v>
      </c>
      <c r="C262" s="11">
        <v>128</v>
      </c>
    </row>
    <row r="263" spans="2:3" x14ac:dyDescent="0.2">
      <c r="B263" s="11">
        <v>260</v>
      </c>
      <c r="C263" s="11">
        <v>161</v>
      </c>
    </row>
    <row r="264" spans="2:3" x14ac:dyDescent="0.2">
      <c r="B264" s="11">
        <v>261</v>
      </c>
      <c r="C264" s="11">
        <v>116</v>
      </c>
    </row>
    <row r="265" spans="2:3" x14ac:dyDescent="0.2">
      <c r="B265" s="11">
        <v>262</v>
      </c>
      <c r="C265" s="11">
        <v>134</v>
      </c>
    </row>
    <row r="266" spans="2:3" x14ac:dyDescent="0.2">
      <c r="B266" s="11">
        <v>263</v>
      </c>
      <c r="C266" s="11">
        <v>214</v>
      </c>
    </row>
    <row r="267" spans="2:3" x14ac:dyDescent="0.2">
      <c r="B267" s="11">
        <v>264</v>
      </c>
      <c r="C267" s="11">
        <v>146</v>
      </c>
    </row>
    <row r="268" spans="2:3" x14ac:dyDescent="0.2">
      <c r="B268" s="11">
        <v>265</v>
      </c>
      <c r="C268" s="11">
        <v>156</v>
      </c>
    </row>
    <row r="269" spans="2:3" x14ac:dyDescent="0.2">
      <c r="B269" s="11">
        <v>266</v>
      </c>
      <c r="C269" s="11">
        <v>272</v>
      </c>
    </row>
    <row r="270" spans="2:3" x14ac:dyDescent="0.2">
      <c r="B270" s="11">
        <v>267</v>
      </c>
      <c r="C270" s="11">
        <v>155</v>
      </c>
    </row>
    <row r="271" spans="2:3" x14ac:dyDescent="0.2">
      <c r="B271" s="11">
        <v>268</v>
      </c>
      <c r="C271" s="11">
        <v>144</v>
      </c>
    </row>
    <row r="272" spans="2:3" x14ac:dyDescent="0.2">
      <c r="B272" s="11">
        <v>269</v>
      </c>
      <c r="C272" s="11">
        <v>123</v>
      </c>
    </row>
    <row r="273" spans="2:3" x14ac:dyDescent="0.2">
      <c r="B273" s="11">
        <v>270</v>
      </c>
      <c r="C273" s="11">
        <v>105</v>
      </c>
    </row>
    <row r="274" spans="2:3" x14ac:dyDescent="0.2">
      <c r="B274" s="11">
        <v>271</v>
      </c>
      <c r="C274" s="11">
        <v>262</v>
      </c>
    </row>
    <row r="275" spans="2:3" x14ac:dyDescent="0.2">
      <c r="B275" s="11">
        <v>272</v>
      </c>
      <c r="C275" s="11">
        <v>212</v>
      </c>
    </row>
    <row r="276" spans="2:3" x14ac:dyDescent="0.2">
      <c r="B276" s="11">
        <v>273</v>
      </c>
      <c r="C276" s="11">
        <v>122</v>
      </c>
    </row>
    <row r="277" spans="2:3" x14ac:dyDescent="0.2">
      <c r="B277" s="11">
        <v>274</v>
      </c>
      <c r="C277" s="11">
        <v>140</v>
      </c>
    </row>
    <row r="278" spans="2:3" x14ac:dyDescent="0.2">
      <c r="B278" s="11">
        <v>275</v>
      </c>
      <c r="C278" s="11">
        <v>450</v>
      </c>
    </row>
    <row r="279" spans="2:3" x14ac:dyDescent="0.2">
      <c r="B279" s="11">
        <v>276</v>
      </c>
      <c r="C279" s="11">
        <v>176</v>
      </c>
    </row>
    <row r="280" spans="2:3" x14ac:dyDescent="0.2">
      <c r="B280" s="11">
        <v>277</v>
      </c>
      <c r="C280" s="11">
        <v>165</v>
      </c>
    </row>
    <row r="281" spans="2:3" x14ac:dyDescent="0.2">
      <c r="B281" s="11">
        <v>278</v>
      </c>
      <c r="C281" s="11">
        <v>161</v>
      </c>
    </row>
    <row r="282" spans="2:3" x14ac:dyDescent="0.2">
      <c r="B282" s="11">
        <v>279</v>
      </c>
      <c r="C282" s="11">
        <v>83</v>
      </c>
    </row>
    <row r="283" spans="2:3" x14ac:dyDescent="0.2">
      <c r="B283" s="11">
        <v>280</v>
      </c>
      <c r="C283" s="11">
        <v>105</v>
      </c>
    </row>
    <row r="284" spans="2:3" x14ac:dyDescent="0.2">
      <c r="B284" s="11">
        <v>281</v>
      </c>
      <c r="C284" s="11">
        <v>217</v>
      </c>
    </row>
    <row r="285" spans="2:3" x14ac:dyDescent="0.2">
      <c r="B285" s="11">
        <v>282</v>
      </c>
      <c r="C285" s="11">
        <v>164</v>
      </c>
    </row>
    <row r="286" spans="2:3" x14ac:dyDescent="0.2">
      <c r="B286" s="11">
        <v>283</v>
      </c>
      <c r="C286" s="11">
        <v>111</v>
      </c>
    </row>
    <row r="287" spans="2:3" x14ac:dyDescent="0.2">
      <c r="B287" s="11">
        <v>284</v>
      </c>
      <c r="C287" s="11">
        <v>573</v>
      </c>
    </row>
    <row r="288" spans="2:3" x14ac:dyDescent="0.2">
      <c r="B288" s="11">
        <v>285</v>
      </c>
      <c r="C288" s="11">
        <v>215</v>
      </c>
    </row>
    <row r="289" spans="2:3" x14ac:dyDescent="0.2">
      <c r="B289" s="11">
        <v>286</v>
      </c>
      <c r="C289" s="11">
        <v>262</v>
      </c>
    </row>
    <row r="290" spans="2:3" x14ac:dyDescent="0.2">
      <c r="B290" s="11">
        <v>287</v>
      </c>
      <c r="C290" s="11">
        <v>138</v>
      </c>
    </row>
    <row r="291" spans="2:3" x14ac:dyDescent="0.2">
      <c r="B291" s="11">
        <v>288</v>
      </c>
      <c r="C291" s="11">
        <v>135</v>
      </c>
    </row>
    <row r="292" spans="2:3" x14ac:dyDescent="0.2">
      <c r="B292" s="11">
        <v>289</v>
      </c>
      <c r="C292" s="11">
        <v>214</v>
      </c>
    </row>
    <row r="293" spans="2:3" x14ac:dyDescent="0.2">
      <c r="B293" s="11">
        <v>290</v>
      </c>
      <c r="C293" s="11">
        <v>272</v>
      </c>
    </row>
    <row r="294" spans="2:3" x14ac:dyDescent="0.2">
      <c r="B294" s="11">
        <v>291</v>
      </c>
      <c r="C294" s="11">
        <v>135</v>
      </c>
    </row>
    <row r="295" spans="2:3" x14ac:dyDescent="0.2">
      <c r="B295" s="11">
        <v>292</v>
      </c>
      <c r="C295" s="11">
        <v>114</v>
      </c>
    </row>
    <row r="296" spans="2:3" x14ac:dyDescent="0.2">
      <c r="B296" s="11">
        <v>293</v>
      </c>
      <c r="C296" s="11">
        <v>214</v>
      </c>
    </row>
    <row r="297" spans="2:3" x14ac:dyDescent="0.2">
      <c r="B297" s="11">
        <v>294</v>
      </c>
      <c r="C297" s="11">
        <v>301</v>
      </c>
    </row>
    <row r="298" spans="2:3" x14ac:dyDescent="0.2">
      <c r="B298" s="11">
        <v>295</v>
      </c>
      <c r="C298" s="11">
        <v>214</v>
      </c>
    </row>
    <row r="299" spans="2:3" x14ac:dyDescent="0.2">
      <c r="B299" s="11">
        <v>296</v>
      </c>
      <c r="C299" s="11">
        <v>89</v>
      </c>
    </row>
    <row r="300" spans="2:3" x14ac:dyDescent="0.2">
      <c r="B300" s="11">
        <v>297</v>
      </c>
      <c r="C300" s="11">
        <v>120</v>
      </c>
    </row>
    <row r="301" spans="2:3" x14ac:dyDescent="0.2">
      <c r="B301" s="11">
        <v>298</v>
      </c>
      <c r="C301" s="11">
        <v>169</v>
      </c>
    </row>
    <row r="302" spans="2:3" x14ac:dyDescent="0.2">
      <c r="B302" s="11">
        <v>299</v>
      </c>
      <c r="C302" s="11">
        <v>137</v>
      </c>
    </row>
    <row r="303" spans="2:3" x14ac:dyDescent="0.2">
      <c r="B303" s="11">
        <v>300</v>
      </c>
      <c r="C303" s="11">
        <v>140</v>
      </c>
    </row>
    <row r="304" spans="2:3" x14ac:dyDescent="0.2">
      <c r="B304" s="11">
        <v>301</v>
      </c>
      <c r="C304" s="11">
        <v>123</v>
      </c>
    </row>
    <row r="305" spans="2:3" x14ac:dyDescent="0.2">
      <c r="B305" s="11">
        <v>302</v>
      </c>
      <c r="C305" s="11">
        <v>126</v>
      </c>
    </row>
    <row r="306" spans="2:3" x14ac:dyDescent="0.2">
      <c r="B306" s="11">
        <v>303</v>
      </c>
      <c r="C306" s="11">
        <v>185</v>
      </c>
    </row>
    <row r="307" spans="2:3" x14ac:dyDescent="0.2">
      <c r="B307" s="11">
        <v>304</v>
      </c>
      <c r="C307" s="11">
        <v>122</v>
      </c>
    </row>
    <row r="308" spans="2:3" x14ac:dyDescent="0.2">
      <c r="B308" s="11">
        <v>305</v>
      </c>
      <c r="C308" s="11">
        <v>181</v>
      </c>
    </row>
    <row r="309" spans="2:3" x14ac:dyDescent="0.2">
      <c r="B309" s="11">
        <v>306</v>
      </c>
      <c r="C309" s="11">
        <v>187</v>
      </c>
    </row>
    <row r="310" spans="2:3" x14ac:dyDescent="0.2">
      <c r="B310" s="11">
        <v>307</v>
      </c>
      <c r="C310" s="11">
        <v>442</v>
      </c>
    </row>
    <row r="311" spans="2:3" x14ac:dyDescent="0.2">
      <c r="B311" s="11">
        <v>308</v>
      </c>
      <c r="C311" s="11">
        <v>172</v>
      </c>
    </row>
    <row r="312" spans="2:3" x14ac:dyDescent="0.2">
      <c r="B312" s="11">
        <v>309</v>
      </c>
      <c r="C312" s="11">
        <v>251</v>
      </c>
    </row>
    <row r="313" spans="2:3" x14ac:dyDescent="0.2">
      <c r="B313" s="11">
        <v>310</v>
      </c>
      <c r="C313" s="11">
        <v>212</v>
      </c>
    </row>
    <row r="314" spans="2:3" x14ac:dyDescent="0.2">
      <c r="B314" s="11">
        <v>311</v>
      </c>
      <c r="C314" s="11">
        <v>146</v>
      </c>
    </row>
    <row r="315" spans="2:3" x14ac:dyDescent="0.2">
      <c r="B315" s="11">
        <v>312</v>
      </c>
      <c r="C315" s="11">
        <v>199</v>
      </c>
    </row>
    <row r="316" spans="2:3" x14ac:dyDescent="0.2">
      <c r="B316" s="11">
        <v>313</v>
      </c>
      <c r="C316" s="11">
        <v>161</v>
      </c>
    </row>
    <row r="317" spans="2:3" x14ac:dyDescent="0.2">
      <c r="B317" s="11">
        <v>314</v>
      </c>
      <c r="C317" s="11">
        <v>196</v>
      </c>
    </row>
    <row r="318" spans="2:3" x14ac:dyDescent="0.2">
      <c r="B318" s="11">
        <v>315</v>
      </c>
      <c r="C318" s="11">
        <v>223</v>
      </c>
    </row>
    <row r="319" spans="2:3" x14ac:dyDescent="0.2">
      <c r="B319" s="11">
        <v>316</v>
      </c>
      <c r="C319" s="11">
        <v>196</v>
      </c>
    </row>
    <row r="320" spans="2:3" x14ac:dyDescent="0.2">
      <c r="B320" s="11">
        <v>317</v>
      </c>
      <c r="C320" s="11">
        <v>116</v>
      </c>
    </row>
    <row r="321" spans="2:3" x14ac:dyDescent="0.2">
      <c r="B321" s="11">
        <v>318</v>
      </c>
      <c r="C321" s="11">
        <v>522</v>
      </c>
    </row>
    <row r="322" spans="2:3" x14ac:dyDescent="0.2">
      <c r="B322" s="11">
        <v>319</v>
      </c>
      <c r="C322" s="11">
        <v>217</v>
      </c>
    </row>
    <row r="323" spans="2:3" x14ac:dyDescent="0.2">
      <c r="B323" s="11">
        <v>320</v>
      </c>
      <c r="C323" s="11">
        <v>105</v>
      </c>
    </row>
    <row r="324" spans="2:3" x14ac:dyDescent="0.2">
      <c r="B324" s="11">
        <v>321</v>
      </c>
      <c r="C324" s="11">
        <v>263</v>
      </c>
    </row>
    <row r="325" spans="2:3" x14ac:dyDescent="0.2">
      <c r="B325" s="11">
        <v>322</v>
      </c>
      <c r="C325" s="11">
        <v>212</v>
      </c>
    </row>
    <row r="326" spans="2:3" x14ac:dyDescent="0.2">
      <c r="B326" s="11">
        <v>323</v>
      </c>
      <c r="C326" s="11">
        <v>308</v>
      </c>
    </row>
    <row r="327" spans="2:3" x14ac:dyDescent="0.2">
      <c r="B327" s="11">
        <v>324</v>
      </c>
      <c r="C327" s="11">
        <v>87</v>
      </c>
    </row>
    <row r="328" spans="2:3" x14ac:dyDescent="0.2">
      <c r="B328" s="11">
        <v>325</v>
      </c>
      <c r="C328" s="11">
        <v>283</v>
      </c>
    </row>
    <row r="329" spans="2:3" x14ac:dyDescent="0.2">
      <c r="B329" s="11">
        <v>326</v>
      </c>
      <c r="C329" s="11">
        <v>199</v>
      </c>
    </row>
    <row r="330" spans="2:3" x14ac:dyDescent="0.2">
      <c r="B330" s="11">
        <v>327</v>
      </c>
      <c r="C330" s="11">
        <v>214</v>
      </c>
    </row>
    <row r="331" spans="2:3" x14ac:dyDescent="0.2">
      <c r="B331" s="11">
        <v>328</v>
      </c>
      <c r="C331" s="11">
        <v>117</v>
      </c>
    </row>
    <row r="332" spans="2:3" x14ac:dyDescent="0.2">
      <c r="B332" s="11">
        <v>329</v>
      </c>
      <c r="C332" s="11">
        <v>522</v>
      </c>
    </row>
    <row r="333" spans="2:3" x14ac:dyDescent="0.2">
      <c r="B333" s="11">
        <v>330</v>
      </c>
      <c r="C333" s="11">
        <v>196</v>
      </c>
    </row>
    <row r="334" spans="2:3" x14ac:dyDescent="0.2">
      <c r="B334" s="11">
        <v>331</v>
      </c>
      <c r="C334" s="11">
        <v>83</v>
      </c>
    </row>
    <row r="335" spans="2:3" x14ac:dyDescent="0.2">
      <c r="B335" s="11">
        <v>332</v>
      </c>
      <c r="C335" s="11">
        <v>450</v>
      </c>
    </row>
    <row r="336" spans="2:3" x14ac:dyDescent="0.2">
      <c r="B336" s="11">
        <v>333</v>
      </c>
      <c r="C336" s="11">
        <v>215</v>
      </c>
    </row>
    <row r="337" spans="2:3" x14ac:dyDescent="0.2">
      <c r="B337" s="11">
        <v>334</v>
      </c>
      <c r="C337" s="11">
        <v>90</v>
      </c>
    </row>
    <row r="338" spans="2:3" x14ac:dyDescent="0.2">
      <c r="B338" s="11">
        <v>335</v>
      </c>
      <c r="C338" s="11">
        <v>182</v>
      </c>
    </row>
    <row r="339" spans="2:3" x14ac:dyDescent="0.2">
      <c r="B339" s="11">
        <v>336</v>
      </c>
      <c r="C339" s="11">
        <v>101</v>
      </c>
    </row>
    <row r="340" spans="2:3" x14ac:dyDescent="0.2">
      <c r="B340" s="11">
        <v>337</v>
      </c>
      <c r="C340" s="11">
        <v>134</v>
      </c>
    </row>
    <row r="341" spans="2:3" x14ac:dyDescent="0.2">
      <c r="B341" s="11">
        <v>338</v>
      </c>
      <c r="C341" s="11">
        <v>254</v>
      </c>
    </row>
    <row r="342" spans="2:3" x14ac:dyDescent="0.2">
      <c r="B342" s="11">
        <v>339</v>
      </c>
      <c r="C342" s="11">
        <v>332</v>
      </c>
    </row>
    <row r="343" spans="2:3" x14ac:dyDescent="0.2">
      <c r="B343" s="11">
        <v>340</v>
      </c>
      <c r="C343" s="11">
        <v>351</v>
      </c>
    </row>
    <row r="344" spans="2:3" x14ac:dyDescent="0.2">
      <c r="B344" s="11">
        <v>341</v>
      </c>
      <c r="C344" s="11">
        <v>214</v>
      </c>
    </row>
    <row r="345" spans="2:3" x14ac:dyDescent="0.2">
      <c r="B345" s="11">
        <v>342</v>
      </c>
      <c r="C345" s="11">
        <v>214</v>
      </c>
    </row>
    <row r="346" spans="2:3" x14ac:dyDescent="0.2">
      <c r="B346" s="11">
        <v>343</v>
      </c>
      <c r="C346" s="11">
        <v>187</v>
      </c>
    </row>
    <row r="347" spans="2:3" x14ac:dyDescent="0.2">
      <c r="B347" s="11">
        <v>344</v>
      </c>
      <c r="C347" s="11">
        <v>226</v>
      </c>
    </row>
    <row r="348" spans="2:3" x14ac:dyDescent="0.2">
      <c r="B348" s="11">
        <v>345</v>
      </c>
      <c r="C348" s="11">
        <v>349</v>
      </c>
    </row>
    <row r="349" spans="2:3" x14ac:dyDescent="0.2">
      <c r="B349" s="11">
        <v>346</v>
      </c>
      <c r="C349" s="11">
        <v>217</v>
      </c>
    </row>
    <row r="350" spans="2:3" x14ac:dyDescent="0.2">
      <c r="B350" s="11">
        <v>347</v>
      </c>
      <c r="C350" s="11">
        <v>81</v>
      </c>
    </row>
    <row r="351" spans="2:3" x14ac:dyDescent="0.2">
      <c r="B351" s="11">
        <v>348</v>
      </c>
      <c r="C351" s="11">
        <v>442</v>
      </c>
    </row>
    <row r="352" spans="2:3" x14ac:dyDescent="0.2">
      <c r="B352" s="11">
        <v>349</v>
      </c>
      <c r="C352" s="11">
        <v>128</v>
      </c>
    </row>
    <row r="353" spans="2:3" x14ac:dyDescent="0.2">
      <c r="B353" s="11">
        <v>350</v>
      </c>
      <c r="C353" s="11">
        <v>114</v>
      </c>
    </row>
    <row r="354" spans="2:3" x14ac:dyDescent="0.2">
      <c r="B354" s="11">
        <v>351</v>
      </c>
      <c r="C354" s="11">
        <v>184</v>
      </c>
    </row>
    <row r="355" spans="2:3" x14ac:dyDescent="0.2">
      <c r="B355" s="11">
        <v>352</v>
      </c>
      <c r="C355" s="11">
        <v>214</v>
      </c>
    </row>
    <row r="356" spans="2:3" x14ac:dyDescent="0.2">
      <c r="B356" s="11">
        <v>353</v>
      </c>
      <c r="C356" s="11">
        <v>349</v>
      </c>
    </row>
    <row r="357" spans="2:3" x14ac:dyDescent="0.2">
      <c r="B357" s="11">
        <v>354</v>
      </c>
      <c r="C357" s="11">
        <v>573</v>
      </c>
    </row>
    <row r="358" spans="2:3" x14ac:dyDescent="0.2">
      <c r="B358" s="11">
        <v>355</v>
      </c>
      <c r="C358" s="11">
        <v>217</v>
      </c>
    </row>
    <row r="359" spans="2:3" x14ac:dyDescent="0.2">
      <c r="B359" s="11">
        <v>356</v>
      </c>
      <c r="C359" s="11">
        <v>301</v>
      </c>
    </row>
    <row r="360" spans="2:3" x14ac:dyDescent="0.2">
      <c r="B360" s="11">
        <v>357</v>
      </c>
      <c r="C360" s="11">
        <v>144</v>
      </c>
    </row>
    <row r="361" spans="2:3" x14ac:dyDescent="0.2">
      <c r="B361" s="11">
        <v>358</v>
      </c>
      <c r="C361" s="11">
        <v>185</v>
      </c>
    </row>
    <row r="362" spans="2:3" x14ac:dyDescent="0.2">
      <c r="B362" s="11">
        <v>359</v>
      </c>
      <c r="C362" s="11">
        <v>170</v>
      </c>
    </row>
    <row r="363" spans="2:3" x14ac:dyDescent="0.2">
      <c r="B363" s="11">
        <v>360</v>
      </c>
      <c r="C363" s="11">
        <v>233</v>
      </c>
    </row>
    <row r="364" spans="2:3" x14ac:dyDescent="0.2">
      <c r="B364" s="11">
        <v>361</v>
      </c>
      <c r="C364" s="11">
        <v>176</v>
      </c>
    </row>
    <row r="365" spans="2:3" x14ac:dyDescent="0.2">
      <c r="B365" s="11">
        <v>362</v>
      </c>
      <c r="C365" s="11">
        <v>140</v>
      </c>
    </row>
    <row r="366" spans="2:3" x14ac:dyDescent="0.2">
      <c r="B366" s="11">
        <v>363</v>
      </c>
      <c r="C366" s="11">
        <v>316</v>
      </c>
    </row>
    <row r="367" spans="2:3" x14ac:dyDescent="0.2">
      <c r="B367" s="11">
        <v>364</v>
      </c>
      <c r="C367" s="11">
        <v>212</v>
      </c>
    </row>
    <row r="368" spans="2:3" x14ac:dyDescent="0.2">
      <c r="B368" s="11">
        <v>365</v>
      </c>
      <c r="C368" s="11">
        <v>116</v>
      </c>
    </row>
    <row r="369" spans="2:3" x14ac:dyDescent="0.2">
      <c r="B369" s="11">
        <v>366</v>
      </c>
      <c r="C369" s="11">
        <v>224</v>
      </c>
    </row>
    <row r="370" spans="2:3" x14ac:dyDescent="0.2">
      <c r="B370" s="11">
        <v>367</v>
      </c>
      <c r="C370" s="11">
        <v>199</v>
      </c>
    </row>
    <row r="371" spans="2:3" x14ac:dyDescent="0.2">
      <c r="B371" s="11">
        <v>368</v>
      </c>
      <c r="C371" s="11">
        <v>101</v>
      </c>
    </row>
    <row r="372" spans="2:3" x14ac:dyDescent="0.2">
      <c r="B372" s="11">
        <v>369</v>
      </c>
      <c r="C372" s="11">
        <v>98</v>
      </c>
    </row>
    <row r="373" spans="2:3" x14ac:dyDescent="0.2">
      <c r="B373" s="11">
        <v>370</v>
      </c>
      <c r="C373" s="11">
        <v>349</v>
      </c>
    </row>
    <row r="374" spans="2:3" x14ac:dyDescent="0.2">
      <c r="B374" s="11">
        <v>371</v>
      </c>
      <c r="C374" s="11">
        <v>144</v>
      </c>
    </row>
    <row r="375" spans="2:3" x14ac:dyDescent="0.2">
      <c r="B375" s="11">
        <v>372</v>
      </c>
      <c r="C375" s="11">
        <v>144</v>
      </c>
    </row>
    <row r="376" spans="2:3" x14ac:dyDescent="0.2">
      <c r="B376" s="11">
        <v>373</v>
      </c>
      <c r="C376" s="11">
        <v>272</v>
      </c>
    </row>
    <row r="377" spans="2:3" x14ac:dyDescent="0.2">
      <c r="B377" s="11">
        <v>374</v>
      </c>
      <c r="C377" s="11">
        <v>134</v>
      </c>
    </row>
    <row r="378" spans="2:3" x14ac:dyDescent="0.2">
      <c r="B378" s="11">
        <v>375</v>
      </c>
      <c r="C378" s="11">
        <v>263</v>
      </c>
    </row>
    <row r="379" spans="2:3" x14ac:dyDescent="0.2">
      <c r="B379" s="11">
        <v>376</v>
      </c>
      <c r="C379" s="11">
        <v>215</v>
      </c>
    </row>
    <row r="380" spans="2:3" x14ac:dyDescent="0.2">
      <c r="B380" s="11">
        <v>377</v>
      </c>
      <c r="C380" s="11">
        <v>169</v>
      </c>
    </row>
    <row r="381" spans="2:3" x14ac:dyDescent="0.2">
      <c r="B381" s="11">
        <v>378</v>
      </c>
      <c r="C381" s="11">
        <v>105</v>
      </c>
    </row>
    <row r="382" spans="2:3" x14ac:dyDescent="0.2">
      <c r="B382" s="11">
        <v>379</v>
      </c>
      <c r="C382" s="11">
        <v>238</v>
      </c>
    </row>
    <row r="383" spans="2:3" x14ac:dyDescent="0.2">
      <c r="B383" s="11">
        <v>380</v>
      </c>
      <c r="C383" s="11">
        <v>251</v>
      </c>
    </row>
    <row r="384" spans="2:3" x14ac:dyDescent="0.2">
      <c r="B384" s="11">
        <v>381</v>
      </c>
      <c r="C384" s="11">
        <v>117</v>
      </c>
    </row>
    <row r="385" spans="2:3" x14ac:dyDescent="0.2">
      <c r="B385" s="11">
        <v>382</v>
      </c>
      <c r="C385" s="11">
        <v>337</v>
      </c>
    </row>
    <row r="386" spans="2:3" x14ac:dyDescent="0.2">
      <c r="B386" s="11">
        <v>383</v>
      </c>
      <c r="C386" s="11">
        <v>343</v>
      </c>
    </row>
    <row r="387" spans="2:3" x14ac:dyDescent="0.2">
      <c r="B387" s="11">
        <v>384</v>
      </c>
      <c r="C387" s="11">
        <v>101</v>
      </c>
    </row>
    <row r="388" spans="2:3" x14ac:dyDescent="0.2">
      <c r="B388" s="11">
        <v>385</v>
      </c>
      <c r="C388" s="11">
        <v>226</v>
      </c>
    </row>
    <row r="389" spans="2:3" x14ac:dyDescent="0.2">
      <c r="B389" s="11">
        <v>386</v>
      </c>
      <c r="C389" s="11">
        <v>199</v>
      </c>
    </row>
    <row r="390" spans="2:3" x14ac:dyDescent="0.2">
      <c r="B390" s="11">
        <v>387</v>
      </c>
      <c r="C390" s="11">
        <v>314</v>
      </c>
    </row>
    <row r="391" spans="2:3" x14ac:dyDescent="0.2">
      <c r="B391" s="11">
        <v>388</v>
      </c>
      <c r="C391" s="11">
        <v>238</v>
      </c>
    </row>
    <row r="392" spans="2:3" x14ac:dyDescent="0.2">
      <c r="B392" s="11">
        <v>389</v>
      </c>
      <c r="C392" s="11">
        <v>223</v>
      </c>
    </row>
    <row r="393" spans="2:3" x14ac:dyDescent="0.2">
      <c r="B393" s="11">
        <v>390</v>
      </c>
      <c r="C393" s="11">
        <v>226</v>
      </c>
    </row>
    <row r="394" spans="2:3" x14ac:dyDescent="0.2">
      <c r="B394" s="11">
        <v>391</v>
      </c>
      <c r="C394" s="11">
        <v>349</v>
      </c>
    </row>
    <row r="395" spans="2:3" x14ac:dyDescent="0.2">
      <c r="B395" s="11">
        <v>392</v>
      </c>
      <c r="C395" s="11">
        <v>314</v>
      </c>
    </row>
    <row r="396" spans="2:3" x14ac:dyDescent="0.2">
      <c r="B396" s="11">
        <v>393</v>
      </c>
      <c r="C396" s="11">
        <v>185</v>
      </c>
    </row>
    <row r="397" spans="2:3" x14ac:dyDescent="0.2">
      <c r="B397" s="11">
        <v>394</v>
      </c>
      <c r="C397" s="11">
        <v>81</v>
      </c>
    </row>
    <row r="398" spans="2:3" x14ac:dyDescent="0.2">
      <c r="B398" s="11">
        <v>395</v>
      </c>
      <c r="C398" s="11">
        <v>224</v>
      </c>
    </row>
    <row r="399" spans="2:3" x14ac:dyDescent="0.2">
      <c r="B399" s="11">
        <v>396</v>
      </c>
      <c r="C399" s="11">
        <v>138</v>
      </c>
    </row>
    <row r="400" spans="2:3" x14ac:dyDescent="0.2">
      <c r="B400" s="11">
        <v>397</v>
      </c>
      <c r="C400" s="11">
        <v>129</v>
      </c>
    </row>
    <row r="401" spans="2:3" x14ac:dyDescent="0.2">
      <c r="B401" s="11">
        <v>398</v>
      </c>
      <c r="C401" s="11">
        <v>211</v>
      </c>
    </row>
    <row r="402" spans="2:3" x14ac:dyDescent="0.2">
      <c r="B402" s="11">
        <v>399</v>
      </c>
      <c r="C402" s="11">
        <v>226</v>
      </c>
    </row>
    <row r="403" spans="2:3" x14ac:dyDescent="0.2">
      <c r="B403" s="11">
        <v>400</v>
      </c>
      <c r="C403" s="11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Blood Collection</vt:lpstr>
      <vt:lpstr>Data Camp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Microsoft Office User</cp:lastModifiedBy>
  <dcterms:created xsi:type="dcterms:W3CDTF">2021-07-31T20:53:22Z</dcterms:created>
  <dcterms:modified xsi:type="dcterms:W3CDTF">2021-08-01T21:54:15Z</dcterms:modified>
</cp:coreProperties>
</file>