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cugbeducn-my.sharepoint.com/personal/1001191222_cugb_edu_cn/Documents/桌面/Granitoids_classifier/Dataset/"/>
    </mc:Choice>
  </mc:AlternateContent>
  <xr:revisionPtr revIDLastSave="798" documentId="13_ncr:1_{32A3DA9F-D7B4-4A9A-8577-48A71B66A225}" xr6:coauthVersionLast="47" xr6:coauthVersionMax="47" xr10:uidLastSave="{D87C0F67-36BA-4A92-A2BF-B7A190FF17E2}"/>
  <bookViews>
    <workbookView xWindow="5928" yWindow="1656" windowWidth="23892" windowHeight="9900" xr2:uid="{00000000-000D-0000-FFFF-FFFF00000000}"/>
  </bookViews>
  <sheets>
    <sheet name="raw data" sheetId="1" r:id="rId1"/>
    <sheet name="Reference" sheetId="2" r:id="rId2"/>
  </sheets>
  <definedNames>
    <definedName name="_xlnm._FilterDatabase" localSheetId="0" hidden="1">'raw data'!$A$2:$AC$4060</definedName>
    <definedName name="_Hlk101880391" localSheetId="0">'raw data'!$E$835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89" i="1" l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888" i="1"/>
  <c r="G1401" i="1"/>
  <c r="H1401" i="1"/>
  <c r="I1401" i="1"/>
  <c r="J1401" i="1"/>
  <c r="G1405" i="1"/>
  <c r="G1406" i="1"/>
  <c r="J1738" i="1"/>
  <c r="I2406" i="1"/>
  <c r="J2407" i="1"/>
  <c r="I2414" i="1"/>
  <c r="I2539" i="1"/>
  <c r="J2539" i="1"/>
  <c r="K2539" i="1"/>
  <c r="M2539" i="1"/>
  <c r="L2781" i="1"/>
  <c r="L2782" i="1"/>
  <c r="I2792" i="1"/>
  <c r="L2802" i="1"/>
  <c r="L2803" i="1"/>
  <c r="L2804" i="1"/>
  <c r="I2809" i="1"/>
  <c r="L2811" i="1"/>
  <c r="I2965" i="1"/>
  <c r="L627" i="1"/>
  <c r="I7" i="1"/>
  <c r="I4" i="1"/>
  <c r="I627" i="1"/>
  <c r="O571" i="1"/>
  <c r="L571" i="1"/>
  <c r="I571" i="1"/>
  <c r="I1050" i="1"/>
  <c r="I70" i="1"/>
  <c r="I68" i="1"/>
</calcChain>
</file>

<file path=xl/sharedStrings.xml><?xml version="1.0" encoding="utf-8"?>
<sst xmlns="http://schemas.openxmlformats.org/spreadsheetml/2006/main" count="20364" uniqueCount="4216">
  <si>
    <t>Sample no.</t>
  </si>
  <si>
    <t>Sample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</si>
  <si>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</si>
  <si>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</si>
  <si>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</si>
  <si>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</si>
  <si>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</si>
  <si>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</si>
  <si>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</si>
  <si>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</si>
  <si>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</si>
  <si>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</si>
  <si>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</si>
  <si>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</si>
  <si>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</si>
  <si>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</si>
  <si>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Ti</t>
  </si>
  <si>
    <t>Nb</t>
  </si>
  <si>
    <t>Hf</t>
  </si>
  <si>
    <t>Ta</t>
  </si>
  <si>
    <t>Pb</t>
  </si>
  <si>
    <t>Th</t>
  </si>
  <si>
    <t>U</t>
  </si>
  <si>
    <t>Sr</t>
  </si>
  <si>
    <t>inherit</t>
  </si>
  <si>
    <t>Cao et al. 2017</t>
  </si>
  <si>
    <t>ZNX–0–1</t>
  </si>
  <si>
    <t>ZNX–0</t>
  </si>
  <si>
    <t>Grainte</t>
  </si>
  <si>
    <t>ZNX–0–2</t>
  </si>
  <si>
    <t>ZNX–0–3</t>
  </si>
  <si>
    <t>ZNX–0–4</t>
  </si>
  <si>
    <t>ZNX–0–5</t>
  </si>
  <si>
    <t>ZNX–0–6</t>
  </si>
  <si>
    <t>ZNX–0–7</t>
  </si>
  <si>
    <t>ZNX–0–8</t>
  </si>
  <si>
    <t>ZNX–0–9</t>
  </si>
  <si>
    <t>ZNX–0–10</t>
  </si>
  <si>
    <t>ZNX–0–11</t>
  </si>
  <si>
    <t>ZNX–0–12</t>
  </si>
  <si>
    <t>ZNX–0–13</t>
  </si>
  <si>
    <t>ZNX–0–14</t>
  </si>
  <si>
    <t>ZNX–0–15</t>
  </si>
  <si>
    <t>ZNX–0–16</t>
  </si>
  <si>
    <t>ZNX–0–17</t>
  </si>
  <si>
    <t>ZNX–0–18</t>
  </si>
  <si>
    <t>ZNX–0–19</t>
  </si>
  <si>
    <t>ZNX–0–20</t>
  </si>
  <si>
    <t>ZNX–0–21</t>
  </si>
  <si>
    <t>ZNX–0–22</t>
  </si>
  <si>
    <t>ZNX–0–23</t>
  </si>
  <si>
    <t>MGS-1-01</t>
  </si>
  <si>
    <t>MGS-1</t>
  </si>
  <si>
    <t>MGS-1-03</t>
  </si>
  <si>
    <t>MGS-1-04</t>
  </si>
  <si>
    <t>MGS-1-05</t>
  </si>
  <si>
    <t>MGS-1-07</t>
  </si>
  <si>
    <t>MGS-1-08</t>
  </si>
  <si>
    <t>MGS-1-09</t>
  </si>
  <si>
    <t>MGS-1-10</t>
  </si>
  <si>
    <t>MGS-1-11</t>
  </si>
  <si>
    <t>MGS-1-12</t>
  </si>
  <si>
    <t>MGS-1-13</t>
  </si>
  <si>
    <t>MGS-1-14</t>
  </si>
  <si>
    <t>MGS-1-17</t>
  </si>
  <si>
    <t>MGS-1-18</t>
  </si>
  <si>
    <t>MGS-1-19</t>
  </si>
  <si>
    <t>MGS-1-20</t>
  </si>
  <si>
    <t>MGS-1-21</t>
  </si>
  <si>
    <t>MGS-1-22</t>
  </si>
  <si>
    <t>MGS-1-23</t>
  </si>
  <si>
    <t>MGS-1-24</t>
  </si>
  <si>
    <t>B2127-1</t>
  </si>
  <si>
    <t>B2127</t>
  </si>
  <si>
    <t>B2127-2</t>
  </si>
  <si>
    <t>B2127-3</t>
  </si>
  <si>
    <t>B2127-4</t>
  </si>
  <si>
    <t>B2127-5</t>
  </si>
  <si>
    <t>B2127-6</t>
  </si>
  <si>
    <t>B2127-7</t>
  </si>
  <si>
    <t>B2127-8</t>
  </si>
  <si>
    <t>B2127-9</t>
  </si>
  <si>
    <t>B2127-10</t>
  </si>
  <si>
    <t>B2127-11</t>
  </si>
  <si>
    <t>B2127-12</t>
  </si>
  <si>
    <t>B2127-13</t>
  </si>
  <si>
    <t>B2127-14</t>
  </si>
  <si>
    <t>B2127-15</t>
  </si>
  <si>
    <t>B2127-16</t>
  </si>
  <si>
    <t>B2127-17</t>
  </si>
  <si>
    <t>B2127-18</t>
  </si>
  <si>
    <t>B2127-19</t>
  </si>
  <si>
    <t>B2127-20</t>
  </si>
  <si>
    <t>B2127-21</t>
  </si>
  <si>
    <t>B2127-22</t>
  </si>
  <si>
    <t>B2127-23</t>
  </si>
  <si>
    <t>B2127-24</t>
  </si>
  <si>
    <t>B2127-25</t>
  </si>
  <si>
    <t>B2127-26</t>
  </si>
  <si>
    <t>B2127-27</t>
  </si>
  <si>
    <t>B2127-28</t>
  </si>
  <si>
    <t>B2127-29</t>
  </si>
  <si>
    <t>B2127-30</t>
  </si>
  <si>
    <t>B2127-31</t>
  </si>
  <si>
    <t>B2127-32</t>
  </si>
  <si>
    <t>B2127-33</t>
  </si>
  <si>
    <t>B2127-42</t>
  </si>
  <si>
    <t>Diorite</t>
  </si>
  <si>
    <t>ML06-1 01</t>
  </si>
  <si>
    <t>ML06-1</t>
  </si>
  <si>
    <t>Granodiorite</t>
  </si>
  <si>
    <t>ML06-1 02</t>
  </si>
  <si>
    <t>ML06-1 04</t>
  </si>
  <si>
    <t>ML06-1 05</t>
  </si>
  <si>
    <t>ML06-1 06</t>
  </si>
  <si>
    <t>ML06-1 07</t>
  </si>
  <si>
    <t>ML06-1 09</t>
  </si>
  <si>
    <t>ML06-1 11</t>
  </si>
  <si>
    <t>ML06-1 13</t>
  </si>
  <si>
    <t>ML06-1 14</t>
  </si>
  <si>
    <t>ML06-1 17</t>
  </si>
  <si>
    <t>ML06-1 18</t>
  </si>
  <si>
    <t>ML11-1 01</t>
  </si>
  <si>
    <t>ML11-1</t>
  </si>
  <si>
    <t>Monzogranite</t>
  </si>
  <si>
    <t>ML11-1 02</t>
  </si>
  <si>
    <t>ML11-1 03</t>
  </si>
  <si>
    <t>ML11-1 04</t>
  </si>
  <si>
    <t>ML11-1 05</t>
  </si>
  <si>
    <t>ML11-1 07</t>
  </si>
  <si>
    <t>ML11-1 09</t>
  </si>
  <si>
    <t>ML11-1 11</t>
  </si>
  <si>
    <t>ML11-1 13</t>
  </si>
  <si>
    <t>ML11-1 15</t>
  </si>
  <si>
    <t>ML11-1 16</t>
  </si>
  <si>
    <t>ML11-1 17</t>
  </si>
  <si>
    <t>ML11-1 18</t>
  </si>
  <si>
    <t>ML45-1 04</t>
  </si>
  <si>
    <t>ML45-1</t>
  </si>
  <si>
    <t>ML45-1 06</t>
  </si>
  <si>
    <t>ML45-1 07</t>
  </si>
  <si>
    <t>ML45-1 09</t>
  </si>
  <si>
    <t>ML45-1 10</t>
  </si>
  <si>
    <t>ML45-1 14</t>
  </si>
  <si>
    <t>ML45-1 15</t>
  </si>
  <si>
    <t>ML45-1 18</t>
  </si>
  <si>
    <t>JD12-1 02</t>
  </si>
  <si>
    <t>JD12-1</t>
  </si>
  <si>
    <t xml:space="preserve">Granodiorite </t>
  </si>
  <si>
    <t>JD12-1 05</t>
  </si>
  <si>
    <t>JD12-1 08</t>
  </si>
  <si>
    <t>JD12-1 11</t>
  </si>
  <si>
    <t>JD12-1 13</t>
  </si>
  <si>
    <t>JD12-1 15</t>
  </si>
  <si>
    <t>JD12-1 17</t>
  </si>
  <si>
    <t>JD12-1 18</t>
  </si>
  <si>
    <t>MD01-1-3</t>
  </si>
  <si>
    <t>MD01-1</t>
  </si>
  <si>
    <t>Syenogranite</t>
  </si>
  <si>
    <t>MD01-1-9</t>
  </si>
  <si>
    <t>MD01-1-11</t>
  </si>
  <si>
    <t>MD01-1-13</t>
  </si>
  <si>
    <t>MD01-1-14</t>
  </si>
  <si>
    <t>MD01-1-15</t>
  </si>
  <si>
    <t>NML05-1-1</t>
  </si>
  <si>
    <t>NML05-1</t>
  </si>
  <si>
    <t>NML05-1-3</t>
  </si>
  <si>
    <t>NML05-1-7</t>
  </si>
  <si>
    <t>NML05-1-14</t>
  </si>
  <si>
    <t>NML05-1-15</t>
  </si>
  <si>
    <t>NML05-1-21</t>
  </si>
  <si>
    <t>NML05-1-22</t>
  </si>
  <si>
    <t>NML05-1-25</t>
  </si>
  <si>
    <t>NML05-1-26</t>
  </si>
  <si>
    <t>NML05-1-29</t>
  </si>
  <si>
    <t>NML05-1-54</t>
  </si>
  <si>
    <t>NML05-1-64</t>
  </si>
  <si>
    <t>NML05-1-69</t>
  </si>
  <si>
    <t>NML06-1-27</t>
  </si>
  <si>
    <t>08DX17 03</t>
  </si>
  <si>
    <t>08DX17</t>
  </si>
  <si>
    <t>08DX17 11</t>
  </si>
  <si>
    <t>08DX17 18</t>
  </si>
  <si>
    <t>08DX17 19</t>
  </si>
  <si>
    <t>08DX17-01</t>
  </si>
  <si>
    <t>08DX17-02</t>
  </si>
  <si>
    <t>08DX17-08</t>
  </si>
  <si>
    <t>08DX17-09</t>
  </si>
  <si>
    <t>08DX17-10</t>
  </si>
  <si>
    <t>08DX17-11</t>
  </si>
  <si>
    <t>08DX17-13</t>
  </si>
  <si>
    <t>08DX17-16</t>
  </si>
  <si>
    <t>08DX17-19</t>
  </si>
  <si>
    <t>08DX17-22</t>
  </si>
  <si>
    <t>08DX17-24</t>
  </si>
  <si>
    <t>GN17-15-4</t>
  </si>
  <si>
    <t>GN17-15</t>
  </si>
  <si>
    <t>GN17-15-5</t>
  </si>
  <si>
    <t>GN17-15-6</t>
  </si>
  <si>
    <t>GN17-15-7</t>
  </si>
  <si>
    <t>GN17-15-8</t>
  </si>
  <si>
    <t>GN17-15-9</t>
  </si>
  <si>
    <t>GN17-15-10</t>
  </si>
  <si>
    <t>GN17-15-11</t>
  </si>
  <si>
    <t>GN17-15-13</t>
  </si>
  <si>
    <t>GN17-15-14</t>
  </si>
  <si>
    <t>GN17-15-15</t>
  </si>
  <si>
    <t>GN17-15-16</t>
  </si>
  <si>
    <t>GN17-15-20</t>
  </si>
  <si>
    <t>GN17-15-21</t>
  </si>
  <si>
    <t>GN17-15-22</t>
  </si>
  <si>
    <t>GN17-15-23</t>
  </si>
  <si>
    <t>GN17-15-25</t>
  </si>
  <si>
    <t>GN17-15-26</t>
  </si>
  <si>
    <t>GN17-15-28</t>
  </si>
  <si>
    <t>GN17-15-29</t>
  </si>
  <si>
    <t>GN17-15-32</t>
  </si>
  <si>
    <t>GN17-15-33</t>
  </si>
  <si>
    <t>GN17-15-37</t>
  </si>
  <si>
    <t>GN17-15-38</t>
  </si>
  <si>
    <t>GN17-15-39</t>
  </si>
  <si>
    <t>GN17-21-1</t>
  </si>
  <si>
    <t>GN17-21</t>
  </si>
  <si>
    <t>GN17-21-2</t>
  </si>
  <si>
    <t>GN17-21-3</t>
  </si>
  <si>
    <t>GN17-21-7</t>
  </si>
  <si>
    <t>GN17-21-8</t>
  </si>
  <si>
    <t>GN17-21-9</t>
  </si>
  <si>
    <t>GN17-21-10</t>
  </si>
  <si>
    <t>GN17-21-11</t>
  </si>
  <si>
    <t>GN17-21-12</t>
  </si>
  <si>
    <t>GN17-21-13</t>
  </si>
  <si>
    <t>GN17-21-16</t>
  </si>
  <si>
    <t>GN17-21-18</t>
  </si>
  <si>
    <t>GN17-21-20</t>
  </si>
  <si>
    <t>GN17-21-25</t>
  </si>
  <si>
    <t>GN17-21-26</t>
  </si>
  <si>
    <t>GN17-21-27</t>
  </si>
  <si>
    <t>GN17-21-33</t>
  </si>
  <si>
    <t>GN17-21-34</t>
  </si>
  <si>
    <t>GN17-21-35</t>
  </si>
  <si>
    <t>GN17-21-37</t>
  </si>
  <si>
    <t>GN17-21-38</t>
  </si>
  <si>
    <t>GN17-21-39</t>
  </si>
  <si>
    <t>GN17-21-40</t>
  </si>
  <si>
    <t>GN17-38-1</t>
  </si>
  <si>
    <t>GN17-38-2</t>
  </si>
  <si>
    <t>GN17-38-3</t>
  </si>
  <si>
    <t>GN17-38-5</t>
  </si>
  <si>
    <t>GN17-38-7</t>
  </si>
  <si>
    <t>GN17-38-9</t>
  </si>
  <si>
    <t>GN17-38-18</t>
  </si>
  <si>
    <t>GN17-38-20</t>
  </si>
  <si>
    <t>GN17-38-22</t>
  </si>
  <si>
    <t>GN17-38-26</t>
  </si>
  <si>
    <t>GN17-38-34</t>
  </si>
  <si>
    <t>GN17-38-40</t>
  </si>
  <si>
    <t>GN17-38-44</t>
  </si>
  <si>
    <t>GN17-38-46</t>
  </si>
  <si>
    <t>GN17-38-49</t>
  </si>
  <si>
    <t>GN17-38-51</t>
  </si>
  <si>
    <t>GN17-38-53</t>
  </si>
  <si>
    <t>GN17-38-54</t>
  </si>
  <si>
    <t>GN17-38-55</t>
  </si>
  <si>
    <t>GN17-38-56</t>
  </si>
  <si>
    <t>GN17-38-57</t>
  </si>
  <si>
    <t>GN17-38-59</t>
  </si>
  <si>
    <t>GN17-38-60</t>
  </si>
  <si>
    <t>GN17-42-1</t>
  </si>
  <si>
    <t>GN17-42</t>
  </si>
  <si>
    <t>GN17-42-3</t>
  </si>
  <si>
    <t>GN17-42-4</t>
  </si>
  <si>
    <t>GN17-42-5</t>
  </si>
  <si>
    <t>GN17-42-6</t>
  </si>
  <si>
    <t>GN17-42-7</t>
  </si>
  <si>
    <t>GN17-42-8</t>
  </si>
  <si>
    <t>GN17-42-9</t>
  </si>
  <si>
    <t>GN17-42-10</t>
  </si>
  <si>
    <t>GN17-42-11</t>
  </si>
  <si>
    <t>GN17-42-12</t>
  </si>
  <si>
    <t>GN17-42-13</t>
  </si>
  <si>
    <t>GN17-42-14</t>
  </si>
  <si>
    <t>GN17-42-15</t>
  </si>
  <si>
    <t>GN17-42-17</t>
  </si>
  <si>
    <t>GN17-42-18</t>
  </si>
  <si>
    <t>GN17-42-19</t>
  </si>
  <si>
    <t>GN17-42-20</t>
  </si>
  <si>
    <t>GN17-42-22</t>
  </si>
  <si>
    <t>GN17-42-23</t>
  </si>
  <si>
    <t>GN17-42-24</t>
  </si>
  <si>
    <t>GN17-42-27</t>
  </si>
  <si>
    <t>GN17-42-30</t>
  </si>
  <si>
    <t>KI-1 01</t>
  </si>
  <si>
    <t xml:space="preserve">KI-1 </t>
  </si>
  <si>
    <t>Granite</t>
  </si>
  <si>
    <t>KI-1 02</t>
  </si>
  <si>
    <t>KI-1 03</t>
  </si>
  <si>
    <t>KI-1 04</t>
  </si>
  <si>
    <t>KI-1 05</t>
  </si>
  <si>
    <t>KI-1 06</t>
  </si>
  <si>
    <t>KI-1 07</t>
  </si>
  <si>
    <t>KI-1 08</t>
  </si>
  <si>
    <t>KI-1 09</t>
  </si>
  <si>
    <t>KI-1 10</t>
  </si>
  <si>
    <t>KI-1 11</t>
  </si>
  <si>
    <t>KI-1 12</t>
  </si>
  <si>
    <t>KI-1 13</t>
  </si>
  <si>
    <t>KI-1 14</t>
  </si>
  <si>
    <t>KI-1 15</t>
  </si>
  <si>
    <t>KI-1 16</t>
  </si>
  <si>
    <t>KI-1 17</t>
  </si>
  <si>
    <t>KI-1 18</t>
  </si>
  <si>
    <t>KI-1 19</t>
  </si>
  <si>
    <t>KI-1 20</t>
  </si>
  <si>
    <t>KI-1 21</t>
  </si>
  <si>
    <t>KI-1 22</t>
  </si>
  <si>
    <t>KI-1 23</t>
  </si>
  <si>
    <t>KI-1 24</t>
  </si>
  <si>
    <t>KI-1 25</t>
  </si>
  <si>
    <t>KI-1 26</t>
  </si>
  <si>
    <t>DHS11-1</t>
  </si>
  <si>
    <t>DHS11</t>
  </si>
  <si>
    <t>DHS11-2</t>
  </si>
  <si>
    <t>DHS11-3</t>
  </si>
  <si>
    <t>DHS11-4</t>
  </si>
  <si>
    <t>DHS11-5</t>
  </si>
  <si>
    <t>DHS11-6</t>
  </si>
  <si>
    <t>DHS11-7</t>
  </si>
  <si>
    <t>DHS11-8</t>
  </si>
  <si>
    <t>DHS11-9</t>
  </si>
  <si>
    <t>DHS11-10</t>
  </si>
  <si>
    <t>DHS11-11</t>
  </si>
  <si>
    <t>DHS11-12</t>
  </si>
  <si>
    <t>DHS11-13</t>
  </si>
  <si>
    <t>DHS11-14</t>
  </si>
  <si>
    <t>DHS11-15</t>
  </si>
  <si>
    <t>DSH15-1</t>
  </si>
  <si>
    <t>DSH15</t>
  </si>
  <si>
    <t>DSH15-2</t>
  </si>
  <si>
    <t>DSH15-3</t>
  </si>
  <si>
    <t>DSH15-4</t>
  </si>
  <si>
    <t>DSH15-5</t>
  </si>
  <si>
    <t>DSH15-6</t>
  </si>
  <si>
    <t>DSH15-7</t>
  </si>
  <si>
    <t>DSH15-8</t>
  </si>
  <si>
    <t>DSH15-9</t>
  </si>
  <si>
    <t>DSH15-10</t>
  </si>
  <si>
    <t>DSH15-11</t>
  </si>
  <si>
    <t>DSH15-12</t>
  </si>
  <si>
    <t>DSH15-13</t>
  </si>
  <si>
    <t>DSH15-14</t>
  </si>
  <si>
    <t>10zjs165-01</t>
  </si>
  <si>
    <t>10zjs165</t>
  </si>
  <si>
    <t>10zjs165-02</t>
  </si>
  <si>
    <t>n.d.</t>
  </si>
  <si>
    <t>10zjs165-03</t>
  </si>
  <si>
    <t>10zjs165-04</t>
  </si>
  <si>
    <t>10zjs165-05</t>
  </si>
  <si>
    <t>10zjs165-07</t>
  </si>
  <si>
    <t>10zjs165-08</t>
  </si>
  <si>
    <t>10zjs165-09</t>
  </si>
  <si>
    <t>10zjs165-10</t>
  </si>
  <si>
    <t>10zjs165-11</t>
  </si>
  <si>
    <t>10zjs165-12</t>
  </si>
  <si>
    <t>10zjs165-13</t>
  </si>
  <si>
    <t>10zjs165-14</t>
  </si>
  <si>
    <t>10zjs165-15</t>
  </si>
  <si>
    <t>10zjs165-17</t>
  </si>
  <si>
    <t>10zjs165-18</t>
  </si>
  <si>
    <t>10zjs165-19</t>
  </si>
  <si>
    <t>10zjs165-20</t>
  </si>
  <si>
    <t>10zjs165-21</t>
  </si>
  <si>
    <t>10zjs163-01</t>
  </si>
  <si>
    <t>10zjs163</t>
  </si>
  <si>
    <t>10zjs163-02</t>
  </si>
  <si>
    <t>10zjs163-03</t>
  </si>
  <si>
    <t>10zjs163-04</t>
  </si>
  <si>
    <t>10zjs163-05</t>
  </si>
  <si>
    <t>10zjs163-06</t>
  </si>
  <si>
    <t>10zjs163-07</t>
  </si>
  <si>
    <t>10zjs163-08</t>
  </si>
  <si>
    <t>10zjs163-09</t>
  </si>
  <si>
    <t>10zjs163-10</t>
  </si>
  <si>
    <t>10zjs163-11</t>
  </si>
  <si>
    <t>SQ01-01</t>
  </si>
  <si>
    <t>SQ01</t>
  </si>
  <si>
    <t>SQ01-02</t>
  </si>
  <si>
    <t>l6476</t>
  </si>
  <si>
    <t>SQ01-03</t>
  </si>
  <si>
    <t>SQ01-05</t>
  </si>
  <si>
    <t>SQ01-06</t>
  </si>
  <si>
    <t>SQ01-07</t>
  </si>
  <si>
    <t>SQ01-08</t>
  </si>
  <si>
    <t>SQ01-09</t>
  </si>
  <si>
    <t>SQ01-10</t>
  </si>
  <si>
    <t>SQ01-11</t>
  </si>
  <si>
    <t>SQ01-12</t>
  </si>
  <si>
    <t>SQ01-13</t>
  </si>
  <si>
    <t>SQ01-15</t>
  </si>
  <si>
    <t>SQ01-16</t>
  </si>
  <si>
    <t>SQ01-17</t>
  </si>
  <si>
    <t>SQ01-18</t>
  </si>
  <si>
    <t>SQ01-19</t>
  </si>
  <si>
    <t>SQ01-20</t>
  </si>
  <si>
    <t>SQ01-21</t>
  </si>
  <si>
    <t>SQ01-22</t>
  </si>
  <si>
    <t>SQ01-23</t>
  </si>
  <si>
    <t>SQ01-24</t>
  </si>
  <si>
    <t>SQ01-25</t>
  </si>
  <si>
    <t>SQ01-26</t>
  </si>
  <si>
    <t>SQ01-27</t>
  </si>
  <si>
    <t>SQ01-28</t>
  </si>
  <si>
    <t>13SQS03-01</t>
  </si>
  <si>
    <t>13SQS03</t>
  </si>
  <si>
    <t>13SQS03-02</t>
  </si>
  <si>
    <t>13SQS03-03</t>
  </si>
  <si>
    <t>13SQS03-04</t>
  </si>
  <si>
    <t>13SQS03-05</t>
  </si>
  <si>
    <t>13SQS03-06</t>
  </si>
  <si>
    <t>13SQS03-07</t>
  </si>
  <si>
    <t>13SQS03-08</t>
  </si>
  <si>
    <t>13SQS03-09</t>
  </si>
  <si>
    <t>13SQS03-10</t>
  </si>
  <si>
    <t>13SQS03-11</t>
  </si>
  <si>
    <t>13SQS03-12</t>
  </si>
  <si>
    <t>13SQS03-13</t>
  </si>
  <si>
    <t>13SQS03-14</t>
  </si>
  <si>
    <t>13SQS03-15</t>
  </si>
  <si>
    <t>13SQS03-16</t>
  </si>
  <si>
    <t>13SQS03-17</t>
  </si>
  <si>
    <t>13SQS03-18</t>
  </si>
  <si>
    <t>13SQS03-19</t>
  </si>
  <si>
    <t>13SQS03-20</t>
  </si>
  <si>
    <t>13SQS03-21</t>
  </si>
  <si>
    <t>13SQS03-22</t>
  </si>
  <si>
    <t>13SQS03-23</t>
  </si>
  <si>
    <t>13SQS03-24</t>
  </si>
  <si>
    <t>13SQS03-25</t>
  </si>
  <si>
    <t>MR-39-1</t>
  </si>
  <si>
    <t>MR-39</t>
  </si>
  <si>
    <t>&lt; d.l.</t>
  </si>
  <si>
    <t>MR-39-2</t>
  </si>
  <si>
    <t>MR-39-3</t>
  </si>
  <si>
    <t>MR-39-4</t>
  </si>
  <si>
    <t>MR-39-5</t>
  </si>
  <si>
    <t>MR-186A-1</t>
  </si>
  <si>
    <t>MR-186A</t>
  </si>
  <si>
    <t>n.a.</t>
  </si>
  <si>
    <t>MR-186A-2</t>
  </si>
  <si>
    <t>MR-186A-3</t>
  </si>
  <si>
    <t>MR-186A-4</t>
  </si>
  <si>
    <t>MR-186A-5</t>
  </si>
  <si>
    <t>MR-186A-6</t>
  </si>
  <si>
    <t>MR-161-1</t>
  </si>
  <si>
    <t>MR-161</t>
  </si>
  <si>
    <t>MR-161-2</t>
  </si>
  <si>
    <t>MR-161-3</t>
  </si>
  <si>
    <t>MR-161-4</t>
  </si>
  <si>
    <t>MR-161-5</t>
  </si>
  <si>
    <t>MR-161-6</t>
  </si>
  <si>
    <t>MAN-13A-1</t>
  </si>
  <si>
    <t>MAN-13A</t>
  </si>
  <si>
    <t>MAN-13A-2</t>
  </si>
  <si>
    <t>MAN-13A-3</t>
  </si>
  <si>
    <t>GUA-16-1</t>
  </si>
  <si>
    <t>GUA-16</t>
  </si>
  <si>
    <t>GUA-16-2</t>
  </si>
  <si>
    <t>GUA-16-3</t>
  </si>
  <si>
    <t>GUA-16-4</t>
  </si>
  <si>
    <t>GUA-16-5</t>
  </si>
  <si>
    <t>GUA-16-6</t>
  </si>
  <si>
    <t>AT-15C-1</t>
  </si>
  <si>
    <t>AT-15C</t>
  </si>
  <si>
    <t>AT-15C-2</t>
  </si>
  <si>
    <t>Harlaux et.al 2021</t>
  </si>
  <si>
    <t>SRG_38_01 - 4</t>
  </si>
  <si>
    <t>SRG_38</t>
  </si>
  <si>
    <t>SRG_38_02 - 4</t>
  </si>
  <si>
    <t>SRG_38_03A - 1</t>
  </si>
  <si>
    <t>SRG_38_03A - 2</t>
  </si>
  <si>
    <t>SRG_38_03A - 3</t>
  </si>
  <si>
    <t>SRG_38_05 - 3</t>
  </si>
  <si>
    <t>SRG_38_06 - 1</t>
  </si>
  <si>
    <t>SRG_38_06 - 2</t>
  </si>
  <si>
    <t>SRG_38_06 - 3</t>
  </si>
  <si>
    <t>SRG_38_06 - 4</t>
  </si>
  <si>
    <t>SRG_38_06 - 5</t>
  </si>
  <si>
    <t>SRG_38_07 - 1</t>
  </si>
  <si>
    <t>SRG_38_08 - 1</t>
  </si>
  <si>
    <t>SRG_38_08 - 3</t>
  </si>
  <si>
    <t>SRG_38_10 - 2</t>
  </si>
  <si>
    <t>SRG_38_10 - 3</t>
  </si>
  <si>
    <t>SRG_38_11 - 1</t>
  </si>
  <si>
    <t>SRG_38_11 - 2</t>
  </si>
  <si>
    <t>SRG_38_11 - 3</t>
  </si>
  <si>
    <t>SRG_38_12 - 1</t>
  </si>
  <si>
    <t>SRG_38_12 - 2</t>
  </si>
  <si>
    <t>SRG_38_13 - 1</t>
  </si>
  <si>
    <t>SRG_38_13 - 2</t>
  </si>
  <si>
    <t>SRG_38_14 - 1</t>
  </si>
  <si>
    <t>SRG_38_14 - 3</t>
  </si>
  <si>
    <t>SRG_38_16 - 1</t>
  </si>
  <si>
    <t>SRG_38_17 - 1</t>
  </si>
  <si>
    <t>SRG_38_18 - 1</t>
  </si>
  <si>
    <t>SRG_38_18 - 2</t>
  </si>
  <si>
    <t>SRG_38_19 - 1</t>
  </si>
  <si>
    <t>SRG_38_19 - 2</t>
  </si>
  <si>
    <t>SRG_38_20 - 1</t>
  </si>
  <si>
    <t>SRG_38_20 - 3</t>
  </si>
  <si>
    <t>SRG_73_01 - 2</t>
  </si>
  <si>
    <t>SRG_73</t>
  </si>
  <si>
    <t>SRG_73_02 - 1</t>
  </si>
  <si>
    <t>SRG_73_02 - 2</t>
  </si>
  <si>
    <t>SRG_73_02 - 3</t>
  </si>
  <si>
    <t>SRG_73_03 - 1</t>
  </si>
  <si>
    <t>SRG_73_04 - 1</t>
  </si>
  <si>
    <t>SRG_73_04 - 3</t>
  </si>
  <si>
    <t>SRG_73_05 - 1</t>
  </si>
  <si>
    <t>SRG_73_05 - 2</t>
  </si>
  <si>
    <t>SRG_73_05 - 4</t>
  </si>
  <si>
    <t>SRG_73_05 - 5</t>
  </si>
  <si>
    <t>SRG_73_05 - 6</t>
  </si>
  <si>
    <t>SRG_73_05 - 7</t>
  </si>
  <si>
    <t>SRG_73s_03 - 1</t>
  </si>
  <si>
    <t>SRG_73s</t>
  </si>
  <si>
    <t>SRG_73s_04 - 1</t>
  </si>
  <si>
    <t>SRG_73s_04 - 2</t>
  </si>
  <si>
    <t>SRG_73s_06 - 1</t>
  </si>
  <si>
    <t>SRG_73s_08 - 1</t>
  </si>
  <si>
    <t>SRG_89_01 - 1</t>
  </si>
  <si>
    <t>SRG_89</t>
  </si>
  <si>
    <t>SRG_89_02 - 2</t>
  </si>
  <si>
    <t>SRG_89_03 - 1</t>
  </si>
  <si>
    <t>SRG_89_03 - 2</t>
  </si>
  <si>
    <t>SRG_89_04 - 2</t>
  </si>
  <si>
    <t>SRG_89_05 - 2</t>
  </si>
  <si>
    <t>SRG_89_05 - 3</t>
  </si>
  <si>
    <t>SRG_89_05 - 4</t>
  </si>
  <si>
    <t>SRG_89_05 - 5</t>
  </si>
  <si>
    <t>SRG_89_06 - 2</t>
  </si>
  <si>
    <t>SRG_89_08 - 2</t>
  </si>
  <si>
    <t>SRG_89_09 - 1</t>
  </si>
  <si>
    <t>SRG_89_09 - 3</t>
  </si>
  <si>
    <t>SRG_134_01 - 2</t>
  </si>
  <si>
    <t>SRG_134</t>
  </si>
  <si>
    <t>SRG_134_01 - 3</t>
  </si>
  <si>
    <t>SRG_134_01 - 4</t>
  </si>
  <si>
    <t>SRG_134_02 - 2</t>
  </si>
  <si>
    <t>SRG_134_03 - 2</t>
  </si>
  <si>
    <t>SRG_134_04 - 2</t>
  </si>
  <si>
    <t>SRG_134_04 - 4</t>
  </si>
  <si>
    <t>SRG_134_05 - 1</t>
  </si>
  <si>
    <t>SRG_134_05 - 2</t>
  </si>
  <si>
    <t>SRG_134_05 - 3</t>
  </si>
  <si>
    <t>SRG_134_05 - 4</t>
  </si>
  <si>
    <t>SRG_134_06 - 1</t>
  </si>
  <si>
    <t>SRG_134_06 - 2</t>
  </si>
  <si>
    <t>SRG_134_07 - 1</t>
  </si>
  <si>
    <t>SRG_134_07 - 2</t>
  </si>
  <si>
    <t>SRG_134_08 - 1</t>
  </si>
  <si>
    <t>SRG_134_09 - 1</t>
  </si>
  <si>
    <t>SRG_134_10 - 1</t>
  </si>
  <si>
    <t>SRG_134_10 - 2</t>
  </si>
  <si>
    <t>SRG_134_11 - 1</t>
  </si>
  <si>
    <t>SRG_134_11 - 2</t>
  </si>
  <si>
    <t>SRG_134_11 - 3</t>
  </si>
  <si>
    <t>SRG_134_11 - 4</t>
  </si>
  <si>
    <t>SRG_134_11 - 5</t>
  </si>
  <si>
    <t>WQ-354-01</t>
  </si>
  <si>
    <t>WQ-354</t>
  </si>
  <si>
    <t>WQ-355-19</t>
  </si>
  <si>
    <t>WQ-354-06</t>
  </si>
  <si>
    <t>WQ-354-22</t>
  </si>
  <si>
    <t>WQ-354-24</t>
  </si>
  <si>
    <t>WQ-355-08</t>
  </si>
  <si>
    <t>WQ-355-05</t>
  </si>
  <si>
    <t>WQ-355-16</t>
  </si>
  <si>
    <t>WQ-355-17</t>
  </si>
  <si>
    <t>WQ-355-24</t>
  </si>
  <si>
    <t>WQ-355-18</t>
  </si>
  <si>
    <t>WQ-354-18</t>
  </si>
  <si>
    <t>WQ-355-13</t>
  </si>
  <si>
    <t>WQ-354-08</t>
  </si>
  <si>
    <t>WQ-354-07</t>
  </si>
  <si>
    <t>WQ-354-11</t>
  </si>
  <si>
    <t>WQ-354-04</t>
  </si>
  <si>
    <t>WQ-354-03</t>
  </si>
  <si>
    <t>WQ-354-10</t>
  </si>
  <si>
    <t>WQ-354-23</t>
  </si>
  <si>
    <t>WQ-354-19</t>
  </si>
  <si>
    <t>JA-3B-1</t>
  </si>
  <si>
    <t>JA-3B</t>
  </si>
  <si>
    <t>JA-3B-2</t>
  </si>
  <si>
    <t>JA-3B-3</t>
  </si>
  <si>
    <t>JA-3B-4</t>
  </si>
  <si>
    <t>JA-3B-5</t>
  </si>
  <si>
    <t>JA-3B-6</t>
  </si>
  <si>
    <t>JA-3B-7</t>
  </si>
  <si>
    <t>JA-3B-8</t>
  </si>
  <si>
    <t>JA-3B-9</t>
  </si>
  <si>
    <t>JA-3B-10</t>
  </si>
  <si>
    <t>JA-3B-11</t>
  </si>
  <si>
    <t>JA-3B-12</t>
  </si>
  <si>
    <t>JA-3B-13</t>
  </si>
  <si>
    <t>JA-3B-14</t>
  </si>
  <si>
    <t>JA-3B-15</t>
  </si>
  <si>
    <t>JA-3B-16</t>
  </si>
  <si>
    <t>JA-3B-17</t>
  </si>
  <si>
    <t>JA-3B-18</t>
  </si>
  <si>
    <t>JA-3B-19</t>
  </si>
  <si>
    <t>JA-3B-20</t>
  </si>
  <si>
    <t>JA-3B-21</t>
  </si>
  <si>
    <t>JA-3B-22</t>
  </si>
  <si>
    <t>JA-3B-23</t>
  </si>
  <si>
    <t>SMS-6-2</t>
  </si>
  <si>
    <t>SMS-6</t>
  </si>
  <si>
    <t>SMS-6-3</t>
  </si>
  <si>
    <t>SMS-6-4</t>
  </si>
  <si>
    <t>SMS-6-5</t>
  </si>
  <si>
    <t>SMS-6-6</t>
  </si>
  <si>
    <t>SMS-6-7</t>
  </si>
  <si>
    <t>SMS-6-8</t>
  </si>
  <si>
    <t>SMS-6-9</t>
  </si>
  <si>
    <t>SMS-6-10</t>
  </si>
  <si>
    <t>SMS-6-11</t>
  </si>
  <si>
    <t>SMS-6-12</t>
  </si>
  <si>
    <t>SMS-6-13</t>
  </si>
  <si>
    <t>SMS-6-14</t>
  </si>
  <si>
    <t>SMS-6-15</t>
  </si>
  <si>
    <t>SMS-6-16</t>
  </si>
  <si>
    <t>SMS-6-17</t>
  </si>
  <si>
    <t>SMS-6-18</t>
  </si>
  <si>
    <t>SMS-6-19</t>
  </si>
  <si>
    <t>SMS-6-20</t>
  </si>
  <si>
    <t>SMS-6-21</t>
  </si>
  <si>
    <t>SMS-6-22</t>
  </si>
  <si>
    <t>SMS-6-23</t>
  </si>
  <si>
    <t>SMS-6-24</t>
  </si>
  <si>
    <t>SMS-6-25</t>
  </si>
  <si>
    <t>SMS-6-26</t>
  </si>
  <si>
    <t>XHL6-18-04</t>
  </si>
  <si>
    <t>XHL6-18</t>
  </si>
  <si>
    <t>XHL7-3-06</t>
  </si>
  <si>
    <t>XHL7-3</t>
  </si>
  <si>
    <t>XHL7-3-31</t>
  </si>
  <si>
    <t>XHL7-3-15</t>
  </si>
  <si>
    <t>XHL7-3-07</t>
  </si>
  <si>
    <t>XHL7-3-02</t>
  </si>
  <si>
    <t>XHL7-3-03</t>
  </si>
  <si>
    <t>XHL7-3-10</t>
  </si>
  <si>
    <t>XHL7-3-34</t>
  </si>
  <si>
    <t>XHL7-3-25</t>
  </si>
  <si>
    <t>XHL7-3-26</t>
  </si>
  <si>
    <t>XHL7-3-35</t>
  </si>
  <si>
    <t>XHL7-3-27</t>
  </si>
  <si>
    <t>XHL7-3-05</t>
  </si>
  <si>
    <t>XHL7-3-17</t>
  </si>
  <si>
    <t>XHL7-3-33</t>
  </si>
  <si>
    <t>XHL7-3-08</t>
  </si>
  <si>
    <t>XHL7-3-21</t>
  </si>
  <si>
    <t>XHL6-18-03</t>
  </si>
  <si>
    <t>XHL6-18-21</t>
  </si>
  <si>
    <t>XHL7-3-28</t>
  </si>
  <si>
    <t>XHL6-18-27</t>
  </si>
  <si>
    <t>XHL6-18-07</t>
  </si>
  <si>
    <t>XHL6-18-22</t>
  </si>
  <si>
    <t>XHL6-18-18</t>
  </si>
  <si>
    <t>XHL6-18-25</t>
  </si>
  <si>
    <t>XHL6-18-08</t>
  </si>
  <si>
    <t>XHL6-18-29</t>
  </si>
  <si>
    <t>XHL6-18-06</t>
  </si>
  <si>
    <t>XHL6-18-28</t>
  </si>
  <si>
    <t>XHL6-18-09</t>
  </si>
  <si>
    <t>XHL6-18-10</t>
  </si>
  <si>
    <t>XHL6-18-17</t>
  </si>
  <si>
    <t>XHL6-18-05</t>
  </si>
  <si>
    <t>XHL6-18-11</t>
  </si>
  <si>
    <t>XHL6-18-20</t>
  </si>
  <si>
    <t>XHL6-18-23</t>
  </si>
  <si>
    <t>XHL6-18-16</t>
  </si>
  <si>
    <t>XHL5-16-2-08</t>
  </si>
  <si>
    <t>XHL5-16-2</t>
  </si>
  <si>
    <t>XHL6-18-01</t>
  </si>
  <si>
    <t>XHL6-18-02</t>
  </si>
  <si>
    <t>XHL6-18-12</t>
  </si>
  <si>
    <t>XHL6-18-15</t>
  </si>
  <si>
    <t>XHL6-18-24</t>
  </si>
  <si>
    <t>XHL6-18-26</t>
  </si>
  <si>
    <t>XHL5-11-05</t>
  </si>
  <si>
    <t>XHL5-11</t>
  </si>
  <si>
    <t>XHL5-11-11</t>
  </si>
  <si>
    <t>XHL5-16-2-03</t>
  </si>
  <si>
    <t>XHL5-16-2-05</t>
  </si>
  <si>
    <t>XHL5-16-2-13</t>
  </si>
  <si>
    <t>XHL6-18-13</t>
  </si>
  <si>
    <t>XHL5-11-01</t>
  </si>
  <si>
    <t>XHL5-11-08</t>
  </si>
  <si>
    <t>XHL5-11-09</t>
  </si>
  <si>
    <t>XHL5-11-16</t>
  </si>
  <si>
    <t>XHL6-2-04</t>
  </si>
  <si>
    <t>XHL6-2</t>
  </si>
  <si>
    <t>XHL6-2-05</t>
  </si>
  <si>
    <t>XHL6-2-06</t>
  </si>
  <si>
    <t>XHL6-2-07</t>
  </si>
  <si>
    <t>XHL7-3-01</t>
  </si>
  <si>
    <t>XHL7-3-04</t>
  </si>
  <si>
    <t>XHL7-3-09</t>
  </si>
  <si>
    <t>XHL7-3-14</t>
  </si>
  <si>
    <t>XHL7-3-23</t>
  </si>
  <si>
    <t>XHL7-3-29</t>
  </si>
  <si>
    <t>XHL5-16-2-06</t>
  </si>
  <si>
    <t>XHL5-11-07</t>
  </si>
  <si>
    <t>XHL5-11-10</t>
  </si>
  <si>
    <t>XHL5-11-13</t>
  </si>
  <si>
    <t>XHL5-11-17</t>
  </si>
  <si>
    <t>XHL5-11-18</t>
  </si>
  <si>
    <t>XHL6-2-01</t>
  </si>
  <si>
    <t>XHL6-2-02</t>
  </si>
  <si>
    <t>XHL6-2-03</t>
  </si>
  <si>
    <t>XHL6-2-08</t>
  </si>
  <si>
    <t>XHL7-3-13</t>
  </si>
  <si>
    <t>XHL7-3-16</t>
  </si>
  <si>
    <t>XHL7-3-22</t>
  </si>
  <si>
    <t>XHL5-16-2-01</t>
  </si>
  <si>
    <t>XHL5-16-2-11</t>
  </si>
  <si>
    <t>XHL5-11-06</t>
  </si>
  <si>
    <t>XHL7-3-19</t>
  </si>
  <si>
    <t>XHL7-3-24</t>
  </si>
  <si>
    <t>XHL7-3-30</t>
  </si>
  <si>
    <t>XHL7-3-36</t>
  </si>
  <si>
    <t>XHL7-3-11</t>
  </si>
  <si>
    <t>XHL7-3-12</t>
  </si>
  <si>
    <t>XHL7-3-18</t>
  </si>
  <si>
    <t>XHL7-3-20</t>
  </si>
  <si>
    <t>XHL7-3-32</t>
  </si>
  <si>
    <t>XHL5-11-14</t>
  </si>
  <si>
    <t>XHL5-16-2-14</t>
  </si>
  <si>
    <t>XHL5-11-22</t>
  </si>
  <si>
    <t>XHL5-11-03</t>
  </si>
  <si>
    <t>XHL5-16-2-02</t>
  </si>
  <si>
    <t>XHL5-16-2-04</t>
  </si>
  <si>
    <t>XHL5-16-2-12</t>
  </si>
  <si>
    <t>XHL5-11-12</t>
  </si>
  <si>
    <t>XHL5-11-21</t>
  </si>
  <si>
    <t>XHL5-11-04</t>
  </si>
  <si>
    <t>XHL5-11-15</t>
  </si>
  <si>
    <t>XHL5-11-20</t>
  </si>
  <si>
    <t>XHL5-16-2-09</t>
  </si>
  <si>
    <t>XHL5-11-19</t>
  </si>
  <si>
    <t>XHL5-16-2-10</t>
  </si>
  <si>
    <t>XHL6-18-14</t>
  </si>
  <si>
    <t>XHL5-11-02</t>
  </si>
  <si>
    <t>XHL6-2-14</t>
  </si>
  <si>
    <t>XHL6-2-16</t>
  </si>
  <si>
    <t>XHL6-2-11</t>
  </si>
  <si>
    <t>XHL6-18-19</t>
  </si>
  <si>
    <t>XHL6-2-09</t>
  </si>
  <si>
    <t>XHL5-16-2-07</t>
  </si>
  <si>
    <t>XHL6-2-15</t>
  </si>
  <si>
    <t>XHL6-2-18</t>
  </si>
  <si>
    <t>XHL6-2-17</t>
  </si>
  <si>
    <t>XHL6-2-10</t>
  </si>
  <si>
    <t>XHL6-2-13</t>
  </si>
  <si>
    <t>XHL6-2-12</t>
  </si>
  <si>
    <t>JJG-08-1</t>
  </si>
  <si>
    <t>JJG-08</t>
  </si>
  <si>
    <t>JJG-08-2</t>
  </si>
  <si>
    <t>JJG-08-3</t>
  </si>
  <si>
    <t>/</t>
  </si>
  <si>
    <t>JJG-08-4</t>
  </si>
  <si>
    <t>JJG-08-5</t>
  </si>
  <si>
    <t>JJG-08-6</t>
  </si>
  <si>
    <t>JJG-08-7</t>
  </si>
  <si>
    <t>JJG-08-8</t>
  </si>
  <si>
    <t>JJG-08-9</t>
  </si>
  <si>
    <t>JJG-08-10</t>
  </si>
  <si>
    <t>JJG-08-11</t>
  </si>
  <si>
    <t>JJG-08-12</t>
  </si>
  <si>
    <t>JJG-08-13</t>
  </si>
  <si>
    <t>JJG-08-14</t>
  </si>
  <si>
    <t>JJG-08-15</t>
  </si>
  <si>
    <t>JJG-08-16</t>
  </si>
  <si>
    <t>-</t>
  </si>
  <si>
    <t>JJG-08-17</t>
  </si>
  <si>
    <t>JJG-08-18</t>
  </si>
  <si>
    <t>JJG-08-19</t>
  </si>
  <si>
    <t>ZBL18-13</t>
  </si>
  <si>
    <t>ZBL18-13-03</t>
  </si>
  <si>
    <t>ZBL18-13-06</t>
  </si>
  <si>
    <t>ZBL18-13-11</t>
  </si>
  <si>
    <t>ZBL18-13-14</t>
  </si>
  <si>
    <t>ZBL18-13-15</t>
  </si>
  <si>
    <t>ZBL18-13-16</t>
  </si>
  <si>
    <t>ZBL18-13-17</t>
  </si>
  <si>
    <t>ZBL18-13-21</t>
  </si>
  <si>
    <t>ZBL18-13-25</t>
  </si>
  <si>
    <t>ZBL18-13-26</t>
  </si>
  <si>
    <t>ZBL18-13-29</t>
  </si>
  <si>
    <t>ZBL18-13-31</t>
  </si>
  <si>
    <t>ZBL18-13-32</t>
  </si>
  <si>
    <t>ZBL18-13-33</t>
  </si>
  <si>
    <t>ZBL18-13-36</t>
  </si>
  <si>
    <t>ZBL18-13-01</t>
  </si>
  <si>
    <t>ZBL18-13-04</t>
  </si>
  <si>
    <t>ZBL18-13-05</t>
  </si>
  <si>
    <t>ZBL18-13-07</t>
  </si>
  <si>
    <t>ZBL18-13-08</t>
  </si>
  <si>
    <t>ZBL18-13-09</t>
  </si>
  <si>
    <t>ZBL18-13-10</t>
  </si>
  <si>
    <t>ZBL18-13-12</t>
  </si>
  <si>
    <t>ZBL18-13-13</t>
  </si>
  <si>
    <t>ZBL18-13-18</t>
  </si>
  <si>
    <t>ZBL18-13-19</t>
  </si>
  <si>
    <t>ZBL18-13-20</t>
  </si>
  <si>
    <t>ZBL18-13-22</t>
  </si>
  <si>
    <t>ZBL18-13-24</t>
  </si>
  <si>
    <t>ZBL18-13-27</t>
  </si>
  <si>
    <t>ZBL18-13-28</t>
  </si>
  <si>
    <t>ZBL18-13-30</t>
  </si>
  <si>
    <t>ZBL18-13-34</t>
  </si>
  <si>
    <t>ZBL18-13-35</t>
  </si>
  <si>
    <t>ZBL18-13-37</t>
  </si>
  <si>
    <t>ZBL18-13-38</t>
  </si>
  <si>
    <t>ZBL18-13-39</t>
  </si>
  <si>
    <t>LR-ZK0803-441</t>
  </si>
  <si>
    <t>LR-ZK0401-278</t>
  </si>
  <si>
    <t>LRZK1203-352</t>
  </si>
  <si>
    <t>LRZK0005-385</t>
  </si>
  <si>
    <t>LR-ZK0401-83</t>
  </si>
  <si>
    <t>15LZS-1-1</t>
  </si>
  <si>
    <t>15LZS-1</t>
  </si>
  <si>
    <t>15LZS-1-2</t>
  </si>
  <si>
    <t>15LZS-1-3</t>
  </si>
  <si>
    <t>15LZS-1-5</t>
  </si>
  <si>
    <t>15LZS-1-6</t>
  </si>
  <si>
    <t>15LZS-1-7</t>
  </si>
  <si>
    <t>15LZS-1-9</t>
  </si>
  <si>
    <t>15LZS-1-10</t>
  </si>
  <si>
    <t>15LZS-1-11</t>
  </si>
  <si>
    <t>15LZS-1-12</t>
  </si>
  <si>
    <t>15LZS-1-13</t>
  </si>
  <si>
    <t>15LZS-1-16</t>
  </si>
  <si>
    <t>15LZS-1-17</t>
  </si>
  <si>
    <t>15LZS-1-18</t>
  </si>
  <si>
    <t>15LZS-1-19</t>
  </si>
  <si>
    <t>16TMS-2-3</t>
  </si>
  <si>
    <t>16TMS-2</t>
  </si>
  <si>
    <t>16TMS-2-4</t>
  </si>
  <si>
    <t>16TMS-2-5</t>
  </si>
  <si>
    <t>16TMS-2-9</t>
  </si>
  <si>
    <t>16TMS-2-11</t>
  </si>
  <si>
    <t>16TMS-2-12</t>
  </si>
  <si>
    <t>16TMS-2-13</t>
  </si>
  <si>
    <t>16TMS-2-14</t>
  </si>
  <si>
    <t>16TMS-2-15</t>
  </si>
  <si>
    <t>16TMS-2-17</t>
  </si>
  <si>
    <t>16TMS-2-19</t>
  </si>
  <si>
    <t>16TMS-2-21</t>
  </si>
  <si>
    <t>16TMS-2-22</t>
  </si>
  <si>
    <t>16TMS-2-25</t>
  </si>
  <si>
    <t>16TMS-2-26</t>
  </si>
  <si>
    <t>16TMS-2-29</t>
  </si>
  <si>
    <t>16TMS-2-30</t>
  </si>
  <si>
    <t>20TMS-1-3</t>
  </si>
  <si>
    <t>20TMS-1</t>
  </si>
  <si>
    <t>20TMS-1-4</t>
  </si>
  <si>
    <t>20TMS-1-5</t>
  </si>
  <si>
    <t>20TMS-1-7</t>
  </si>
  <si>
    <t>20TMS-1-10</t>
  </si>
  <si>
    <t>20TMS-1-11</t>
  </si>
  <si>
    <t>20TMS-1-12</t>
  </si>
  <si>
    <t>20TMS-1-13</t>
  </si>
  <si>
    <t>20TMS-1-14</t>
  </si>
  <si>
    <t>20TMS-1-15</t>
  </si>
  <si>
    <t>20TMS-1-17</t>
  </si>
  <si>
    <t>20TMS-1-18</t>
  </si>
  <si>
    <t>20TMS-1-19</t>
  </si>
  <si>
    <t>21XSL-6-1</t>
  </si>
  <si>
    <t>21XSL-6</t>
  </si>
  <si>
    <t>21XSL-6-2</t>
  </si>
  <si>
    <t>21XSL-6-3</t>
  </si>
  <si>
    <t>21XSL-6-4</t>
  </si>
  <si>
    <t>21XSL-6-5</t>
  </si>
  <si>
    <t>21XSL-6-6</t>
  </si>
  <si>
    <t>21XSL-6-7</t>
  </si>
  <si>
    <t>21XSL-6-9</t>
  </si>
  <si>
    <t>21XSL-6-10</t>
  </si>
  <si>
    <t>21XSL-6-11</t>
  </si>
  <si>
    <t>21XSL-6-12</t>
  </si>
  <si>
    <t>21XSL-6-13</t>
  </si>
  <si>
    <t>21XSL-6-15</t>
  </si>
  <si>
    <t>Li et al. 2023</t>
  </si>
  <si>
    <t>LS-4002-01</t>
  </si>
  <si>
    <t>LS-4002</t>
  </si>
  <si>
    <t>LS-4002-02</t>
  </si>
  <si>
    <t>LS-4002-03</t>
  </si>
  <si>
    <t>LS-4002-04</t>
  </si>
  <si>
    <t>LS-4002-05</t>
  </si>
  <si>
    <t>LS-4002-06</t>
  </si>
  <si>
    <t>LS-4002-07</t>
  </si>
  <si>
    <t>LS-4002-08</t>
  </si>
  <si>
    <t>LS-4002-09</t>
  </si>
  <si>
    <t>LS-4002-10</t>
  </si>
  <si>
    <t>LS-4002-11</t>
  </si>
  <si>
    <t>LS-4002-12</t>
  </si>
  <si>
    <t>LS-4002-13</t>
  </si>
  <si>
    <t>LS-4002-14</t>
  </si>
  <si>
    <t>LS-4002-15</t>
  </si>
  <si>
    <t>LS-4002-16</t>
  </si>
  <si>
    <t>LS-4002-17</t>
  </si>
  <si>
    <t>LS-4002-18</t>
  </si>
  <si>
    <t>LS-4002-19</t>
  </si>
  <si>
    <t>LS-4002-20</t>
  </si>
  <si>
    <t>LS-4002-21</t>
  </si>
  <si>
    <t>LS-4002-22</t>
  </si>
  <si>
    <t>LS-4109-01</t>
  </si>
  <si>
    <t>LS-4109-02</t>
  </si>
  <si>
    <t>LS-4109-03</t>
  </si>
  <si>
    <t>LS-4109-04</t>
  </si>
  <si>
    <t>LS-4109-05</t>
  </si>
  <si>
    <t>LS-4109-06</t>
  </si>
  <si>
    <t>LS-4109-07</t>
  </si>
  <si>
    <t>LS-4109-08</t>
  </si>
  <si>
    <t>LS-4109-09</t>
  </si>
  <si>
    <t>LS-4109-10</t>
  </si>
  <si>
    <t>LS-4109-11</t>
  </si>
  <si>
    <t>LS-4109-12</t>
  </si>
  <si>
    <t>LS-4109-13</t>
  </si>
  <si>
    <t>LS-4109-14</t>
  </si>
  <si>
    <t>LS-4109-15</t>
  </si>
  <si>
    <t>LS-4109-16</t>
  </si>
  <si>
    <t>LS-4109-17</t>
  </si>
  <si>
    <t>LS-4109-18</t>
  </si>
  <si>
    <t>sample1</t>
  </si>
  <si>
    <t>sample2</t>
  </si>
  <si>
    <t>sample3</t>
  </si>
  <si>
    <t>sample4</t>
  </si>
  <si>
    <t>Liu et al. 2023</t>
  </si>
  <si>
    <t>GHSH</t>
  </si>
  <si>
    <t>BJ1-1-4</t>
  </si>
  <si>
    <t>BJ1-1</t>
  </si>
  <si>
    <t>BJ1-1-5</t>
  </si>
  <si>
    <t>BJ1-1-6</t>
  </si>
  <si>
    <t>BJ1-1-15</t>
  </si>
  <si>
    <t>BJ1-1-16</t>
  </si>
  <si>
    <t>BJ1-1-19</t>
  </si>
  <si>
    <t>BJ1-1-20</t>
  </si>
  <si>
    <t>BJ1-1-22</t>
  </si>
  <si>
    <t>BJ2-1-2</t>
  </si>
  <si>
    <t>BJ2-1</t>
  </si>
  <si>
    <t>BJ2-1-3</t>
  </si>
  <si>
    <t>BJ2-1-4</t>
  </si>
  <si>
    <t>BJ2-1-5</t>
  </si>
  <si>
    <t>BJ2-1-6</t>
  </si>
  <si>
    <t>BJ2-1-9</t>
  </si>
  <si>
    <t>BJ2-1-11</t>
  </si>
  <si>
    <t>BJ2-1-12</t>
  </si>
  <si>
    <t>BJ2-1-13</t>
  </si>
  <si>
    <t>BJ2-1-14</t>
  </si>
  <si>
    <t>BJ2-1-15</t>
  </si>
  <si>
    <t>BJ2-1-17</t>
  </si>
  <si>
    <t>BJ2-1-18</t>
  </si>
  <si>
    <t>BJ2-1-19</t>
  </si>
  <si>
    <t>BJ2-1-20</t>
  </si>
  <si>
    <t>BJ2-1-21</t>
  </si>
  <si>
    <t>BJ2-1-22</t>
  </si>
  <si>
    <t>BJ2-1-24</t>
  </si>
  <si>
    <t>BJ2-1-25</t>
  </si>
  <si>
    <t>BJ5-1-1</t>
  </si>
  <si>
    <t>BJ5-1</t>
  </si>
  <si>
    <t>BJ5-1-2</t>
  </si>
  <si>
    <t>BJ5-1-6</t>
  </si>
  <si>
    <t>BJ5-1-7</t>
  </si>
  <si>
    <t>BJ5-1-8</t>
  </si>
  <si>
    <t>BJ5-1-10</t>
  </si>
  <si>
    <t>BJ5-1-12</t>
  </si>
  <si>
    <t>BJ5-1-13</t>
  </si>
  <si>
    <t>BJ5-1-15</t>
  </si>
  <si>
    <t>BJ5-1-17</t>
  </si>
  <si>
    <t>BJ5-1-21</t>
  </si>
  <si>
    <t>BJ5-1-25</t>
  </si>
  <si>
    <t>BJ3-1-2</t>
  </si>
  <si>
    <t>BJ3-1</t>
  </si>
  <si>
    <t>BJ3-1-3</t>
  </si>
  <si>
    <t>BJ3-1-4</t>
  </si>
  <si>
    <t>BJ3-1-6</t>
  </si>
  <si>
    <t>BJ3-1-7</t>
  </si>
  <si>
    <t>BJ3-1-8</t>
  </si>
  <si>
    <t>BJ3-1-9</t>
  </si>
  <si>
    <t>BJ3-1-13</t>
  </si>
  <si>
    <t>BJ3-1-14</t>
  </si>
  <si>
    <t>BJ3-1-18</t>
  </si>
  <si>
    <t>BJ3-1-21</t>
  </si>
  <si>
    <t>BJ3-1-22</t>
  </si>
  <si>
    <t>BJ3-1-23</t>
  </si>
  <si>
    <t>BJ3-1-24</t>
  </si>
  <si>
    <t>BJ4-1-3</t>
  </si>
  <si>
    <t>BJ4-1</t>
  </si>
  <si>
    <t>BJ4-1-4</t>
  </si>
  <si>
    <t>BJ4-1-5</t>
  </si>
  <si>
    <t>BJ4-1-6</t>
  </si>
  <si>
    <t>BJ4-1-8</t>
  </si>
  <si>
    <t>BJ4-1-10</t>
  </si>
  <si>
    <t>BJ4-1-11</t>
  </si>
  <si>
    <t>BJ4-1-14</t>
  </si>
  <si>
    <t>BJ4-1-16</t>
  </si>
  <si>
    <t>BJ4-1-21</t>
  </si>
  <si>
    <t>BJ4-1-24</t>
  </si>
  <si>
    <t>BJ9-2-4</t>
  </si>
  <si>
    <t>BJ9-2</t>
  </si>
  <si>
    <t>BJ9-2-5</t>
  </si>
  <si>
    <t>BJ9-2-10</t>
  </si>
  <si>
    <t>BJ9-2-11</t>
  </si>
  <si>
    <t>BJ9-2-12</t>
  </si>
  <si>
    <t>BJ9-2-14</t>
  </si>
  <si>
    <t>BJ9-2-15</t>
  </si>
  <si>
    <t>BJ9-2-16</t>
  </si>
  <si>
    <t>BJ9-2-19</t>
  </si>
  <si>
    <t>BJ9-2-21</t>
  </si>
  <si>
    <t>BJ9-2-22</t>
  </si>
  <si>
    <t>BJ9-2-23</t>
  </si>
  <si>
    <t>BJ9-2-24</t>
  </si>
  <si>
    <t>BJ9-2-25</t>
  </si>
  <si>
    <t>BJ9-2-28</t>
  </si>
  <si>
    <t>BJ9-2-29</t>
  </si>
  <si>
    <t>BJ9-2-30</t>
  </si>
  <si>
    <t>BJ9-2-31</t>
  </si>
  <si>
    <t>BJ9-2-32</t>
  </si>
  <si>
    <t>BJ9-2-1</t>
  </si>
  <si>
    <t>BJ9-2-3</t>
  </si>
  <si>
    <t>BJ9-2-6</t>
  </si>
  <si>
    <t>BJ9-2-7</t>
  </si>
  <si>
    <t>BJ9-2-9</t>
  </si>
  <si>
    <t>BJ9-2-13</t>
  </si>
  <si>
    <t>BJ9-2-17</t>
  </si>
  <si>
    <t>BJ9-2-18</t>
  </si>
  <si>
    <t>BJ9-2-34</t>
  </si>
  <si>
    <t>BJ9-2-35</t>
  </si>
  <si>
    <t>16H01-01</t>
  </si>
  <si>
    <t>16H01</t>
  </si>
  <si>
    <t>16H01-02</t>
  </si>
  <si>
    <t>16H01-03</t>
  </si>
  <si>
    <t>16H01-04</t>
  </si>
  <si>
    <t>16H01-05</t>
  </si>
  <si>
    <t>16H01-06</t>
  </si>
  <si>
    <t>16H01-07</t>
  </si>
  <si>
    <t>16H01-08</t>
  </si>
  <si>
    <t>16H01-09</t>
  </si>
  <si>
    <t>16H01-10</t>
  </si>
  <si>
    <t>16H01-11</t>
  </si>
  <si>
    <t>16H01-12</t>
  </si>
  <si>
    <t>16H01-13</t>
  </si>
  <si>
    <t>16H01-14</t>
  </si>
  <si>
    <t>16H01-15</t>
  </si>
  <si>
    <t>16H01-16</t>
  </si>
  <si>
    <t>16H01-17</t>
  </si>
  <si>
    <t>16H01-18</t>
  </si>
  <si>
    <t>16H01-19</t>
  </si>
  <si>
    <t>16H01-20</t>
  </si>
  <si>
    <t>16H03-01</t>
  </si>
  <si>
    <t>16H03</t>
  </si>
  <si>
    <t>16H03-02</t>
  </si>
  <si>
    <t>16H03-03</t>
  </si>
  <si>
    <t>16H03-04</t>
  </si>
  <si>
    <t>16H03-05</t>
  </si>
  <si>
    <t>16H03-06</t>
  </si>
  <si>
    <t>16H03-07</t>
  </si>
  <si>
    <t>16H03-08</t>
  </si>
  <si>
    <t>16H03-09</t>
  </si>
  <si>
    <t>16H03-10</t>
  </si>
  <si>
    <t>16H03-11</t>
  </si>
  <si>
    <t>16H03-12</t>
  </si>
  <si>
    <t>16H03-13</t>
  </si>
  <si>
    <t>16H03-14</t>
  </si>
  <si>
    <t>16H03-15</t>
  </si>
  <si>
    <t>16H03-16</t>
  </si>
  <si>
    <t>16H03-17</t>
  </si>
  <si>
    <t>16H03-18</t>
  </si>
  <si>
    <t>16H03-19</t>
  </si>
  <si>
    <t>16H03-20</t>
  </si>
  <si>
    <t>17H01-01</t>
  </si>
  <si>
    <t>17H01</t>
  </si>
  <si>
    <t>17H01-02</t>
  </si>
  <si>
    <t>17H01-03</t>
  </si>
  <si>
    <t>17H01-04</t>
  </si>
  <si>
    <t>17H01-06</t>
  </si>
  <si>
    <t>17H01-07</t>
  </si>
  <si>
    <t>17H01-08</t>
  </si>
  <si>
    <t>17H01-09</t>
  </si>
  <si>
    <t>17H01-10</t>
  </si>
  <si>
    <t>17H01-11</t>
  </si>
  <si>
    <t>17H01-12</t>
  </si>
  <si>
    <t>17H01-13</t>
  </si>
  <si>
    <t>17H01-14</t>
  </si>
  <si>
    <t>17H04-01</t>
  </si>
  <si>
    <t>17H04</t>
  </si>
  <si>
    <t>17H04-02</t>
  </si>
  <si>
    <t>17H04-05</t>
  </si>
  <si>
    <t>17H04-07</t>
  </si>
  <si>
    <t>17H04-08</t>
  </si>
  <si>
    <t>17H04-10</t>
  </si>
  <si>
    <t>17H04-11</t>
  </si>
  <si>
    <t>17H04-12</t>
  </si>
  <si>
    <t>17H04-13</t>
  </si>
  <si>
    <t>17H04-14</t>
  </si>
  <si>
    <t>17H04-15</t>
  </si>
  <si>
    <t>17H04-16</t>
  </si>
  <si>
    <t>17H04-17</t>
  </si>
  <si>
    <t>17H04-18</t>
  </si>
  <si>
    <t>CC18-007</t>
  </si>
  <si>
    <t>CC18</t>
  </si>
  <si>
    <t>CC18-008</t>
  </si>
  <si>
    <t>CC18-012</t>
  </si>
  <si>
    <t>CC18-013</t>
  </si>
  <si>
    <t>CC18-017</t>
  </si>
  <si>
    <t>CC18-026</t>
  </si>
  <si>
    <t>CC18-029</t>
  </si>
  <si>
    <t>CC18-030</t>
  </si>
  <si>
    <t>CC18-043</t>
  </si>
  <si>
    <t>&lt; 0.202</t>
  </si>
  <si>
    <t>CC18-049</t>
  </si>
  <si>
    <t>&lt; 0.230</t>
  </si>
  <si>
    <t>CC30-008</t>
  </si>
  <si>
    <t>CC30</t>
  </si>
  <si>
    <t>CC30-009</t>
  </si>
  <si>
    <t>CC30-011</t>
  </si>
  <si>
    <t>&lt; 0.102</t>
  </si>
  <si>
    <t>CC30-012</t>
  </si>
  <si>
    <t>CC30-013</t>
  </si>
  <si>
    <t>&lt; 0.100</t>
  </si>
  <si>
    <t>CC30-014</t>
  </si>
  <si>
    <t>&lt; 0.109</t>
  </si>
  <si>
    <t>CC30-024</t>
  </si>
  <si>
    <t>CC30-026</t>
  </si>
  <si>
    <t>&lt; 0.114</t>
  </si>
  <si>
    <t>CC30-027</t>
  </si>
  <si>
    <t>CC30-028</t>
  </si>
  <si>
    <t>&lt; 0.116</t>
  </si>
  <si>
    <t>CC30-029</t>
  </si>
  <si>
    <t>&lt; 0.128</t>
  </si>
  <si>
    <t>CC30-030</t>
  </si>
  <si>
    <t>CC30-031</t>
  </si>
  <si>
    <t>CC30-032</t>
  </si>
  <si>
    <t>CC30-055</t>
  </si>
  <si>
    <t>CC30-056</t>
  </si>
  <si>
    <t>&lt; 0.148</t>
  </si>
  <si>
    <t>CC30-057</t>
  </si>
  <si>
    <t>CC30-059</t>
  </si>
  <si>
    <t>&lt; 0.171</t>
  </si>
  <si>
    <t>CC30-060</t>
  </si>
  <si>
    <t>&lt; 0.172</t>
  </si>
  <si>
    <t>CC30-061</t>
  </si>
  <si>
    <t>&lt; 0.175</t>
  </si>
  <si>
    <t>CC30-062</t>
  </si>
  <si>
    <t>CC30-063</t>
  </si>
  <si>
    <t>&lt; 0.176</t>
  </si>
  <si>
    <t>CC30-064</t>
  </si>
  <si>
    <t>&lt; 0.168</t>
  </si>
  <si>
    <t>CC30-072</t>
  </si>
  <si>
    <t>&lt; 0.192</t>
  </si>
  <si>
    <t>08HL07-01</t>
  </si>
  <si>
    <t>08HL07</t>
  </si>
  <si>
    <t>bd</t>
  </si>
  <si>
    <t>08HL07-02</t>
  </si>
  <si>
    <t>08HL07-03</t>
  </si>
  <si>
    <t>08HL07-04</t>
  </si>
  <si>
    <t>08HL07-05</t>
  </si>
  <si>
    <t>08HL07-06</t>
  </si>
  <si>
    <t>08HL07-07</t>
  </si>
  <si>
    <t>08HL07-08</t>
  </si>
  <si>
    <t>08HL07-09</t>
  </si>
  <si>
    <t>08HL07-10</t>
  </si>
  <si>
    <t>08HL07-11</t>
  </si>
  <si>
    <t>08HL07-12</t>
  </si>
  <si>
    <t>08HL07-13</t>
  </si>
  <si>
    <t>08HL07-14</t>
  </si>
  <si>
    <t>08HL07-15</t>
  </si>
  <si>
    <t>08HL07-16</t>
  </si>
  <si>
    <t>08HL07-17</t>
  </si>
  <si>
    <t>08HL07-18</t>
  </si>
  <si>
    <t>08HL07-19</t>
  </si>
  <si>
    <t>08HL07-20</t>
  </si>
  <si>
    <t>08HL07-21</t>
  </si>
  <si>
    <t>08HL07-22</t>
  </si>
  <si>
    <t>08HL07-23</t>
  </si>
  <si>
    <t>08HL07-24</t>
  </si>
  <si>
    <t>08HL07-25</t>
  </si>
  <si>
    <t>ZK003-233</t>
  </si>
  <si>
    <t>BHS</t>
  </si>
  <si>
    <t>BTC196</t>
  </si>
  <si>
    <t>BXS</t>
  </si>
  <si>
    <t>BSB</t>
  </si>
  <si>
    <t>BCK2-1</t>
  </si>
  <si>
    <t>BJSB</t>
  </si>
  <si>
    <t>17XHD06-1</t>
  </si>
  <si>
    <t>17XHD06</t>
  </si>
  <si>
    <t>17XHD06-2</t>
  </si>
  <si>
    <t>17XHD06-3</t>
  </si>
  <si>
    <t>17XHD06-4</t>
  </si>
  <si>
    <t>17XHD06-5</t>
  </si>
  <si>
    <t>17XHD06-6</t>
  </si>
  <si>
    <t>17XHD06-7</t>
  </si>
  <si>
    <t>17XHD06-8</t>
  </si>
  <si>
    <t>17XHD06-9</t>
  </si>
  <si>
    <t>17XHD06-10</t>
  </si>
  <si>
    <t>17XHD06-11</t>
  </si>
  <si>
    <t>17XHD06-12</t>
  </si>
  <si>
    <t>17XHD06-13</t>
  </si>
  <si>
    <t>17XHD06-14</t>
  </si>
  <si>
    <t>17XHD06-15</t>
  </si>
  <si>
    <t>17XHD06-16</t>
  </si>
  <si>
    <t>17XHD06-17</t>
  </si>
  <si>
    <t>17XHD06-18</t>
  </si>
  <si>
    <t>17XHD06-19</t>
  </si>
  <si>
    <t>17XHD06-20</t>
  </si>
  <si>
    <t>17XHD08-1</t>
  </si>
  <si>
    <t>17XHD08</t>
  </si>
  <si>
    <t>17XHD08-2</t>
  </si>
  <si>
    <t>17XHD08-3</t>
  </si>
  <si>
    <t>17XHD08-4</t>
  </si>
  <si>
    <t>17XHD08-5</t>
  </si>
  <si>
    <t>17XHD08-6</t>
  </si>
  <si>
    <t>17XHD08-7</t>
  </si>
  <si>
    <t>17XHD08-8</t>
  </si>
  <si>
    <t>17XHD08-9</t>
  </si>
  <si>
    <t>17XHD08-10</t>
  </si>
  <si>
    <t>17XHD08-11</t>
  </si>
  <si>
    <t>17XHD08-12</t>
  </si>
  <si>
    <t>17XHD08-13</t>
  </si>
  <si>
    <t>17XHD08-14</t>
  </si>
  <si>
    <t>17XHD08-15</t>
  </si>
  <si>
    <t>17XHD08-16</t>
  </si>
  <si>
    <t>17XHD08-17</t>
  </si>
  <si>
    <t>17XHD08-18</t>
  </si>
  <si>
    <t>17XHD08-19</t>
  </si>
  <si>
    <t>17XHD08-20</t>
  </si>
  <si>
    <t>17XHD12-1</t>
  </si>
  <si>
    <t>17XHD12</t>
  </si>
  <si>
    <t>17XHD12-2</t>
  </si>
  <si>
    <t>17XHD12-3</t>
  </si>
  <si>
    <t>17XHD12-4</t>
  </si>
  <si>
    <t>17XHD12-5</t>
  </si>
  <si>
    <t>17XHD12-6</t>
  </si>
  <si>
    <t>17XHD12-7</t>
  </si>
  <si>
    <t>17XHD12-8</t>
  </si>
  <si>
    <t>17XHD12-9</t>
  </si>
  <si>
    <t>17XHD12-10</t>
  </si>
  <si>
    <t>17XHD12-11</t>
  </si>
  <si>
    <t>17XHD12-12</t>
  </si>
  <si>
    <t>17XHD12-13</t>
  </si>
  <si>
    <t>17XHD12-14</t>
  </si>
  <si>
    <t>17XHD12-15</t>
  </si>
  <si>
    <t>17XHD12-16</t>
  </si>
  <si>
    <t>17XHD12-17</t>
  </si>
  <si>
    <t>17XHD12-18</t>
  </si>
  <si>
    <t>17XHD12-19</t>
  </si>
  <si>
    <t>ZK001-12-1</t>
  </si>
  <si>
    <t>ZK001-12</t>
  </si>
  <si>
    <t>ZK001-12-2</t>
  </si>
  <si>
    <t>ZK001-12-3</t>
  </si>
  <si>
    <t>ZK001-12-4</t>
  </si>
  <si>
    <t>ZK001-12-5</t>
  </si>
  <si>
    <t>ZK001-12-6</t>
  </si>
  <si>
    <t>ZK001-12-7</t>
  </si>
  <si>
    <t>ZK001-12-8</t>
  </si>
  <si>
    <t>ZK001-12-9</t>
  </si>
  <si>
    <t>ZK001-12-10</t>
  </si>
  <si>
    <t>ZK001-12-11</t>
  </si>
  <si>
    <t>ZK001-12-12</t>
  </si>
  <si>
    <t>ZK001-12-13</t>
  </si>
  <si>
    <t>ZK001-12-14</t>
  </si>
  <si>
    <t>ZK001-12-15</t>
  </si>
  <si>
    <t>ZK001-12-16</t>
  </si>
  <si>
    <t>ZK001-12-17</t>
  </si>
  <si>
    <t>ZK001-12-18</t>
  </si>
  <si>
    <t>ZK001-12-19</t>
  </si>
  <si>
    <t>ZK001-12-20</t>
  </si>
  <si>
    <t>ZK001-12-21</t>
  </si>
  <si>
    <t>ZK001-12-22</t>
  </si>
  <si>
    <t>17JJG-10-01</t>
  </si>
  <si>
    <t>17JJG-10</t>
  </si>
  <si>
    <t>17JJG-10-02</t>
  </si>
  <si>
    <t>17JJG-10-03</t>
  </si>
  <si>
    <t>17JJG-10-04</t>
  </si>
  <si>
    <t>17JJG-10-05</t>
  </si>
  <si>
    <t>17JJG-10-06</t>
  </si>
  <si>
    <t>17JJG-10-07</t>
  </si>
  <si>
    <t>17JJG-10-08</t>
  </si>
  <si>
    <t>17JJG-10-09</t>
  </si>
  <si>
    <t>17JJG-10-10</t>
  </si>
  <si>
    <t>17JJG-10-11</t>
  </si>
  <si>
    <t>17JJG-10-12</t>
  </si>
  <si>
    <t>17JJG-10-13</t>
  </si>
  <si>
    <t>17JJG-10-14</t>
  </si>
  <si>
    <t>17JJG-10-15</t>
  </si>
  <si>
    <t>17JJG-10-16</t>
  </si>
  <si>
    <t>17CHZ-13-01</t>
  </si>
  <si>
    <t>17CHZ-13</t>
  </si>
  <si>
    <t>17CHZ-13-02</t>
  </si>
  <si>
    <t>17CHZ-13-03</t>
  </si>
  <si>
    <t>17CHZ-13-04</t>
  </si>
  <si>
    <t>17CHZ-13-05</t>
  </si>
  <si>
    <t>17CHZ-13-06</t>
  </si>
  <si>
    <t>17CHZ-13-07</t>
  </si>
  <si>
    <t>17CHZ-13-08</t>
  </si>
  <si>
    <t>17CHZ-13-09</t>
  </si>
  <si>
    <t>17CHZ-13-10</t>
  </si>
  <si>
    <t>17CHZ-13-11</t>
  </si>
  <si>
    <t>17CHZ-13-12</t>
  </si>
  <si>
    <t>17CHZ-13-13</t>
  </si>
  <si>
    <t>17CHZ-13-14</t>
  </si>
  <si>
    <t>17CHZ-13-15</t>
  </si>
  <si>
    <t>17CHZ-13-16</t>
  </si>
  <si>
    <t>17LCD-03-01</t>
  </si>
  <si>
    <t>17LCD-03-02</t>
  </si>
  <si>
    <t>17LCD-03-03</t>
  </si>
  <si>
    <t>17LCD-03-04</t>
  </si>
  <si>
    <t>17LCD-03-05</t>
  </si>
  <si>
    <t>17LCD-03-06</t>
  </si>
  <si>
    <t>17LCD-03-07</t>
  </si>
  <si>
    <t>17LCD-03-08</t>
  </si>
  <si>
    <t>17LCD-03-09</t>
  </si>
  <si>
    <t>17LCD-03-10</t>
  </si>
  <si>
    <t>17LCD-03-11</t>
  </si>
  <si>
    <t>17LCD-03-12</t>
  </si>
  <si>
    <t>17LCD-03-13</t>
  </si>
  <si>
    <t>17LCD-03-14</t>
  </si>
  <si>
    <t>17LCD-03-15</t>
  </si>
  <si>
    <t>17LCD-03-16</t>
  </si>
  <si>
    <t>17LCD-03-17</t>
  </si>
  <si>
    <t>DSJ-124-03</t>
  </si>
  <si>
    <t>DSJ-124</t>
  </si>
  <si>
    <t>DSJ-124-05</t>
  </si>
  <si>
    <t>DSJ-124-06</t>
  </si>
  <si>
    <t>DSJ-124-07</t>
  </si>
  <si>
    <t>DSJ-124-09</t>
  </si>
  <si>
    <t>DSJ-124-10</t>
  </si>
  <si>
    <t>DSJ-124-12</t>
  </si>
  <si>
    <t>DSJ-124-13</t>
  </si>
  <si>
    <t>DSJ-124-15</t>
  </si>
  <si>
    <t>DSJ-124-16</t>
  </si>
  <si>
    <t>DSJ-124-18</t>
  </si>
  <si>
    <t>DSJ-124-20</t>
  </si>
  <si>
    <t>CC-5-02</t>
  </si>
  <si>
    <t>CC-5</t>
  </si>
  <si>
    <t>CC-5-03</t>
  </si>
  <si>
    <t>CC-5-04</t>
  </si>
  <si>
    <t>CC-5-05</t>
  </si>
  <si>
    <t>CC-5-07</t>
  </si>
  <si>
    <t>CC-5-08</t>
  </si>
  <si>
    <t>CC-5-09</t>
  </si>
  <si>
    <t>CC-5-10</t>
  </si>
  <si>
    <t>CC-5-12</t>
  </si>
  <si>
    <t>CC-5-13</t>
  </si>
  <si>
    <t>CC-5-16</t>
  </si>
  <si>
    <t>CC-5-17</t>
  </si>
  <si>
    <t>CC-5-18</t>
  </si>
  <si>
    <t>CC-5-19</t>
  </si>
  <si>
    <t>DSJ-47-02</t>
  </si>
  <si>
    <t>DSJ-47</t>
  </si>
  <si>
    <t>DSJ-47-03</t>
  </si>
  <si>
    <t>DSJ-47-04</t>
  </si>
  <si>
    <t>DSJ-47-05</t>
  </si>
  <si>
    <t>DSJ-47-08</t>
  </si>
  <si>
    <t>DSJ-47-11</t>
  </si>
  <si>
    <t>DSJ-47-12</t>
  </si>
  <si>
    <t>DSJ-47-14</t>
  </si>
  <si>
    <t>DSJ-47-15</t>
  </si>
  <si>
    <t>DSJ-47-17</t>
  </si>
  <si>
    <t>DSJ-47-18</t>
  </si>
  <si>
    <t>DSJ-47-19</t>
  </si>
  <si>
    <t>DSJ-47-20</t>
  </si>
  <si>
    <t>1503TD027-1</t>
  </si>
  <si>
    <t>1503TD027</t>
  </si>
  <si>
    <t>1503TD027-2</t>
  </si>
  <si>
    <t>1503TD027-3</t>
  </si>
  <si>
    <t>1503TD027-4</t>
  </si>
  <si>
    <t>1503TD027-5</t>
  </si>
  <si>
    <t>1503TD027-6</t>
  </si>
  <si>
    <t>1503TD027-7</t>
  </si>
  <si>
    <t>1503TD027-8</t>
  </si>
  <si>
    <t>1503TD027-9</t>
  </si>
  <si>
    <t>1503TD027-10</t>
  </si>
  <si>
    <t>1503TD027-11</t>
  </si>
  <si>
    <t>ML15-1 02</t>
  </si>
  <si>
    <t>ML15-1</t>
  </si>
  <si>
    <t>Tonalite</t>
  </si>
  <si>
    <t>ML15-1 04</t>
  </si>
  <si>
    <t>ML15-1 05</t>
  </si>
  <si>
    <t>ML15-1 06</t>
  </si>
  <si>
    <t>ML15-1 08</t>
  </si>
  <si>
    <t>ML15-1 09</t>
  </si>
  <si>
    <t>ML15-1 10</t>
  </si>
  <si>
    <t>ML15-1 11</t>
  </si>
  <si>
    <t>ML15-1 14</t>
  </si>
  <si>
    <t>ML15-1 15</t>
  </si>
  <si>
    <t>ML15-1 16</t>
  </si>
  <si>
    <t>ML15-1 17</t>
  </si>
  <si>
    <t>ML19-1 02</t>
  </si>
  <si>
    <t>ML19-1</t>
  </si>
  <si>
    <t>ML19-1 03</t>
  </si>
  <si>
    <t>ML19-1 05</t>
  </si>
  <si>
    <t>ML19-1 06</t>
  </si>
  <si>
    <t>ML19-1 07</t>
  </si>
  <si>
    <t>ML19-1 08</t>
  </si>
  <si>
    <t>ML19-1 09</t>
  </si>
  <si>
    <t>ML19-1 10</t>
  </si>
  <si>
    <t>ML19-1 11</t>
  </si>
  <si>
    <t>ML19-1 12</t>
  </si>
  <si>
    <t>ML19-1 14</t>
  </si>
  <si>
    <t>ML19-1 15</t>
  </si>
  <si>
    <t>ML19-1 16</t>
  </si>
  <si>
    <t>ML19-1 17</t>
  </si>
  <si>
    <t>ML19-1 18</t>
  </si>
  <si>
    <t>ML37-1 01</t>
  </si>
  <si>
    <t>ML37-1</t>
  </si>
  <si>
    <t>ML37-1 02</t>
  </si>
  <si>
    <t>ML37-1 03</t>
  </si>
  <si>
    <t>ML37-1 04</t>
  </si>
  <si>
    <t>ML37-1 06</t>
  </si>
  <si>
    <t>ML37-1 08</t>
  </si>
  <si>
    <t>ML37-1 09</t>
  </si>
  <si>
    <t>ML37-1 10</t>
  </si>
  <si>
    <t>ML37-1 11</t>
  </si>
  <si>
    <t>ML37-1 13</t>
  </si>
  <si>
    <t>ML37-1 14</t>
  </si>
  <si>
    <t>ML37-1 16</t>
  </si>
  <si>
    <t>ML37-1 17</t>
  </si>
  <si>
    <t>ML37-1 18</t>
  </si>
  <si>
    <t>JD01-1 01</t>
  </si>
  <si>
    <t>JD01-1</t>
  </si>
  <si>
    <t>JD01-1 02</t>
  </si>
  <si>
    <t>JD01-1 03</t>
  </si>
  <si>
    <t>JD01-1 06</t>
  </si>
  <si>
    <t>JD01-1 09</t>
  </si>
  <si>
    <t>JD01-1 11</t>
  </si>
  <si>
    <t>JD01-1 12</t>
  </si>
  <si>
    <t>JD01-1 13</t>
  </si>
  <si>
    <t>JD01-1 14</t>
  </si>
  <si>
    <t>JD01-1 16</t>
  </si>
  <si>
    <t>JD01-1 17</t>
  </si>
  <si>
    <t>NZ-03</t>
  </si>
  <si>
    <t>NZ</t>
  </si>
  <si>
    <t>Leucogranite</t>
  </si>
  <si>
    <t>NZ-04</t>
  </si>
  <si>
    <t>NZ-05</t>
  </si>
  <si>
    <t>NZ-06</t>
  </si>
  <si>
    <t>NZ-07</t>
  </si>
  <si>
    <t>NZ-08</t>
  </si>
  <si>
    <t>NZ-09</t>
  </si>
  <si>
    <t>NZ-10</t>
  </si>
  <si>
    <t>NZ-11</t>
  </si>
  <si>
    <t>NZ-14</t>
  </si>
  <si>
    <t>NZ-16</t>
  </si>
  <si>
    <t>NZ-20</t>
  </si>
  <si>
    <t>A Silva-1-1</t>
  </si>
  <si>
    <t>A Silva-1</t>
  </si>
  <si>
    <t xml:space="preserve">n.a. </t>
  </si>
  <si>
    <t>A Silva-1-2</t>
  </si>
  <si>
    <t>A Silva-1-3</t>
  </si>
  <si>
    <t>A Silva-1-4</t>
  </si>
  <si>
    <t>A Silva-1-5</t>
  </si>
  <si>
    <t>A Silva-1-6</t>
  </si>
  <si>
    <t>A Silva-1-7</t>
  </si>
  <si>
    <t>A Silva-1-8</t>
  </si>
  <si>
    <t>A Silva-1-9</t>
  </si>
  <si>
    <t>A Silva-1-10</t>
  </si>
  <si>
    <t>A Silva-1-11</t>
  </si>
  <si>
    <t>A Silva-1-12</t>
  </si>
  <si>
    <t>A Silva-1-13</t>
  </si>
  <si>
    <t>A Silva-1-14</t>
  </si>
  <si>
    <t>A Silva-1-15</t>
  </si>
  <si>
    <t>A Silva-1-16</t>
  </si>
  <si>
    <t>A Silva-1-17</t>
  </si>
  <si>
    <t>A Silva-2-1</t>
  </si>
  <si>
    <t>A Silva-2</t>
  </si>
  <si>
    <t>A Silva-2-2</t>
  </si>
  <si>
    <t>A Silva-2-3</t>
  </si>
  <si>
    <t>A Silva-2-4</t>
  </si>
  <si>
    <t>A Silva-2-6</t>
  </si>
  <si>
    <t>A Silva-2-7</t>
  </si>
  <si>
    <t>A Silva-2-8</t>
  </si>
  <si>
    <t>A Silva-2-9</t>
  </si>
  <si>
    <t>A Silva-2-10</t>
  </si>
  <si>
    <t>A Silva-2-11</t>
  </si>
  <si>
    <t>A Silva-2-12</t>
  </si>
  <si>
    <t>A Silva-2-13</t>
  </si>
  <si>
    <t>A Silva-2-14</t>
  </si>
  <si>
    <t>A Silva-2-15</t>
  </si>
  <si>
    <t>A Silva-2-16</t>
  </si>
  <si>
    <t>A Silva-2-17</t>
  </si>
  <si>
    <t>A Silva-2-18</t>
  </si>
  <si>
    <t>A Silva-2-19</t>
  </si>
  <si>
    <t>A Silva-2-20</t>
  </si>
  <si>
    <t>A Silva-2-21</t>
  </si>
  <si>
    <t>A Silva-2-23</t>
  </si>
  <si>
    <t>A Silva-2-25</t>
  </si>
  <si>
    <t>A Silva-2-26.1</t>
  </si>
  <si>
    <t>A Silva-2-26.2</t>
  </si>
  <si>
    <t>A Silva-2-27</t>
  </si>
  <si>
    <t>A Silva-2-28</t>
  </si>
  <si>
    <t>A Silva-2-29</t>
  </si>
  <si>
    <t>A Silva-2-30</t>
  </si>
  <si>
    <t>A Silva-2-31</t>
  </si>
  <si>
    <t>A Silva-2-32</t>
  </si>
  <si>
    <t>A Silva-2-33</t>
  </si>
  <si>
    <t>A Silva-2-34</t>
  </si>
  <si>
    <t>A Silva-2-35</t>
  </si>
  <si>
    <t>DGGn-2-01</t>
  </si>
  <si>
    <t>DGGn-2</t>
  </si>
  <si>
    <t>DGGn-2-02</t>
  </si>
  <si>
    <t>DGGn-2-03</t>
  </si>
  <si>
    <t>DGGn-2-04</t>
  </si>
  <si>
    <t>DGGn-2-05</t>
  </si>
  <si>
    <t>DGGn-2-06</t>
  </si>
  <si>
    <t>DGGn-2-08</t>
  </si>
  <si>
    <t>DGGn-2-09</t>
  </si>
  <si>
    <t>DGGn-2-10</t>
  </si>
  <si>
    <t>DGGn-2-11</t>
  </si>
  <si>
    <t>DGGn-2-13</t>
  </si>
  <si>
    <t>DGGn-2-14</t>
  </si>
  <si>
    <t>DGGn-2-15</t>
  </si>
  <si>
    <t>DGGn-1H-01</t>
  </si>
  <si>
    <t>DGGn-1H</t>
  </si>
  <si>
    <t>DGGn-1H-02</t>
  </si>
  <si>
    <t>DGGn-1H-03</t>
  </si>
  <si>
    <t>DGGn-1H-06</t>
  </si>
  <si>
    <t>DGGn-1H-08</t>
  </si>
  <si>
    <t>DGGn-1H-09</t>
  </si>
  <si>
    <t>DGGn-1H-10</t>
  </si>
  <si>
    <t>DGGn-1H-11</t>
  </si>
  <si>
    <t>DGGn-1H-12</t>
  </si>
  <si>
    <t>DGGn-1H-13</t>
  </si>
  <si>
    <t>DGGn-1H-14</t>
  </si>
  <si>
    <t>DGGn-1H-15</t>
  </si>
  <si>
    <t>DGGn-1E-01</t>
  </si>
  <si>
    <t>DGGn-1E</t>
  </si>
  <si>
    <t>DGGn-1E-02</t>
  </si>
  <si>
    <t>DGGn-1E-03</t>
  </si>
  <si>
    <t>DGGn-1E-04</t>
  </si>
  <si>
    <t>DGGn-1E-05</t>
  </si>
  <si>
    <t>DGGn-1E-07</t>
  </si>
  <si>
    <t>DGGn-1E-08</t>
  </si>
  <si>
    <t>DGGn-1E-09</t>
  </si>
  <si>
    <t>DGGn-1E-10</t>
  </si>
  <si>
    <t>DGGn-1E-12</t>
  </si>
  <si>
    <t>DGGn-1E-13</t>
  </si>
  <si>
    <t>DGGn-1E-14</t>
  </si>
  <si>
    <t>DGGn-1E-15</t>
  </si>
  <si>
    <t>QB19-1</t>
  </si>
  <si>
    <t>QB19</t>
  </si>
  <si>
    <t>QB19-10</t>
  </si>
  <si>
    <t>QB19-2</t>
  </si>
  <si>
    <t>QB19-11</t>
  </si>
  <si>
    <t>QB19-3</t>
  </si>
  <si>
    <t>QB19-12</t>
  </si>
  <si>
    <t>QB19-4</t>
  </si>
  <si>
    <t>QB19-13</t>
  </si>
  <si>
    <t>QB19-5</t>
  </si>
  <si>
    <t>QB19-14</t>
  </si>
  <si>
    <t>QB19-6</t>
  </si>
  <si>
    <t>QB19-15</t>
  </si>
  <si>
    <t>QB19-7</t>
  </si>
  <si>
    <t>QB19-16</t>
  </si>
  <si>
    <t>QB19-8</t>
  </si>
  <si>
    <t>QB19-17</t>
  </si>
  <si>
    <t>QB19-9</t>
  </si>
  <si>
    <t>QB19-18</t>
  </si>
  <si>
    <t>QB19-19</t>
  </si>
  <si>
    <t>QB19-20</t>
  </si>
  <si>
    <t>QB19-21</t>
  </si>
  <si>
    <t>QB19-22</t>
  </si>
  <si>
    <t>QB19-23</t>
  </si>
  <si>
    <t>QB19-24</t>
  </si>
  <si>
    <t>QB19-25</t>
  </si>
  <si>
    <t>QQ1-1</t>
  </si>
  <si>
    <t>QQ1</t>
  </si>
  <si>
    <t>QQ1-10</t>
  </si>
  <si>
    <t>QQ1-2</t>
  </si>
  <si>
    <t>QQ1-11</t>
  </si>
  <si>
    <t>QQ1-3</t>
  </si>
  <si>
    <t>QQ1-12</t>
  </si>
  <si>
    <t>QQ1-4</t>
  </si>
  <si>
    <t>QQ1-13</t>
  </si>
  <si>
    <t>QQ1-5</t>
  </si>
  <si>
    <t>QQ1-14</t>
  </si>
  <si>
    <t>QQ1-6</t>
  </si>
  <si>
    <t>QQ1-15</t>
  </si>
  <si>
    <t>QQ1-7</t>
  </si>
  <si>
    <t>QQ1-16</t>
  </si>
  <si>
    <t>QQ1-8</t>
  </si>
  <si>
    <t>QQ1-17</t>
  </si>
  <si>
    <t>QQ1-9</t>
  </si>
  <si>
    <t>QQ1-18</t>
  </si>
  <si>
    <t>QQ1-19</t>
  </si>
  <si>
    <t>QQ1-20</t>
  </si>
  <si>
    <t>QQ1-21</t>
  </si>
  <si>
    <t>QQ1-22</t>
  </si>
  <si>
    <t>QQ1-23</t>
  </si>
  <si>
    <t>QQ1-24</t>
  </si>
  <si>
    <t>QQ1-25</t>
  </si>
  <si>
    <t>QQ1-26</t>
  </si>
  <si>
    <t>QQ1-27</t>
  </si>
  <si>
    <t>QQ1-28</t>
  </si>
  <si>
    <t>QQ1-29</t>
  </si>
  <si>
    <t>QQ1-30</t>
  </si>
  <si>
    <t>QQ1-31</t>
  </si>
  <si>
    <t>QQ1-32</t>
  </si>
  <si>
    <t>QQ1-33</t>
  </si>
  <si>
    <t>QQ1-34</t>
  </si>
  <si>
    <t>QQ1-35</t>
  </si>
  <si>
    <t>QQ1-36</t>
  </si>
  <si>
    <t>QQ1-37</t>
  </si>
  <si>
    <t>QQ1-38</t>
  </si>
  <si>
    <t>QQ1-39</t>
  </si>
  <si>
    <t>QQ1-40</t>
  </si>
  <si>
    <t>QQ3-1</t>
  </si>
  <si>
    <t>QQ3</t>
  </si>
  <si>
    <t>QQ3-10</t>
  </si>
  <si>
    <t>QQ3-2</t>
  </si>
  <si>
    <t>QQ3-11</t>
  </si>
  <si>
    <t>QQ3-3</t>
  </si>
  <si>
    <t>QQ3-12</t>
  </si>
  <si>
    <t>QQ3-4</t>
  </si>
  <si>
    <t>QQ3-13</t>
  </si>
  <si>
    <t>QQ3-5</t>
  </si>
  <si>
    <t>QQ3-14</t>
  </si>
  <si>
    <t>QQ3-6</t>
  </si>
  <si>
    <t>QQ3-15</t>
  </si>
  <si>
    <t>QQ3-7</t>
  </si>
  <si>
    <t>QQ3-16</t>
  </si>
  <si>
    <t>QQ3-8</t>
  </si>
  <si>
    <t>QQ3-17</t>
  </si>
  <si>
    <t>QQ3-9</t>
  </si>
  <si>
    <t>QQ3-18</t>
  </si>
  <si>
    <t>QQ3-19</t>
  </si>
  <si>
    <t>QQ3-20</t>
  </si>
  <si>
    <t>QQ3-21</t>
  </si>
  <si>
    <t>QQ3-22</t>
  </si>
  <si>
    <t>QQ3-23</t>
  </si>
  <si>
    <t>QQ3-24</t>
  </si>
  <si>
    <t>QQ3-25</t>
  </si>
  <si>
    <t>QQ3-26</t>
  </si>
  <si>
    <t>QQ3-27</t>
  </si>
  <si>
    <t>QQ3-28</t>
  </si>
  <si>
    <t>QQ3-29</t>
  </si>
  <si>
    <t>QQ3-30</t>
  </si>
  <si>
    <t>QQ3-31</t>
  </si>
  <si>
    <t>QQ3-32</t>
  </si>
  <si>
    <t>QQ3-33</t>
  </si>
  <si>
    <t>QQ3-34</t>
  </si>
  <si>
    <t>QQ3-35</t>
  </si>
  <si>
    <t>QQ3-36</t>
  </si>
  <si>
    <t>QQ3-37</t>
  </si>
  <si>
    <t>QQ3-38</t>
  </si>
  <si>
    <t>QQ3-39</t>
  </si>
  <si>
    <t>QQ3-40</t>
  </si>
  <si>
    <t>DC04-02-33</t>
  </si>
  <si>
    <t>DC04-02</t>
  </si>
  <si>
    <t>DC04-02-31</t>
  </si>
  <si>
    <t>DC04-02-29</t>
  </si>
  <si>
    <t>DC04-02-4</t>
  </si>
  <si>
    <t>DC04-02-3</t>
  </si>
  <si>
    <t>DC04-02-1</t>
  </si>
  <si>
    <t>DC04-02-16</t>
  </si>
  <si>
    <t>DC04-02-7</t>
  </si>
  <si>
    <t>DC04-02-22</t>
  </si>
  <si>
    <t>DC04-02-30</t>
  </si>
  <si>
    <t>DC04-02-25</t>
  </si>
  <si>
    <t>DC04-02-26</t>
  </si>
  <si>
    <t>DC04-02-20</t>
  </si>
  <si>
    <t>DC04-02-8</t>
  </si>
  <si>
    <t>KLG01-1-23</t>
  </si>
  <si>
    <t>KLG01-01</t>
  </si>
  <si>
    <t>KLG01-1-10</t>
  </si>
  <si>
    <t>KLG01-1-01</t>
  </si>
  <si>
    <t>KLG01-1-35</t>
  </si>
  <si>
    <t>KLG01-1-18</t>
  </si>
  <si>
    <t>KLG01-1-09</t>
  </si>
  <si>
    <t>KLG01-1-38</t>
  </si>
  <si>
    <t>KLG01-1-15</t>
  </si>
  <si>
    <t>KLG01-1-36</t>
  </si>
  <si>
    <t>KLG01-1-21</t>
  </si>
  <si>
    <t>KLG01-1-16</t>
  </si>
  <si>
    <t>KLG01-1-11</t>
  </si>
  <si>
    <t>KLG01-1-37</t>
  </si>
  <si>
    <t>KLG01-1-33</t>
  </si>
  <si>
    <t>KLG01-1-31</t>
  </si>
  <si>
    <t>KLG01-1-14</t>
  </si>
  <si>
    <t>KLG01-1-17</t>
  </si>
  <si>
    <t>KLG01-1-29</t>
  </si>
  <si>
    <t>KLG01-1-28</t>
  </si>
  <si>
    <t>KLG01-1-07</t>
  </si>
  <si>
    <t>KLG01-1-05</t>
  </si>
  <si>
    <t>KLG01-1-30</t>
  </si>
  <si>
    <t>KLG01-1-03</t>
  </si>
  <si>
    <t>KLG01-1-34</t>
  </si>
  <si>
    <t>KLG01-1-02</t>
  </si>
  <si>
    <t>KLG01-1-22</t>
  </si>
  <si>
    <t>KLG01-1-20</t>
  </si>
  <si>
    <t>KLG01-1-27</t>
  </si>
  <si>
    <t>KLG03-01-8</t>
  </si>
  <si>
    <t>KLG03-01</t>
  </si>
  <si>
    <t>KLG03-01-35</t>
  </si>
  <si>
    <t>KLG03-01-21</t>
  </si>
  <si>
    <t>KLG03-01-30</t>
  </si>
  <si>
    <t>KLG03-01-5</t>
  </si>
  <si>
    <t>KLG03-01-23</t>
  </si>
  <si>
    <t>KLG03-01-39</t>
  </si>
  <si>
    <t>KLG03-01-37</t>
  </si>
  <si>
    <t>KLG03-01-19</t>
  </si>
  <si>
    <t>KLG03-01-38</t>
  </si>
  <si>
    <t>KLG03-01-32</t>
  </si>
  <si>
    <t>KLG03-01-26</t>
  </si>
  <si>
    <t>KLG03-01-40</t>
  </si>
  <si>
    <t>KLG03-01-11</t>
  </si>
  <si>
    <t>KLG03-01-31</t>
  </si>
  <si>
    <t>KLG03-01-13</t>
  </si>
  <si>
    <t>KLG03-01-36</t>
  </si>
  <si>
    <t>KLG03-01-29</t>
  </si>
  <si>
    <t>KLG03-01-24</t>
  </si>
  <si>
    <t>KLG03-01-18</t>
  </si>
  <si>
    <t>KLG03-01-15</t>
  </si>
  <si>
    <t>KLG03-01-17</t>
  </si>
  <si>
    <t>KLG03-01-20</t>
  </si>
  <si>
    <t>KLG03-01-12</t>
  </si>
  <si>
    <t>KLG03-01-16</t>
  </si>
  <si>
    <t>KLG03-01-33</t>
  </si>
  <si>
    <t>KLG06-1-32</t>
  </si>
  <si>
    <t>KLG06-01</t>
  </si>
  <si>
    <t>KLG06-1-36</t>
  </si>
  <si>
    <t>KLG06-1-9</t>
  </si>
  <si>
    <t>KLG06-1-2</t>
  </si>
  <si>
    <t>KLG06-1-18</t>
  </si>
  <si>
    <t>KLG06-1-26</t>
  </si>
  <si>
    <t>KLG06-1-7</t>
  </si>
  <si>
    <t>KLG06-1-33</t>
  </si>
  <si>
    <t>KLG06-1-17</t>
  </si>
  <si>
    <t>KLG06-1-4</t>
  </si>
  <si>
    <t>KLG06-1-10</t>
  </si>
  <si>
    <t>KLG06-1-29</t>
  </si>
  <si>
    <t>KLG06-1-23</t>
  </si>
  <si>
    <t>DA2-2-1</t>
  </si>
  <si>
    <t>DA2-2</t>
  </si>
  <si>
    <t>DA2-2-2</t>
  </si>
  <si>
    <t>DA2-2-5</t>
  </si>
  <si>
    <t>DA2-2-6</t>
  </si>
  <si>
    <t>DA2-2-7</t>
  </si>
  <si>
    <t>DA2-2-9</t>
  </si>
  <si>
    <t>DA2-2-13</t>
  </si>
  <si>
    <t>DA2-2-14</t>
  </si>
  <si>
    <t>DA2-2-15</t>
  </si>
  <si>
    <t>DA2-2-16</t>
  </si>
  <si>
    <t>DA2-2-17</t>
  </si>
  <si>
    <t>DA2-2-18</t>
  </si>
  <si>
    <t>DA2-2-19</t>
  </si>
  <si>
    <t>DA3-2</t>
  </si>
  <si>
    <t>DA3</t>
  </si>
  <si>
    <t>DA3-14</t>
  </si>
  <si>
    <t>DA3-16</t>
  </si>
  <si>
    <t>DA3-20</t>
  </si>
  <si>
    <t>DT2-2-1</t>
  </si>
  <si>
    <t>DT2-2</t>
  </si>
  <si>
    <t>DT2-2-2</t>
  </si>
  <si>
    <t>DT2-2-3</t>
  </si>
  <si>
    <t>DT2-2-4</t>
  </si>
  <si>
    <t>DT2-2-5</t>
  </si>
  <si>
    <t>DT2-2-6</t>
  </si>
  <si>
    <t>DT2-2-7</t>
  </si>
  <si>
    <t>DT2-2-10</t>
  </si>
  <si>
    <t>DT2-2-11</t>
  </si>
  <si>
    <t>DT2-2-12</t>
  </si>
  <si>
    <t>DT2-2-14</t>
  </si>
  <si>
    <t>DT2-2-16</t>
  </si>
  <si>
    <t>DT4-2-7</t>
  </si>
  <si>
    <t>DT4-2</t>
  </si>
  <si>
    <t>DT4-2-12</t>
  </si>
  <si>
    <t>DT4-2-13</t>
  </si>
  <si>
    <t>DT4-2-14</t>
  </si>
  <si>
    <t>DT4-2-15</t>
  </si>
  <si>
    <t>DT4-2-16</t>
  </si>
  <si>
    <t>BG-1</t>
  </si>
  <si>
    <t>BG</t>
  </si>
  <si>
    <t>BG-2</t>
  </si>
  <si>
    <t>BG-3</t>
  </si>
  <si>
    <t>BG-4</t>
  </si>
  <si>
    <t>BG-5</t>
  </si>
  <si>
    <t>BG-6</t>
  </si>
  <si>
    <t>BG-7</t>
  </si>
  <si>
    <t>BG-8</t>
  </si>
  <si>
    <t>BG-9</t>
  </si>
  <si>
    <t>BG-10</t>
  </si>
  <si>
    <t>BG-11</t>
  </si>
  <si>
    <t>BG-12</t>
  </si>
  <si>
    <t>BG-13</t>
  </si>
  <si>
    <t>BG-14</t>
  </si>
  <si>
    <t>BG-15</t>
  </si>
  <si>
    <t>BG-17</t>
  </si>
  <si>
    <t>BG-18</t>
  </si>
  <si>
    <t>BG-19</t>
  </si>
  <si>
    <t>BG-20</t>
  </si>
  <si>
    <t>BG-21</t>
  </si>
  <si>
    <t>BG-22</t>
  </si>
  <si>
    <t>BG-23</t>
  </si>
  <si>
    <t>BG-24</t>
  </si>
  <si>
    <t>MG-1</t>
  </si>
  <si>
    <t>MG</t>
  </si>
  <si>
    <t>MG-3</t>
  </si>
  <si>
    <t>MG-7</t>
  </si>
  <si>
    <t>MG-8</t>
  </si>
  <si>
    <t>MG-9</t>
  </si>
  <si>
    <t>MG-10</t>
  </si>
  <si>
    <t>MG-14</t>
  </si>
  <si>
    <t>MG-15</t>
  </si>
  <si>
    <t>MG-16</t>
  </si>
  <si>
    <t>MG-19</t>
  </si>
  <si>
    <t>MG-21</t>
  </si>
  <si>
    <t>MG-22</t>
  </si>
  <si>
    <t>MG-24</t>
  </si>
  <si>
    <t>GP-1</t>
  </si>
  <si>
    <t>GP</t>
  </si>
  <si>
    <t>GP-2</t>
  </si>
  <si>
    <t>GP-3</t>
  </si>
  <si>
    <t>GP-4</t>
  </si>
  <si>
    <t>GP-5</t>
  </si>
  <si>
    <t>GP-8</t>
  </si>
  <si>
    <t>GP-9</t>
  </si>
  <si>
    <t>GP-11</t>
  </si>
  <si>
    <t>GP-12</t>
  </si>
  <si>
    <t>GP-13</t>
  </si>
  <si>
    <t>GP-14</t>
  </si>
  <si>
    <t>GP-15</t>
  </si>
  <si>
    <t>GP-16</t>
  </si>
  <si>
    <t>GP-17</t>
  </si>
  <si>
    <t>GP-18</t>
  </si>
  <si>
    <t>GP-19</t>
  </si>
  <si>
    <t>GP-20</t>
  </si>
  <si>
    <t>GP-21</t>
  </si>
  <si>
    <t>GP-23</t>
  </si>
  <si>
    <t>GP-24</t>
  </si>
  <si>
    <t>17-1s9-1</t>
  </si>
  <si>
    <t>17-1s9</t>
  </si>
  <si>
    <t>17-1s9-2</t>
  </si>
  <si>
    <t>17-1s9-3</t>
  </si>
  <si>
    <t>17-1s9-4</t>
  </si>
  <si>
    <t>17-1s9-5</t>
  </si>
  <si>
    <t>17-1s9-6</t>
  </si>
  <si>
    <t>17-1s9-7</t>
  </si>
  <si>
    <t>17-1s9-8</t>
  </si>
  <si>
    <t>17-1s9-9</t>
  </si>
  <si>
    <t>17-1s9-10</t>
  </si>
  <si>
    <t>17-1s9-11</t>
  </si>
  <si>
    <t>17-1s9-12</t>
  </si>
  <si>
    <t>17-1s9-13</t>
  </si>
  <si>
    <t>17-1s9-14</t>
  </si>
  <si>
    <t>17-1s9-15</t>
  </si>
  <si>
    <t>17-1s9-16</t>
  </si>
  <si>
    <t>17-1s9-17</t>
  </si>
  <si>
    <t>17-1s9-18</t>
  </si>
  <si>
    <t>17-1s9-19</t>
  </si>
  <si>
    <t>17-1s9-20</t>
  </si>
  <si>
    <t>17-1s9-21</t>
  </si>
  <si>
    <t>15-11s1-1</t>
  </si>
  <si>
    <t>15-11s1</t>
  </si>
  <si>
    <t>15-11s1-2</t>
  </si>
  <si>
    <t>15-11s1-3</t>
  </si>
  <si>
    <t>15-11s1-4</t>
  </si>
  <si>
    <t>15-11s1-5</t>
  </si>
  <si>
    <t>15-11s1-6</t>
  </si>
  <si>
    <t>15-11s1-7</t>
  </si>
  <si>
    <t>15-11s1-8</t>
  </si>
  <si>
    <t>15-11s1-9</t>
  </si>
  <si>
    <t>15-11s1-10</t>
  </si>
  <si>
    <t>15-11s1-11</t>
  </si>
  <si>
    <t>15-11s1-12</t>
  </si>
  <si>
    <t>15-11s1-13</t>
  </si>
  <si>
    <t>15-11s1-14</t>
  </si>
  <si>
    <t>15-11s1-15</t>
  </si>
  <si>
    <t>15-11s1-16</t>
  </si>
  <si>
    <t>15-11s1-17</t>
  </si>
  <si>
    <t>15-11s1-18</t>
  </si>
  <si>
    <t>15-11s1-19</t>
  </si>
  <si>
    <t>15-11s1-20</t>
  </si>
  <si>
    <t>Ls21a-1</t>
  </si>
  <si>
    <t>Ls21a</t>
  </si>
  <si>
    <t>Ls21a-2</t>
  </si>
  <si>
    <t>Ls21a-3</t>
  </si>
  <si>
    <t>Ls21a-4</t>
  </si>
  <si>
    <t>Ls21a-5</t>
  </si>
  <si>
    <t>Ls21a-6</t>
  </si>
  <si>
    <t>Ls21a-7</t>
  </si>
  <si>
    <t>Ls21a-8</t>
  </si>
  <si>
    <t>Ls21a-9</t>
  </si>
  <si>
    <t>Ls21a-10</t>
  </si>
  <si>
    <t>Ls21a-11</t>
  </si>
  <si>
    <t>Ls21a-12</t>
  </si>
  <si>
    <t>Ls21a-13</t>
  </si>
  <si>
    <t>Ls21a-14</t>
  </si>
  <si>
    <t>Ls21a-15</t>
  </si>
  <si>
    <t>Ls21a-16</t>
  </si>
  <si>
    <t>Ls21a-17</t>
  </si>
  <si>
    <t>S310G6-1</t>
  </si>
  <si>
    <t>S310G6</t>
  </si>
  <si>
    <t>S310G6-11</t>
  </si>
  <si>
    <t>S310G6-12</t>
  </si>
  <si>
    <t>S310G6-14</t>
  </si>
  <si>
    <t>S310G6-15</t>
  </si>
  <si>
    <t>S310G6-16</t>
  </si>
  <si>
    <t>S310G6-17</t>
  </si>
  <si>
    <t>S310G6-18</t>
  </si>
  <si>
    <t>S310G6-19</t>
  </si>
  <si>
    <t>S310G6-2</t>
  </si>
  <si>
    <t>S310G6-20</t>
  </si>
  <si>
    <t>S310G6-21</t>
  </si>
  <si>
    <t>S310G6-4</t>
  </si>
  <si>
    <t>S310G6-5</t>
  </si>
  <si>
    <t>–</t>
  </si>
  <si>
    <t>S310G6-8</t>
  </si>
  <si>
    <t>S310G6-9</t>
  </si>
  <si>
    <t>ZXL-G2-1</t>
  </si>
  <si>
    <t>ZXL-G2</t>
  </si>
  <si>
    <t>ZXL-G2-10</t>
  </si>
  <si>
    <t>ZXL-G2-12</t>
  </si>
  <si>
    <t>ZXL-G2-13</t>
  </si>
  <si>
    <t>ZXL-G2-14</t>
  </si>
  <si>
    <t>ZXL-G2-15</t>
  </si>
  <si>
    <t>ZXL-G2-17</t>
  </si>
  <si>
    <t>ZXL-G2-18</t>
  </si>
  <si>
    <t>ZXL-G2-19</t>
  </si>
  <si>
    <t>ZXL-G2-2</t>
  </si>
  <si>
    <t>ZXL-G2-20</t>
  </si>
  <si>
    <t>ZXL-G2-21</t>
  </si>
  <si>
    <t>ZXL-G2-22</t>
  </si>
  <si>
    <t>ZXL-G2-24</t>
  </si>
  <si>
    <t>ZXL-G2-3</t>
  </si>
  <si>
    <t>ZXL-G2-5</t>
  </si>
  <si>
    <t>ZXL-G2-9</t>
  </si>
  <si>
    <t>MS19-05-1</t>
  </si>
  <si>
    <t>MS19-05</t>
  </si>
  <si>
    <t>MS19-05-2</t>
  </si>
  <si>
    <t>MS19-05-3</t>
  </si>
  <si>
    <t>MS19-05-6</t>
  </si>
  <si>
    <t>MS19-05-8</t>
  </si>
  <si>
    <t>MS19-05-9</t>
  </si>
  <si>
    <t>MS19-05-11</t>
  </si>
  <si>
    <t>MS19-05-12</t>
  </si>
  <si>
    <t>MS19-05-13</t>
  </si>
  <si>
    <t>MS19-05-14</t>
  </si>
  <si>
    <t>MS19-05-15</t>
  </si>
  <si>
    <t>MS19-05-16</t>
  </si>
  <si>
    <t>MS19-05-17</t>
  </si>
  <si>
    <t>SSZK01-123-02</t>
  </si>
  <si>
    <t>SSZK01-123</t>
  </si>
  <si>
    <t>SSZK01-123-04</t>
  </si>
  <si>
    <t>SSZK01-123-06</t>
  </si>
  <si>
    <t>SSZK01-123-07 (dark mantle)</t>
  </si>
  <si>
    <t>SSZK01-123-08</t>
  </si>
  <si>
    <t>SSZK01-123-09 (dark mantle)</t>
  </si>
  <si>
    <t>SSZK01-123-13</t>
  </si>
  <si>
    <t>SSZK01-123-14</t>
  </si>
  <si>
    <t>SSZK01-123-15 (dark mantle)</t>
  </si>
  <si>
    <t>SSZK01-123-16</t>
  </si>
  <si>
    <t>SSZK01-123-17 (dark mantle)</t>
  </si>
  <si>
    <t>SSZK01-123-18</t>
  </si>
  <si>
    <t>BL09-2-1</t>
  </si>
  <si>
    <t>BL09-2</t>
  </si>
  <si>
    <t>BL09-2-2</t>
  </si>
  <si>
    <t>BL09-2-3</t>
  </si>
  <si>
    <t>BL09-2-4</t>
  </si>
  <si>
    <t>BL09-2-5</t>
  </si>
  <si>
    <t>BL09-2-6</t>
  </si>
  <si>
    <t>BL09-2-7</t>
  </si>
  <si>
    <t>BL09-2-9</t>
  </si>
  <si>
    <t>BL09-2-10</t>
  </si>
  <si>
    <t>BL09-2-12</t>
  </si>
  <si>
    <t>BL09-2-13</t>
  </si>
  <si>
    <t>BL09-2-15</t>
  </si>
  <si>
    <t>BL09-2-16</t>
  </si>
  <si>
    <t>BL09-2-17</t>
  </si>
  <si>
    <t>BL09-2-8</t>
  </si>
  <si>
    <t>BL09-2-11</t>
  </si>
  <si>
    <t>BL09-2-14</t>
  </si>
  <si>
    <t>BL01-1-2</t>
  </si>
  <si>
    <t>BL01-1</t>
  </si>
  <si>
    <t>BL01-1-3</t>
  </si>
  <si>
    <t>BL01-1-4</t>
  </si>
  <si>
    <t>BL01-1-5</t>
  </si>
  <si>
    <t>BL01-1-6</t>
  </si>
  <si>
    <t>BL01-1-8</t>
  </si>
  <si>
    <t>BL01-1-9</t>
  </si>
  <si>
    <t>BL01-1-10</t>
  </si>
  <si>
    <t>BL01-1-11</t>
  </si>
  <si>
    <t>BL01-1-14</t>
  </si>
  <si>
    <t>BL01-1-16</t>
  </si>
  <si>
    <t>BL01-1-17</t>
  </si>
  <si>
    <t>BL01-1-12</t>
  </si>
  <si>
    <t>BL01-1-15</t>
  </si>
  <si>
    <t>BL01-1-7</t>
  </si>
  <si>
    <t>BL01-1-1</t>
  </si>
  <si>
    <t>BL01-1-13</t>
  </si>
  <si>
    <t>BL01-3-3</t>
  </si>
  <si>
    <t>BL01-3</t>
  </si>
  <si>
    <t>BL01-3-4</t>
  </si>
  <si>
    <t>BL01-3-5</t>
  </si>
  <si>
    <t>BL01-3-6</t>
  </si>
  <si>
    <t>BL01-3-7</t>
  </si>
  <si>
    <t>BL01-3-8</t>
  </si>
  <si>
    <t>BL01-3-10</t>
  </si>
  <si>
    <t>BL01-3-11</t>
  </si>
  <si>
    <t>BL01-3-12</t>
  </si>
  <si>
    <t>BL01-3-14</t>
  </si>
  <si>
    <t>BL01-3-16</t>
  </si>
  <si>
    <t>BL01-3-1</t>
  </si>
  <si>
    <t>BL01-3-2</t>
  </si>
  <si>
    <t>BL01-3-9</t>
  </si>
  <si>
    <t>BL01-3-13</t>
  </si>
  <si>
    <t>BL01-3-15</t>
  </si>
  <si>
    <t>BL01-3-17</t>
  </si>
  <si>
    <t>BL01-3-18</t>
  </si>
  <si>
    <t>SZY12-01</t>
  </si>
  <si>
    <t>SZY12</t>
  </si>
  <si>
    <t xml:space="preserve"> -   </t>
  </si>
  <si>
    <t>SZY12-02</t>
  </si>
  <si>
    <t>SZY12-03</t>
  </si>
  <si>
    <t>SZY12-04</t>
  </si>
  <si>
    <t>SZY12-05</t>
  </si>
  <si>
    <t>SZY12-06</t>
  </si>
  <si>
    <t>SZY12-07</t>
  </si>
  <si>
    <t>SZY12-08</t>
  </si>
  <si>
    <t>SZY12-11</t>
  </si>
  <si>
    <t>SZY16-01</t>
  </si>
  <si>
    <t>SZY16</t>
  </si>
  <si>
    <t>SZY16-02</t>
  </si>
  <si>
    <t>SZY16-03</t>
  </si>
  <si>
    <t>SZY16-04</t>
  </si>
  <si>
    <t>SZY21-01</t>
  </si>
  <si>
    <t>SZY21</t>
  </si>
  <si>
    <t>SZY21-02</t>
  </si>
  <si>
    <t>SZY21-03</t>
  </si>
  <si>
    <t>SZY21-04</t>
  </si>
  <si>
    <t>SZY21-05</t>
  </si>
  <si>
    <t>SZY21-06</t>
  </si>
  <si>
    <t>SZY21-07</t>
  </si>
  <si>
    <t>SZY21-08</t>
  </si>
  <si>
    <t>SZY21-09</t>
  </si>
  <si>
    <t>SZY21-10</t>
  </si>
  <si>
    <t>SZY21-11</t>
  </si>
  <si>
    <t>SZY21-12</t>
  </si>
  <si>
    <t>SZY21-13</t>
  </si>
  <si>
    <t>SZY21-14</t>
  </si>
  <si>
    <t>SZY21-15</t>
  </si>
  <si>
    <t>SZY21-16</t>
  </si>
  <si>
    <t>SZY21-18</t>
  </si>
  <si>
    <t>SZY21-19</t>
  </si>
  <si>
    <t>SZY26-01</t>
  </si>
  <si>
    <t>SZY26</t>
  </si>
  <si>
    <t>SZY26-02</t>
  </si>
  <si>
    <t>SZY26-03</t>
  </si>
  <si>
    <t>SZY26-04</t>
  </si>
  <si>
    <t>SZY26-05</t>
  </si>
  <si>
    <t>SZY26-06</t>
  </si>
  <si>
    <t>SZY26-07</t>
  </si>
  <si>
    <t>SZY26-08</t>
  </si>
  <si>
    <t>SZY26-10</t>
  </si>
  <si>
    <t>SZY26-11</t>
  </si>
  <si>
    <t>SZY26-12</t>
  </si>
  <si>
    <t>SZY26-15</t>
  </si>
  <si>
    <t>SZY26-16</t>
  </si>
  <si>
    <t>SZY26-17</t>
  </si>
  <si>
    <t>SZY26-18</t>
  </si>
  <si>
    <t>SZY35-02</t>
  </si>
  <si>
    <t>SZY35</t>
  </si>
  <si>
    <t>SZY35-03</t>
  </si>
  <si>
    <t>SZY35-04</t>
  </si>
  <si>
    <t>SZY35-05</t>
  </si>
  <si>
    <t>SZY35-06</t>
  </si>
  <si>
    <t>SZY35-07</t>
  </si>
  <si>
    <t>SZY35-08</t>
  </si>
  <si>
    <t>SZY35-09</t>
  </si>
  <si>
    <t>SZY35-12</t>
  </si>
  <si>
    <t>SZY35-13</t>
  </si>
  <si>
    <t>SZY35-14</t>
  </si>
  <si>
    <t>SZY35-15</t>
  </si>
  <si>
    <t>SZY35-16</t>
  </si>
  <si>
    <t>SZY35-17</t>
  </si>
  <si>
    <t>SZY35-18</t>
  </si>
  <si>
    <t>SZY35-19</t>
  </si>
  <si>
    <t>SZY35-20</t>
  </si>
  <si>
    <t>SZY35-21</t>
  </si>
  <si>
    <t>SZY35-23</t>
  </si>
  <si>
    <t>SZY35-24</t>
  </si>
  <si>
    <t>SZY35-25</t>
  </si>
  <si>
    <t>SZY35-26</t>
  </si>
  <si>
    <t>SZY36-01</t>
  </si>
  <si>
    <t>SZY36</t>
  </si>
  <si>
    <t>SZY36-02</t>
  </si>
  <si>
    <t>SZY36-03</t>
  </si>
  <si>
    <t>SZY36-04</t>
  </si>
  <si>
    <t>SZY36-05</t>
  </si>
  <si>
    <t>SZY36-06</t>
  </si>
  <si>
    <t>SZY36-07</t>
  </si>
  <si>
    <t>SZY36-08</t>
  </si>
  <si>
    <t>SZY36-09</t>
  </si>
  <si>
    <t>SZY36-10</t>
  </si>
  <si>
    <t>SZY36-11</t>
  </si>
  <si>
    <t>SZY36-12</t>
  </si>
  <si>
    <t>SZY36-13</t>
  </si>
  <si>
    <t>SZY36-14</t>
  </si>
  <si>
    <t>SZY36-15</t>
  </si>
  <si>
    <t>SZY36-16</t>
  </si>
  <si>
    <t>SZY36-17</t>
  </si>
  <si>
    <t>SZY36-18</t>
  </si>
  <si>
    <t>SZY36-19</t>
  </si>
  <si>
    <t>SZY36-20</t>
  </si>
  <si>
    <t>SZY36-21</t>
  </si>
  <si>
    <t>SZY36-22</t>
  </si>
  <si>
    <t>SZY36-23</t>
  </si>
  <si>
    <t>SZY39-01</t>
  </si>
  <si>
    <t>SZY39</t>
  </si>
  <si>
    <t>SZY39-02</t>
  </si>
  <si>
    <t>SZY39-03</t>
  </si>
  <si>
    <t>SZY39-04</t>
  </si>
  <si>
    <t>SZY39-05</t>
  </si>
  <si>
    <t>SZY39-06</t>
  </si>
  <si>
    <t>SZY39-07</t>
  </si>
  <si>
    <t>SZY39-08</t>
  </si>
  <si>
    <t>SZY39-09</t>
  </si>
  <si>
    <t>SZY39-10</t>
  </si>
  <si>
    <t>SZY39-11</t>
  </si>
  <si>
    <t>SZY39-12</t>
  </si>
  <si>
    <t>SZY39-13</t>
  </si>
  <si>
    <t>SZY39-14</t>
  </si>
  <si>
    <t>SZY39-15</t>
  </si>
  <si>
    <t>SZY39-16</t>
  </si>
  <si>
    <t>SZY39-17</t>
  </si>
  <si>
    <t>SZY39-19</t>
  </si>
  <si>
    <t>SZY39-20</t>
  </si>
  <si>
    <t>SZY39-21</t>
  </si>
  <si>
    <t>SZY39-22</t>
  </si>
  <si>
    <t>SZY39-23</t>
  </si>
  <si>
    <t>SZY39-25</t>
  </si>
  <si>
    <t>SZY39-26</t>
  </si>
  <si>
    <t>SZY39-27</t>
  </si>
  <si>
    <t>10QL154@2</t>
  </si>
  <si>
    <t>10QL154</t>
  </si>
  <si>
    <t>10QL154@3</t>
  </si>
  <si>
    <t>10QL154@4</t>
  </si>
  <si>
    <t>10QL154@5</t>
  </si>
  <si>
    <t>10QL154@6</t>
  </si>
  <si>
    <t>10QL154@7</t>
  </si>
  <si>
    <t>10QL154@8</t>
  </si>
  <si>
    <t>10QL154@9</t>
  </si>
  <si>
    <t>10QL154@10</t>
  </si>
  <si>
    <t>10QL154@11</t>
  </si>
  <si>
    <t>10QL154@12</t>
  </si>
  <si>
    <t>10QL154@13</t>
  </si>
  <si>
    <t>10QL154@14</t>
  </si>
  <si>
    <t>10QL154@15</t>
  </si>
  <si>
    <t>10QL154@16</t>
  </si>
  <si>
    <t>10QL154@17</t>
  </si>
  <si>
    <t>10QL154@18</t>
  </si>
  <si>
    <t>KC0901-1-02</t>
  </si>
  <si>
    <t>KC0901-1</t>
  </si>
  <si>
    <t>KC0901-1-03</t>
  </si>
  <si>
    <t>KC0901-1-04</t>
  </si>
  <si>
    <t>KC0901-1-06</t>
  </si>
  <si>
    <t>KC0901-1-08</t>
  </si>
  <si>
    <t>KC0901-1-09</t>
  </si>
  <si>
    <t>KC0901-1-10</t>
  </si>
  <si>
    <t>KC0901-1-11</t>
  </si>
  <si>
    <t>KC0901-1-13</t>
  </si>
  <si>
    <t>KC0901-1-14</t>
  </si>
  <si>
    <t>KC0901-1-15</t>
  </si>
  <si>
    <t>KC0901-1-16</t>
  </si>
  <si>
    <t>KC0901-1-17</t>
  </si>
  <si>
    <t>KC0901-1-18</t>
  </si>
  <si>
    <t>KC0901-1-19</t>
  </si>
  <si>
    <t>KC0901-1-20</t>
  </si>
  <si>
    <t>KC0901-1-21</t>
  </si>
  <si>
    <t>KC0901-1-22</t>
  </si>
  <si>
    <t>KC0901-1-23</t>
  </si>
  <si>
    <t>KC0901-1-24</t>
  </si>
  <si>
    <t>KC0901-1-25</t>
  </si>
  <si>
    <t>KC0901-1-27</t>
  </si>
  <si>
    <t>KC0901-1-28</t>
  </si>
  <si>
    <t>KC0901-1-29</t>
  </si>
  <si>
    <t>KC0901-1-30</t>
  </si>
  <si>
    <t>KC0901-1-31</t>
  </si>
  <si>
    <t>KC0901-1-32</t>
  </si>
  <si>
    <t>KC0901-1-33</t>
  </si>
  <si>
    <t>KC0901-1-34</t>
  </si>
  <si>
    <t>KC0901-1-35</t>
  </si>
  <si>
    <t>KC0901-1-36</t>
  </si>
  <si>
    <t>KC0901-1-37</t>
  </si>
  <si>
    <t>KC0901-1-39</t>
  </si>
  <si>
    <t>KC0901-1-40</t>
  </si>
  <si>
    <t>KC0901-1-42</t>
  </si>
  <si>
    <t>KC0901-2-01</t>
  </si>
  <si>
    <t>KC0901-2</t>
  </si>
  <si>
    <t>KC0901-2-02</t>
  </si>
  <si>
    <t>KC0901-2-03</t>
  </si>
  <si>
    <t>KC0901-2-04</t>
  </si>
  <si>
    <t>KC0901-2-05</t>
  </si>
  <si>
    <t>KC0901-2-06</t>
  </si>
  <si>
    <t>KC0902-2-01</t>
  </si>
  <si>
    <t>KC0902-2-02</t>
  </si>
  <si>
    <t>KC0902-2-03</t>
  </si>
  <si>
    <t>KC0902-2-04</t>
  </si>
  <si>
    <t>KC0902-2-05</t>
  </si>
  <si>
    <t>KC0902-2-06</t>
  </si>
  <si>
    <t>KC0902-2-07</t>
  </si>
  <si>
    <t>KC0902-2-08</t>
  </si>
  <si>
    <t>KC0902-2-09</t>
  </si>
  <si>
    <t>KC0902-2-10</t>
  </si>
  <si>
    <t>KC0902-2-11</t>
  </si>
  <si>
    <t>KC0902-2-12</t>
  </si>
  <si>
    <t>KC0902-2-13</t>
  </si>
  <si>
    <t>KC0902-2-14</t>
  </si>
  <si>
    <t>KC0902-2-15</t>
  </si>
  <si>
    <t>KC0902-2-16</t>
  </si>
  <si>
    <t>KC0902-2-17</t>
  </si>
  <si>
    <t>KC0902-2-18</t>
  </si>
  <si>
    <t>KC0902-3-01</t>
  </si>
  <si>
    <t>KC0902-3</t>
  </si>
  <si>
    <t>KC0902-3-04</t>
  </si>
  <si>
    <t>KC0902-3-07</t>
  </si>
  <si>
    <t>KC0902-3-08</t>
  </si>
  <si>
    <t>KC0902-3-09</t>
  </si>
  <si>
    <t>KC0902-3-10</t>
  </si>
  <si>
    <t>KC0902-3-11</t>
  </si>
  <si>
    <t>KC0902-3-12</t>
  </si>
  <si>
    <t>KC0902-3-13</t>
  </si>
  <si>
    <t>KC0902-3-14</t>
  </si>
  <si>
    <t>KC0902-3-15</t>
  </si>
  <si>
    <t>KC0902-3-16</t>
  </si>
  <si>
    <t>KC0902-3-17</t>
  </si>
  <si>
    <t>KC0902-3-18</t>
  </si>
  <si>
    <t>KC0905-1-01</t>
  </si>
  <si>
    <t>KC0905-1</t>
  </si>
  <si>
    <t>KC0905-1-02</t>
  </si>
  <si>
    <t>KC0905-1-03</t>
  </si>
  <si>
    <t>KC0905-1-04</t>
  </si>
  <si>
    <t>KC0905-1-05</t>
  </si>
  <si>
    <t>KC0905-1-06</t>
  </si>
  <si>
    <t>KC0905-1-08</t>
  </si>
  <si>
    <t>KC0905-1-09</t>
  </si>
  <si>
    <t>KC0905-1-10</t>
  </si>
  <si>
    <t>KC0905-1-12</t>
  </si>
  <si>
    <t>KC0905-1-13</t>
  </si>
  <si>
    <t>KC0905-1-14</t>
  </si>
  <si>
    <t>KC0905-1-15</t>
  </si>
  <si>
    <t>KC0905-1-16</t>
  </si>
  <si>
    <t>KC0905-1-17</t>
  </si>
  <si>
    <t>KC0905-1-18</t>
  </si>
  <si>
    <t>KC0906-1-01</t>
  </si>
  <si>
    <t>KC0906-1</t>
  </si>
  <si>
    <t>KC0906-1-02</t>
  </si>
  <si>
    <t>KC0906-1-03</t>
  </si>
  <si>
    <t>KC0906-1-04</t>
  </si>
  <si>
    <t>KC0906-1-05</t>
  </si>
  <si>
    <t>KC0906-1-06</t>
  </si>
  <si>
    <t>KC0906-1-07</t>
  </si>
  <si>
    <t>KC0906-1-08</t>
  </si>
  <si>
    <t>KC0906-1-09</t>
  </si>
  <si>
    <t>KC0906-1-10</t>
  </si>
  <si>
    <t>KC0906-1-11</t>
  </si>
  <si>
    <t>KC0906-1-12</t>
  </si>
  <si>
    <t>KC0906-1-13</t>
  </si>
  <si>
    <t>KC0906-1-14</t>
  </si>
  <si>
    <t>KC0906-1-16</t>
  </si>
  <si>
    <t>KC0906-1-18</t>
  </si>
  <si>
    <t>KC0906-1-19</t>
  </si>
  <si>
    <t>KC0906-1-20</t>
  </si>
  <si>
    <t>KC0906-1-21</t>
  </si>
  <si>
    <t>KC0906-1-22</t>
  </si>
  <si>
    <t>KC0906-1-23</t>
  </si>
  <si>
    <t>KC0906-1-24</t>
  </si>
  <si>
    <t>KC0906-1-25</t>
  </si>
  <si>
    <t>KC0906-1-26</t>
  </si>
  <si>
    <t>KC0906-1-27</t>
  </si>
  <si>
    <t>KC0906-1-28</t>
  </si>
  <si>
    <t>KC0906-1-29</t>
  </si>
  <si>
    <t>KC0906-1-30</t>
  </si>
  <si>
    <t>KC0906-1-31</t>
  </si>
  <si>
    <t>KC0906-1-32</t>
  </si>
  <si>
    <t>KC0906-1-33</t>
  </si>
  <si>
    <t>KC0906-1-34</t>
  </si>
  <si>
    <t>KC0906-1-35</t>
  </si>
  <si>
    <t>KC0906-1-36</t>
  </si>
  <si>
    <t>KC0906-1-37</t>
  </si>
  <si>
    <t>KC0906-1-38</t>
  </si>
  <si>
    <t>KC0906-1-39</t>
  </si>
  <si>
    <t>KC0906-1-40</t>
  </si>
  <si>
    <t>KC0906-1-41</t>
  </si>
  <si>
    <t>KC0906-1-44</t>
  </si>
  <si>
    <t>KC0906-1-45</t>
  </si>
  <si>
    <t>KC0906-1-46</t>
  </si>
  <si>
    <t>KC0906-1-47</t>
  </si>
  <si>
    <t>KC0906-1-48</t>
  </si>
  <si>
    <t>KC0906-1-49</t>
  </si>
  <si>
    <t>KC0906-1-50</t>
  </si>
  <si>
    <t>KC0906-1-51</t>
  </si>
  <si>
    <t>KC0906-1-52</t>
  </si>
  <si>
    <t>KC0906-1-53</t>
  </si>
  <si>
    <t>KC0906-1-55</t>
  </si>
  <si>
    <t>KC0906-1-56</t>
  </si>
  <si>
    <t>KC0906-1-57</t>
  </si>
  <si>
    <t>KC0906-1-58</t>
  </si>
  <si>
    <t>KC0906-1-60</t>
  </si>
  <si>
    <t>KC0906-1-61</t>
  </si>
  <si>
    <t>KC0906-1-62</t>
  </si>
  <si>
    <t>KC0906-1-63</t>
  </si>
  <si>
    <t>KC0906-1-64</t>
  </si>
  <si>
    <t>KC0906-1-65</t>
  </si>
  <si>
    <t>KC0906-1-66</t>
  </si>
  <si>
    <t>KC0906-1-67</t>
  </si>
  <si>
    <t>KC0906-1-68</t>
  </si>
  <si>
    <t>KC0906-1-69</t>
  </si>
  <si>
    <t>KC0906-1-70</t>
  </si>
  <si>
    <t>MNT-12-01</t>
  </si>
  <si>
    <t>MNT-12</t>
  </si>
  <si>
    <t>MNT-12-02</t>
  </si>
  <si>
    <t>MNT-12-03</t>
  </si>
  <si>
    <t>MNT-12-04</t>
  </si>
  <si>
    <t>MNT-12-05</t>
  </si>
  <si>
    <t>MNT-12-06</t>
  </si>
  <si>
    <t>MNT-12-07</t>
  </si>
  <si>
    <t>MNT-12-08</t>
  </si>
  <si>
    <t>MNT-12-09</t>
  </si>
  <si>
    <t>MNT-12-10</t>
  </si>
  <si>
    <t>MNT-12-11</t>
  </si>
  <si>
    <t>MNT-12-12</t>
  </si>
  <si>
    <t>MNT-12-13</t>
  </si>
  <si>
    <t>MNT-12-14</t>
  </si>
  <si>
    <t>MNT-12-15</t>
  </si>
  <si>
    <t>MNT-12-16</t>
  </si>
  <si>
    <t>MNT-12-17</t>
  </si>
  <si>
    <t>MNT-12-18</t>
  </si>
  <si>
    <t>MNT-12-19</t>
  </si>
  <si>
    <t>MNT-12-20</t>
  </si>
  <si>
    <t>MNT-12-21</t>
  </si>
  <si>
    <t>MNT-12-22</t>
  </si>
  <si>
    <t>MNT-12-23</t>
  </si>
  <si>
    <t>MNT-12-24</t>
  </si>
  <si>
    <t>DY19-13–1-01</t>
  </si>
  <si>
    <t>DY19-13–1</t>
  </si>
  <si>
    <t>DY19-13–1-02</t>
  </si>
  <si>
    <t>DY19-13–1-04</t>
  </si>
  <si>
    <t>DY19-13–1-05</t>
  </si>
  <si>
    <t>DY19-13–1-06</t>
  </si>
  <si>
    <t>DY19-13–1-07</t>
  </si>
  <si>
    <t>DY19-13–1-11</t>
  </si>
  <si>
    <t>DY19-13–1-12</t>
  </si>
  <si>
    <t>DY19-13–1-14</t>
  </si>
  <si>
    <t>DY19-13–1-16</t>
  </si>
  <si>
    <t>DY19-13–1-19</t>
  </si>
  <si>
    <t>DY19-13–1-20</t>
  </si>
  <si>
    <t>DY19-13–1-21</t>
  </si>
  <si>
    <t>DY19-13–1-23</t>
  </si>
  <si>
    <t>DY19-13–1-27</t>
  </si>
  <si>
    <t>DY19-13–1-28</t>
  </si>
  <si>
    <t>DY19-13–1-30</t>
  </si>
  <si>
    <t>470–4-01</t>
  </si>
  <si>
    <t>470–4</t>
  </si>
  <si>
    <t>470–4-02</t>
  </si>
  <si>
    <t>470–4-09</t>
  </si>
  <si>
    <t>470–4-11</t>
  </si>
  <si>
    <t>470–4-12</t>
  </si>
  <si>
    <t>470–4-16</t>
  </si>
  <si>
    <t>470–4-17</t>
  </si>
  <si>
    <t>470–4-18</t>
  </si>
  <si>
    <t>470–4-19</t>
  </si>
  <si>
    <t>470–4-20</t>
  </si>
  <si>
    <t>470–4-22</t>
  </si>
  <si>
    <t>470–4-23</t>
  </si>
  <si>
    <t>470–4-24</t>
  </si>
  <si>
    <t>DY19-23–1-03</t>
  </si>
  <si>
    <t>DY19-23–1</t>
  </si>
  <si>
    <t>DY19-23–1-04</t>
  </si>
  <si>
    <t>DY19-23–1-06</t>
  </si>
  <si>
    <t>DY19-23–1-07</t>
  </si>
  <si>
    <t>DY19-23–1-09</t>
  </si>
  <si>
    <t>DY19-23–1-10</t>
  </si>
  <si>
    <t>DY19-23–1-11</t>
  </si>
  <si>
    <t>DY19-23–1-13</t>
  </si>
  <si>
    <t>DY19-23–1-22</t>
  </si>
  <si>
    <t>DY19-23–1-23</t>
  </si>
  <si>
    <t>DY19-23–1-25</t>
  </si>
  <si>
    <t>DY19-23–1-30</t>
  </si>
  <si>
    <t>DY19-30–1-01</t>
  </si>
  <si>
    <t>DY19-30–1-02</t>
  </si>
  <si>
    <t>DY19-30–1-03</t>
  </si>
  <si>
    <t>DY19-30–1-04</t>
  </si>
  <si>
    <t>DY19-30–1-05</t>
  </si>
  <si>
    <t>DY19-30–1-09</t>
  </si>
  <si>
    <t>DY19-30–1-12</t>
  </si>
  <si>
    <t>DY19-30–1-16</t>
  </si>
  <si>
    <t>DY19-30–1-20</t>
  </si>
  <si>
    <t>DY19-30–1-22</t>
  </si>
  <si>
    <t>DY19-30–1-25</t>
  </si>
  <si>
    <t>DY19-30–1-28</t>
  </si>
  <si>
    <t>DY19-30–1-31</t>
  </si>
  <si>
    <t>DY19-30–1-36</t>
  </si>
  <si>
    <t>DY19-06–2-02</t>
  </si>
  <si>
    <t>DY19-06–2</t>
  </si>
  <si>
    <t>DY19-06–2-03</t>
  </si>
  <si>
    <t>DY19-06–2-06</t>
  </si>
  <si>
    <t>DY19-06–2-09</t>
  </si>
  <si>
    <t>DY19-06–2-10</t>
  </si>
  <si>
    <t>DY19-06–2-12</t>
  </si>
  <si>
    <t>DY19-06–2-13</t>
  </si>
  <si>
    <t>DY19-06–2-17</t>
  </si>
  <si>
    <t>DY19-06–2-18</t>
  </si>
  <si>
    <t>DY19-06–2-20</t>
  </si>
  <si>
    <t>DY19-06–2-21</t>
  </si>
  <si>
    <t>DY19-06–2-22</t>
  </si>
  <si>
    <t>DY19-06–2-24</t>
  </si>
  <si>
    <t>BDL</t>
  </si>
  <si>
    <t>486_39</t>
  </si>
  <si>
    <t>486_22</t>
  </si>
  <si>
    <t>486_26</t>
  </si>
  <si>
    <t>486_40</t>
  </si>
  <si>
    <t>486_4</t>
  </si>
  <si>
    <t>486_28</t>
  </si>
  <si>
    <t>486_5</t>
  </si>
  <si>
    <t>486_21</t>
  </si>
  <si>
    <t>486_23</t>
  </si>
  <si>
    <t>486_19</t>
  </si>
  <si>
    <t>486_13</t>
  </si>
  <si>
    <t>486_18</t>
  </si>
  <si>
    <t>486_7</t>
  </si>
  <si>
    <t>486_16</t>
  </si>
  <si>
    <t>486_32</t>
  </si>
  <si>
    <t>486_25</t>
  </si>
  <si>
    <t>486_1</t>
  </si>
  <si>
    <t>486_37</t>
  </si>
  <si>
    <t>486_17</t>
  </si>
  <si>
    <t>486_9</t>
  </si>
  <si>
    <t>486_2</t>
  </si>
  <si>
    <t>486_29</t>
  </si>
  <si>
    <t>486_34</t>
  </si>
  <si>
    <t>486_8</t>
  </si>
  <si>
    <t>486_15</t>
  </si>
  <si>
    <t>486_20</t>
  </si>
  <si>
    <t>486_11</t>
  </si>
  <si>
    <t>486_31</t>
  </si>
  <si>
    <t>486_6</t>
  </si>
  <si>
    <t>486_30</t>
  </si>
  <si>
    <t>486_27</t>
  </si>
  <si>
    <t>486_35</t>
  </si>
  <si>
    <t>486_36</t>
  </si>
  <si>
    <t>486_10</t>
  </si>
  <si>
    <t>486_14</t>
  </si>
  <si>
    <t>486_3</t>
  </si>
  <si>
    <t>486_38</t>
  </si>
  <si>
    <t>486_33</t>
  </si>
  <si>
    <t>486_24</t>
  </si>
  <si>
    <t>R05076A_C_32</t>
  </si>
  <si>
    <t>R05076A</t>
  </si>
  <si>
    <t>R05076A_C_11</t>
  </si>
  <si>
    <t>R05076A_C_5</t>
  </si>
  <si>
    <t>R05076A_R_10</t>
  </si>
  <si>
    <t>R05076A_R_12</t>
  </si>
  <si>
    <t>R05076A_R_19</t>
  </si>
  <si>
    <t>R05076A_R_20</t>
  </si>
  <si>
    <t>R05076A_C_35</t>
  </si>
  <si>
    <t>R05076A_R_28</t>
  </si>
  <si>
    <t>R05076A_R_22</t>
  </si>
  <si>
    <t>R05076A_R_13</t>
  </si>
  <si>
    <t>R05076A_R_25</t>
  </si>
  <si>
    <t>R05076A_C_28</t>
  </si>
  <si>
    <t>R05076A_C_7</t>
  </si>
  <si>
    <t>R05076A_C_10</t>
  </si>
  <si>
    <t>R05076A_R_1</t>
  </si>
  <si>
    <t>R05076A_C_6</t>
  </si>
  <si>
    <t>R05076A_R_8</t>
  </si>
  <si>
    <t>R05076A_C_30</t>
  </si>
  <si>
    <t>R05076A_C_22</t>
  </si>
  <si>
    <t>R05076A_C_1</t>
  </si>
  <si>
    <t>R05076A_C_13</t>
  </si>
  <si>
    <t>R05076A_C_20</t>
  </si>
  <si>
    <t>R05076A_R_27</t>
  </si>
  <si>
    <t>R05076A_C_24</t>
  </si>
  <si>
    <t>R05076A_C_21</t>
  </si>
  <si>
    <t>R05076A_C_17</t>
  </si>
  <si>
    <t>R05076A_C_16</t>
  </si>
  <si>
    <t>R05076A_C_27</t>
  </si>
  <si>
    <t>R05076A_R_30</t>
  </si>
  <si>
    <t>R05076A_C_15</t>
  </si>
  <si>
    <t>R05076A_C_9</t>
  </si>
  <si>
    <t>R05076A_R_4</t>
  </si>
  <si>
    <t>R05076A_C_12</t>
  </si>
  <si>
    <t>R05076A_R_31</t>
  </si>
  <si>
    <t>R05076A_R_15</t>
  </si>
  <si>
    <t>R05076A_C_25</t>
  </si>
  <si>
    <t>R05076A_C_19</t>
  </si>
  <si>
    <t>R05076A_R_3</t>
  </si>
  <si>
    <t>R05076A_C_34</t>
  </si>
  <si>
    <t>R05076A_C_4</t>
  </si>
  <si>
    <t>R05076A_C_29</t>
  </si>
  <si>
    <t>R05076A_R_14</t>
  </si>
  <si>
    <t>R05076A_R_24</t>
  </si>
  <si>
    <t>R05076A_R_7</t>
  </si>
  <si>
    <t>R05076A_C_26</t>
  </si>
  <si>
    <t>R05076A_C_14</t>
  </si>
  <si>
    <t>R05076A_R_2</t>
  </si>
  <si>
    <t>R05076A_C_8</t>
  </si>
  <si>
    <t>R05076A_C_23</t>
  </si>
  <si>
    <t>R05076A_R_9</t>
  </si>
  <si>
    <t>R05076A_C_3</t>
  </si>
  <si>
    <t>R05076A_R_26</t>
  </si>
  <si>
    <t>R05076A_R_17</t>
  </si>
  <si>
    <t>R05076A_C_2</t>
  </si>
  <si>
    <t>R05076A_R_5</t>
  </si>
  <si>
    <t>R05076A_R_6</t>
  </si>
  <si>
    <t>R05076A_C_31</t>
  </si>
  <si>
    <t>R05076A_C_33</t>
  </si>
  <si>
    <t>R05076A_R_23</t>
  </si>
  <si>
    <t>R05076A_C_18</t>
  </si>
  <si>
    <t>R05076A_R_18</t>
  </si>
  <si>
    <t>R05076A_C_36</t>
  </si>
  <si>
    <t>R05076A_R_21</t>
  </si>
  <si>
    <t>R05076A_R_11</t>
  </si>
  <si>
    <t>R05076A_R_16</t>
  </si>
  <si>
    <t>R05076A_R_29</t>
  </si>
  <si>
    <t>DT071_6</t>
  </si>
  <si>
    <t>DT071</t>
  </si>
  <si>
    <t>DT071_50</t>
  </si>
  <si>
    <t>DT071_24</t>
  </si>
  <si>
    <t>DT071_35</t>
  </si>
  <si>
    <t>DT071_3</t>
  </si>
  <si>
    <t>DT071_4</t>
  </si>
  <si>
    <t>DT071_44</t>
  </si>
  <si>
    <t>DT071_7</t>
  </si>
  <si>
    <t>DT071_41</t>
  </si>
  <si>
    <t>DT071_23</t>
  </si>
  <si>
    <t>DT071_48</t>
  </si>
  <si>
    <t>DT071_26</t>
  </si>
  <si>
    <t>DT071_36</t>
  </si>
  <si>
    <t>DT071_39</t>
  </si>
  <si>
    <t>DT071_20</t>
  </si>
  <si>
    <t>DT071_21</t>
  </si>
  <si>
    <t>DT071_18</t>
  </si>
  <si>
    <t>DT071_9</t>
  </si>
  <si>
    <t>DT071_40</t>
  </si>
  <si>
    <t>DT071_28</t>
  </si>
  <si>
    <t>DT071_25</t>
  </si>
  <si>
    <t>DT071_11</t>
  </si>
  <si>
    <t>DT071_38</t>
  </si>
  <si>
    <t>DT071_46</t>
  </si>
  <si>
    <t>DT071_5</t>
  </si>
  <si>
    <t>DT071_8</t>
  </si>
  <si>
    <t>DT071_42</t>
  </si>
  <si>
    <t>DT071_19</t>
  </si>
  <si>
    <t>DT071_45</t>
  </si>
  <si>
    <t>DT071_27</t>
  </si>
  <si>
    <t>DT071_2</t>
  </si>
  <si>
    <t>DT071_34</t>
  </si>
  <si>
    <t>DT071_13</t>
  </si>
  <si>
    <t>DT071_47</t>
  </si>
  <si>
    <t>DT071_32</t>
  </si>
  <si>
    <t>DT071_17</t>
  </si>
  <si>
    <t>DT071_43</t>
  </si>
  <si>
    <t>DT071_29</t>
  </si>
  <si>
    <t>DT071_10</t>
  </si>
  <si>
    <t>DT071_12</t>
  </si>
  <si>
    <t>DT071_31</t>
  </si>
  <si>
    <t>DT071_49</t>
  </si>
  <si>
    <t>DT071_1</t>
  </si>
  <si>
    <t>DT071_16</t>
  </si>
  <si>
    <t>DT071_33</t>
  </si>
  <si>
    <t>DT071_22</t>
  </si>
  <si>
    <t>DT071_37</t>
  </si>
  <si>
    <t>DT071_15</t>
  </si>
  <si>
    <t>DT071_14</t>
  </si>
  <si>
    <t>DT071_30</t>
  </si>
  <si>
    <t>JM5_4</t>
  </si>
  <si>
    <t>JM5</t>
  </si>
  <si>
    <t>JM5_22</t>
  </si>
  <si>
    <t>JM5_33</t>
  </si>
  <si>
    <t>JM5_31</t>
  </si>
  <si>
    <t>JM5_13</t>
  </si>
  <si>
    <t>JM5_19</t>
  </si>
  <si>
    <t>JM5_29</t>
  </si>
  <si>
    <t>JM5_6</t>
  </si>
  <si>
    <t>JM5_50</t>
  </si>
  <si>
    <t>JM5_2</t>
  </si>
  <si>
    <t>JM5_8</t>
  </si>
  <si>
    <t>JM5_11</t>
  </si>
  <si>
    <t>JM5_40</t>
  </si>
  <si>
    <t>JM5_18</t>
  </si>
  <si>
    <t>JM5_35</t>
  </si>
  <si>
    <t>JM5_1</t>
  </si>
  <si>
    <t>JM5_46</t>
  </si>
  <si>
    <t>JM5_25</t>
  </si>
  <si>
    <t>JM5_43</t>
  </si>
  <si>
    <t>JM5_49</t>
  </si>
  <si>
    <t>JM5_23</t>
  </si>
  <si>
    <t>JM5_14</t>
  </si>
  <si>
    <t>JM5_32</t>
  </si>
  <si>
    <t>JM5_5</t>
  </si>
  <si>
    <t>JM5_37</t>
  </si>
  <si>
    <t>JM5_38</t>
  </si>
  <si>
    <t>JM5_27</t>
  </si>
  <si>
    <t>JM5_34</t>
  </si>
  <si>
    <t>JM5_17</t>
  </si>
  <si>
    <t>JM5_48</t>
  </si>
  <si>
    <t>JM5_30</t>
  </si>
  <si>
    <t>JM5_15</t>
  </si>
  <si>
    <t>JM5_3</t>
  </si>
  <si>
    <t>JM5_12</t>
  </si>
  <si>
    <t>JM5_26</t>
  </si>
  <si>
    <t>JM5_21</t>
  </si>
  <si>
    <t>JM5_41</t>
  </si>
  <si>
    <t>JM5_24</t>
  </si>
  <si>
    <t>JM5_36</t>
  </si>
  <si>
    <t>JM5_47</t>
  </si>
  <si>
    <t>JM5_44</t>
  </si>
  <si>
    <t>JM5_20</t>
  </si>
  <si>
    <t>JM5_45</t>
  </si>
  <si>
    <t>JM5_42</t>
  </si>
  <si>
    <t>JM5_16</t>
  </si>
  <si>
    <t>JM5_28</t>
  </si>
  <si>
    <t>JM5_10</t>
  </si>
  <si>
    <t>JM5_9</t>
  </si>
  <si>
    <t>JM5_39</t>
  </si>
  <si>
    <t>JM5_7</t>
  </si>
  <si>
    <t>2013_534_8</t>
  </si>
  <si>
    <t>2013_534</t>
  </si>
  <si>
    <t>2013_534_23</t>
  </si>
  <si>
    <t>2013_534_16</t>
  </si>
  <si>
    <t>2013_534_1</t>
  </si>
  <si>
    <t>2013_534_28</t>
  </si>
  <si>
    <t>2013_534_19</t>
  </si>
  <si>
    <t>2013_534_3</t>
  </si>
  <si>
    <t>2013_534_10</t>
  </si>
  <si>
    <t>2013_534_41</t>
  </si>
  <si>
    <t>2013_534_27</t>
  </si>
  <si>
    <t>2013_534_47</t>
  </si>
  <si>
    <t>2013_534_6</t>
  </si>
  <si>
    <t>2013_534_40</t>
  </si>
  <si>
    <t>2013_534_17</t>
  </si>
  <si>
    <t>2013_534_49</t>
  </si>
  <si>
    <t>2013_534_43</t>
  </si>
  <si>
    <t>2013_534_35</t>
  </si>
  <si>
    <t>2013_534_39</t>
  </si>
  <si>
    <t>2013_534_32</t>
  </si>
  <si>
    <t>2013_534_37</t>
  </si>
  <si>
    <t>2013_534_24</t>
  </si>
  <si>
    <t>2013_534_36</t>
  </si>
  <si>
    <t>2013_534_38</t>
  </si>
  <si>
    <t>2013_534_44</t>
  </si>
  <si>
    <t>2013_534_18</t>
  </si>
  <si>
    <t>2013_534_15</t>
  </si>
  <si>
    <t>2013_534_22</t>
  </si>
  <si>
    <t>2013_534_31</t>
  </si>
  <si>
    <t>2013_534_2</t>
  </si>
  <si>
    <t>2013_534_13</t>
  </si>
  <si>
    <t>2013_534_42</t>
  </si>
  <si>
    <t>2013_534_21</t>
  </si>
  <si>
    <t>2013_534_34</t>
  </si>
  <si>
    <t>2013_534_46</t>
  </si>
  <si>
    <t>2013_534_25</t>
  </si>
  <si>
    <t>2013_534_30</t>
  </si>
  <si>
    <t>2013_534_4</t>
  </si>
  <si>
    <t>2013_534_12</t>
  </si>
  <si>
    <t>2013_534_45</t>
  </si>
  <si>
    <t>2013_534_14</t>
  </si>
  <si>
    <t>2013_534_9</t>
  </si>
  <si>
    <t>2013_534_48</t>
  </si>
  <si>
    <t>2013_534_50</t>
  </si>
  <si>
    <t>2013_534_29</t>
  </si>
  <si>
    <t>2013_534_20</t>
  </si>
  <si>
    <t>2013_534_26</t>
  </si>
  <si>
    <t>2013_534_11</t>
  </si>
  <si>
    <t>2013_534_7</t>
  </si>
  <si>
    <t>2013_534_5</t>
  </si>
  <si>
    <t>2013_534_33</t>
  </si>
  <si>
    <t>H1-01</t>
  </si>
  <si>
    <t>H1</t>
  </si>
  <si>
    <t>H1-02</t>
  </si>
  <si>
    <t>H1-04</t>
  </si>
  <si>
    <t>H1-06</t>
  </si>
  <si>
    <t>H1-07</t>
  </si>
  <si>
    <t>H1-09</t>
  </si>
  <si>
    <t>H1-12</t>
  </si>
  <si>
    <t>H1-13</t>
  </si>
  <si>
    <t>H1-16</t>
  </si>
  <si>
    <t>H1-19</t>
  </si>
  <si>
    <t>H1-08</t>
  </si>
  <si>
    <t>H1-10</t>
  </si>
  <si>
    <t>H1-11</t>
  </si>
  <si>
    <t>H1-20</t>
  </si>
  <si>
    <t>H1-03</t>
  </si>
  <si>
    <t>H1-05</t>
  </si>
  <si>
    <t>H1-14</t>
  </si>
  <si>
    <t>H1-17</t>
  </si>
  <si>
    <t>H1-18</t>
  </si>
  <si>
    <t>H1-15</t>
  </si>
  <si>
    <t>K1-01</t>
  </si>
  <si>
    <t>K1</t>
  </si>
  <si>
    <t>K1-03</t>
  </si>
  <si>
    <t>K1-04</t>
  </si>
  <si>
    <t>K1-06</t>
  </si>
  <si>
    <t>K1-08</t>
  </si>
  <si>
    <t>K1-09</t>
  </si>
  <si>
    <t>K1-10</t>
  </si>
  <si>
    <t>K1-12</t>
  </si>
  <si>
    <t>K1-15</t>
  </si>
  <si>
    <t>K1-16</t>
  </si>
  <si>
    <t>K1-17</t>
  </si>
  <si>
    <t>K1-19</t>
  </si>
  <si>
    <t>K1-20</t>
  </si>
  <si>
    <t>K1-02</t>
  </si>
  <si>
    <t>K1-05</t>
  </si>
  <si>
    <t>K1-07</t>
  </si>
  <si>
    <t>K1-11</t>
  </si>
  <si>
    <t>K1-13</t>
  </si>
  <si>
    <t>K1-14</t>
  </si>
  <si>
    <t>K1-18</t>
  </si>
  <si>
    <t>Cao et al. 2024</t>
  </si>
  <si>
    <t>A9-1</t>
  </si>
  <si>
    <t>A9</t>
  </si>
  <si>
    <t>A9-2</t>
  </si>
  <si>
    <t>A9-3</t>
  </si>
  <si>
    <t>A9-4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</si>
  <si>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</si>
  <si>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</si>
  <si>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</si>
  <si>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</si>
  <si>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</si>
  <si>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</si>
  <si>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</si>
  <si>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</si>
  <si>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A9-15</t>
  </si>
  <si>
    <t>A9-16</t>
  </si>
  <si>
    <t>A9-19</t>
  </si>
  <si>
    <t>A3-1</t>
  </si>
  <si>
    <t>A3</t>
  </si>
  <si>
    <t>A3-3</t>
  </si>
  <si>
    <t>A3-5</t>
  </si>
  <si>
    <t>A3-6</t>
  </si>
  <si>
    <t>A3-7</t>
  </si>
  <si>
    <t>A3-8</t>
  </si>
  <si>
    <t>A3-12</t>
  </si>
  <si>
    <t>A3-15</t>
  </si>
  <si>
    <t>A3-17</t>
  </si>
  <si>
    <t>A3-18</t>
  </si>
  <si>
    <t>A3-19</t>
  </si>
  <si>
    <t>A3-20</t>
  </si>
  <si>
    <t>18LMXG-I-03-1</t>
  </si>
  <si>
    <t>18LMXG-I-03</t>
  </si>
  <si>
    <t>18LMXG-I-03-2</t>
  </si>
  <si>
    <t>18LMXG-I-03-4</t>
  </si>
  <si>
    <t>18LMXG-I-03-5</t>
  </si>
  <si>
    <t>18LMXG-I-03-6</t>
  </si>
  <si>
    <t>18LMXG-I-03-8</t>
  </si>
  <si>
    <t>18LMXG-I-03-9</t>
  </si>
  <si>
    <t>18LMXG-I-03-10</t>
  </si>
  <si>
    <t>18LMXG-I-03-12</t>
  </si>
  <si>
    <t>18LMXG-I-03-13</t>
  </si>
  <si>
    <t>18LMXG-I-03-14</t>
  </si>
  <si>
    <t>18LMXG-I-03-17</t>
  </si>
  <si>
    <t>18LMXG-I-03-18</t>
  </si>
  <si>
    <t>18LMXG-I-03-20</t>
  </si>
  <si>
    <t>18LMXG-I-03-21</t>
  </si>
  <si>
    <t>18LMXG-I-03-22</t>
  </si>
  <si>
    <t>18LMXG-I-03-23</t>
  </si>
  <si>
    <t>18LMXG-I-03-25</t>
  </si>
  <si>
    <t>18LMXG-I-03-26</t>
  </si>
  <si>
    <t>18LMXG-I-03-27</t>
  </si>
  <si>
    <t>18LMXG-I-03-28</t>
  </si>
  <si>
    <t>18LMXG-I-03-30</t>
  </si>
  <si>
    <t>18LMXG-I-03-33</t>
  </si>
  <si>
    <t>18BG-04-1</t>
  </si>
  <si>
    <t>18BG-04</t>
  </si>
  <si>
    <t>18BG-04-2</t>
  </si>
  <si>
    <t>18BG-04-4</t>
  </si>
  <si>
    <t>18BG-04-5</t>
  </si>
  <si>
    <t>18BG-04-6</t>
  </si>
  <si>
    <t>18BG-04-8</t>
  </si>
  <si>
    <t>18BG-04-13</t>
  </si>
  <si>
    <t>18BG-04-14</t>
  </si>
  <si>
    <t>18BG-04-15</t>
  </si>
  <si>
    <t>18BG-04-18</t>
  </si>
  <si>
    <t>18BG-04-25</t>
  </si>
  <si>
    <t>18BG-04-26</t>
  </si>
  <si>
    <t>LWZ-1</t>
  </si>
  <si>
    <t>LWZ</t>
  </si>
  <si>
    <t>LWZ-2</t>
  </si>
  <si>
    <t>LWZ-3</t>
  </si>
  <si>
    <t>LWZ-4</t>
  </si>
  <si>
    <t>LWZ-5</t>
  </si>
  <si>
    <t>LWZ-6</t>
  </si>
  <si>
    <t>LWZ-7</t>
  </si>
  <si>
    <t>LWZ-9</t>
  </si>
  <si>
    <t>LWZ-10</t>
  </si>
  <si>
    <t>LWZ-11</t>
  </si>
  <si>
    <t>LWZ-12</t>
  </si>
  <si>
    <t>LWZ-13</t>
  </si>
  <si>
    <t>LWZ-14</t>
  </si>
  <si>
    <t>LWZ-15</t>
  </si>
  <si>
    <t>LWZ-16</t>
  </si>
  <si>
    <t>LWZ-17</t>
  </si>
  <si>
    <t>LWZ-18</t>
  </si>
  <si>
    <t>LWZ-19</t>
  </si>
  <si>
    <t>LWZ-20</t>
  </si>
  <si>
    <t>BJS-1</t>
  </si>
  <si>
    <t>BJS</t>
  </si>
  <si>
    <t>BJS-2</t>
  </si>
  <si>
    <t>BJS-3</t>
  </si>
  <si>
    <t>BJS-4</t>
  </si>
  <si>
    <t>BJS-5</t>
  </si>
  <si>
    <t>BJS-7</t>
  </si>
  <si>
    <t>BJS-8</t>
  </si>
  <si>
    <t>BJS-9</t>
  </si>
  <si>
    <t>BJS-11</t>
  </si>
  <si>
    <t>BJS-13</t>
  </si>
  <si>
    <t>BJS-14</t>
  </si>
  <si>
    <t>BJS-15</t>
  </si>
  <si>
    <t>BJS-16</t>
  </si>
  <si>
    <t>BJS-17</t>
  </si>
  <si>
    <t>BJS-18</t>
  </si>
  <si>
    <t>11CL901-1</t>
  </si>
  <si>
    <t>11CL901</t>
  </si>
  <si>
    <t>11CL901-2</t>
  </si>
  <si>
    <t>11CL901-3</t>
  </si>
  <si>
    <t>11CL901-4</t>
  </si>
  <si>
    <t>11CL901-5</t>
  </si>
  <si>
    <t>11CL901-6</t>
  </si>
  <si>
    <t>11CL901-7</t>
  </si>
  <si>
    <t>11CL902-1</t>
  </si>
  <si>
    <t>11CL902</t>
  </si>
  <si>
    <t>11CL902-2</t>
  </si>
  <si>
    <t>11CL902-3</t>
  </si>
  <si>
    <t>11CL902-4</t>
  </si>
  <si>
    <t>11CL902-5</t>
  </si>
  <si>
    <t>11CL902-6</t>
  </si>
  <si>
    <t>11CL902-7</t>
  </si>
  <si>
    <t>11CL903-1</t>
  </si>
  <si>
    <t>11CL903</t>
  </si>
  <si>
    <t>11CL903-2</t>
  </si>
  <si>
    <t>11CL903-3</t>
  </si>
  <si>
    <t>11CL903-4</t>
  </si>
  <si>
    <t>11CL903-5</t>
  </si>
  <si>
    <t>11CL903-6</t>
  </si>
  <si>
    <t>11CL903-7</t>
  </si>
  <si>
    <t>11CL904-1</t>
  </si>
  <si>
    <t>11CL904</t>
  </si>
  <si>
    <t>11CL904-2</t>
  </si>
  <si>
    <t>11CL904-3</t>
  </si>
  <si>
    <t>11CL904-4</t>
  </si>
  <si>
    <t>11CL904-5</t>
  </si>
  <si>
    <t>11CL904-6</t>
  </si>
  <si>
    <t>11CL904-7</t>
  </si>
  <si>
    <t>HS21-6-9</t>
  </si>
  <si>
    <t>HS21-6</t>
  </si>
  <si>
    <t>HS21-6-8</t>
  </si>
  <si>
    <t>HS21-6-7</t>
  </si>
  <si>
    <t>HS21-6-6</t>
  </si>
  <si>
    <t>HS21-6-5</t>
  </si>
  <si>
    <t>HS21-6-4</t>
  </si>
  <si>
    <t>HS21-6-3</t>
  </si>
  <si>
    <t>HS21-6-26</t>
  </si>
  <si>
    <t>HS21-6-25</t>
  </si>
  <si>
    <t>HS21-6-24</t>
  </si>
  <si>
    <t>HS21-6-23</t>
  </si>
  <si>
    <t>HS21-6-22</t>
  </si>
  <si>
    <t>HS21-6-21</t>
  </si>
  <si>
    <t>HS21-6-20</t>
  </si>
  <si>
    <t>HS21-6-2</t>
  </si>
  <si>
    <t>HS21-6-19</t>
  </si>
  <si>
    <t>HS21-6-18</t>
  </si>
  <si>
    <t>HS21-6-17</t>
  </si>
  <si>
    <t>HS21-6-16</t>
  </si>
  <si>
    <t>HS21-6-15</t>
  </si>
  <si>
    <t>HS21-6-14</t>
  </si>
  <si>
    <t>HS21-6-13</t>
  </si>
  <si>
    <t>HS21-6-12</t>
  </si>
  <si>
    <t>HS21-6-11</t>
  </si>
  <si>
    <t>HS21-6-10</t>
  </si>
  <si>
    <t>HS21-6-1</t>
  </si>
  <si>
    <t>HS21-5-9</t>
  </si>
  <si>
    <t>HS21-5</t>
  </si>
  <si>
    <t>HS21-5-8</t>
  </si>
  <si>
    <t>HS21-5-7</t>
  </si>
  <si>
    <t>HS21-5-6</t>
  </si>
  <si>
    <t>HS21-5-5</t>
  </si>
  <si>
    <t>HS21-5-4</t>
  </si>
  <si>
    <t>HS21-5-3</t>
  </si>
  <si>
    <t>HS21-5-25</t>
  </si>
  <si>
    <t>HS21-5-24</t>
  </si>
  <si>
    <t>HS21-5-23</t>
  </si>
  <si>
    <t>HS21-5-22</t>
  </si>
  <si>
    <t>HS21-5-21</t>
  </si>
  <si>
    <t>HS21-5-20</t>
  </si>
  <si>
    <t>HS21-5-2</t>
  </si>
  <si>
    <t>HS21-5-19</t>
  </si>
  <si>
    <t>HS21-5-18</t>
  </si>
  <si>
    <t>HS21-5-17</t>
  </si>
  <si>
    <t>HS21-5-16</t>
  </si>
  <si>
    <t>HS21-5-15</t>
  </si>
  <si>
    <t>HS21-5-14</t>
  </si>
  <si>
    <t>HS21-5-13</t>
  </si>
  <si>
    <t>HS21-5-12</t>
  </si>
  <si>
    <t>HS21-5-11</t>
  </si>
  <si>
    <t>HS21-5-10</t>
  </si>
  <si>
    <t>HS21-5-1</t>
  </si>
  <si>
    <t>HS21-11-9</t>
  </si>
  <si>
    <t>HS21-11</t>
  </si>
  <si>
    <t>HS21-11-8</t>
  </si>
  <si>
    <t>HS21-11-7</t>
  </si>
  <si>
    <t>HS21-11-6</t>
  </si>
  <si>
    <t>HS21-11-5</t>
  </si>
  <si>
    <t>HS21-11-4</t>
  </si>
  <si>
    <t>HS21-11-3</t>
  </si>
  <si>
    <t>HS21-11-21</t>
  </si>
  <si>
    <t>HS21-11-20</t>
  </si>
  <si>
    <t>HS21-11-2</t>
  </si>
  <si>
    <t>HS21-11-19</t>
  </si>
  <si>
    <t>HS21-11-18</t>
  </si>
  <si>
    <t>HS21-11-17</t>
  </si>
  <si>
    <t>HS21-11-16</t>
  </si>
  <si>
    <t>HS21-11-15</t>
  </si>
  <si>
    <t>HS21-11-14</t>
  </si>
  <si>
    <t>HS21-11-13</t>
  </si>
  <si>
    <t>HS21-11-12</t>
  </si>
  <si>
    <t>HS21-11-11</t>
  </si>
  <si>
    <t>HS21-11-10</t>
  </si>
  <si>
    <t>HS21-11-1</t>
  </si>
  <si>
    <t>HMJ20-1</t>
  </si>
  <si>
    <t>HMJ20</t>
  </si>
  <si>
    <t>HMJ20-2</t>
  </si>
  <si>
    <t>HMJ20-3</t>
  </si>
  <si>
    <t>HMJ20-4</t>
  </si>
  <si>
    <t>HMJ20-5</t>
  </si>
  <si>
    <t>HMJ20-6</t>
  </si>
  <si>
    <t>HMJ20-7</t>
  </si>
  <si>
    <t>HMJ20-8</t>
  </si>
  <si>
    <t>HMJ20-9</t>
  </si>
  <si>
    <t>HMJ20-10</t>
  </si>
  <si>
    <t>HMJ20-11</t>
  </si>
  <si>
    <t>HMJ20-12</t>
  </si>
  <si>
    <t>HMJ20-13</t>
  </si>
  <si>
    <t>HMJ20-14</t>
  </si>
  <si>
    <t>HMJ20-15</t>
  </si>
  <si>
    <t>HMJ20-16</t>
  </si>
  <si>
    <t>HMJ20-17</t>
  </si>
  <si>
    <t>HMJ20-18</t>
  </si>
  <si>
    <t>HMJ20-19</t>
  </si>
  <si>
    <t>HMJ20-20</t>
  </si>
  <si>
    <t>HMJ36-1</t>
  </si>
  <si>
    <t>HMJ36</t>
  </si>
  <si>
    <t>HMJ36-2</t>
  </si>
  <si>
    <t>HMJ36-3</t>
  </si>
  <si>
    <t>HMJ36-4</t>
  </si>
  <si>
    <t>HMJ36-5</t>
  </si>
  <si>
    <t>HMJ36-6</t>
  </si>
  <si>
    <t>HMJ36-7</t>
  </si>
  <si>
    <t>HMJ36-8</t>
  </si>
  <si>
    <t>HMJ36-9</t>
  </si>
  <si>
    <t>HMJ36-10</t>
  </si>
  <si>
    <t>HMJ36-11</t>
  </si>
  <si>
    <t>HMJ36-12</t>
  </si>
  <si>
    <t>HMJ36-13</t>
  </si>
  <si>
    <t>HMJ36-14</t>
  </si>
  <si>
    <t>HMJ36-15</t>
  </si>
  <si>
    <t>HMJ36-16</t>
  </si>
  <si>
    <t>HMJ36-17</t>
  </si>
  <si>
    <t>HMJ36-18</t>
  </si>
  <si>
    <t>HMJ36-19</t>
  </si>
  <si>
    <t>HMJ45-1</t>
  </si>
  <si>
    <t>HMJ45</t>
  </si>
  <si>
    <t>HMJ45-2</t>
  </si>
  <si>
    <t>HMJ45-3</t>
  </si>
  <si>
    <t>HMJ45-4</t>
  </si>
  <si>
    <t>HMJ45-5</t>
  </si>
  <si>
    <t>HMJ45-6</t>
  </si>
  <si>
    <t>HMJ45-7</t>
  </si>
  <si>
    <t>HMJ45-8</t>
  </si>
  <si>
    <t>HMJ45-9</t>
  </si>
  <si>
    <t>HMJ45-10</t>
  </si>
  <si>
    <t>HMJ45-11</t>
  </si>
  <si>
    <t>HMJ45-12</t>
  </si>
  <si>
    <t>HMJ45-13</t>
  </si>
  <si>
    <t>HMJ45-14</t>
  </si>
  <si>
    <t>HMJ45-15</t>
  </si>
  <si>
    <t>HMJ45-16</t>
  </si>
  <si>
    <t>HMJ45-17</t>
  </si>
  <si>
    <t>HMJ45-18</t>
  </si>
  <si>
    <t>ZBL18-13-23</t>
  </si>
  <si>
    <t>ZBL18-13-40</t>
  </si>
  <si>
    <t>LGR-01-1</t>
  </si>
  <si>
    <t xml:space="preserve"> LGR-01</t>
  </si>
  <si>
    <t>LGR-01-2</t>
  </si>
  <si>
    <t>LGR-01-3</t>
  </si>
  <si>
    <t>LGR-01-4</t>
  </si>
  <si>
    <t>LGR-01-5</t>
  </si>
  <si>
    <t>LGR-01-6</t>
  </si>
  <si>
    <t>LGR-01-7</t>
  </si>
  <si>
    <t>LGR-01-8</t>
  </si>
  <si>
    <t>LGR-01-9</t>
  </si>
  <si>
    <t>LGR-01-10</t>
  </si>
  <si>
    <t>LGR-01-11</t>
  </si>
  <si>
    <t>LGR-01-12</t>
  </si>
  <si>
    <t>LGR-01-13</t>
  </si>
  <si>
    <t>LGR-01-14</t>
  </si>
  <si>
    <t>LGR-01-15</t>
  </si>
  <si>
    <t>LGR-01-16</t>
  </si>
  <si>
    <t>LGR-01-17</t>
  </si>
  <si>
    <t>LGR-01-18</t>
  </si>
  <si>
    <t>LGR-01-19</t>
  </si>
  <si>
    <t>LGR-01-20</t>
  </si>
  <si>
    <t>LGR-01-21</t>
  </si>
  <si>
    <t>LGR-01-22</t>
  </si>
  <si>
    <t>LGR-01-23</t>
  </si>
  <si>
    <t>LGR-01-24</t>
  </si>
  <si>
    <t>LGR-01-25</t>
  </si>
  <si>
    <t>LGR-06-1</t>
  </si>
  <si>
    <t>LGR-06</t>
  </si>
  <si>
    <t>LGR-06-2</t>
  </si>
  <si>
    <t>LGR-06-3</t>
  </si>
  <si>
    <t>LGR-06-4</t>
  </si>
  <si>
    <t>LGR-06-5</t>
  </si>
  <si>
    <t>LGR-06-6</t>
  </si>
  <si>
    <t>LGR-06-7</t>
  </si>
  <si>
    <t>LGR-06-8</t>
  </si>
  <si>
    <t>LGR-06-9</t>
  </si>
  <si>
    <t>LGR-06-10</t>
  </si>
  <si>
    <t>LGR-06-11</t>
  </si>
  <si>
    <t>LGR-06-12</t>
  </si>
  <si>
    <t>LGR-06-13</t>
  </si>
  <si>
    <t>LGR-06-14</t>
  </si>
  <si>
    <t>LGR-06-15</t>
  </si>
  <si>
    <t>LGR-06-16</t>
  </si>
  <si>
    <t>LGR-06-17</t>
  </si>
  <si>
    <t>LGR-06-18</t>
  </si>
  <si>
    <t>LGR-06-19</t>
  </si>
  <si>
    <t>LGR-06-20</t>
  </si>
  <si>
    <t>LGR-06-21</t>
  </si>
  <si>
    <t>LGR-06-22</t>
  </si>
  <si>
    <t xml:space="preserve">/ </t>
  </si>
  <si>
    <t>LGR-06-23</t>
  </si>
  <si>
    <t>LGR-05-1</t>
  </si>
  <si>
    <t>LGR-05</t>
  </si>
  <si>
    <t>LGR-05-2</t>
  </si>
  <si>
    <t>LGR-05-3</t>
  </si>
  <si>
    <t>LGR-05-4</t>
  </si>
  <si>
    <t>LGR-05-5</t>
  </si>
  <si>
    <t>LGR-05-6</t>
  </si>
  <si>
    <t>LGR-05-7</t>
  </si>
  <si>
    <t>LGR-05-8</t>
  </si>
  <si>
    <t>LGR-05-9</t>
  </si>
  <si>
    <t>LGR-05-10</t>
  </si>
  <si>
    <t>LGR-05-11</t>
  </si>
  <si>
    <t>LGR-05-12</t>
  </si>
  <si>
    <t>LGR-05-13</t>
  </si>
  <si>
    <t>LGR-05-14</t>
  </si>
  <si>
    <t>LGR-05-15</t>
  </si>
  <si>
    <t>LGR-05-16</t>
  </si>
  <si>
    <t>LGR-05-17</t>
  </si>
  <si>
    <t>LGR-05-18</t>
  </si>
  <si>
    <t>LGR-05-19</t>
  </si>
  <si>
    <t>LGR-05-20</t>
  </si>
  <si>
    <t>LGR-05-21</t>
  </si>
  <si>
    <t>LGR-05-22</t>
  </si>
  <si>
    <t>LGR-05-23</t>
  </si>
  <si>
    <t>LGR-05-24</t>
  </si>
  <si>
    <t>LGR-05-25</t>
  </si>
  <si>
    <t>LGR-05-26</t>
  </si>
  <si>
    <t>Lzl-1-3</t>
  </si>
  <si>
    <t>Lzl-1</t>
  </si>
  <si>
    <t>Lzl-1-4</t>
  </si>
  <si>
    <t>Lzl-1-6</t>
  </si>
  <si>
    <t>Lzl-1-10</t>
  </si>
  <si>
    <t>Lzl-1-11</t>
  </si>
  <si>
    <t>Lzl-1-14</t>
  </si>
  <si>
    <t>Lzl-1-15</t>
  </si>
  <si>
    <t>Lzl-1-18</t>
  </si>
  <si>
    <t>Lzl-1-21</t>
  </si>
  <si>
    <t>Lzl-1-22</t>
  </si>
  <si>
    <t>Lzl-1-23</t>
  </si>
  <si>
    <t>Lzl-1-25</t>
  </si>
  <si>
    <t>Lzl-1-29</t>
  </si>
  <si>
    <t>Lzl-1-30</t>
  </si>
  <si>
    <t>Ds-6-1</t>
  </si>
  <si>
    <t>Ds-6</t>
  </si>
  <si>
    <t>Ds-6-4</t>
  </si>
  <si>
    <t>Ds-6-5</t>
  </si>
  <si>
    <t>Ds-6-7</t>
  </si>
  <si>
    <t>Ds-6-8</t>
  </si>
  <si>
    <t>Ds-6-10</t>
  </si>
  <si>
    <t>Ds-6-11</t>
  </si>
  <si>
    <t>Ds-6-12</t>
  </si>
  <si>
    <t>Ds-6-13</t>
  </si>
  <si>
    <t>Ds-6-14</t>
  </si>
  <si>
    <t>Ds-6-15</t>
  </si>
  <si>
    <t>Ds-6-17</t>
  </si>
  <si>
    <t>Ds-6-20</t>
  </si>
  <si>
    <t>Ds-6-21</t>
  </si>
  <si>
    <t>Ds-6-22</t>
  </si>
  <si>
    <t>Ds-6-24</t>
  </si>
  <si>
    <t>Ds-6-25</t>
  </si>
  <si>
    <t>Ds-6-26</t>
  </si>
  <si>
    <t>Ds-6-27</t>
  </si>
  <si>
    <t>Ds-6-28</t>
  </si>
  <si>
    <t>Ds-6-29</t>
  </si>
  <si>
    <t>Ds-6-30</t>
  </si>
  <si>
    <t>Z6365_YP267</t>
  </si>
  <si>
    <t>Z6365_YP267_2</t>
  </si>
  <si>
    <t>Z6365_YP267_3</t>
  </si>
  <si>
    <t>Z6365_YP267_4-2</t>
  </si>
  <si>
    <t>Z6365_YP267_6</t>
  </si>
  <si>
    <t>Z6365_YP267_8</t>
  </si>
  <si>
    <t>Z6365_YP267_9</t>
  </si>
  <si>
    <t>Z6365_YP267_10</t>
  </si>
  <si>
    <t>Z6365_YP267_11</t>
  </si>
  <si>
    <t>Z6365_YP267_14</t>
  </si>
  <si>
    <t>Z6365_YP267_15</t>
  </si>
  <si>
    <t>Z6365_YP267_17</t>
  </si>
  <si>
    <t>Z6365_YP267_18-3</t>
  </si>
  <si>
    <t>Z6376_DL13_1</t>
  </si>
  <si>
    <t>Z6376_DL13</t>
  </si>
  <si>
    <t>Z6376_DL13_3</t>
  </si>
  <si>
    <t>Z6376_DL13_4</t>
  </si>
  <si>
    <t>Z6376_DL13_6</t>
  </si>
  <si>
    <t>Z6376_DL13_7</t>
  </si>
  <si>
    <t>Z6376_DL13_9</t>
  </si>
  <si>
    <t>Z6376_DL13_12</t>
  </si>
  <si>
    <t>Z6376_DL13_14</t>
  </si>
  <si>
    <t>Z6376_DL13_15</t>
  </si>
  <si>
    <t>Z6376_DL13_16</t>
  </si>
  <si>
    <t>Z6376_DL13_20</t>
  </si>
  <si>
    <t>Z6376_DL13_23</t>
  </si>
  <si>
    <t>Z6376_DL13_25</t>
  </si>
  <si>
    <t>Z6376_DL13_26</t>
  </si>
  <si>
    <t>Z6376_DL13_28</t>
  </si>
  <si>
    <t>Z6376_DL17_2</t>
  </si>
  <si>
    <t>Z6376_DL17</t>
  </si>
  <si>
    <t>Z6376_DL17_4</t>
  </si>
  <si>
    <t>Z6376_DL17_6</t>
  </si>
  <si>
    <t>Z6376_DL17_9</t>
  </si>
  <si>
    <t>Z6376_DL17_10</t>
  </si>
  <si>
    <t>Z6376_DL17_11</t>
  </si>
  <si>
    <t>Z6376_DL17_13</t>
  </si>
  <si>
    <t>Z6376_DL17_17</t>
  </si>
  <si>
    <t>Z6376_DL17_18</t>
  </si>
  <si>
    <t>Z6376_DL17_20</t>
  </si>
  <si>
    <t>Z6376_DL17_23</t>
  </si>
  <si>
    <t>Z6376_DL17_24</t>
  </si>
  <si>
    <t>17LL056-1-01</t>
  </si>
  <si>
    <t>17LL056-1</t>
  </si>
  <si>
    <t>17LL056-1-02</t>
  </si>
  <si>
    <t>17LL056-1-03</t>
  </si>
  <si>
    <t>17LL056-1-04</t>
  </si>
  <si>
    <t>17LL056-1-05</t>
  </si>
  <si>
    <t>17LL056-1-06</t>
  </si>
  <si>
    <t>17LL056-1-07</t>
  </si>
  <si>
    <t>17LL056-1-08</t>
  </si>
  <si>
    <t>17LL056-1-09</t>
  </si>
  <si>
    <t>17LL056-1-10</t>
  </si>
  <si>
    <t>17LL056-1-11</t>
  </si>
  <si>
    <t>17LL056-1-12</t>
  </si>
  <si>
    <t>17LL056-1-13</t>
  </si>
  <si>
    <t>17LL056-1-14</t>
  </si>
  <si>
    <t>17LL056-1-16</t>
  </si>
  <si>
    <t>17LL056-1-17</t>
  </si>
  <si>
    <t>17LL056-1-18</t>
  </si>
  <si>
    <t>17LL056-1-19</t>
  </si>
  <si>
    <t>17LL056-1-20</t>
  </si>
  <si>
    <t>17LL056-1-21</t>
  </si>
  <si>
    <t>17LL056-1-23</t>
  </si>
  <si>
    <t>17LL056-1-25</t>
  </si>
  <si>
    <t>17LL056-1-26</t>
  </si>
  <si>
    <t>17LL056-1-27</t>
  </si>
  <si>
    <t>17LL056-1-29</t>
  </si>
  <si>
    <t>17LL056-1-30</t>
  </si>
  <si>
    <t>17LL093-2-29</t>
  </si>
  <si>
    <t>17LL093-2</t>
  </si>
  <si>
    <t>17LL115-1-05</t>
  </si>
  <si>
    <t>17LL115-1</t>
  </si>
  <si>
    <t>17LL115-1-14</t>
  </si>
  <si>
    <t>17LL115-1-20</t>
  </si>
  <si>
    <t>17LL115-1-21</t>
  </si>
  <si>
    <t>17LL115-1-24</t>
  </si>
  <si>
    <t>17LL115-1-25</t>
  </si>
  <si>
    <t>17LL115-1-26</t>
  </si>
  <si>
    <t>17LL115-1-29</t>
  </si>
  <si>
    <t>17LL115-1-30</t>
  </si>
  <si>
    <t>17LL128-1-02</t>
  </si>
  <si>
    <t>17LL128-1</t>
  </si>
  <si>
    <t>17LL128-1-03</t>
  </si>
  <si>
    <t>17LL128-1-04</t>
  </si>
  <si>
    <t>17LL128-1-06</t>
  </si>
  <si>
    <t>17LL128-1-07</t>
  </si>
  <si>
    <t>17LL128-1-08</t>
  </si>
  <si>
    <t>17LL128-1-10</t>
  </si>
  <si>
    <t>17LL128-1-11</t>
  </si>
  <si>
    <t>17LL128-1-13</t>
  </si>
  <si>
    <t>17LL128-1-15</t>
  </si>
  <si>
    <t>17LL128-1-27</t>
  </si>
  <si>
    <t>17LL128-1-28</t>
  </si>
  <si>
    <t>17LL128-1-30</t>
  </si>
  <si>
    <t>17LL089-2-01</t>
  </si>
  <si>
    <t>17LL089-2</t>
  </si>
  <si>
    <t>17LL089-2-02</t>
  </si>
  <si>
    <t>17LL089-2-03</t>
  </si>
  <si>
    <t>17LL089-2-05</t>
  </si>
  <si>
    <t>17LL089-2-06</t>
  </si>
  <si>
    <t>17LL089-2-07</t>
  </si>
  <si>
    <t>17LL089-2-09</t>
  </si>
  <si>
    <t>17LL089-2-10</t>
  </si>
  <si>
    <t>17LL089-2-11</t>
  </si>
  <si>
    <t>17LL089-2-12</t>
  </si>
  <si>
    <t>17LL089-2-14</t>
  </si>
  <si>
    <t>17LL089-2-15</t>
  </si>
  <si>
    <t>17LL089-2-16</t>
  </si>
  <si>
    <t>17LL089-2-17</t>
  </si>
  <si>
    <t>17LL089-2-18</t>
  </si>
  <si>
    <t>17LL089-2-19</t>
  </si>
  <si>
    <t>17LL089-2-21</t>
  </si>
  <si>
    <t>17LL089-2-26</t>
  </si>
  <si>
    <t>17LL089-2-27</t>
  </si>
  <si>
    <t>17LL089-2-28</t>
  </si>
  <si>
    <t>17LL089-2-29</t>
  </si>
  <si>
    <t>17LL170-1-29</t>
  </si>
  <si>
    <t>17LL170-1</t>
  </si>
  <si>
    <t>17LL207-1-01</t>
  </si>
  <si>
    <t>17LL207-1</t>
  </si>
  <si>
    <t>17LL207-1-02</t>
  </si>
  <si>
    <t>17LL207-1-04</t>
  </si>
  <si>
    <t>17LL207-1-06</t>
  </si>
  <si>
    <t>17LL207-1-07</t>
  </si>
  <si>
    <t>17LL207-1-08</t>
  </si>
  <si>
    <t>17LL207-1-09</t>
  </si>
  <si>
    <t>17LL207-1-10</t>
  </si>
  <si>
    <t>17LL207-1-11</t>
  </si>
  <si>
    <t>17LL207-1-12</t>
  </si>
  <si>
    <t>17LL207-1-13</t>
  </si>
  <si>
    <t>17LL207-1-15</t>
  </si>
  <si>
    <t>17LL207-1-16</t>
  </si>
  <si>
    <t>17LL207-1-17</t>
  </si>
  <si>
    <t>17LL207-1-21</t>
  </si>
  <si>
    <t>17LL207-1-23</t>
  </si>
  <si>
    <t>17LL207-1-24</t>
  </si>
  <si>
    <t>17LL207-1-27</t>
  </si>
  <si>
    <t>17LL207-1-28</t>
  </si>
  <si>
    <t>17LL207-1-29</t>
  </si>
  <si>
    <t>17LL207-1-30</t>
  </si>
  <si>
    <t>17LL208-1-01</t>
  </si>
  <si>
    <t>17LL208-1</t>
  </si>
  <si>
    <t>17LL208-1-02</t>
  </si>
  <si>
    <t>17LL208-1-03</t>
  </si>
  <si>
    <t>17LL208-1-04</t>
  </si>
  <si>
    <t>17LL208-1-05</t>
  </si>
  <si>
    <t>17LL208-1-07</t>
  </si>
  <si>
    <t>17LL208-1-08</t>
  </si>
  <si>
    <t>17LL208-1-10</t>
  </si>
  <si>
    <t>17LL208-1-11</t>
  </si>
  <si>
    <t>17LL208-1-13</t>
  </si>
  <si>
    <t>17LL208-1-14</t>
  </si>
  <si>
    <t>17LL208-1-16</t>
  </si>
  <si>
    <t>17LL208-1-17</t>
  </si>
  <si>
    <t>17LL208-1-21</t>
  </si>
  <si>
    <t>17LL208-1-24</t>
  </si>
  <si>
    <t>17LL208-1-26</t>
  </si>
  <si>
    <t>17LL208-1-27</t>
  </si>
  <si>
    <t>17LL208-1-30</t>
  </si>
  <si>
    <t>10SC55A-02</t>
  </si>
  <si>
    <t>10SC55A-Luxi</t>
  </si>
  <si>
    <t>10SC55A-05</t>
  </si>
  <si>
    <t>10SC55A-06</t>
  </si>
  <si>
    <t>10SC55A-07</t>
  </si>
  <si>
    <t>10SC55A-08</t>
  </si>
  <si>
    <t>10SC55A-10</t>
  </si>
  <si>
    <t>10SC55A-14</t>
  </si>
  <si>
    <t>10SC55A-15</t>
  </si>
  <si>
    <t>10SC55A-18</t>
  </si>
  <si>
    <t>10SC55A-01</t>
  </si>
  <si>
    <t>10SC55A-11</t>
  </si>
  <si>
    <t>10SC55A-12</t>
  </si>
  <si>
    <t>10SC55A-13</t>
  </si>
  <si>
    <t>10SC55A-20</t>
  </si>
  <si>
    <t>10SC55A-22</t>
  </si>
  <si>
    <t>10SC55A-19a</t>
  </si>
  <si>
    <t>10SC56-01</t>
  </si>
  <si>
    <t>10SC56-Luxi</t>
  </si>
  <si>
    <t>10SC56-02</t>
  </si>
  <si>
    <t>10SC56-03</t>
  </si>
  <si>
    <t>10SC56-04</t>
  </si>
  <si>
    <t>10SC56-06</t>
  </si>
  <si>
    <t>10SC56-08</t>
  </si>
  <si>
    <t>10SC56-09</t>
  </si>
  <si>
    <t>10SC56-10</t>
  </si>
  <si>
    <t>10SC56-11</t>
  </si>
  <si>
    <t>10SC56-13</t>
  </si>
  <si>
    <t>10SC56-14</t>
  </si>
  <si>
    <t>10SC56-15</t>
  </si>
  <si>
    <t>10SC56-21</t>
  </si>
  <si>
    <t>10SC56-22</t>
  </si>
  <si>
    <t>10SC56-23</t>
  </si>
  <si>
    <t>10SC56-25</t>
  </si>
  <si>
    <t>10SC56-30</t>
  </si>
  <si>
    <t>10SC56-32</t>
  </si>
  <si>
    <t>10SC56-34</t>
  </si>
  <si>
    <t>10SC56-17</t>
  </si>
  <si>
    <t>12SC10-01</t>
  </si>
  <si>
    <t>12SC10-Luxi</t>
  </si>
  <si>
    <t>12SC10-02</t>
  </si>
  <si>
    <t>12SC10-03</t>
  </si>
  <si>
    <t>12SC10-04</t>
  </si>
  <si>
    <t>12SC10-07</t>
  </si>
  <si>
    <t>12SC10-08</t>
  </si>
  <si>
    <t>12SC10-09</t>
  </si>
  <si>
    <t>12SC10-11</t>
  </si>
  <si>
    <t>12SC10-12</t>
  </si>
  <si>
    <t>12SC10-14</t>
  </si>
  <si>
    <t>12SC10-18</t>
  </si>
  <si>
    <t>12SC10-20</t>
  </si>
  <si>
    <t>12SC10-21</t>
  </si>
  <si>
    <t>12SC10-22</t>
  </si>
  <si>
    <t>12SC10-23</t>
  </si>
  <si>
    <t>12SC10-25</t>
  </si>
  <si>
    <t>12SC10-27</t>
  </si>
  <si>
    <t>12SC10-29</t>
  </si>
  <si>
    <t>12SC10-06</t>
  </si>
  <si>
    <t>12SC10-10</t>
  </si>
  <si>
    <t>12SC10-19</t>
  </si>
  <si>
    <t>12SC10-24</t>
  </si>
  <si>
    <t>12SC10-28</t>
  </si>
  <si>
    <t>10SC51-1</t>
  </si>
  <si>
    <t>10SC51-Xiazhuang</t>
  </si>
  <si>
    <t>10SC51-3</t>
  </si>
  <si>
    <t>10SC51-4</t>
  </si>
  <si>
    <t>10SC51-6</t>
  </si>
  <si>
    <t>10SC51-5</t>
  </si>
  <si>
    <t>10SC51-10</t>
  </si>
  <si>
    <t>10SC51-11</t>
  </si>
  <si>
    <t>10SC51-19a</t>
  </si>
  <si>
    <t>10SC60-07</t>
  </si>
  <si>
    <t>10SC60-Xiazhuang</t>
  </si>
  <si>
    <t>10SC60-08</t>
  </si>
  <si>
    <t>10SC60-11</t>
  </si>
  <si>
    <t>10SC60-12</t>
  </si>
  <si>
    <t>10SC60-13</t>
  </si>
  <si>
    <t>10SC60-20</t>
  </si>
  <si>
    <t>10SC60-23</t>
  </si>
  <si>
    <t>10SC60-24</t>
  </si>
  <si>
    <t>10SC60-29</t>
  </si>
  <si>
    <t>10SC60-30</t>
  </si>
  <si>
    <t>10SC60-35</t>
  </si>
  <si>
    <t>10SC60-36</t>
  </si>
  <si>
    <t>10SC60-38</t>
  </si>
  <si>
    <t>10SC60-41</t>
  </si>
  <si>
    <t>10SC60-42</t>
  </si>
  <si>
    <t>10SC60-43</t>
  </si>
  <si>
    <t>10SC60-44</t>
  </si>
  <si>
    <t>10SC60-03</t>
  </si>
  <si>
    <t>10SC60-09</t>
  </si>
  <si>
    <t>10SC60-14</t>
  </si>
  <si>
    <t>10SC60-15</t>
  </si>
  <si>
    <t>10SC60-16</t>
  </si>
  <si>
    <t>10SC60-18</t>
  </si>
  <si>
    <t>10SC60-19</t>
  </si>
  <si>
    <t>10SC60-21</t>
  </si>
  <si>
    <t>10SC60-34</t>
  </si>
  <si>
    <t>10SC60-39</t>
  </si>
  <si>
    <t>10SC60-40</t>
  </si>
  <si>
    <t>12SC02-01</t>
  </si>
  <si>
    <t>12SC02-Xiazhuang</t>
  </si>
  <si>
    <t>12SC02-02</t>
  </si>
  <si>
    <t>12SC02-03</t>
  </si>
  <si>
    <t>12SC02-08</t>
  </si>
  <si>
    <t>12SC02-12</t>
  </si>
  <si>
    <t>12SC02-14</t>
  </si>
  <si>
    <t>12SC02-15</t>
  </si>
  <si>
    <t>12SC02-17</t>
  </si>
  <si>
    <t>12SC02-18</t>
  </si>
  <si>
    <t>12SC02-20</t>
  </si>
  <si>
    <t>12SC02-21</t>
  </si>
  <si>
    <t>12SC02-22</t>
  </si>
  <si>
    <t>12SC02-24</t>
  </si>
  <si>
    <t>12SC02-26</t>
  </si>
  <si>
    <t>12SC02-27</t>
  </si>
  <si>
    <t>12SC02-29</t>
  </si>
  <si>
    <t>12SC02-30</t>
  </si>
  <si>
    <t>12SC02-31</t>
  </si>
  <si>
    <t>12SC02-04</t>
  </si>
  <si>
    <t>12SC02-05</t>
  </si>
  <si>
    <t>12SC02-07</t>
  </si>
  <si>
    <t>12SC02-09</t>
  </si>
  <si>
    <t>12SC02-11</t>
  </si>
  <si>
    <t>12SC02-16</t>
  </si>
  <si>
    <t>12SC02-19</t>
  </si>
  <si>
    <t>12SC02-25</t>
  </si>
  <si>
    <t>12SC02-28</t>
  </si>
  <si>
    <t>10SC57-01</t>
  </si>
  <si>
    <t>10SC57-Gaodong</t>
  </si>
  <si>
    <t>10SC57-02</t>
  </si>
  <si>
    <t>10SC57-05</t>
  </si>
  <si>
    <t>10SC57-06</t>
  </si>
  <si>
    <t>10SC57-07</t>
  </si>
  <si>
    <t>10SC57-10</t>
  </si>
  <si>
    <t>10SC57-12</t>
  </si>
  <si>
    <t>10SC57-13</t>
  </si>
  <si>
    <t>10SC57-14</t>
  </si>
  <si>
    <t>10SC57-15</t>
  </si>
  <si>
    <t>10SC57-16</t>
  </si>
  <si>
    <t>10SC57-19</t>
  </si>
  <si>
    <t>10SC57-20</t>
  </si>
  <si>
    <t>10SC57-01a</t>
  </si>
  <si>
    <t>10SC57-03a</t>
  </si>
  <si>
    <t>10SC57-04a</t>
  </si>
  <si>
    <t>10SC57-05a</t>
  </si>
  <si>
    <t>10SC57-06a</t>
  </si>
  <si>
    <t>10SC57-07a</t>
  </si>
  <si>
    <t>10SC57-10a</t>
  </si>
  <si>
    <t>10SC57-11a</t>
  </si>
  <si>
    <t>10SC57-15a</t>
  </si>
  <si>
    <t>10SC57-04</t>
  </si>
  <si>
    <t>10SC57-09</t>
  </si>
  <si>
    <t>10SC57-11</t>
  </si>
  <si>
    <t>10SC57-18</t>
  </si>
  <si>
    <t>10SC57-02a</t>
  </si>
  <si>
    <t>10SC57-08a</t>
  </si>
  <si>
    <t>10SC57-09a</t>
  </si>
  <si>
    <t>10SC57-12a</t>
  </si>
  <si>
    <t>10SC57-13a</t>
  </si>
  <si>
    <t>10SC57-14a</t>
  </si>
  <si>
    <t>10SC58-02</t>
  </si>
  <si>
    <t>10SC58-Gaodong</t>
  </si>
  <si>
    <t>10SC58-03</t>
  </si>
  <si>
    <t>10SC58-05</t>
  </si>
  <si>
    <t>10SC58-06</t>
  </si>
  <si>
    <t>10SC58-07</t>
  </si>
  <si>
    <t>10SC58-08</t>
  </si>
  <si>
    <t>10SC58-09</t>
  </si>
  <si>
    <t>10SC58-12</t>
  </si>
  <si>
    <t>10SC58-13</t>
  </si>
  <si>
    <t>10SC58-14</t>
  </si>
  <si>
    <t>10SC58-15</t>
  </si>
  <si>
    <t>10SC58-17</t>
  </si>
  <si>
    <t>10SC58-19</t>
  </si>
  <si>
    <t>10SC58-20</t>
  </si>
  <si>
    <t>10SC58-21</t>
  </si>
  <si>
    <t>10SC58-23</t>
  </si>
  <si>
    <t>10SC58-24</t>
  </si>
  <si>
    <t>10SC58-25</t>
  </si>
  <si>
    <t>10SC58-27</t>
  </si>
  <si>
    <t>10SC58-28</t>
  </si>
  <si>
    <t>10SC58-04</t>
  </si>
  <si>
    <t>10SC58-16</t>
  </si>
  <si>
    <t>10SC58-18</t>
  </si>
  <si>
    <t>10SC58-22</t>
  </si>
  <si>
    <t>10SC58-26</t>
  </si>
  <si>
    <t>10SC58-29</t>
  </si>
  <si>
    <t>ML18-2</t>
  </si>
  <si>
    <t>ML18-4</t>
  </si>
  <si>
    <t>ZK3-1-27</t>
  </si>
  <si>
    <t>ZK10-1-32</t>
  </si>
  <si>
    <t>GF-05</t>
  </si>
  <si>
    <t>11TCG-1</t>
  </si>
  <si>
    <t>11TCG-25</t>
  </si>
  <si>
    <t>11TCG-28</t>
  </si>
  <si>
    <t>17JJL16-1</t>
  </si>
  <si>
    <t>17JJL16</t>
  </si>
  <si>
    <t>17JJL16-2</t>
  </si>
  <si>
    <t>17JJL16-3</t>
  </si>
  <si>
    <t>17JJL16-4</t>
  </si>
  <si>
    <t>bdl</t>
  </si>
  <si>
    <t>17JJL16-5</t>
  </si>
  <si>
    <t>17JJL16-6</t>
  </si>
  <si>
    <t>17JJL16-7</t>
  </si>
  <si>
    <t>17JJL16-8</t>
  </si>
  <si>
    <t>17JJL16-9</t>
  </si>
  <si>
    <t>17JJL16-10</t>
  </si>
  <si>
    <t>17JJL16-11</t>
  </si>
  <si>
    <t>17JJL16-12</t>
  </si>
  <si>
    <t>17JJL16-13</t>
  </si>
  <si>
    <t>17JJL16-14</t>
  </si>
  <si>
    <t>17JJL16-15</t>
  </si>
  <si>
    <t>17JJL16-16</t>
  </si>
  <si>
    <t>17JJL16-17</t>
  </si>
  <si>
    <t>17JJL16-18</t>
  </si>
  <si>
    <t>17JJL16-19</t>
  </si>
  <si>
    <t>17JJL16-20</t>
  </si>
  <si>
    <t>17JJL16-21</t>
  </si>
  <si>
    <t>17JJL16-22</t>
  </si>
  <si>
    <t>17JJL16-23</t>
  </si>
  <si>
    <t>17JJL24-1</t>
  </si>
  <si>
    <t>17JJL24</t>
  </si>
  <si>
    <t>17JJL24-2</t>
  </si>
  <si>
    <t>17JJL24-3</t>
  </si>
  <si>
    <t>17JJL24-4</t>
  </si>
  <si>
    <t>17JJL24-5</t>
  </si>
  <si>
    <t>17JJL24-6</t>
  </si>
  <si>
    <t>I7JJL24-7</t>
  </si>
  <si>
    <t>17JJL24-8</t>
  </si>
  <si>
    <t>17JJL24-9</t>
  </si>
  <si>
    <t>17JJL24-10</t>
  </si>
  <si>
    <t>17JJL24-JI</t>
  </si>
  <si>
    <t>0.J51</t>
  </si>
  <si>
    <t>17JJL24-12</t>
  </si>
  <si>
    <t>17JJL24-13</t>
  </si>
  <si>
    <t>17JJL24-14</t>
  </si>
  <si>
    <t>17JJL24-15</t>
  </si>
  <si>
    <t>I7JJL24-16</t>
  </si>
  <si>
    <t>17JJL24-17</t>
  </si>
  <si>
    <t>7JJL24-18</t>
  </si>
  <si>
    <t>17JJL24-19</t>
  </si>
  <si>
    <t>17JJL24-20</t>
  </si>
  <si>
    <t>17JJL24-21</t>
  </si>
  <si>
    <t>17JJL24-22</t>
  </si>
  <si>
    <t>17JJL24-23</t>
  </si>
  <si>
    <t>17PXM06-I</t>
  </si>
  <si>
    <t>17PXM06</t>
  </si>
  <si>
    <t>17PXM06-2</t>
  </si>
  <si>
    <t>17PXM06-3</t>
  </si>
  <si>
    <t>7PXM06-4</t>
  </si>
  <si>
    <t>17PXM06-5</t>
  </si>
  <si>
    <t>17PXM06-6</t>
  </si>
  <si>
    <t>17PXM06-7</t>
  </si>
  <si>
    <t>I7PXM06-8</t>
  </si>
  <si>
    <t>17PXM06-9</t>
  </si>
  <si>
    <t>17PXM06-10</t>
  </si>
  <si>
    <t>17PXM06-11</t>
  </si>
  <si>
    <t>I7PXM06-12</t>
  </si>
  <si>
    <t>I7PXM06-13</t>
  </si>
  <si>
    <t>7PXM06-14</t>
  </si>
  <si>
    <t>17PXM06-15</t>
  </si>
  <si>
    <t>17PXM06-16</t>
  </si>
  <si>
    <t>17PXM06-17</t>
  </si>
  <si>
    <t>I7PXM06-18</t>
  </si>
  <si>
    <t>17PXM06-19</t>
  </si>
  <si>
    <t>I7PXM06-20</t>
  </si>
  <si>
    <t>I7PXM06-21</t>
  </si>
  <si>
    <t>17PXM06-22</t>
  </si>
  <si>
    <t>I7PXM06-23</t>
  </si>
  <si>
    <t>l7pxm10-l</t>
  </si>
  <si>
    <t>l7pxm10</t>
  </si>
  <si>
    <t>17pxm10-2</t>
  </si>
  <si>
    <t>17pxm10-3</t>
  </si>
  <si>
    <t>l7pxm10-4</t>
  </si>
  <si>
    <t>l7pxm10-5</t>
  </si>
  <si>
    <t>17pxm10-6</t>
  </si>
  <si>
    <t>l7pxm10-7</t>
  </si>
  <si>
    <t>17xm10-8</t>
  </si>
  <si>
    <t>14ES14-1-01</t>
  </si>
  <si>
    <t>14ES14-1</t>
  </si>
  <si>
    <t>14ES14-1-02</t>
  </si>
  <si>
    <t>14ES14-1-03</t>
  </si>
  <si>
    <t>14ES14-1-04</t>
  </si>
  <si>
    <t>14ES14-1-05</t>
  </si>
  <si>
    <t>14ES14-1-06</t>
  </si>
  <si>
    <t>14ES14-1-07</t>
  </si>
  <si>
    <t>14ES14-1-08</t>
  </si>
  <si>
    <t>14ES14-1-09</t>
  </si>
  <si>
    <t>14ES14-1-10</t>
  </si>
  <si>
    <t>14ES14-1-11</t>
  </si>
  <si>
    <t>14ES14-1-12</t>
  </si>
  <si>
    <t>14ES14-1-13</t>
  </si>
  <si>
    <t>14ES14-1-14</t>
  </si>
  <si>
    <t>14ES14-1-15</t>
  </si>
  <si>
    <t>14ES14-1-16</t>
  </si>
  <si>
    <t>14ES14-1-17</t>
  </si>
  <si>
    <t>14ES14-1-18</t>
  </si>
  <si>
    <t>14ES14-1-19</t>
  </si>
  <si>
    <t>14ES14-1-20</t>
  </si>
  <si>
    <t>14ER495-01</t>
  </si>
  <si>
    <t>14ER495</t>
  </si>
  <si>
    <t>14ER495-02</t>
  </si>
  <si>
    <t>14ER495-03</t>
  </si>
  <si>
    <t>14ER495-04</t>
  </si>
  <si>
    <t>14ER495-05</t>
  </si>
  <si>
    <t>14ER495-06</t>
  </si>
  <si>
    <t>14ER495-07</t>
  </si>
  <si>
    <t>14ER495-08</t>
  </si>
  <si>
    <t>14ER495-09</t>
  </si>
  <si>
    <t>14ER495-10</t>
  </si>
  <si>
    <t>14ER495-11</t>
  </si>
  <si>
    <t>14ER495-12</t>
  </si>
  <si>
    <t>14ER495-13</t>
  </si>
  <si>
    <t>14ER495-14</t>
  </si>
  <si>
    <t>14ER495-15</t>
  </si>
  <si>
    <t>14ER495-16</t>
  </si>
  <si>
    <t>14ER495-17</t>
  </si>
  <si>
    <t>14ER495-18</t>
  </si>
  <si>
    <t>14ER495-19</t>
  </si>
  <si>
    <t>14ER495-20</t>
  </si>
  <si>
    <t>NG-1</t>
  </si>
  <si>
    <t>NG</t>
  </si>
  <si>
    <t>NG-2</t>
  </si>
  <si>
    <t>NG-3</t>
  </si>
  <si>
    <t>NG-4</t>
  </si>
  <si>
    <t>NG-5</t>
  </si>
  <si>
    <t>NG-6</t>
  </si>
  <si>
    <t>NG-7</t>
  </si>
  <si>
    <t>NG-8</t>
  </si>
  <si>
    <t>NG-9</t>
  </si>
  <si>
    <t>NG-10</t>
  </si>
  <si>
    <t>NG-11</t>
  </si>
  <si>
    <t>NG-12</t>
  </si>
  <si>
    <t>NG-13</t>
  </si>
  <si>
    <t>NG-14</t>
  </si>
  <si>
    <t>NG-15</t>
  </si>
  <si>
    <t>NG-16</t>
  </si>
  <si>
    <t>NG-17</t>
  </si>
  <si>
    <t>12-JZS-01</t>
  </si>
  <si>
    <t>12-DS-02</t>
  </si>
  <si>
    <t>12-DS-10</t>
  </si>
  <si>
    <t>3c</t>
  </si>
  <si>
    <t>4r</t>
  </si>
  <si>
    <t>5c</t>
  </si>
  <si>
    <t>6r</t>
  </si>
  <si>
    <t>12-TBS-03</t>
  </si>
  <si>
    <t>12-XZ-01</t>
  </si>
  <si>
    <t>10c</t>
  </si>
  <si>
    <t>12-CS-01</t>
  </si>
  <si>
    <t>D6344-B1-2</t>
  </si>
  <si>
    <t>D6344-B1</t>
  </si>
  <si>
    <t>D6344-B1-3</t>
  </si>
  <si>
    <t>D6344-B1-4</t>
  </si>
  <si>
    <t>D6344-B1-5</t>
  </si>
  <si>
    <t>D6344-B1-6</t>
  </si>
  <si>
    <t>D6344-B1-7</t>
  </si>
  <si>
    <t>D6344-B1-8</t>
  </si>
  <si>
    <t>D6344-B1-10</t>
  </si>
  <si>
    <t>D6344-B1-11</t>
  </si>
  <si>
    <t>D6344-B1-12</t>
  </si>
  <si>
    <t>D6344-B1-13</t>
  </si>
  <si>
    <t>D6344-B1-14</t>
  </si>
  <si>
    <t>D6344-B1-15</t>
  </si>
  <si>
    <t>D6344-B1-16</t>
  </si>
  <si>
    <t>D6344-B1-17</t>
  </si>
  <si>
    <t>D6344-B1-18</t>
  </si>
  <si>
    <t>D6344-B1-19</t>
  </si>
  <si>
    <t>D6344-B1-20</t>
  </si>
  <si>
    <t>D6344-B1-21</t>
  </si>
  <si>
    <t>D6344-B1-22</t>
  </si>
  <si>
    <t>D6344-B1-23</t>
  </si>
  <si>
    <t>D6344-B1-25</t>
  </si>
  <si>
    <t>D6344-B1-26</t>
  </si>
  <si>
    <t>D6344-B1-28</t>
  </si>
  <si>
    <t>D6344-B1-29</t>
  </si>
  <si>
    <t>D6344-B1-30</t>
  </si>
  <si>
    <t>D6344-B7-1</t>
  </si>
  <si>
    <t>D6344-B7</t>
  </si>
  <si>
    <t>D6344-B7-2</t>
  </si>
  <si>
    <t>D6344-B7-3</t>
  </si>
  <si>
    <t>D6344-B7-5</t>
  </si>
  <si>
    <t>D6344-B7-6</t>
  </si>
  <si>
    <t>D6344-B7-7</t>
  </si>
  <si>
    <t>D6344-B7-11</t>
  </si>
  <si>
    <t>D6344-B7-12</t>
  </si>
  <si>
    <t>D6344-B7-13</t>
  </si>
  <si>
    <t>D6344-B7-15</t>
  </si>
  <si>
    <t>D6344-B7-16</t>
  </si>
  <si>
    <t>D6344-B7-18</t>
  </si>
  <si>
    <t>D6344-B7-20</t>
  </si>
  <si>
    <t>D6344-B7-22</t>
  </si>
  <si>
    <t>D6344-B7-23</t>
  </si>
  <si>
    <t>D6344-B7-25</t>
  </si>
  <si>
    <t>D6344-B7-26</t>
  </si>
  <si>
    <t>D6344-B7-27</t>
  </si>
  <si>
    <t>D6344-B7-28</t>
  </si>
  <si>
    <t>D6344-B7-29</t>
  </si>
  <si>
    <t>D6344-B7-30</t>
  </si>
  <si>
    <t>D6344-B7-21</t>
  </si>
  <si>
    <t>D1542-B2-1</t>
  </si>
  <si>
    <t>D1542-B2</t>
  </si>
  <si>
    <t>D1542-B2-2</t>
  </si>
  <si>
    <t>D1542-B2-3</t>
  </si>
  <si>
    <t>D1542-B2-4</t>
  </si>
  <si>
    <t>D1542-B2-5</t>
  </si>
  <si>
    <t>D1542-B2-6</t>
  </si>
  <si>
    <t>D1542-B2-7</t>
  </si>
  <si>
    <t>D1542-B2-10</t>
  </si>
  <si>
    <t>D1542-B2-11</t>
  </si>
  <si>
    <t>D1542-B2-12</t>
  </si>
  <si>
    <t>D1542-B2-13</t>
  </si>
  <si>
    <t>D1542-B2-14</t>
  </si>
  <si>
    <t>D1542-B2-15</t>
  </si>
  <si>
    <t>D1542-B2-16</t>
  </si>
  <si>
    <t>D1542-B2-18</t>
  </si>
  <si>
    <t>D1542-B2-19</t>
  </si>
  <si>
    <t>D1542-B2-20</t>
  </si>
  <si>
    <t>D1542-B2-21</t>
  </si>
  <si>
    <t>D1542-B2-22</t>
  </si>
  <si>
    <t>D1542-B2-23</t>
  </si>
  <si>
    <t>D1542-B2-24</t>
  </si>
  <si>
    <t>D1542-B2-25</t>
  </si>
  <si>
    <t>D1542-B2-26</t>
  </si>
  <si>
    <t>D1542-B2-27</t>
  </si>
  <si>
    <t>D1542-B2-28</t>
  </si>
  <si>
    <t>D1542-B2-29</t>
  </si>
  <si>
    <t>D1536-B2-1</t>
  </si>
  <si>
    <t>D1536-B2-2</t>
  </si>
  <si>
    <t>D1536-B2-3</t>
  </si>
  <si>
    <t>D1536-B2-4</t>
  </si>
  <si>
    <t>D1536-B2-6</t>
  </si>
  <si>
    <t>D1536-B2-7</t>
  </si>
  <si>
    <t>D1536-B2-8</t>
  </si>
  <si>
    <t>D1536-B2-10</t>
  </si>
  <si>
    <t>D1536-B2-11</t>
  </si>
  <si>
    <t>D1536-B2-12</t>
  </si>
  <si>
    <t>D1536-B2-13</t>
  </si>
  <si>
    <t>D1536-B2-14</t>
  </si>
  <si>
    <t>D1536-B2-15</t>
  </si>
  <si>
    <t>D1536-B2-16</t>
  </si>
  <si>
    <t>D1536-B2-17</t>
  </si>
  <si>
    <t>D1536-B2-18</t>
  </si>
  <si>
    <t>D1536-B2-19</t>
  </si>
  <si>
    <t>D1536-B2-21</t>
  </si>
  <si>
    <t>D1536-B2-22</t>
  </si>
  <si>
    <t>D1536-B2-24</t>
  </si>
  <si>
    <t>D1536-B2-5</t>
  </si>
  <si>
    <t>D6304-B2-1</t>
  </si>
  <si>
    <t>D6304-B2-2</t>
  </si>
  <si>
    <t>D6304-B2-3</t>
  </si>
  <si>
    <t>D6304-B2-5</t>
  </si>
  <si>
    <t>D6304-B2-6</t>
  </si>
  <si>
    <t>D6304-B2-8</t>
  </si>
  <si>
    <t>D6304-B2-9</t>
  </si>
  <si>
    <t>D6304-B2-11</t>
  </si>
  <si>
    <t>D6304-B2-12</t>
  </si>
  <si>
    <t>D6304-B2-13</t>
  </si>
  <si>
    <t>D6304-B2-14</t>
  </si>
  <si>
    <t>D6304-B2-15</t>
  </si>
  <si>
    <t>D6304-B2-16</t>
  </si>
  <si>
    <t>D6304-B2-17</t>
  </si>
  <si>
    <t>D6304-B2-18</t>
  </si>
  <si>
    <t>D6304-B2-19</t>
  </si>
  <si>
    <t>D6304-B2-21</t>
  </si>
  <si>
    <t>D6304-B2-22</t>
  </si>
  <si>
    <t>D6304-B2-24</t>
  </si>
  <si>
    <t>D6304-B2-25</t>
  </si>
  <si>
    <t>D6304-B2-4</t>
  </si>
  <si>
    <t>WY01</t>
  </si>
  <si>
    <t>WY01-01</t>
  </si>
  <si>
    <t>WY01-03</t>
  </si>
  <si>
    <t>WY01-04</t>
  </si>
  <si>
    <t>WY01-06</t>
  </si>
  <si>
    <t>WY01-07</t>
  </si>
  <si>
    <t>WY01-10</t>
  </si>
  <si>
    <t>WY01-11</t>
  </si>
  <si>
    <t>WY01-12</t>
  </si>
  <si>
    <t>WY01-13</t>
  </si>
  <si>
    <t>WY01-16</t>
  </si>
  <si>
    <t>WY01-17</t>
  </si>
  <si>
    <t>WY01-19</t>
  </si>
  <si>
    <t>WY01-20</t>
  </si>
  <si>
    <t>WY01-21</t>
  </si>
  <si>
    <t>WY01-22</t>
  </si>
  <si>
    <t>WY01-23</t>
  </si>
  <si>
    <t>WY01-27</t>
  </si>
  <si>
    <t>WY01-28</t>
  </si>
  <si>
    <t>WY01-29</t>
  </si>
  <si>
    <t>WY01-30</t>
  </si>
  <si>
    <t>WY01-32</t>
  </si>
  <si>
    <t>WY01-34</t>
  </si>
  <si>
    <t>WY01-36</t>
  </si>
  <si>
    <t>WY01-38</t>
  </si>
  <si>
    <t>WY01-39</t>
  </si>
  <si>
    <t>WY01-42</t>
  </si>
  <si>
    <t>WY01-43</t>
  </si>
  <si>
    <t>WY01-44</t>
  </si>
  <si>
    <t>WY01-46</t>
  </si>
  <si>
    <t>WY01-49</t>
  </si>
  <si>
    <t>WY01-52</t>
  </si>
  <si>
    <t>WY01-53</t>
  </si>
  <si>
    <t>WY01-55</t>
  </si>
  <si>
    <t>WY01-56</t>
  </si>
  <si>
    <t>WY01-58</t>
  </si>
  <si>
    <t>WY01-59</t>
  </si>
  <si>
    <t>WY01-60</t>
  </si>
  <si>
    <t>WY01-63</t>
  </si>
  <si>
    <t>WY01-64</t>
  </si>
  <si>
    <t>WY01-65</t>
  </si>
  <si>
    <t>WY01-66</t>
  </si>
  <si>
    <t>WY01-69</t>
  </si>
  <si>
    <t>WY01-70</t>
  </si>
  <si>
    <t>WY01-71</t>
  </si>
  <si>
    <t>WY01-72</t>
  </si>
  <si>
    <t>WY01-73</t>
  </si>
  <si>
    <t>WY01-74</t>
  </si>
  <si>
    <t>WY01-75</t>
  </si>
  <si>
    <t>WY01-76</t>
  </si>
  <si>
    <t>WY01-77</t>
  </si>
  <si>
    <t>WY01-78</t>
  </si>
  <si>
    <t>WY01-82</t>
  </si>
  <si>
    <t>WY01-84</t>
  </si>
  <si>
    <t>WY01-86</t>
  </si>
  <si>
    <t>WY01-87</t>
  </si>
  <si>
    <t>WY01-89</t>
  </si>
  <si>
    <t>WY01-90</t>
  </si>
  <si>
    <t>WY01-91</t>
  </si>
  <si>
    <t>WY01-92</t>
  </si>
  <si>
    <t>WY01-94</t>
  </si>
  <si>
    <t>WY01-97</t>
  </si>
  <si>
    <t>WY01-98</t>
  </si>
  <si>
    <t>WY01-99</t>
  </si>
  <si>
    <t>WY01-100</t>
  </si>
  <si>
    <t>WY01-101</t>
  </si>
  <si>
    <t>WY01-102</t>
  </si>
  <si>
    <t>WY01-104</t>
  </si>
  <si>
    <t>WY01-105</t>
  </si>
  <si>
    <t>WY01-107</t>
  </si>
  <si>
    <t>WY01-108</t>
  </si>
  <si>
    <t>WY01-111</t>
  </si>
  <si>
    <t>WY01-08</t>
  </si>
  <si>
    <t>WY01-14</t>
  </si>
  <si>
    <t>WY01-18</t>
  </si>
  <si>
    <t>WY01-24</t>
  </si>
  <si>
    <t>WY01-31</t>
  </si>
  <si>
    <t>WY01-33</t>
  </si>
  <si>
    <t>WY01-35</t>
  </si>
  <si>
    <t>WY01-41</t>
  </si>
  <si>
    <t>WY01-45</t>
  </si>
  <si>
    <t>WY01-50</t>
  </si>
  <si>
    <t>WY01-57</t>
  </si>
  <si>
    <t>WY01-61</t>
  </si>
  <si>
    <t>WY01-67</t>
  </si>
  <si>
    <t>WY01-80</t>
  </si>
  <si>
    <t>WY01-81</t>
  </si>
  <si>
    <t>WY01-88</t>
  </si>
  <si>
    <t>WY01-93</t>
  </si>
  <si>
    <t>WY01-95</t>
  </si>
  <si>
    <t>WY01-96</t>
  </si>
  <si>
    <t>WY01-109</t>
  </si>
  <si>
    <t>WY01-110</t>
  </si>
  <si>
    <t>WY02-01</t>
  </si>
  <si>
    <t>WY02</t>
  </si>
  <si>
    <t>WY02-02</t>
  </si>
  <si>
    <t>WY02-03</t>
  </si>
  <si>
    <t>WY02-04</t>
  </si>
  <si>
    <t>WY02-05</t>
  </si>
  <si>
    <t>WY02-06</t>
  </si>
  <si>
    <t>WY02-07</t>
  </si>
  <si>
    <t>WY02-08</t>
  </si>
  <si>
    <t>WY02-09</t>
  </si>
  <si>
    <t>WY02-10</t>
  </si>
  <si>
    <t>WY02-11</t>
  </si>
  <si>
    <t>WY02-12</t>
  </si>
  <si>
    <t>WY02-13</t>
  </si>
  <si>
    <t>WY02-14</t>
  </si>
  <si>
    <t>WY02-15</t>
  </si>
  <si>
    <t>WY02-16</t>
  </si>
  <si>
    <t>WY02-17</t>
  </si>
  <si>
    <t>WY02-18</t>
  </si>
  <si>
    <t>WY02-19</t>
  </si>
  <si>
    <t>WY02-20</t>
  </si>
  <si>
    <t>WY02-21</t>
  </si>
  <si>
    <t>WY02-22</t>
  </si>
  <si>
    <t>WY02-23</t>
  </si>
  <si>
    <t>WY02-24</t>
  </si>
  <si>
    <t>WY02-25</t>
  </si>
  <si>
    <t>WY02-26</t>
  </si>
  <si>
    <t>WY02-27</t>
  </si>
  <si>
    <t>WY02-28</t>
  </si>
  <si>
    <t>WY02-29</t>
  </si>
  <si>
    <t>WY02-30</t>
  </si>
  <si>
    <t>WY02-31</t>
  </si>
  <si>
    <t>WY02-32</t>
  </si>
  <si>
    <t>WY02-33</t>
  </si>
  <si>
    <t>WY02-34</t>
  </si>
  <si>
    <t>WY02-35</t>
  </si>
  <si>
    <t>WY02-36</t>
  </si>
  <si>
    <t>WY02-37</t>
  </si>
  <si>
    <t>WY02-38</t>
  </si>
  <si>
    <t>WY02-39</t>
  </si>
  <si>
    <t>WY02-40</t>
  </si>
  <si>
    <t>WY071-01</t>
  </si>
  <si>
    <t>WY071</t>
  </si>
  <si>
    <t>WY071-02</t>
  </si>
  <si>
    <t>WY071-03</t>
  </si>
  <si>
    <t>WY071-04</t>
  </si>
  <si>
    <t>WY071-05</t>
  </si>
  <si>
    <t>WY071-06</t>
  </si>
  <si>
    <t>WY071-07</t>
  </si>
  <si>
    <t>WY071-08</t>
  </si>
  <si>
    <t>WY071-09</t>
  </si>
  <si>
    <t>WY071-10</t>
  </si>
  <si>
    <t>WY071-11</t>
  </si>
  <si>
    <t>WY071-12</t>
  </si>
  <si>
    <t>WY071-13</t>
  </si>
  <si>
    <t>WY071-14</t>
  </si>
  <si>
    <t>WY071-15</t>
  </si>
  <si>
    <t>WY071-16</t>
  </si>
  <si>
    <t>WY071-17</t>
  </si>
  <si>
    <t>WY071-18</t>
  </si>
  <si>
    <t>WY071-19</t>
  </si>
  <si>
    <t>WY071-20</t>
  </si>
  <si>
    <t>WY071-21</t>
  </si>
  <si>
    <t>WY071-22</t>
  </si>
  <si>
    <t>WY071-23</t>
  </si>
  <si>
    <t>WY071-24</t>
  </si>
  <si>
    <t>WY071-25</t>
  </si>
  <si>
    <t>WY071-26</t>
  </si>
  <si>
    <t>WY071-27</t>
  </si>
  <si>
    <t>WY071-28</t>
  </si>
  <si>
    <t>WY071-29</t>
  </si>
  <si>
    <t>WY071-30</t>
  </si>
  <si>
    <t>WY06-01</t>
  </si>
  <si>
    <t>WY06</t>
  </si>
  <si>
    <t>WY06-02</t>
  </si>
  <si>
    <t>WY06-03</t>
  </si>
  <si>
    <t>WY06-04</t>
  </si>
  <si>
    <t>WY06-05</t>
  </si>
  <si>
    <t>WY06-06</t>
  </si>
  <si>
    <t>WY06-07</t>
  </si>
  <si>
    <t>WY06-08</t>
  </si>
  <si>
    <t>WY06-09</t>
  </si>
  <si>
    <t>WY06-10</t>
  </si>
  <si>
    <t>WY06-11</t>
  </si>
  <si>
    <t>WY06-12</t>
  </si>
  <si>
    <t>WY06-13</t>
  </si>
  <si>
    <t>WY06-14</t>
  </si>
  <si>
    <t>WY06-15</t>
  </si>
  <si>
    <t>WY06-16</t>
  </si>
  <si>
    <t>WY06-17</t>
  </si>
  <si>
    <t>WY06-18</t>
  </si>
  <si>
    <t>WY06-19</t>
  </si>
  <si>
    <t>WY06-20</t>
  </si>
  <si>
    <t>WY06-21</t>
  </si>
  <si>
    <t>WY06-22</t>
  </si>
  <si>
    <t>WY06-23</t>
  </si>
  <si>
    <t>WY06-24</t>
  </si>
  <si>
    <t>WY06-25</t>
  </si>
  <si>
    <t>WY06-26</t>
  </si>
  <si>
    <t>WY06-27</t>
  </si>
  <si>
    <t>WY06-28</t>
  </si>
  <si>
    <t>WY06-30</t>
  </si>
  <si>
    <t>La</t>
    <phoneticPr fontId="1" type="noConversion"/>
  </si>
  <si>
    <t>-</t>
    <phoneticPr fontId="1" type="noConversion"/>
  </si>
  <si>
    <t>KI-1</t>
    <phoneticPr fontId="1" type="noConversion"/>
  </si>
  <si>
    <t>486_12</t>
    <phoneticPr fontId="1" type="noConversion"/>
  </si>
  <si>
    <t>S-type</t>
  </si>
  <si>
    <t>I-type</t>
  </si>
  <si>
    <t>A1-type</t>
  </si>
  <si>
    <t>A2-type</t>
  </si>
  <si>
    <t>Charnockite</t>
  </si>
  <si>
    <t>Dacite</t>
  </si>
  <si>
    <t>Two-Mica Granite</t>
  </si>
  <si>
    <t>Greisenized Granites</t>
  </si>
  <si>
    <t xml:space="preserve"> Granite</t>
  </si>
  <si>
    <t>Monzonitic Granite</t>
  </si>
  <si>
    <t>Granodiorite Prophyry</t>
  </si>
  <si>
    <t>Amphibole Granite</t>
  </si>
  <si>
    <t>Biotite Syenite</t>
  </si>
  <si>
    <t>Fine-Grained Syenogranite</t>
  </si>
  <si>
    <t>Feldspar Granite</t>
  </si>
  <si>
    <t>Monzodiorite</t>
  </si>
  <si>
    <t>Granite-Porphyry</t>
  </si>
  <si>
    <t>Fine-Grained Diorite</t>
  </si>
  <si>
    <t>Granodiorite Porphyry</t>
  </si>
  <si>
    <t>Biotite Grainte</t>
  </si>
  <si>
    <t>Granite Porphyry</t>
  </si>
  <si>
    <t>Granite Gneiss</t>
  </si>
  <si>
    <t>Daura Amphibole Syenite</t>
  </si>
  <si>
    <t>Daura Biotite Granite</t>
  </si>
  <si>
    <t xml:space="preserve">Dutse Fayalite Syenite </t>
  </si>
  <si>
    <t>Dutse Arfvedsonite Aegirine Granite</t>
  </si>
  <si>
    <t>Muscovite Granite</t>
  </si>
  <si>
    <t>Granitoids</t>
  </si>
  <si>
    <t>Metarhyolite</t>
  </si>
  <si>
    <t>Biotite Monzogranite</t>
  </si>
  <si>
    <t>Two-Mica Monzogranite</t>
  </si>
  <si>
    <t>Dexing Porphyry Cu-Mo-Au Deposit</t>
  </si>
  <si>
    <t>Jiama Porphyry-Skarn Cu-Mo-Au Deposit</t>
  </si>
  <si>
    <t>Intrusion</t>
  </si>
  <si>
    <t>Syenogranite Porphyry</t>
  </si>
  <si>
    <t xml:space="preserve">Granite Porphyry </t>
  </si>
  <si>
    <t>Biotite Feldspar Syenite</t>
  </si>
  <si>
    <t>Granite Porphyry Dykes</t>
  </si>
  <si>
    <t>Syenite</t>
  </si>
  <si>
    <t>Pyroxene Syenite</t>
  </si>
  <si>
    <t>Amphibole Syenite</t>
  </si>
  <si>
    <t>Biotite Quartz Syenite</t>
  </si>
  <si>
    <t>Fine-Grained Granite</t>
  </si>
  <si>
    <t>Garnet-Bearing Granite</t>
  </si>
  <si>
    <t>Gneissic Granodiorite</t>
  </si>
  <si>
    <t>Detail</t>
    <phoneticPr fontId="1" type="noConversion"/>
  </si>
  <si>
    <t>LR-ZK0803-441</t>
    <phoneticPr fontId="1" type="noConversion"/>
  </si>
  <si>
    <t>Granodiorite prophyry</t>
    <phoneticPr fontId="1" type="noConversion"/>
  </si>
  <si>
    <t>Monzogranite porphyry</t>
    <phoneticPr fontId="1" type="noConversion"/>
  </si>
  <si>
    <t>Biotite granite</t>
    <phoneticPr fontId="1" type="noConversion"/>
  </si>
  <si>
    <t>LR-ZK0803-441-1</t>
    <phoneticPr fontId="1" type="noConversion"/>
  </si>
  <si>
    <t>LR-ZK0401-278</t>
    <phoneticPr fontId="1" type="noConversion"/>
  </si>
  <si>
    <t>LR-ZK0401-278-1</t>
    <phoneticPr fontId="1" type="noConversion"/>
  </si>
  <si>
    <t>LR-ZK0803-441-2</t>
    <phoneticPr fontId="1" type="noConversion"/>
  </si>
  <si>
    <t>LR-ZK0803-441-3</t>
    <phoneticPr fontId="1" type="noConversion"/>
  </si>
  <si>
    <t>LR-ZK0803-441-4</t>
    <phoneticPr fontId="1" type="noConversion"/>
  </si>
  <si>
    <t>LR-ZK0803-441-5</t>
    <phoneticPr fontId="1" type="noConversion"/>
  </si>
  <si>
    <t>LR-ZK0803-441-6</t>
    <phoneticPr fontId="1" type="noConversion"/>
  </si>
  <si>
    <t>LR-ZK0803-441-7</t>
    <phoneticPr fontId="1" type="noConversion"/>
  </si>
  <si>
    <t>LR-ZK0803-441-8</t>
    <phoneticPr fontId="1" type="noConversion"/>
  </si>
  <si>
    <t>LR-ZK0803-441-9</t>
    <phoneticPr fontId="1" type="noConversion"/>
  </si>
  <si>
    <t>LR-ZK0803-441-10</t>
    <phoneticPr fontId="1" type="noConversion"/>
  </si>
  <si>
    <t>LR-ZK0803-441-11</t>
    <phoneticPr fontId="1" type="noConversion"/>
  </si>
  <si>
    <t>LR-ZK0803-441-12</t>
    <phoneticPr fontId="1" type="noConversion"/>
  </si>
  <si>
    <t>LR-ZK0803-441-13</t>
    <phoneticPr fontId="1" type="noConversion"/>
  </si>
  <si>
    <t>LR-ZK0803-441-14</t>
    <phoneticPr fontId="1" type="noConversion"/>
  </si>
  <si>
    <t>LR-ZK0803-441-15</t>
    <phoneticPr fontId="1" type="noConversion"/>
  </si>
  <si>
    <t>LR-ZK0803-441-16</t>
    <phoneticPr fontId="1" type="noConversion"/>
  </si>
  <si>
    <t>LR-ZK0401-278-2</t>
    <phoneticPr fontId="1" type="noConversion"/>
  </si>
  <si>
    <t>LR-ZK0401-278-3</t>
    <phoneticPr fontId="1" type="noConversion"/>
  </si>
  <si>
    <t>LR-ZK0401-278-4</t>
    <phoneticPr fontId="1" type="noConversion"/>
  </si>
  <si>
    <t>LR-ZK0401-278-5</t>
    <phoneticPr fontId="1" type="noConversion"/>
  </si>
  <si>
    <t>LR-ZK0401-278-6</t>
    <phoneticPr fontId="1" type="noConversion"/>
  </si>
  <si>
    <t>LR-ZK0401-278-7</t>
    <phoneticPr fontId="1" type="noConversion"/>
  </si>
  <si>
    <t>LR-ZK0401-278-8</t>
    <phoneticPr fontId="1" type="noConversion"/>
  </si>
  <si>
    <t>LR-ZK0401-278-9</t>
    <phoneticPr fontId="1" type="noConversion"/>
  </si>
  <si>
    <t>LR-ZK0401-278-10</t>
    <phoneticPr fontId="1" type="noConversion"/>
  </si>
  <si>
    <t>LR-ZK0401-278-11</t>
    <phoneticPr fontId="1" type="noConversion"/>
  </si>
  <si>
    <t>LR-ZK0401-278-12</t>
    <phoneticPr fontId="1" type="noConversion"/>
  </si>
  <si>
    <t>LR-ZK0401-278-13</t>
    <phoneticPr fontId="1" type="noConversion"/>
  </si>
  <si>
    <t>LR-ZK0401-278-14</t>
    <phoneticPr fontId="1" type="noConversion"/>
  </si>
  <si>
    <t>LRZK1203-352</t>
    <phoneticPr fontId="1" type="noConversion"/>
  </si>
  <si>
    <t>LRZK1203-352-1</t>
    <phoneticPr fontId="1" type="noConversion"/>
  </si>
  <si>
    <t>LRZK1203-352-2</t>
    <phoneticPr fontId="1" type="noConversion"/>
  </si>
  <si>
    <t>LRZK1203-352-3</t>
    <phoneticPr fontId="1" type="noConversion"/>
  </si>
  <si>
    <t>LRZK1203-352-4</t>
    <phoneticPr fontId="1" type="noConversion"/>
  </si>
  <si>
    <t>LRZK1203-352-5</t>
    <phoneticPr fontId="1" type="noConversion"/>
  </si>
  <si>
    <t>LRZK1203-352-6</t>
    <phoneticPr fontId="1" type="noConversion"/>
  </si>
  <si>
    <t>LRZK1203-352-7</t>
    <phoneticPr fontId="1" type="noConversion"/>
  </si>
  <si>
    <t>LRZK1203-352-8</t>
    <phoneticPr fontId="1" type="noConversion"/>
  </si>
  <si>
    <t>LRZK1203-352-9</t>
    <phoneticPr fontId="1" type="noConversion"/>
  </si>
  <si>
    <t>LRZK1203-352-10</t>
    <phoneticPr fontId="1" type="noConversion"/>
  </si>
  <si>
    <t>LRZK1203-352-11</t>
    <phoneticPr fontId="1" type="noConversion"/>
  </si>
  <si>
    <t>LRZK1203-352-12</t>
    <phoneticPr fontId="1" type="noConversion"/>
  </si>
  <si>
    <t>LRZK1203-352-13</t>
    <phoneticPr fontId="1" type="noConversion"/>
  </si>
  <si>
    <t>LRZK1203-352-14</t>
    <phoneticPr fontId="1" type="noConversion"/>
  </si>
  <si>
    <t>LRZK1203-352-15</t>
    <phoneticPr fontId="1" type="noConversion"/>
  </si>
  <si>
    <t>LRZK1203-352-16</t>
    <phoneticPr fontId="1" type="noConversion"/>
  </si>
  <si>
    <t>LRZK1203-352-17</t>
    <phoneticPr fontId="1" type="noConversion"/>
  </si>
  <si>
    <t>LRZK1203-352-18</t>
    <phoneticPr fontId="1" type="noConversion"/>
  </si>
  <si>
    <t>LRZK1203-352-19</t>
    <phoneticPr fontId="1" type="noConversion"/>
  </si>
  <si>
    <t>LRZK1203-352-20</t>
    <phoneticPr fontId="1" type="noConversion"/>
  </si>
  <si>
    <t>LRZK0005-385-1</t>
    <phoneticPr fontId="1" type="noConversion"/>
  </si>
  <si>
    <t>LRZK0005-385-2</t>
    <phoneticPr fontId="1" type="noConversion"/>
  </si>
  <si>
    <t>LRZK0005-385-3</t>
    <phoneticPr fontId="1" type="noConversion"/>
  </si>
  <si>
    <t>LRZK0005-385-4</t>
    <phoneticPr fontId="1" type="noConversion"/>
  </si>
  <si>
    <t>LRZK0005-385-5</t>
    <phoneticPr fontId="1" type="noConversion"/>
  </si>
  <si>
    <t>LRZK0005-385-6</t>
    <phoneticPr fontId="1" type="noConversion"/>
  </si>
  <si>
    <t>LRZK0005-385-7</t>
    <phoneticPr fontId="1" type="noConversion"/>
  </si>
  <si>
    <t>LRZK0005-385-8</t>
    <phoneticPr fontId="1" type="noConversion"/>
  </si>
  <si>
    <t>LRZK0005-385-9</t>
    <phoneticPr fontId="1" type="noConversion"/>
  </si>
  <si>
    <t>LRZK0005-385-10</t>
    <phoneticPr fontId="1" type="noConversion"/>
  </si>
  <si>
    <t>Z6365_YP267</t>
    <phoneticPr fontId="1" type="noConversion"/>
  </si>
  <si>
    <t>Z6365_YP267_1</t>
    <phoneticPr fontId="1" type="noConversion"/>
  </si>
  <si>
    <t>SSZK01-123-03 (dark mantle)</t>
    <phoneticPr fontId="1" type="noConversion"/>
  </si>
  <si>
    <t>porphyritic monzogranite</t>
  </si>
  <si>
    <t>monzogranite</t>
  </si>
  <si>
    <t>syenogranite</t>
  </si>
  <si>
    <t>monzogranite</t>
    <phoneticPr fontId="1" type="noConversion"/>
  </si>
  <si>
    <t>QB19</t>
    <phoneticPr fontId="1" type="noConversion"/>
  </si>
  <si>
    <t>granite</t>
    <phoneticPr fontId="1" type="noConversion"/>
  </si>
  <si>
    <t>10QL154</t>
    <phoneticPr fontId="1" type="noConversion"/>
  </si>
  <si>
    <t>HS21-6</t>
    <phoneticPr fontId="1" type="noConversion"/>
  </si>
  <si>
    <t>granite pluton</t>
    <phoneticPr fontId="1" type="noConversion"/>
  </si>
  <si>
    <t>ZBL18-13-02</t>
    <phoneticPr fontId="1" type="noConversion"/>
  </si>
  <si>
    <t>ZBL18-13</t>
    <phoneticPr fontId="1" type="noConversion"/>
  </si>
  <si>
    <t>Leucogranite</t>
    <phoneticPr fontId="1" type="noConversion"/>
  </si>
  <si>
    <t>Granodiorite</t>
    <phoneticPr fontId="1" type="noConversion"/>
  </si>
  <si>
    <t>Monzonite</t>
    <phoneticPr fontId="1" type="noConversion"/>
  </si>
  <si>
    <t>17LL089-2</t>
    <phoneticPr fontId="1" type="noConversion"/>
  </si>
  <si>
    <t>Biotite graniticd gneisses</t>
    <phoneticPr fontId="1" type="noConversion"/>
  </si>
  <si>
    <t>10SC55A-Luxi</t>
    <phoneticPr fontId="1" type="noConversion"/>
  </si>
  <si>
    <t>dioritic enclave</t>
    <phoneticPr fontId="1" type="noConversion"/>
  </si>
  <si>
    <t>granite porphyry</t>
    <phoneticPr fontId="1" type="noConversion"/>
  </si>
  <si>
    <t>LR-ZK0401-83</t>
    <phoneticPr fontId="1" type="noConversion"/>
  </si>
  <si>
    <t>LR-ZK0401-83-1</t>
    <phoneticPr fontId="1" type="noConversion"/>
  </si>
  <si>
    <t>LR-ZK0401-83-2</t>
    <phoneticPr fontId="1" type="noConversion"/>
  </si>
  <si>
    <t>LR-ZK0401-83-3</t>
    <phoneticPr fontId="1" type="noConversion"/>
  </si>
  <si>
    <t>LR-ZK0401-83-4</t>
    <phoneticPr fontId="1" type="noConversion"/>
  </si>
  <si>
    <t>LR-ZK0401-83-5</t>
    <phoneticPr fontId="1" type="noConversion"/>
  </si>
  <si>
    <t>LR-ZK0401-83-6</t>
    <phoneticPr fontId="1" type="noConversion"/>
  </si>
  <si>
    <t>LR-ZK0401-83-7</t>
    <phoneticPr fontId="1" type="noConversion"/>
  </si>
  <si>
    <t>LR-ZK0401-83-8</t>
    <phoneticPr fontId="1" type="noConversion"/>
  </si>
  <si>
    <t>LR-ZK0401-83-9</t>
    <phoneticPr fontId="1" type="noConversion"/>
  </si>
  <si>
    <t>LR-ZK0401-83-10</t>
    <phoneticPr fontId="1" type="noConversion"/>
  </si>
  <si>
    <t>LR-ZK0401-83-11</t>
    <phoneticPr fontId="1" type="noConversion"/>
  </si>
  <si>
    <t>LR-ZK0401-83-12</t>
    <phoneticPr fontId="1" type="noConversion"/>
  </si>
  <si>
    <t>LR-ZK0401-83-13</t>
    <phoneticPr fontId="1" type="noConversion"/>
  </si>
  <si>
    <t>LR-ZK0401-83-14</t>
    <phoneticPr fontId="1" type="noConversion"/>
  </si>
  <si>
    <t>LR-ZK0401-83-15</t>
    <phoneticPr fontId="1" type="noConversion"/>
  </si>
  <si>
    <t>LR-ZK0401-83-16</t>
    <phoneticPr fontId="1" type="noConversion"/>
  </si>
  <si>
    <t>LR-ZK0401-83-17</t>
    <phoneticPr fontId="1" type="noConversion"/>
  </si>
  <si>
    <t>Reference</t>
    <phoneticPr fontId="1" type="noConversion"/>
  </si>
  <si>
    <t>Genetic type</t>
    <phoneticPr fontId="1" type="noConversion"/>
  </si>
  <si>
    <t>Chen et al. 2018</t>
  </si>
  <si>
    <t>Chen et al. 2018</t>
    <phoneticPr fontId="1" type="noConversion"/>
  </si>
  <si>
    <t>Compiled trace element compositions for zircons from I-, S-, A1 and A2-type granitoids that are used for machine learning training</t>
    <phoneticPr fontId="1" type="noConversion"/>
  </si>
  <si>
    <t>Dou et al. 2019</t>
  </si>
  <si>
    <t>El-Bialy and Ali 2013</t>
  </si>
  <si>
    <t>Zhang et al. 2017</t>
  </si>
  <si>
    <t>Zhu et al. 2011</t>
  </si>
  <si>
    <t>Wang et al. 2023</t>
  </si>
  <si>
    <t>Sun 2014</t>
  </si>
  <si>
    <t>Vilalva et al. 2019</t>
  </si>
  <si>
    <t>Harlaux et.al 2021</t>
    <phoneticPr fontId="1" type="noConversion"/>
  </si>
  <si>
    <t>Zhang et al. 2007</t>
  </si>
  <si>
    <t>Zhang et al. 2007</t>
    <phoneticPr fontId="1" type="noConversion"/>
  </si>
  <si>
    <t>Li et al. 2021</t>
  </si>
  <si>
    <t>Li et al. 2018</t>
  </si>
  <si>
    <t>Liu et al. 2020</t>
  </si>
  <si>
    <t>Ai et al. 2022</t>
  </si>
  <si>
    <t>Zeng 2016</t>
  </si>
  <si>
    <t>Ren et al. 2021</t>
  </si>
  <si>
    <t>Mu et al. 2022</t>
  </si>
  <si>
    <t>Melo et al. 2017</t>
  </si>
  <si>
    <t>Ou et al. 2021</t>
  </si>
  <si>
    <t>Qu et al. 2019</t>
  </si>
  <si>
    <t>Qu et al. 2019</t>
    <phoneticPr fontId="1" type="noConversion"/>
  </si>
  <si>
    <t>Liu et al. 2018</t>
  </si>
  <si>
    <t>Wang et al. 2012</t>
  </si>
  <si>
    <t>Gupta and Kumar 2023</t>
  </si>
  <si>
    <t>Wang et al. 2019</t>
  </si>
  <si>
    <t>Wang et al. 2019</t>
    <phoneticPr fontId="1" type="noConversion"/>
  </si>
  <si>
    <t>Vincent et al. 2022</t>
  </si>
  <si>
    <t>Zhang et al. 2020</t>
  </si>
  <si>
    <t>Wu et al. 2016</t>
  </si>
  <si>
    <t>Duan et al. 2019</t>
  </si>
  <si>
    <t>Yang et al. 2021</t>
  </si>
  <si>
    <t>Zhu et al. 2022</t>
  </si>
  <si>
    <t>Chen et al. 2016</t>
  </si>
  <si>
    <t>Qin et al. 2014</t>
  </si>
  <si>
    <t>Zhu et al. 2012</t>
  </si>
  <si>
    <t>Li et al. 2017</t>
  </si>
  <si>
    <t>Zhang et al. 2022</t>
  </si>
  <si>
    <t>Lu et al. 2016</t>
  </si>
  <si>
    <t>Dessouky et al. 2024</t>
  </si>
  <si>
    <t>Xu et al. 2024</t>
  </si>
  <si>
    <t>Chen et al. 2024</t>
  </si>
  <si>
    <t>Yin et al. 2013</t>
  </si>
  <si>
    <t>Wu et al. 2024</t>
  </si>
  <si>
    <t>Jiang et al. 2023</t>
  </si>
  <si>
    <t>M. J. Cao et al. 2017</t>
  </si>
  <si>
    <t>Cao et al. 2019</t>
  </si>
  <si>
    <t>Yang et al. 2018</t>
  </si>
  <si>
    <t>Dang et al. 2018</t>
  </si>
  <si>
    <t>Liu et al. 2021</t>
  </si>
  <si>
    <t>Gao et al. 2016</t>
  </si>
  <si>
    <t>Guan et al. 2012</t>
  </si>
  <si>
    <t>Guo et al. 2022</t>
  </si>
  <si>
    <t>He et al. 2019</t>
  </si>
  <si>
    <t>Liu et al. 2019</t>
  </si>
  <si>
    <t>Mao et al. 2020</t>
  </si>
  <si>
    <t>Wu et al. 2018</t>
  </si>
  <si>
    <t>Xu et al. 2016</t>
  </si>
  <si>
    <t>Zhang et al. 2019</t>
  </si>
  <si>
    <t>Zhao et al. 2014</t>
  </si>
  <si>
    <t>Peng et al. 2012</t>
  </si>
  <si>
    <t>Ai, L., Ping, X., Zheng, J., Su, Y., and Ma, Q. (2022) Early Cretaceous high-silica granite in the central southern part of North China: Implications for thinning and reworking of lower crust. Lithos, 428–429, 106838.</t>
  </si>
  <si>
    <t>Cao, H., Zhang, Y., Santosh, M., Li, G., Hollis, S.P., Zhang, L., Pei, Q., Tang, L., and Duan, Z. (2019) Petrogenesis and metallogenic implications of Cretaceous magmatism in Central Lhasa, Tibetan Plateau: A case study from the Lunggar Fe skarn deposit and perspective review. (S. Li, Ed.)Geological Journal, 54, 2323–2346.</t>
  </si>
  <si>
    <t>Cao, H.W., Zhang, Y.H., Pei, Q.M., Zhang, R.Q., Tang, L., Lin, B., and Cai, G.J. (2017) U–Pb dating of zircon and cassiterite from the Early Cretaceous Jiaojiguan iron-tin polymetallic deposit, implications for magmatism and metallogeny of the Tengchong area, western Yunnan, China. International Geology Review, 59, 234–258.</t>
  </si>
  <si>
    <t>Cao, L., Wang, L.X., Zhu, Y.X., Vincent, V.I., Kamaunji, V.D., and Ahmed, H.A. (2024) Termination of anorogenic alkaline magmatism in Nigerian Younger Granite province: insights from Afu A-type granite complex. International Journal of Earth Sciences, 113, 1029–1052.</t>
  </si>
  <si>
    <t>Cao, M.J., Qin, K.Z., Li, G.M., Evans, N.J., Hollings, P., Maisch, M., and Kappler, A. (2017) Mineralogical evidence for crystallization conditions and petrogenesis of ilmenite-series I-type granitoids at the Baogutu reduced porphyry Cu deposit (Western Junggar, NW China): Mössbauer spectroscopy, EPM and LA-(MC)-ICPMS analyses. Ore Geology Reviews, 86, 382–403.</t>
  </si>
  <si>
    <t>Chen, J., Yang, M., Tian, G., Liu, X., Wang, P., Shi, L., Bai, D., Xing, Z., and Li, J. (2024) Late Paleoproterozoic Breakup Event in the Southern Margin of the North China Craton: Evidence from A-Type Granites. ACS Earth and Space Chemistry, 8, 230–247.</t>
  </si>
  <si>
    <t>Chen, P., Zeng, Q., Wang, Y., Zhou, T., Yu, B., and Chen, J. (2018) Petrogenesis of the Dasuji porphyry Mo deposit at the northern margin of North China Craton: Constrains from geochronology, geochemistry and isotopes characteristics. Lithos, 322, 87–103.</t>
  </si>
  <si>
    <t>Chen, Y., Li, H., Sun, W., Ireland, T., Tian, X., Hu, Y., Yang, W., Chen, C., and Xu, D. (2016) Generation of Late Mesozoic Qianlishan A 2 -type granite in Nanling Range, South China: Implications for Shizhuyuan W–Sn mineralization and tectonic evolution. Lithos, 266–267, 435–452.</t>
  </si>
  <si>
    <t>Dang, Y., Chen, M., Fu, B., Mao, J., Fanning, C.M., and Li, Z. (2018) Petrogenesis of the Yupo W-bearing and Dali Mo-bearing granitoids in the Dayaoshan area, South China: Constraints of geochronology and geochemistry. Ore Geology Reviews, 92, 643–655.</t>
  </si>
  <si>
    <t>Dessouky, O.K., Li, H., Ali, H.H., Dardier, A.M., Ali, K.A., Pirajno, F., Saleh, G.M., Omran, A.A., Hassan, I.S., Luo, Z., and others (2024) Ediacaran anorogenic alkaline magmatism and wolframite mineralization linked to mantle plume activity in the north Arabian-Nubian Shield (Egypt). Geochemistry, 84, 126119.</t>
  </si>
  <si>
    <t>Dou, J., Siebel, W., He, J., and Chen, F. (2019) Different melting conditions and petrogenesis of peraluminous granites in western Qinling, China, and tectonic implications. Lithos, 336–337, 97–111.</t>
  </si>
  <si>
    <t>Duan, X. xia, Chen, B., Sun, K. ke, Wang, Z. qiang, Yan, X., and Zhang, Z. (2019) Accessory mineral chemistry as a monitor of petrogenetic and metallogenetic processes: A comparative study of zircon and apatite from Wushan Cu- and Zhuxiling W(Mo)-mineralization-related granitoids. Ore Geology Reviews, 111, 102940.</t>
  </si>
  <si>
    <t>El-Bialy, M.Z., and Ali, K.A. (2013) Zircon trace element geochemical constraints on the evolution of the Ediacaran (600–614Ma) post-collisional Dokhan Volcanics and Younger Granites of SE Sinai, NE Arabian–Nubian Shield. Chemical Geology, 360–361, 54–73.</t>
  </si>
  <si>
    <t>Gao, P., Zheng, Y.-F., and Zhao, Z.-F. (2016) Distinction between S-type and peraluminous I-type granites: Zircon versus whole-rock geochemistry. Lithos, 258–259, 77–91.</t>
  </si>
  <si>
    <t>Guan, Q., Zhu, D.-C., Zhao, Z.-D., Dong, G.-C., Zhang, L.-L., Li, X.-W., Liu, M., Mo, X.-X., Liu, Y.-S., and Yuan, H.-L. (2012) Crustal thickening prior to 38 Ma in southern Tibet: Evidence from lower crust-derived adakitic magmatism in the Gangdese Batholith. Gondwana Research, 21, 88–99.</t>
  </si>
  <si>
    <t>Guo, J., Wu, K., Seltmann, R., Zhang, R., Ling, M., Li, C., and Sun, W. (2022) Unraveling the link between mantle upwelling and formation of Sn-bearing granitic rocks in the world-class Dachang tin district, South China. GSA Bulletin, 134, 1043–1064.</t>
  </si>
  <si>
    <t>Gupta, S., and Kumar, S. (2023) Geochemistry, geochronology, and isotopic studies of Paleoproterozoic magmatic rocks from outer Kumaun Lesser Himalaya, India: Implication on petrogenesis and crustal evolution of northern Indian Block. Gondwana Research, 113, 31–52.</t>
  </si>
  <si>
    <t>Harlaux, M., Kouzmanov, K., Gialli, S., Clark, A.H., Laurent, O., Corthay, G., Prado Flores, E., Dini, A., Chauvet, A., Ulianov, A., and others (2021) The upper Oligocene San Rafael intrusive complex (Eastern Cordillera, southeast Peru), host of the largest-known high-grade tin deposit. Lithos, 400–401, 106409.</t>
  </si>
  <si>
    <t>He, J., Wang, B., Wang, L., Wang, Q., and Yan, G. (2019) Geochemistry and geochronology of the Late Cretaceous Tongchanggou Mo–Cu deposit, Yidun Terrane, SE Tibet; implications for post-collisional metallogenesis. Journal of Asian Earth Sciences, 172, 308–327.</t>
  </si>
  <si>
    <t>Jiang, X.Y., Zhang, Z.Z., Luo, J.C., Wei, L.M., and Jiang, K.N. (2023) Two-stage, U-mineralization of A-type granites from the Huangmeijian complex, eastern China. Solid Earth Sciences, 8, 12–24.</t>
  </si>
  <si>
    <t>Li, H., Wu, J.-H., Evans, N.J., Jiang, W.-C., and Zhou, Z.-K. (2018) Zircon geochronology and geochemistry of the Xianghualing A-type granitic rocks: Insights into multi-stage Sn-polymetallic mineralization in South China. Lithos, 312–313, 1–20.</t>
  </si>
  <si>
    <t>Li H.W., Zhao Z., Chen Z.Y., Guo N.X., Gan J., Li X.W., and Yin Z. (2021) Genetic relationship between the two-period magmatism and W mineralization in the Dahutang ore-field, Jiangxi Province: Evidence from zircon geochemistry. Acta Petrologica Sinica, 37, 1508–1530.</t>
  </si>
  <si>
    <t>Li, J., Li, H., Li, C., Song, M., Jiang, M., Yuan, S., and Zhang, L. (2023) Early cretaceous ridge subduction in the Shandong Peninsula, Eastern China, indicated by Laoshan A-type granite. Frontiers in Earth Science, 10, 1000603.</t>
  </si>
  <si>
    <t>Liu, C., Zhao, G., Liu, F., and Xu, W. (2021) Coexistence of A- and I-type granites in the Lüliang Complex: Tectonic implications for the middle Paleoproterozoic Trans-North China Orogen, North China Craton. Lithos, 380–381, 105875.</t>
  </si>
  <si>
    <t>Liu, J., Li, W., Zhu, X., Wang, B., Jiang, J., and Liu, H. (2020) Magmatic evolution and related W–Mo mineralization in the Larong deposit, eastern Tibet: Evidence from zircon U–Pb ages, geochemistry and Sr–Nd–Hf isotopes. Ore Geology Reviews, 120, 103411.</t>
  </si>
  <si>
    <t>Liu, P., Mao, J., Santosh, M., Bao, Z., Zeng, X., and Jia, L. (2018) Geochronology and petrogenesis of the Early Cretaceous A-type granite from the Feie’shan W-Sn deposit in the eastern Guangdong Province, SE China: Implications for W-Sn mineralization and geodynamic setting. Lithos, 300–301, 330–347.</t>
  </si>
  <si>
    <t>Liu, Z., Cui, F., and Li, S. (2023) The Petrogenesis of the Gaohushan A-Type Granite from the Northeastern Jiangxi Province and Its Metallogenic Implication. Minerals, 13, 588.</t>
  </si>
  <si>
    <t>Lu, Y.-J., Loucks, R.R., Fiorentini, M., McCuaig, T.C., Evans, N.J., Yang, Z.-M., Hou, Z.-Q., Kirkland, C.L., Parra-Avila, L.A., and Kobussen, A. (2016) Zircon compositions as a pathfinder for porphyry Cu±Mo±Au deposits.</t>
  </si>
  <si>
    <t>Mao, A., Sun, D., Gou, J., and Zheng, H. (2020) Genesis of Early–Middle Jurassic Intrusive Rocks in the Erguna Block (NE China) in Response to the Late-Stage Southward Subduction of the Mongol–Okhotsk Oceanic Plate: Constraints from Geochemistry and Zircon U–Pb Geochronology and Lu–Hf Isotopes. Minerals, 10, 372.</t>
  </si>
  <si>
    <t>Melo, M.G., Lana, C., Stevens, G., Pedrosa-Soares, A.C., Gerdes, A., Alkmin, L.A., Nalini, H.A., and Alkmim, F.F. (2017) Assessing the isotopic evolution of S-type granites of the Carlos Chagas Batholith, SE Brazil: Clues from U–Pb, Hf isotopes, Ti geothermometry and trace element composition of zircon. Lithos, 284–285, 730–750.</t>
  </si>
  <si>
    <t>Mu, M.-S., Yang, D.-B., Yang, H.-T., Wang, A.-Q., Hao, L.-R., Xu, W.-L., and Wang, F. (2022) Petrogenesis of late Paleoproterozoic post-collisional magmatism in southern north China Craton: Insights from geochemistry and Nd–Hf isotopic compositions of A-type granites. Precambrian Research, 383, 106887.</t>
  </si>
  <si>
    <t>Ou, Q., Lai, J.-Q., Carvalho, B.B., Zi, F., Jiang, Z.-Q., Wang, K., and Liu, Y.-Z. (2021) Early Silurian granitic rocks and associated enclaves as evidence of rapid cooling in a cognate magma system: the case of the Xuehuading–Panshanchong pluton, South China Block. Geological Magazine, 158, 1173–1193.</t>
  </si>
  <si>
    <t>Peng, M., Wu, Y., Gao, S., Zhang, H., Wang, J., Liu, X., Gong, H., Zhou, L., Hu, Z., Liu, Y., and others (2012) Geochemistry, zircon U–Pb age and Hf isotope compositions of Paleoproterozoic aluminous A-type granites from the Kongling terrain, Yangtze Block: Constraints on petrogenesis and geologic implications. Gondwana Research, 22, 140–151.</t>
  </si>
  <si>
    <t>Qin, Z., Wu, Y.-B., Wang, H., Gao, S., Zhu, L.-Q., Zhou, L., and Yang, S.-H. (2014) Geochronology, geochemistry, and isotope compositions of Piaochi S-type granitic intrusion in the Qinling orogen, central China: Petrogenesis and tectonic significance. Lithos, 202–203, 347–362.</t>
  </si>
  <si>
    <t>Ren, L., Liang, H., Bao, Z., and Huang, W. (2021) Oblique continental collision and the formation of syn-collisional A-type granites: insights from the Early Jurassic Baoji granite suite in the Qinling orogenic belt, central China. International Geology Review, 65, 1034–1055.</t>
  </si>
  <si>
    <t>Sun J.F. (2014) Petrogenesis and magmatic evolution of ~130 Ma A-type granites from Southeast China. Master’s thesis, Nanjing University.</t>
  </si>
  <si>
    <t>Vilalva, F.C.J., Simonetti, A., and Vlach, S.R.F. (2019) Insights on the origin of the Graciosa A-type granites and syenites (Southern Brazil) from zircon U-Pb geochronology, chemistry, and Hf and O isotope compositions. Lithos, 340–341, 20–33.</t>
  </si>
  <si>
    <t>Vincent, V.I., Wang, L.X., Zhu, Y.X., Kamaunji, V.D., Ahmed, H.A., Ntekim, E.E., and Cao, L. (2022) Onset of the anorogenic alkaline magmatism in the Nigerian Younger Granite province: Constraints from the Daura and Dutse complexes. Lithos, 410–411, 106561.</t>
  </si>
  <si>
    <t>Wang, E., Zhai, X., Chen, W., Wu, L., Song, G., Wang, Y., Guo, Z., Zhao, J., and Wang, J. (2023) Late Devonian A-Type Granites from the Beishan, Southern Central Asia Orogenic Belt: Implications for Closure of the Paleo-Asia Ocean. Minerals, 13, 565.</t>
  </si>
  <si>
    <t>Wang, Q., Zhu, D.-C., Zhao, Z.-D., Guan, Q., Zhang, X.-Q., Sui, Q.-L., Hu, Z.-C., and Mo, X.-X. (2012) Magmatic zircons from I-, S- and A-type granitoids in Tibet: Trace element characteristics and their application to detrital zircon provenance study. Journal of Asian Earth Sciences, 53, 59–66.</t>
  </si>
  <si>
    <t>Wang, T., Li, G., Wang, Q., Santosh, M., Zhang, Q., and Deng, J. (2019) Petrogenesis and metallogenic implications of Late Cretaceous I- and S-type granites in Dachang–Kunlunguan ore belt, southwestern South China Block. Ore Geology Reviews, 113, 103079.</t>
  </si>
  <si>
    <t>Wang, T.-G., Li, H., Liu, J.-S., Evans, N.J., Wang, Y.-C., and Zha, D. (2019) Whole-rock and zircon geochemistry of the Xiaoliugou granites, North Qilian Orogen (NW China): Implications for tectonic setting, magma evolution and W–Mo mineralization. Ore Geology Reviews, 115, 103166.</t>
  </si>
  <si>
    <t>Wu, H., Huang, H., Zhang, Z., Pan, B., Li, H., Gao, Y., Gardiner, N.J., and Finch, A.A. (2024) Magmatic-hydrothermal evolution and rare metal enrichment of the Huoshibulake B-rich rare metal granite in the Southern Tianshan: Insights from texture, geochemistry, and Hf O isotopes of zircon. Lithos, 482–483, 107705.</t>
  </si>
  <si>
    <t>Wu, Q., Cao, J., Kong, H., Shao, Y., Li, H., Xi, X., and Deng, X. (2016) Petrogenesis and tectonic setting of the early Mesozoic Xitian granitic pluton in the middle Qin-Hang Belt, South China: Constraints from zircon U–Pb ages and bulk-rock trace element and Sr–Nd–Pb isotopic compositions. Journal of Asian Earth Sciences, 128, 130–148.</t>
  </si>
  <si>
    <t>Wu, T., Zhou, J.-X., Wang, X.-C., Li, W.-X., Wilde, S.A., Sun, H.-R., Wang, J.-S., and Li, Z. (2018) Identification of ca. 850 Ma high-temperature strongly peraluminous granitoids in southeastern Guizhou Province, South China: A result of early extension along the southern margin of the Yangtze Block. Precambrian Research, 308, 18–34.</t>
  </si>
  <si>
    <t>Xu, H., Zhang, J., Wang, Y., and Liu, W. (2016) Late Triassic alkaline complex in the Sulu UHP terrane: Implications for post-collisional magmatism and subsequent fractional crystallization. Gondwana Research, 35, 390–410.</t>
  </si>
  <si>
    <t>Xu, J., Jiang, Y., Hu, S., Zhang, Z., Wu, C., Zheng, C., Li, X., Jin, Z., Zhang, S., and Zhou, Y. (2024) Petrogenesis and Tectonic Implications of the Paleoproterozoic A-Type Granites in the Xiong’ershan Area along the Southern Margin of the North China Craton. Journal of Earth Science, 35, 416–429.</t>
  </si>
  <si>
    <t>Yang, L., Wu, X., Jingya Cao, Hu, B., Zhang, X., Gong, Y., and Liu, W. (2018) Geochronology, Petrology, and Genesis of Two Granitic Plutons of the Xianghualing Ore Field in South Hunan Province: Constraints from Zircon U–Pb Dating, Geochemistry, and Lu–Hf Isotopic Compositions. Minerals, 8, 213.</t>
  </si>
  <si>
    <t>Yang, Y., Pan, X., Hou, Z., Deng, Y., Ouyang, Y., Meng, D., and Xie, T. (2021) Petrogenesis, Redox State, and Mineralization Potential of Triassic Granitoids in the Mengshan District, South China. Frontiers in Earth Science, 9, 657618.</t>
  </si>
  <si>
    <t>Yin, J., Liu, C., Park, J.H., Shao, X., Yang, H., Xu, H., and Wang, J. (2013) The Geochemical and Zircon Trace Element Characteristics of A-type Granitoids in Boziguoer, Baicheng County, Xinjiang. Economic and Environmental Geology, 46, 179–198.</t>
  </si>
  <si>
    <t>Zeng L.J. (2016) Petrogenesis and magmatic-hydrothermal evolution of A-type granite in the Yanshan and Kuiqi areas. Doctor, Guangzhou Institute of Geochemistry, Chinese Academy of Sciences.</t>
  </si>
  <si>
    <t>Zhang, D.H., Wei, J.H., Fu, L.B., Schmitt, A.K., Wang, D.Z., Tan, J., and Liu, J.K. (2017) Petrogenesis and thermal overprint of S-type granites in Helanshan region, North China Craton: Constraints on the 1.90 Ga khondalites decompression melting and 1.32 Ga tectono-thermal event. Precambrian Research, 303, 660–672.</t>
  </si>
  <si>
    <t>Zhang, H.F., Parrish, R., Zhang, L., Xu, W.C., Yuan, H.-L., Gao, S., and Crowley, Q.G. (2007) A-type granite and adakitic magmatism association in Songpan–Garze fold belt, eastern Tibetan Plateau: Implication for lithospheric delamination. Lithos, 97, 323–335.</t>
  </si>
  <si>
    <t>Zhang, W., Jiang, S.-Y., Gao, T., Ouyang, Y., and Zhang, D. (2020) The effect of magma differentiation and degassing on ore metal enrichment during the formation of the world-class Zhuxi W-Cu skarn deposit: Evidence from U-Pb ages, Hf isotopes and trace elements of zircon, and whole-rock geochemistry. Ore Geology Reviews, 127, 103801.</t>
  </si>
  <si>
    <t>Zhang, Xiaojun, Liu, W., Lentz, D.R., Wu, Z., Wu, Y., Zhang, Xiaoping, and Yang, S. (2022) Tin enrichment in a highly fractionated A-type granite: Origin and mineralization potential of the Dayishan granite batholith in the Shi–Hang magmatic zone, South China. Ore Geology Reviews, 140, 104603.</t>
  </si>
  <si>
    <t>Zhao, L., Zhou, X., Zhai, M., Santosh, M., Ma, X., Shan, H., and Cui, X. (2014) Paleoproterozoic tectonic transition from collision to extension in the eastern Cathaysia Block, South China: Evidence from geochemistry, zircon U–Pb geochronology and Nd–Hf isotopes of a granite–charnockite suite in southwestern Zhejiang. Lithos, 184–187, 259–280.</t>
  </si>
  <si>
    <t>Zhu, D.C., Zhao, Z.D., Niu, Y., Mo, X.X., Chung, S.L., Hou, Z.Q., Wang, L.Q., and Wu, F.Y. (2011) The Lhasa Terrane: Record of a microcontinent and its histories of drift and growth. Earth and Planetary Science Letters, 301, 241–255.</t>
  </si>
  <si>
    <t>Zhu, D.C., Zhao, Z.D., Niu, Y., Dilek, Y., Wang, Q., Ji, W.H., Dong, G.-C., Sui, Q.-L., Liu, Y.S., Yuan, H.L., and others (2012) Cambrian bimodal volcanism in the Lhasa Terrane, southern Tibet: Record of an early Paleozoic Andean-type magmatic arc in the Australian proto-Tethyan margin. Chemical Geology, 328, 290–308.</t>
  </si>
  <si>
    <t>Zhu, Y.-X., Wang, L.-X., Ma, C.-Q., He, Z.-X., Deng, X., and Tian, Y. (2022) Petrogenesis and tectonic implication of the Late Triassic A1-type alkaline volcanics from the Xiangride area, eastern segment of the East Kunlun Orogen (China). Lithos, 412–413, 106595.</t>
  </si>
  <si>
    <r>
      <t>Li, Z., Pei, X., Li, R., Pei, L., Liu, C., Chen, Y., Zhang, Y., Wang, M., and Xu, T. (2017) Early Ordovician island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arc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type Manite granodiorite pluton from the Buqingshan Tectonic Mélange Belt in the southern margin of the East Kunlun Orogen: constraints on subduction of the Proto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Tethyan Ocean. Geological Journal, 52, 510–528.</t>
    </r>
  </si>
  <si>
    <r>
      <t>Liu, Y., Lai, J., Xiao, W., Jeffrey, D., Du, R., Li, S., Liu, C., Wen, C., and Yu, X. (2019) Petrogenesis and Mineralization of Two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Stage A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Type Granites in Jiuyishan, South China: Constraints from Whole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rock Geochemistry, Mineral Composition and Zircon U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Pb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Hf Isotopes. Acta Geologica Sinica - English Edition, 93, 874–900.</t>
    </r>
  </si>
  <si>
    <r>
      <t>Zhang, L.K., Li, G.M., Santosh, M., Cao, H.W., Dong, S.L., Zhang, Z., Fu, J.G., Xia, X.B., Huang, Y., Liang, W., and others (2019) Cambrian magmatism in the Tethys Himalaya and implications for the evolution of the Proto</t>
    </r>
    <r>
      <rPr>
        <sz val="11"/>
        <color theme="1"/>
        <rFont val="等线"/>
        <family val="3"/>
        <charset val="134"/>
      </rPr>
      <t>‐</t>
    </r>
    <r>
      <rPr>
        <sz val="11"/>
        <color theme="1"/>
        <rFont val="Times New Roman"/>
        <family val="1"/>
      </rPr>
      <t>Tethys along the northern Gondwana margin: A case study and overview. (S. Li, Ed.)Geological Journal, 54, 2545–2565.</t>
    </r>
  </si>
  <si>
    <t>AT-15C-3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</si>
</sst>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061"/>
  <sheetViews>
    <sheetView tabSelected="1" topLeftCell="E1" zoomScaleNormal="100" workbookViewId="0">
      <selection activeCell="O15" sqref="O15"/>
    </sheetView>
  </sheetViews>
  <sheetFormatPr defaultRowHeight="14.4" x14ac:dyDescent="0.25"/>
  <cols>
    <col min="1" max="1" width="40" bestFit="1" customWidth="1"/>
    <col min="2" max="2" width="22.77734375" bestFit="1" customWidth="1"/>
    <col min="3" max="3" width="19.21875" bestFit="1" customWidth="1"/>
    <col min="4" max="4" width="25.21875" customWidth="1"/>
    <col min="5" max="5" width="43.109375" bestFit="1" customWidth="1"/>
  </cols>
  <sheetData>
    <row r="1" spans="1:29" x14ac:dyDescent="0.25">
      <c r="A1" s="10" t="s">
        <v>4092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3" t="s">
        <v>4088</v>
      </c>
      <c r="B2" s="3" t="s">
        <v>4089</v>
      </c>
      <c r="C2" s="3" t="s">
        <v>1</v>
      </c>
      <c r="D2" s="3" t="s">
        <v>0</v>
      </c>
      <c r="E2" s="3" t="s">
        <v>3981</v>
      </c>
      <c r="F2" s="3" t="s">
        <v>24</v>
      </c>
      <c r="G2" s="3" t="s">
        <v>3932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</row>
    <row r="3" spans="1:29" hidden="1" x14ac:dyDescent="0.25">
      <c r="A3" s="4" t="s">
        <v>25</v>
      </c>
      <c r="B3" s="4" t="s">
        <v>3936</v>
      </c>
      <c r="C3" s="4" t="s">
        <v>27</v>
      </c>
      <c r="D3" s="4" t="s">
        <v>26</v>
      </c>
      <c r="E3" s="4" t="s">
        <v>28</v>
      </c>
      <c r="F3" s="4">
        <v>0</v>
      </c>
      <c r="G3" s="4">
        <v>3.1</v>
      </c>
      <c r="H3" s="4">
        <v>56.5</v>
      </c>
      <c r="I3" s="4">
        <v>1</v>
      </c>
      <c r="J3" s="4">
        <v>3.5</v>
      </c>
      <c r="K3" s="4">
        <v>4.3</v>
      </c>
      <c r="L3" s="4">
        <v>0.8</v>
      </c>
      <c r="M3" s="4">
        <v>18.399999999999999</v>
      </c>
      <c r="N3" s="4">
        <v>7.3</v>
      </c>
      <c r="O3" s="4">
        <v>96.1</v>
      </c>
      <c r="P3" s="4">
        <v>37.9</v>
      </c>
      <c r="Q3" s="4">
        <v>182.7</v>
      </c>
      <c r="R3" s="4">
        <v>41.2</v>
      </c>
      <c r="S3" s="4">
        <v>451</v>
      </c>
      <c r="T3" s="4">
        <v>84.1</v>
      </c>
      <c r="U3" s="4">
        <v>1228</v>
      </c>
      <c r="V3" s="4">
        <v>3.7</v>
      </c>
      <c r="W3" s="4">
        <v>13.3</v>
      </c>
      <c r="X3" s="4">
        <v>10654</v>
      </c>
      <c r="Y3" s="4">
        <v>3.1</v>
      </c>
      <c r="Z3" s="4">
        <v>34</v>
      </c>
      <c r="AA3" s="4">
        <v>538</v>
      </c>
      <c r="AB3" s="4">
        <v>511</v>
      </c>
      <c r="AC3" s="4">
        <v>0.9</v>
      </c>
    </row>
    <row r="4" spans="1:29" hidden="1" x14ac:dyDescent="0.25">
      <c r="A4" s="4" t="s">
        <v>25</v>
      </c>
      <c r="B4" s="4" t="s">
        <v>3936</v>
      </c>
      <c r="C4" s="4" t="s">
        <v>27</v>
      </c>
      <c r="D4" s="4" t="s">
        <v>29</v>
      </c>
      <c r="E4" s="4" t="s">
        <v>28</v>
      </c>
      <c r="F4" s="4">
        <v>0</v>
      </c>
      <c r="G4" s="4">
        <v>0</v>
      </c>
      <c r="H4" s="4">
        <v>53.5</v>
      </c>
      <c r="I4" s="5">
        <f>0.1/2</f>
        <v>0.05</v>
      </c>
      <c r="J4" s="4">
        <v>0.8</v>
      </c>
      <c r="K4" s="4">
        <v>2.2999999999999998</v>
      </c>
      <c r="L4" s="4">
        <v>0.2</v>
      </c>
      <c r="M4" s="4">
        <v>27.7</v>
      </c>
      <c r="N4" s="4">
        <v>12.6</v>
      </c>
      <c r="O4" s="4">
        <v>172.3</v>
      </c>
      <c r="P4" s="4">
        <v>73.8</v>
      </c>
      <c r="Q4" s="4">
        <v>385.6</v>
      </c>
      <c r="R4" s="4">
        <v>88.7</v>
      </c>
      <c r="S4" s="4">
        <v>1024.3</v>
      </c>
      <c r="T4" s="4">
        <v>198</v>
      </c>
      <c r="U4" s="4">
        <v>2519</v>
      </c>
      <c r="V4" s="4">
        <v>0.6</v>
      </c>
      <c r="W4" s="4">
        <v>43</v>
      </c>
      <c r="X4" s="4">
        <v>16762</v>
      </c>
      <c r="Y4" s="4">
        <v>12.3</v>
      </c>
      <c r="Z4" s="4">
        <v>63.1</v>
      </c>
      <c r="AA4" s="4">
        <v>2094</v>
      </c>
      <c r="AB4" s="4">
        <v>2684</v>
      </c>
      <c r="AC4" s="4">
        <v>0.4</v>
      </c>
    </row>
    <row r="5" spans="1:29" hidden="1" x14ac:dyDescent="0.25">
      <c r="A5" s="4" t="s">
        <v>25</v>
      </c>
      <c r="B5" s="4" t="s">
        <v>3936</v>
      </c>
      <c r="C5" s="4" t="s">
        <v>27</v>
      </c>
      <c r="D5" s="4" t="s">
        <v>30</v>
      </c>
      <c r="E5" s="4" t="s">
        <v>28</v>
      </c>
      <c r="F5" s="4">
        <v>0</v>
      </c>
      <c r="G5" s="4">
        <v>89</v>
      </c>
      <c r="H5" s="4">
        <v>166.3</v>
      </c>
      <c r="I5" s="4">
        <v>11.7</v>
      </c>
      <c r="J5" s="4">
        <v>34.799999999999997</v>
      </c>
      <c r="K5" s="4">
        <v>12.8</v>
      </c>
      <c r="L5" s="4">
        <v>1.8</v>
      </c>
      <c r="M5" s="4">
        <v>57.7</v>
      </c>
      <c r="N5" s="4">
        <v>20.2</v>
      </c>
      <c r="O5" s="4">
        <v>275.7</v>
      </c>
      <c r="P5" s="4">
        <v>110.2</v>
      </c>
      <c r="Q5" s="4">
        <v>534</v>
      </c>
      <c r="R5" s="4">
        <v>122.7</v>
      </c>
      <c r="S5" s="4">
        <v>1357.7</v>
      </c>
      <c r="T5" s="4">
        <v>254.5</v>
      </c>
      <c r="U5" s="4">
        <v>3672</v>
      </c>
      <c r="V5" s="4">
        <v>7.4</v>
      </c>
      <c r="W5" s="4">
        <v>74.900000000000006</v>
      </c>
      <c r="X5" s="4">
        <v>12473</v>
      </c>
      <c r="Y5" s="4">
        <v>18.3</v>
      </c>
      <c r="Z5" s="4">
        <v>128</v>
      </c>
      <c r="AA5" s="4">
        <v>2512</v>
      </c>
      <c r="AB5" s="4">
        <v>3408</v>
      </c>
      <c r="AC5" s="4">
        <v>6.5</v>
      </c>
    </row>
    <row r="6" spans="1:29" hidden="1" x14ac:dyDescent="0.25">
      <c r="A6" s="4" t="s">
        <v>25</v>
      </c>
      <c r="B6" s="4" t="s">
        <v>3936</v>
      </c>
      <c r="C6" s="4" t="s">
        <v>27</v>
      </c>
      <c r="D6" s="4" t="s">
        <v>31</v>
      </c>
      <c r="E6" s="4" t="s">
        <v>28</v>
      </c>
      <c r="F6" s="4">
        <v>0</v>
      </c>
      <c r="G6" s="4">
        <v>0.3</v>
      </c>
      <c r="H6" s="4">
        <v>37.6</v>
      </c>
      <c r="I6" s="4">
        <v>0.1</v>
      </c>
      <c r="J6" s="4">
        <v>1.2</v>
      </c>
      <c r="K6" s="4">
        <v>3.1</v>
      </c>
      <c r="L6" s="4">
        <v>0.3</v>
      </c>
      <c r="M6" s="4">
        <v>35.6</v>
      </c>
      <c r="N6" s="4">
        <v>16.5</v>
      </c>
      <c r="O6" s="4">
        <v>259.2</v>
      </c>
      <c r="P6" s="4">
        <v>115.8</v>
      </c>
      <c r="Q6" s="4">
        <v>654.29999999999995</v>
      </c>
      <c r="R6" s="4">
        <v>173.5</v>
      </c>
      <c r="S6" s="4">
        <v>2226.5</v>
      </c>
      <c r="T6" s="4">
        <v>471.8</v>
      </c>
      <c r="U6" s="4">
        <v>4441</v>
      </c>
      <c r="V6" s="4">
        <v>4.5</v>
      </c>
      <c r="W6" s="4">
        <v>148.4</v>
      </c>
      <c r="X6" s="4">
        <v>17631</v>
      </c>
      <c r="Y6" s="4">
        <v>36.1</v>
      </c>
      <c r="Z6" s="4">
        <v>172.9</v>
      </c>
      <c r="AA6" s="4">
        <v>2535</v>
      </c>
      <c r="AB6" s="4">
        <v>15357</v>
      </c>
      <c r="AC6" s="4">
        <v>0.8</v>
      </c>
    </row>
    <row r="7" spans="1:29" hidden="1" x14ac:dyDescent="0.25">
      <c r="A7" s="4" t="s">
        <v>25</v>
      </c>
      <c r="B7" s="4" t="s">
        <v>3936</v>
      </c>
      <c r="C7" s="4" t="s">
        <v>27</v>
      </c>
      <c r="D7" s="4" t="s">
        <v>32</v>
      </c>
      <c r="E7" s="4" t="s">
        <v>28</v>
      </c>
      <c r="F7" s="4">
        <v>0</v>
      </c>
      <c r="G7" s="4">
        <v>0</v>
      </c>
      <c r="H7" s="4">
        <v>36.5</v>
      </c>
      <c r="I7" s="5">
        <f>0.1/2</f>
        <v>0.05</v>
      </c>
      <c r="J7" s="4">
        <v>0.7</v>
      </c>
      <c r="K7" s="4">
        <v>2.7</v>
      </c>
      <c r="L7" s="4">
        <v>0.8</v>
      </c>
      <c r="M7" s="4">
        <v>16.2</v>
      </c>
      <c r="N7" s="4">
        <v>5.9</v>
      </c>
      <c r="O7" s="4">
        <v>78.8</v>
      </c>
      <c r="P7" s="4">
        <v>31</v>
      </c>
      <c r="Q7" s="4">
        <v>153.30000000000001</v>
      </c>
      <c r="R7" s="4">
        <v>33.6</v>
      </c>
      <c r="S7" s="4">
        <v>367.2</v>
      </c>
      <c r="T7" s="4">
        <v>69.2</v>
      </c>
      <c r="U7" s="4">
        <v>1026</v>
      </c>
      <c r="V7" s="4">
        <v>4.3</v>
      </c>
      <c r="W7" s="4">
        <v>3.4</v>
      </c>
      <c r="X7" s="4">
        <v>11197</v>
      </c>
      <c r="Y7" s="4">
        <v>1.1000000000000001</v>
      </c>
      <c r="Z7" s="4">
        <v>3.7</v>
      </c>
      <c r="AA7" s="4">
        <v>201</v>
      </c>
      <c r="AB7" s="4">
        <v>194</v>
      </c>
      <c r="AC7" s="4">
        <v>0.1</v>
      </c>
    </row>
    <row r="8" spans="1:29" hidden="1" x14ac:dyDescent="0.25">
      <c r="A8" s="4" t="s">
        <v>25</v>
      </c>
      <c r="B8" s="4" t="s">
        <v>3936</v>
      </c>
      <c r="C8" s="4" t="s">
        <v>27</v>
      </c>
      <c r="D8" s="4" t="s">
        <v>33</v>
      </c>
      <c r="E8" s="4" t="s">
        <v>28</v>
      </c>
      <c r="F8" s="4">
        <v>0</v>
      </c>
      <c r="G8" s="4">
        <v>0.2</v>
      </c>
      <c r="H8" s="4">
        <v>47.3</v>
      </c>
      <c r="I8" s="4">
        <v>0.1</v>
      </c>
      <c r="J8" s="4">
        <v>1.9</v>
      </c>
      <c r="K8" s="4">
        <v>3.9</v>
      </c>
      <c r="L8" s="4">
        <v>0.5</v>
      </c>
      <c r="M8" s="4">
        <v>31</v>
      </c>
      <c r="N8" s="4">
        <v>16.600000000000001</v>
      </c>
      <c r="O8" s="4">
        <v>262.5</v>
      </c>
      <c r="P8" s="4">
        <v>115.7</v>
      </c>
      <c r="Q8" s="4">
        <v>678.1</v>
      </c>
      <c r="R8" s="4">
        <v>181.3</v>
      </c>
      <c r="S8" s="4">
        <v>2414.4</v>
      </c>
      <c r="T8" s="4">
        <v>553.79999999999995</v>
      </c>
      <c r="U8" s="4">
        <v>4444</v>
      </c>
      <c r="V8" s="4">
        <v>6</v>
      </c>
      <c r="W8" s="4">
        <v>119.4</v>
      </c>
      <c r="X8" s="4">
        <v>25289</v>
      </c>
      <c r="Y8" s="4">
        <v>57.4</v>
      </c>
      <c r="Z8" s="4">
        <v>122.7</v>
      </c>
      <c r="AA8" s="4">
        <v>2831</v>
      </c>
      <c r="AB8" s="4">
        <v>13317</v>
      </c>
      <c r="AC8" s="4">
        <v>0.3</v>
      </c>
    </row>
    <row r="9" spans="1:29" hidden="1" x14ac:dyDescent="0.25">
      <c r="A9" s="4" t="s">
        <v>25</v>
      </c>
      <c r="B9" s="4" t="s">
        <v>3936</v>
      </c>
      <c r="C9" s="4" t="s">
        <v>27</v>
      </c>
      <c r="D9" s="4" t="s">
        <v>34</v>
      </c>
      <c r="E9" s="4" t="s">
        <v>28</v>
      </c>
      <c r="F9" s="4">
        <v>0</v>
      </c>
      <c r="G9" s="4">
        <v>0.1</v>
      </c>
      <c r="H9" s="4">
        <v>58.2</v>
      </c>
      <c r="I9" s="4">
        <v>0.1</v>
      </c>
      <c r="J9" s="4">
        <v>1.2</v>
      </c>
      <c r="K9" s="4">
        <v>2.8</v>
      </c>
      <c r="L9" s="4">
        <v>0.8</v>
      </c>
      <c r="M9" s="4">
        <v>20.3</v>
      </c>
      <c r="N9" s="4">
        <v>6.6</v>
      </c>
      <c r="O9" s="4">
        <v>90</v>
      </c>
      <c r="P9" s="4">
        <v>35.5</v>
      </c>
      <c r="Q9" s="4">
        <v>174.5</v>
      </c>
      <c r="R9" s="4">
        <v>38.299999999999997</v>
      </c>
      <c r="S9" s="4">
        <v>419</v>
      </c>
      <c r="T9" s="4">
        <v>79.099999999999994</v>
      </c>
      <c r="U9" s="4">
        <v>1158</v>
      </c>
      <c r="V9" s="4">
        <v>8</v>
      </c>
      <c r="W9" s="4">
        <v>6.6</v>
      </c>
      <c r="X9" s="4">
        <v>11709</v>
      </c>
      <c r="Y9" s="4">
        <v>2</v>
      </c>
      <c r="Z9" s="4">
        <v>9.1999999999999993</v>
      </c>
      <c r="AA9" s="4">
        <v>460</v>
      </c>
      <c r="AB9" s="4">
        <v>441</v>
      </c>
      <c r="AC9" s="4">
        <v>0</v>
      </c>
    </row>
    <row r="10" spans="1:29" hidden="1" x14ac:dyDescent="0.25">
      <c r="A10" s="4" t="s">
        <v>25</v>
      </c>
      <c r="B10" s="4" t="s">
        <v>3936</v>
      </c>
      <c r="C10" s="4" t="s">
        <v>27</v>
      </c>
      <c r="D10" s="4" t="s">
        <v>35</v>
      </c>
      <c r="E10" s="4" t="s">
        <v>28</v>
      </c>
      <c r="F10" s="4">
        <v>0</v>
      </c>
      <c r="G10" s="4">
        <v>0</v>
      </c>
      <c r="H10" s="4">
        <v>82</v>
      </c>
      <c r="I10" s="4">
        <v>0.1</v>
      </c>
      <c r="J10" s="4">
        <v>1.9</v>
      </c>
      <c r="K10" s="4">
        <v>4.5999999999999996</v>
      </c>
      <c r="L10" s="4">
        <v>1.7</v>
      </c>
      <c r="M10" s="4">
        <v>30.7</v>
      </c>
      <c r="N10" s="4">
        <v>11.3</v>
      </c>
      <c r="O10" s="4">
        <v>147.19999999999999</v>
      </c>
      <c r="P10" s="4">
        <v>59.6</v>
      </c>
      <c r="Q10" s="4">
        <v>291.89999999999998</v>
      </c>
      <c r="R10" s="4">
        <v>64.8</v>
      </c>
      <c r="S10" s="4">
        <v>706.6</v>
      </c>
      <c r="T10" s="4">
        <v>132.69999999999999</v>
      </c>
      <c r="U10" s="4">
        <v>1965</v>
      </c>
      <c r="V10" s="4">
        <v>8.8000000000000007</v>
      </c>
      <c r="W10" s="4">
        <v>8.9</v>
      </c>
      <c r="X10" s="4">
        <v>10739</v>
      </c>
      <c r="Y10" s="4">
        <v>2.4</v>
      </c>
      <c r="Z10" s="4">
        <v>10.9</v>
      </c>
      <c r="AA10" s="4">
        <v>631</v>
      </c>
      <c r="AB10" s="4">
        <v>528</v>
      </c>
      <c r="AC10" s="4">
        <v>0.1</v>
      </c>
    </row>
    <row r="11" spans="1:29" hidden="1" x14ac:dyDescent="0.25">
      <c r="A11" s="4" t="s">
        <v>25</v>
      </c>
      <c r="B11" s="4" t="s">
        <v>3936</v>
      </c>
      <c r="C11" s="4" t="s">
        <v>27</v>
      </c>
      <c r="D11" s="4" t="s">
        <v>36</v>
      </c>
      <c r="E11" s="4" t="s">
        <v>28</v>
      </c>
      <c r="F11" s="4">
        <v>0</v>
      </c>
      <c r="G11" s="4">
        <v>0.1</v>
      </c>
      <c r="H11" s="4">
        <v>143.1</v>
      </c>
      <c r="I11" s="4">
        <v>0.3</v>
      </c>
      <c r="J11" s="4">
        <v>3.9</v>
      </c>
      <c r="K11" s="4">
        <v>8.3000000000000007</v>
      </c>
      <c r="L11" s="4">
        <v>3</v>
      </c>
      <c r="M11" s="4">
        <v>44.2</v>
      </c>
      <c r="N11" s="4">
        <v>14.5</v>
      </c>
      <c r="O11" s="4">
        <v>182.4</v>
      </c>
      <c r="P11" s="4">
        <v>67.599999999999994</v>
      </c>
      <c r="Q11" s="4">
        <v>318.10000000000002</v>
      </c>
      <c r="R11" s="4">
        <v>67</v>
      </c>
      <c r="S11" s="4">
        <v>706.8</v>
      </c>
      <c r="T11" s="4">
        <v>125.8</v>
      </c>
      <c r="U11" s="4">
        <v>2166</v>
      </c>
      <c r="V11" s="4">
        <v>3.1</v>
      </c>
      <c r="W11" s="4">
        <v>13.9</v>
      </c>
      <c r="X11" s="4">
        <v>9185</v>
      </c>
      <c r="Y11" s="4">
        <v>3</v>
      </c>
      <c r="Z11" s="4">
        <v>20.3</v>
      </c>
      <c r="AA11" s="4">
        <v>1591</v>
      </c>
      <c r="AB11" s="4">
        <v>661</v>
      </c>
      <c r="AC11" s="4">
        <v>0.1</v>
      </c>
    </row>
    <row r="12" spans="1:29" hidden="1" x14ac:dyDescent="0.25">
      <c r="A12" s="4" t="s">
        <v>25</v>
      </c>
      <c r="B12" s="4" t="s">
        <v>3936</v>
      </c>
      <c r="C12" s="4" t="s">
        <v>27</v>
      </c>
      <c r="D12" s="4" t="s">
        <v>37</v>
      </c>
      <c r="E12" s="4" t="s">
        <v>28</v>
      </c>
      <c r="F12" s="4">
        <v>0</v>
      </c>
      <c r="G12" s="4">
        <v>0</v>
      </c>
      <c r="H12" s="4">
        <v>42.2</v>
      </c>
      <c r="I12" s="4">
        <v>0.1</v>
      </c>
      <c r="J12" s="4">
        <v>1.3</v>
      </c>
      <c r="K12" s="4">
        <v>3.8</v>
      </c>
      <c r="L12" s="4">
        <v>0.8</v>
      </c>
      <c r="M12" s="4">
        <v>27.2</v>
      </c>
      <c r="N12" s="4">
        <v>11.4</v>
      </c>
      <c r="O12" s="4">
        <v>155</v>
      </c>
      <c r="P12" s="4">
        <v>62.3</v>
      </c>
      <c r="Q12" s="4">
        <v>295.3</v>
      </c>
      <c r="R12" s="4">
        <v>62.7</v>
      </c>
      <c r="S12" s="4">
        <v>664.6</v>
      </c>
      <c r="T12" s="4">
        <v>115.7</v>
      </c>
      <c r="U12" s="4">
        <v>1937</v>
      </c>
      <c r="V12" s="4">
        <v>4.2</v>
      </c>
      <c r="W12" s="4">
        <v>24.8</v>
      </c>
      <c r="X12" s="4">
        <v>12542</v>
      </c>
      <c r="Y12" s="4">
        <v>7.5</v>
      </c>
      <c r="Z12" s="4">
        <v>18.399999999999999</v>
      </c>
      <c r="AA12" s="4">
        <v>725</v>
      </c>
      <c r="AB12" s="4">
        <v>1157</v>
      </c>
      <c r="AC12" s="4">
        <v>0.2</v>
      </c>
    </row>
    <row r="13" spans="1:29" hidden="1" x14ac:dyDescent="0.25">
      <c r="A13" s="4" t="s">
        <v>25</v>
      </c>
      <c r="B13" s="4" t="s">
        <v>3936</v>
      </c>
      <c r="C13" s="4" t="s">
        <v>27</v>
      </c>
      <c r="D13" s="4" t="s">
        <v>38</v>
      </c>
      <c r="E13" s="4" t="s">
        <v>28</v>
      </c>
      <c r="F13" s="4">
        <v>0</v>
      </c>
      <c r="G13" s="4">
        <v>3.9</v>
      </c>
      <c r="H13" s="4">
        <v>61.7</v>
      </c>
      <c r="I13" s="4">
        <v>1.3</v>
      </c>
      <c r="J13" s="4">
        <v>6.9</v>
      </c>
      <c r="K13" s="4">
        <v>10.4</v>
      </c>
      <c r="L13" s="4">
        <v>0.6</v>
      </c>
      <c r="M13" s="4">
        <v>83.8</v>
      </c>
      <c r="N13" s="4">
        <v>37.700000000000003</v>
      </c>
      <c r="O13" s="4">
        <v>542.20000000000005</v>
      </c>
      <c r="P13" s="4">
        <v>214.2</v>
      </c>
      <c r="Q13" s="4">
        <v>1007.4</v>
      </c>
      <c r="R13" s="4">
        <v>211.8</v>
      </c>
      <c r="S13" s="4">
        <v>2147.8000000000002</v>
      </c>
      <c r="T13" s="4">
        <v>364.8</v>
      </c>
      <c r="U13" s="4">
        <v>6629</v>
      </c>
      <c r="V13" s="4">
        <v>8.9</v>
      </c>
      <c r="W13" s="4">
        <v>167.2</v>
      </c>
      <c r="X13" s="4">
        <v>13054</v>
      </c>
      <c r="Y13" s="4">
        <v>33.1</v>
      </c>
      <c r="Z13" s="4">
        <v>91</v>
      </c>
      <c r="AA13" s="4">
        <v>3760</v>
      </c>
      <c r="AB13" s="4">
        <v>6533</v>
      </c>
      <c r="AC13" s="4">
        <v>0.4</v>
      </c>
    </row>
    <row r="14" spans="1:29" hidden="1" x14ac:dyDescent="0.25">
      <c r="A14" s="4" t="s">
        <v>25</v>
      </c>
      <c r="B14" s="4" t="s">
        <v>3936</v>
      </c>
      <c r="C14" s="4" t="s">
        <v>27</v>
      </c>
      <c r="D14" s="4" t="s">
        <v>39</v>
      </c>
      <c r="E14" s="4" t="s">
        <v>28</v>
      </c>
      <c r="F14" s="4">
        <v>0</v>
      </c>
      <c r="G14" s="4">
        <v>0</v>
      </c>
      <c r="H14" s="4">
        <v>36.299999999999997</v>
      </c>
      <c r="I14" s="4">
        <v>0.1</v>
      </c>
      <c r="J14" s="4">
        <v>1.1000000000000001</v>
      </c>
      <c r="K14" s="4">
        <v>2.6</v>
      </c>
      <c r="L14" s="4">
        <v>0.6</v>
      </c>
      <c r="M14" s="4">
        <v>20.5</v>
      </c>
      <c r="N14" s="4">
        <v>8.6999999999999993</v>
      </c>
      <c r="O14" s="4">
        <v>138.19999999999999</v>
      </c>
      <c r="P14" s="4">
        <v>64.099999999999994</v>
      </c>
      <c r="Q14" s="4">
        <v>380.7</v>
      </c>
      <c r="R14" s="4">
        <v>102</v>
      </c>
      <c r="S14" s="4">
        <v>1324.7</v>
      </c>
      <c r="T14" s="4">
        <v>303.2</v>
      </c>
      <c r="U14" s="4">
        <v>2564</v>
      </c>
      <c r="V14" s="4">
        <v>7.6</v>
      </c>
      <c r="W14" s="4">
        <v>18.5</v>
      </c>
      <c r="X14" s="4">
        <v>14008</v>
      </c>
      <c r="Y14" s="4">
        <v>3.9</v>
      </c>
      <c r="Z14" s="4">
        <v>34.4</v>
      </c>
      <c r="AA14" s="4">
        <v>1294</v>
      </c>
      <c r="AB14" s="4">
        <v>2770</v>
      </c>
      <c r="AC14" s="4">
        <v>0.1</v>
      </c>
    </row>
    <row r="15" spans="1:29" hidden="1" x14ac:dyDescent="0.25">
      <c r="A15" s="4" t="s">
        <v>25</v>
      </c>
      <c r="B15" s="4" t="s">
        <v>3936</v>
      </c>
      <c r="C15" s="4" t="s">
        <v>27</v>
      </c>
      <c r="D15" s="4" t="s">
        <v>40</v>
      </c>
      <c r="E15" s="4" t="s">
        <v>28</v>
      </c>
      <c r="F15" s="4">
        <v>0</v>
      </c>
      <c r="G15" s="4">
        <v>2.7</v>
      </c>
      <c r="H15" s="4">
        <v>67.7</v>
      </c>
      <c r="I15" s="4">
        <v>1</v>
      </c>
      <c r="J15" s="4">
        <v>7.8</v>
      </c>
      <c r="K15" s="4">
        <v>7.6</v>
      </c>
      <c r="L15" s="4">
        <v>3.5</v>
      </c>
      <c r="M15" s="4">
        <v>42.6</v>
      </c>
      <c r="N15" s="4">
        <v>13.6</v>
      </c>
      <c r="O15" s="4">
        <v>171.6</v>
      </c>
      <c r="P15" s="4">
        <v>63.1</v>
      </c>
      <c r="Q15" s="4">
        <v>281.60000000000002</v>
      </c>
      <c r="R15" s="4">
        <v>59.2</v>
      </c>
      <c r="S15" s="4">
        <v>615.4</v>
      </c>
      <c r="T15" s="4">
        <v>111.6</v>
      </c>
      <c r="U15" s="4">
        <v>1951</v>
      </c>
      <c r="V15" s="4">
        <v>14.6</v>
      </c>
      <c r="W15" s="4">
        <v>4.9000000000000004</v>
      </c>
      <c r="X15" s="4">
        <v>8901</v>
      </c>
      <c r="Y15" s="4">
        <v>1.4</v>
      </c>
      <c r="Z15" s="4">
        <v>6.4</v>
      </c>
      <c r="AA15" s="4">
        <v>430</v>
      </c>
      <c r="AB15" s="4">
        <v>270</v>
      </c>
      <c r="AC15" s="4">
        <v>0.9</v>
      </c>
    </row>
    <row r="16" spans="1:29" hidden="1" x14ac:dyDescent="0.25">
      <c r="A16" s="4" t="s">
        <v>25</v>
      </c>
      <c r="B16" s="4" t="s">
        <v>3936</v>
      </c>
      <c r="C16" s="4" t="s">
        <v>27</v>
      </c>
      <c r="D16" s="4" t="s">
        <v>41</v>
      </c>
      <c r="E16" s="4" t="s">
        <v>28</v>
      </c>
      <c r="F16" s="4">
        <v>0</v>
      </c>
      <c r="G16" s="4">
        <v>0.1</v>
      </c>
      <c r="H16" s="4">
        <v>34.1</v>
      </c>
      <c r="I16" s="4">
        <v>0.3</v>
      </c>
      <c r="J16" s="4">
        <v>4.4000000000000004</v>
      </c>
      <c r="K16" s="4">
        <v>7.2</v>
      </c>
      <c r="L16" s="4">
        <v>2.7</v>
      </c>
      <c r="M16" s="4">
        <v>34.9</v>
      </c>
      <c r="N16" s="4">
        <v>10.4</v>
      </c>
      <c r="O16" s="4">
        <v>132.5</v>
      </c>
      <c r="P16" s="4">
        <v>46.9</v>
      </c>
      <c r="Q16" s="4">
        <v>213.4</v>
      </c>
      <c r="R16" s="4">
        <v>44.6</v>
      </c>
      <c r="S16" s="4">
        <v>472.9</v>
      </c>
      <c r="T16" s="4">
        <v>84.3</v>
      </c>
      <c r="U16" s="4">
        <v>1487</v>
      </c>
      <c r="V16" s="4">
        <v>8.5</v>
      </c>
      <c r="W16" s="4">
        <v>2.9</v>
      </c>
      <c r="X16" s="4">
        <v>10038</v>
      </c>
      <c r="Y16" s="4">
        <v>1.2</v>
      </c>
      <c r="Z16" s="4">
        <v>3.6</v>
      </c>
      <c r="AA16" s="4">
        <v>231</v>
      </c>
      <c r="AB16" s="4">
        <v>174</v>
      </c>
      <c r="AC16" s="4">
        <v>0</v>
      </c>
    </row>
    <row r="17" spans="1:29" hidden="1" x14ac:dyDescent="0.25">
      <c r="A17" s="4" t="s">
        <v>25</v>
      </c>
      <c r="B17" s="4" t="s">
        <v>3936</v>
      </c>
      <c r="C17" s="4" t="s">
        <v>27</v>
      </c>
      <c r="D17" s="4" t="s">
        <v>42</v>
      </c>
      <c r="E17" s="4" t="s">
        <v>28</v>
      </c>
      <c r="F17" s="4">
        <v>0</v>
      </c>
      <c r="G17" s="4">
        <v>0</v>
      </c>
      <c r="H17" s="4">
        <v>86.5</v>
      </c>
      <c r="I17" s="4">
        <v>0.1</v>
      </c>
      <c r="J17" s="4">
        <v>3.3</v>
      </c>
      <c r="K17" s="4">
        <v>5.9</v>
      </c>
      <c r="L17" s="4">
        <v>1.6</v>
      </c>
      <c r="M17" s="4">
        <v>30.2</v>
      </c>
      <c r="N17" s="4">
        <v>10</v>
      </c>
      <c r="O17" s="4">
        <v>131.9</v>
      </c>
      <c r="P17" s="4">
        <v>52</v>
      </c>
      <c r="Q17" s="4">
        <v>269.2</v>
      </c>
      <c r="R17" s="4">
        <v>63.4</v>
      </c>
      <c r="S17" s="4">
        <v>730.4</v>
      </c>
      <c r="T17" s="4">
        <v>146.5</v>
      </c>
      <c r="U17" s="4">
        <v>1800</v>
      </c>
      <c r="V17" s="4">
        <v>14.4</v>
      </c>
      <c r="W17" s="4">
        <v>11</v>
      </c>
      <c r="X17" s="4">
        <v>12000</v>
      </c>
      <c r="Y17" s="4">
        <v>2.8</v>
      </c>
      <c r="Z17" s="4">
        <v>16.100000000000001</v>
      </c>
      <c r="AA17" s="4">
        <v>892</v>
      </c>
      <c r="AB17" s="4">
        <v>817</v>
      </c>
      <c r="AC17" s="4">
        <v>0.1</v>
      </c>
    </row>
    <row r="18" spans="1:29" hidden="1" x14ac:dyDescent="0.25">
      <c r="A18" s="4" t="s">
        <v>25</v>
      </c>
      <c r="B18" s="4" t="s">
        <v>3936</v>
      </c>
      <c r="C18" s="4" t="s">
        <v>27</v>
      </c>
      <c r="D18" s="4" t="s">
        <v>43</v>
      </c>
      <c r="E18" s="4" t="s">
        <v>28</v>
      </c>
      <c r="F18" s="4">
        <v>0</v>
      </c>
      <c r="G18" s="4">
        <v>0</v>
      </c>
      <c r="H18" s="4">
        <v>52.7</v>
      </c>
      <c r="I18" s="4">
        <v>0.1</v>
      </c>
      <c r="J18" s="4">
        <v>1.4</v>
      </c>
      <c r="K18" s="4">
        <v>3.6</v>
      </c>
      <c r="L18" s="4">
        <v>0.9</v>
      </c>
      <c r="M18" s="4">
        <v>20.399999999999999</v>
      </c>
      <c r="N18" s="4">
        <v>6.7</v>
      </c>
      <c r="O18" s="4">
        <v>85.4</v>
      </c>
      <c r="P18" s="4">
        <v>31.8</v>
      </c>
      <c r="Q18" s="4">
        <v>153.19999999999999</v>
      </c>
      <c r="R18" s="4">
        <v>32.799999999999997</v>
      </c>
      <c r="S18" s="4">
        <v>347.4</v>
      </c>
      <c r="T18" s="4">
        <v>63.5</v>
      </c>
      <c r="U18" s="4">
        <v>1027</v>
      </c>
      <c r="V18" s="4">
        <v>3.2</v>
      </c>
      <c r="W18" s="4">
        <v>3.9</v>
      </c>
      <c r="X18" s="4">
        <v>10018</v>
      </c>
      <c r="Y18" s="4">
        <v>1.5</v>
      </c>
      <c r="Z18" s="4">
        <v>4.4000000000000004</v>
      </c>
      <c r="AA18" s="4">
        <v>258</v>
      </c>
      <c r="AB18" s="4">
        <v>217</v>
      </c>
      <c r="AC18" s="4">
        <v>0.2</v>
      </c>
    </row>
    <row r="19" spans="1:29" hidden="1" x14ac:dyDescent="0.25">
      <c r="A19" s="4" t="s">
        <v>25</v>
      </c>
      <c r="B19" s="4" t="s">
        <v>3936</v>
      </c>
      <c r="C19" s="4" t="s">
        <v>27</v>
      </c>
      <c r="D19" s="4" t="s">
        <v>44</v>
      </c>
      <c r="E19" s="4" t="s">
        <v>28</v>
      </c>
      <c r="F19" s="4">
        <v>0</v>
      </c>
      <c r="G19" s="4">
        <v>0.1</v>
      </c>
      <c r="H19" s="4">
        <v>64.5</v>
      </c>
      <c r="I19" s="4">
        <v>0.2</v>
      </c>
      <c r="J19" s="4">
        <v>2.4</v>
      </c>
      <c r="K19" s="4">
        <v>4.5</v>
      </c>
      <c r="L19" s="4">
        <v>1.3</v>
      </c>
      <c r="M19" s="4">
        <v>26.9</v>
      </c>
      <c r="N19" s="4">
        <v>10</v>
      </c>
      <c r="O19" s="4">
        <v>129.30000000000001</v>
      </c>
      <c r="P19" s="4">
        <v>53.3</v>
      </c>
      <c r="Q19" s="4">
        <v>274</v>
      </c>
      <c r="R19" s="4">
        <v>65</v>
      </c>
      <c r="S19" s="4">
        <v>774.8</v>
      </c>
      <c r="T19" s="4">
        <v>157.69999999999999</v>
      </c>
      <c r="U19" s="4">
        <v>1846</v>
      </c>
      <c r="V19" s="4">
        <v>4.5</v>
      </c>
      <c r="W19" s="4">
        <v>10.4</v>
      </c>
      <c r="X19" s="4">
        <v>11141</v>
      </c>
      <c r="Y19" s="4">
        <v>2.2999999999999998</v>
      </c>
      <c r="Z19" s="4">
        <v>19</v>
      </c>
      <c r="AA19" s="4">
        <v>934</v>
      </c>
      <c r="AB19" s="4">
        <v>1076</v>
      </c>
      <c r="AC19" s="4">
        <v>0.3</v>
      </c>
    </row>
    <row r="20" spans="1:29" hidden="1" x14ac:dyDescent="0.25">
      <c r="A20" s="4" t="s">
        <v>25</v>
      </c>
      <c r="B20" s="4" t="s">
        <v>3936</v>
      </c>
      <c r="C20" s="4" t="s">
        <v>27</v>
      </c>
      <c r="D20" s="4" t="s">
        <v>45</v>
      </c>
      <c r="E20" s="4" t="s">
        <v>28</v>
      </c>
      <c r="F20" s="4">
        <v>0</v>
      </c>
      <c r="G20" s="4">
        <v>0.1</v>
      </c>
      <c r="H20" s="4">
        <v>36.4</v>
      </c>
      <c r="I20" s="4">
        <v>0.1</v>
      </c>
      <c r="J20" s="4">
        <v>0.2</v>
      </c>
      <c r="K20" s="4">
        <v>2.9</v>
      </c>
      <c r="L20" s="4">
        <v>0.4</v>
      </c>
      <c r="M20" s="4">
        <v>25.4</v>
      </c>
      <c r="N20" s="4">
        <v>11.1</v>
      </c>
      <c r="O20" s="4">
        <v>164.1</v>
      </c>
      <c r="P20" s="4">
        <v>75.8</v>
      </c>
      <c r="Q20" s="4">
        <v>444.8</v>
      </c>
      <c r="R20" s="4">
        <v>120.1</v>
      </c>
      <c r="S20" s="4">
        <v>1631.4</v>
      </c>
      <c r="T20" s="4">
        <v>369.1</v>
      </c>
      <c r="U20" s="4">
        <v>3074</v>
      </c>
      <c r="V20" s="4">
        <v>1.8</v>
      </c>
      <c r="W20" s="4">
        <v>92.2</v>
      </c>
      <c r="X20" s="4">
        <v>20036</v>
      </c>
      <c r="Y20" s="4">
        <v>43.4</v>
      </c>
      <c r="Z20" s="4">
        <v>84.1</v>
      </c>
      <c r="AA20" s="4">
        <v>1929</v>
      </c>
      <c r="AB20" s="4">
        <v>9748</v>
      </c>
      <c r="AC20" s="4">
        <v>0.5</v>
      </c>
    </row>
    <row r="21" spans="1:29" hidden="1" x14ac:dyDescent="0.25">
      <c r="A21" s="4" t="s">
        <v>25</v>
      </c>
      <c r="B21" s="4" t="s">
        <v>3936</v>
      </c>
      <c r="C21" s="4" t="s">
        <v>27</v>
      </c>
      <c r="D21" s="4" t="s">
        <v>46</v>
      </c>
      <c r="E21" s="4" t="s">
        <v>28</v>
      </c>
      <c r="F21" s="4">
        <v>0</v>
      </c>
      <c r="G21" s="4">
        <v>10.9</v>
      </c>
      <c r="H21" s="4">
        <v>65.900000000000006</v>
      </c>
      <c r="I21" s="4">
        <v>2.8</v>
      </c>
      <c r="J21" s="4">
        <v>13.6</v>
      </c>
      <c r="K21" s="4">
        <v>6.1</v>
      </c>
      <c r="L21" s="4">
        <v>1.2</v>
      </c>
      <c r="M21" s="4">
        <v>14.9</v>
      </c>
      <c r="N21" s="4">
        <v>4.9000000000000004</v>
      </c>
      <c r="O21" s="4">
        <v>63.9</v>
      </c>
      <c r="P21" s="4">
        <v>26.5</v>
      </c>
      <c r="Q21" s="4">
        <v>134.1</v>
      </c>
      <c r="R21" s="4">
        <v>31</v>
      </c>
      <c r="S21" s="4">
        <v>343.2</v>
      </c>
      <c r="T21" s="4">
        <v>66.900000000000006</v>
      </c>
      <c r="U21" s="4">
        <v>904</v>
      </c>
      <c r="V21" s="4">
        <v>6.5</v>
      </c>
      <c r="W21" s="4">
        <v>4</v>
      </c>
      <c r="X21" s="4">
        <v>11281</v>
      </c>
      <c r="Y21" s="4">
        <v>1.7</v>
      </c>
      <c r="Z21" s="4">
        <v>5.4</v>
      </c>
      <c r="AA21" s="4">
        <v>276</v>
      </c>
      <c r="AB21" s="4">
        <v>266</v>
      </c>
      <c r="AC21" s="4">
        <v>1</v>
      </c>
    </row>
    <row r="22" spans="1:29" hidden="1" x14ac:dyDescent="0.25">
      <c r="A22" s="4" t="s">
        <v>25</v>
      </c>
      <c r="B22" s="4" t="s">
        <v>3936</v>
      </c>
      <c r="C22" s="4" t="s">
        <v>27</v>
      </c>
      <c r="D22" s="4" t="s">
        <v>47</v>
      </c>
      <c r="E22" s="4" t="s">
        <v>28</v>
      </c>
      <c r="F22" s="4">
        <v>0</v>
      </c>
      <c r="G22" s="4">
        <v>0</v>
      </c>
      <c r="H22" s="4">
        <v>29.9</v>
      </c>
      <c r="I22" s="4">
        <v>0.1</v>
      </c>
      <c r="J22" s="4">
        <v>0.3</v>
      </c>
      <c r="K22" s="4">
        <v>1</v>
      </c>
      <c r="L22" s="4">
        <v>0.5</v>
      </c>
      <c r="M22" s="4">
        <v>10.199999999999999</v>
      </c>
      <c r="N22" s="4">
        <v>4</v>
      </c>
      <c r="O22" s="4">
        <v>55</v>
      </c>
      <c r="P22" s="4">
        <v>22.7</v>
      </c>
      <c r="Q22" s="4">
        <v>116</v>
      </c>
      <c r="R22" s="4">
        <v>26.8</v>
      </c>
      <c r="S22" s="4">
        <v>294.5</v>
      </c>
      <c r="T22" s="4">
        <v>53.8</v>
      </c>
      <c r="U22" s="4">
        <v>755</v>
      </c>
      <c r="V22" s="4">
        <v>1</v>
      </c>
      <c r="W22" s="4">
        <v>4.2</v>
      </c>
      <c r="X22" s="4">
        <v>11903</v>
      </c>
      <c r="Y22" s="4">
        <v>1.7</v>
      </c>
      <c r="Z22" s="4">
        <v>3.1</v>
      </c>
      <c r="AA22" s="4">
        <v>130</v>
      </c>
      <c r="AB22" s="4">
        <v>175</v>
      </c>
      <c r="AC22" s="4">
        <v>0.1</v>
      </c>
    </row>
    <row r="23" spans="1:29" hidden="1" x14ac:dyDescent="0.25">
      <c r="A23" s="4" t="s">
        <v>25</v>
      </c>
      <c r="B23" s="4" t="s">
        <v>3936</v>
      </c>
      <c r="C23" s="4" t="s">
        <v>27</v>
      </c>
      <c r="D23" s="4" t="s">
        <v>48</v>
      </c>
      <c r="E23" s="4" t="s">
        <v>28</v>
      </c>
      <c r="F23" s="4">
        <v>0</v>
      </c>
      <c r="G23" s="4">
        <v>0.4</v>
      </c>
      <c r="H23" s="4">
        <v>74</v>
      </c>
      <c r="I23" s="4">
        <v>0.2</v>
      </c>
      <c r="J23" s="4">
        <v>1.4</v>
      </c>
      <c r="K23" s="4">
        <v>5.3</v>
      </c>
      <c r="L23" s="4">
        <v>0.6</v>
      </c>
      <c r="M23" s="4">
        <v>43.6</v>
      </c>
      <c r="N23" s="4">
        <v>16.8</v>
      </c>
      <c r="O23" s="4">
        <v>254.3</v>
      </c>
      <c r="P23" s="4">
        <v>117.8</v>
      </c>
      <c r="Q23" s="4">
        <v>686.4</v>
      </c>
      <c r="R23" s="4">
        <v>186.5</v>
      </c>
      <c r="S23" s="4">
        <v>2455.8000000000002</v>
      </c>
      <c r="T23" s="4">
        <v>535.9</v>
      </c>
      <c r="U23" s="4">
        <v>4693</v>
      </c>
      <c r="V23" s="4">
        <v>4.5</v>
      </c>
      <c r="W23" s="4">
        <v>90.5</v>
      </c>
      <c r="X23" s="4">
        <v>17267</v>
      </c>
      <c r="Y23" s="4">
        <v>16.2</v>
      </c>
      <c r="Z23" s="4">
        <v>174.9</v>
      </c>
      <c r="AA23" s="4">
        <v>6822</v>
      </c>
      <c r="AB23" s="4">
        <v>14653</v>
      </c>
      <c r="AC23" s="4">
        <v>0.9</v>
      </c>
    </row>
    <row r="24" spans="1:29" hidden="1" x14ac:dyDescent="0.25">
      <c r="A24" s="4" t="s">
        <v>25</v>
      </c>
      <c r="B24" s="4" t="s">
        <v>3936</v>
      </c>
      <c r="C24" s="4" t="s">
        <v>27</v>
      </c>
      <c r="D24" s="4" t="s">
        <v>49</v>
      </c>
      <c r="E24" s="4" t="s">
        <v>28</v>
      </c>
      <c r="F24" s="4">
        <v>0</v>
      </c>
      <c r="G24" s="4">
        <v>0</v>
      </c>
      <c r="H24" s="4">
        <v>12.3</v>
      </c>
      <c r="I24" s="4">
        <v>0.1</v>
      </c>
      <c r="J24" s="4">
        <v>0.9</v>
      </c>
      <c r="K24" s="4">
        <v>1.7</v>
      </c>
      <c r="L24" s="4">
        <v>0.7</v>
      </c>
      <c r="M24" s="4">
        <v>9.4</v>
      </c>
      <c r="N24" s="4">
        <v>3.4</v>
      </c>
      <c r="O24" s="4">
        <v>38.299999999999997</v>
      </c>
      <c r="P24" s="4">
        <v>14.6</v>
      </c>
      <c r="Q24" s="4">
        <v>71.2</v>
      </c>
      <c r="R24" s="4">
        <v>15.5</v>
      </c>
      <c r="S24" s="4">
        <v>171.6</v>
      </c>
      <c r="T24" s="4">
        <v>32.1</v>
      </c>
      <c r="U24" s="4">
        <v>489</v>
      </c>
      <c r="V24" s="4">
        <v>18.7</v>
      </c>
      <c r="W24" s="4">
        <v>1</v>
      </c>
      <c r="X24" s="4">
        <v>9054</v>
      </c>
      <c r="Y24" s="4">
        <v>0.5</v>
      </c>
      <c r="Z24" s="4">
        <v>2.2000000000000002</v>
      </c>
      <c r="AA24" s="4">
        <v>85</v>
      </c>
      <c r="AB24" s="4">
        <v>85</v>
      </c>
      <c r="AC24" s="4">
        <v>0.1</v>
      </c>
    </row>
    <row r="25" spans="1:29" hidden="1" x14ac:dyDescent="0.25">
      <c r="A25" s="4" t="s">
        <v>25</v>
      </c>
      <c r="B25" s="4" t="s">
        <v>3936</v>
      </c>
      <c r="C25" s="4" t="s">
        <v>27</v>
      </c>
      <c r="D25" s="4" t="s">
        <v>50</v>
      </c>
      <c r="E25" s="4" t="s">
        <v>28</v>
      </c>
      <c r="F25" s="4">
        <v>0</v>
      </c>
      <c r="G25" s="4">
        <v>0.1</v>
      </c>
      <c r="H25" s="4">
        <v>32</v>
      </c>
      <c r="I25" s="4">
        <v>0.1</v>
      </c>
      <c r="J25" s="4">
        <v>0.4</v>
      </c>
      <c r="K25" s="4">
        <v>1.2</v>
      </c>
      <c r="L25" s="4">
        <v>0.2</v>
      </c>
      <c r="M25" s="4">
        <v>9.3000000000000007</v>
      </c>
      <c r="N25" s="4">
        <v>3.3</v>
      </c>
      <c r="O25" s="4">
        <v>42.9</v>
      </c>
      <c r="P25" s="4">
        <v>20.9</v>
      </c>
      <c r="Q25" s="4">
        <v>116</v>
      </c>
      <c r="R25" s="4">
        <v>31.5</v>
      </c>
      <c r="S25" s="4">
        <v>410.6</v>
      </c>
      <c r="T25" s="4">
        <v>88.7</v>
      </c>
      <c r="U25" s="4">
        <v>792</v>
      </c>
      <c r="V25" s="4">
        <v>6.5</v>
      </c>
      <c r="W25" s="4">
        <v>6.2</v>
      </c>
      <c r="X25" s="4">
        <v>12644</v>
      </c>
      <c r="Y25" s="4">
        <v>1.9</v>
      </c>
      <c r="Z25" s="4">
        <v>8.6</v>
      </c>
      <c r="AA25" s="4">
        <v>411</v>
      </c>
      <c r="AB25" s="4">
        <v>502</v>
      </c>
      <c r="AC25" s="4">
        <v>0.2</v>
      </c>
    </row>
    <row r="26" spans="1:29" hidden="1" x14ac:dyDescent="0.25">
      <c r="A26" s="4" t="s">
        <v>4090</v>
      </c>
      <c r="B26" s="4" t="s">
        <v>3936</v>
      </c>
      <c r="C26" s="4" t="s">
        <v>52</v>
      </c>
      <c r="D26" s="4" t="s">
        <v>51</v>
      </c>
      <c r="E26" s="4" t="s">
        <v>28</v>
      </c>
      <c r="F26" s="4">
        <v>0</v>
      </c>
      <c r="G26" s="4">
        <v>0.04</v>
      </c>
      <c r="H26" s="4">
        <v>1.55</v>
      </c>
      <c r="I26" s="4">
        <v>0.09</v>
      </c>
      <c r="J26" s="4">
        <v>1.1499999999999999</v>
      </c>
      <c r="K26" s="4">
        <v>3.6</v>
      </c>
      <c r="L26" s="4">
        <v>0.12</v>
      </c>
      <c r="M26" s="4">
        <v>36</v>
      </c>
      <c r="N26" s="4">
        <v>14.4</v>
      </c>
      <c r="O26" s="4">
        <v>217</v>
      </c>
      <c r="P26" s="4">
        <v>83</v>
      </c>
      <c r="Q26" s="4">
        <v>422</v>
      </c>
      <c r="R26" s="4">
        <v>88</v>
      </c>
      <c r="S26" s="4">
        <v>957</v>
      </c>
      <c r="T26" s="4">
        <v>159</v>
      </c>
      <c r="U26" s="4">
        <v>2820</v>
      </c>
      <c r="V26" s="4">
        <v>7.7</v>
      </c>
      <c r="W26" s="4">
        <v>1.53</v>
      </c>
      <c r="X26" s="4"/>
      <c r="Y26" s="4">
        <v>0.93</v>
      </c>
      <c r="Z26" s="4"/>
      <c r="AA26" s="4">
        <v>114</v>
      </c>
      <c r="AB26" s="4">
        <v>503</v>
      </c>
      <c r="AC26" s="4"/>
    </row>
    <row r="27" spans="1:29" hidden="1" x14ac:dyDescent="0.25">
      <c r="A27" s="4" t="s">
        <v>4090</v>
      </c>
      <c r="B27" s="4" t="s">
        <v>3936</v>
      </c>
      <c r="C27" s="4" t="s">
        <v>52</v>
      </c>
      <c r="D27" s="4" t="s">
        <v>53</v>
      </c>
      <c r="E27" s="4" t="s">
        <v>28</v>
      </c>
      <c r="F27" s="4">
        <v>0</v>
      </c>
      <c r="G27" s="4">
        <v>3.4000000000000002E-2</v>
      </c>
      <c r="H27" s="4">
        <v>1.89</v>
      </c>
      <c r="I27" s="4">
        <v>0.11</v>
      </c>
      <c r="J27" s="4">
        <v>1.89</v>
      </c>
      <c r="K27" s="4">
        <v>6.2</v>
      </c>
      <c r="L27" s="4">
        <v>0.23</v>
      </c>
      <c r="M27" s="4">
        <v>44</v>
      </c>
      <c r="N27" s="4">
        <v>15.6</v>
      </c>
      <c r="O27" s="4">
        <v>221</v>
      </c>
      <c r="P27" s="4">
        <v>84</v>
      </c>
      <c r="Q27" s="4">
        <v>423</v>
      </c>
      <c r="R27" s="4">
        <v>88</v>
      </c>
      <c r="S27" s="4">
        <v>961</v>
      </c>
      <c r="T27" s="4">
        <v>165</v>
      </c>
      <c r="U27" s="4">
        <v>2833</v>
      </c>
      <c r="V27" s="4">
        <v>10.8</v>
      </c>
      <c r="W27" s="4">
        <v>2.15</v>
      </c>
      <c r="X27" s="4"/>
      <c r="Y27" s="4">
        <v>1.07</v>
      </c>
      <c r="Z27" s="4"/>
      <c r="AA27" s="4">
        <v>141</v>
      </c>
      <c r="AB27" s="4">
        <v>382</v>
      </c>
      <c r="AC27" s="4"/>
    </row>
    <row r="28" spans="1:29" hidden="1" x14ac:dyDescent="0.25">
      <c r="A28" s="4" t="s">
        <v>4090</v>
      </c>
      <c r="B28" s="4" t="s">
        <v>3936</v>
      </c>
      <c r="C28" s="4" t="s">
        <v>52</v>
      </c>
      <c r="D28" s="4" t="s">
        <v>54</v>
      </c>
      <c r="E28" s="4" t="s">
        <v>28</v>
      </c>
      <c r="F28" s="4">
        <v>0</v>
      </c>
      <c r="G28" s="4">
        <v>1.4E-2</v>
      </c>
      <c r="H28" s="4">
        <v>1.1299999999999999</v>
      </c>
      <c r="I28" s="4">
        <v>0.04</v>
      </c>
      <c r="J28" s="4">
        <v>0.63</v>
      </c>
      <c r="K28" s="4">
        <v>3.17</v>
      </c>
      <c r="L28" s="4">
        <v>0.08</v>
      </c>
      <c r="M28" s="4">
        <v>26.4</v>
      </c>
      <c r="N28" s="4">
        <v>12</v>
      </c>
      <c r="O28" s="4">
        <v>181</v>
      </c>
      <c r="P28" s="4">
        <v>69</v>
      </c>
      <c r="Q28" s="4">
        <v>346</v>
      </c>
      <c r="R28" s="4">
        <v>72</v>
      </c>
      <c r="S28" s="4">
        <v>774</v>
      </c>
      <c r="T28" s="4">
        <v>125</v>
      </c>
      <c r="U28" s="4">
        <v>2389</v>
      </c>
      <c r="V28" s="4">
        <v>4.5999999999999996</v>
      </c>
      <c r="W28" s="4">
        <v>0.6</v>
      </c>
      <c r="X28" s="4"/>
      <c r="Y28" s="4">
        <v>0.74</v>
      </c>
      <c r="Z28" s="4"/>
      <c r="AA28" s="4">
        <v>75</v>
      </c>
      <c r="AB28" s="4">
        <v>356</v>
      </c>
      <c r="AC28" s="4"/>
    </row>
    <row r="29" spans="1:29" hidden="1" x14ac:dyDescent="0.25">
      <c r="A29" s="4" t="s">
        <v>4090</v>
      </c>
      <c r="B29" s="4" t="s">
        <v>3936</v>
      </c>
      <c r="C29" s="4" t="s">
        <v>52</v>
      </c>
      <c r="D29" s="4" t="s">
        <v>55</v>
      </c>
      <c r="E29" s="4" t="s">
        <v>28</v>
      </c>
      <c r="F29" s="4">
        <v>1</v>
      </c>
      <c r="G29" s="4">
        <v>7.0000000000000001E-3</v>
      </c>
      <c r="H29" s="4">
        <v>1.25</v>
      </c>
      <c r="I29" s="4">
        <v>0.04</v>
      </c>
      <c r="J29" s="4">
        <v>0.82</v>
      </c>
      <c r="K29" s="4">
        <v>2.96</v>
      </c>
      <c r="L29" s="4">
        <v>0.11</v>
      </c>
      <c r="M29" s="4">
        <v>18.5</v>
      </c>
      <c r="N29" s="4">
        <v>8.1999999999999993</v>
      </c>
      <c r="O29" s="4">
        <v>106</v>
      </c>
      <c r="P29" s="4">
        <v>38</v>
      </c>
      <c r="Q29" s="4">
        <v>170</v>
      </c>
      <c r="R29" s="4">
        <v>35</v>
      </c>
      <c r="S29" s="4">
        <v>384</v>
      </c>
      <c r="T29" s="4">
        <v>60</v>
      </c>
      <c r="U29" s="4">
        <v>1290</v>
      </c>
      <c r="V29" s="4">
        <v>16.7</v>
      </c>
      <c r="W29" s="4">
        <v>0.9</v>
      </c>
      <c r="X29" s="4"/>
      <c r="Y29" s="4">
        <v>0.56000000000000005</v>
      </c>
      <c r="Z29" s="4"/>
      <c r="AA29" s="4">
        <v>53</v>
      </c>
      <c r="AB29" s="4">
        <v>312</v>
      </c>
      <c r="AC29" s="4"/>
    </row>
    <row r="30" spans="1:29" hidden="1" x14ac:dyDescent="0.25">
      <c r="A30" s="4" t="s">
        <v>4090</v>
      </c>
      <c r="B30" s="4" t="s">
        <v>3936</v>
      </c>
      <c r="C30" s="4" t="s">
        <v>52</v>
      </c>
      <c r="D30" s="4" t="s">
        <v>56</v>
      </c>
      <c r="E30" s="4" t="s">
        <v>28</v>
      </c>
      <c r="F30" s="4">
        <v>0</v>
      </c>
      <c r="G30" s="4">
        <v>8.0000000000000002E-3</v>
      </c>
      <c r="H30" s="4">
        <v>1.46</v>
      </c>
      <c r="I30" s="4">
        <v>0.12</v>
      </c>
      <c r="J30" s="4">
        <v>1.97</v>
      </c>
      <c r="K30" s="4">
        <v>5.9</v>
      </c>
      <c r="L30" s="4">
        <v>0.12</v>
      </c>
      <c r="M30" s="4">
        <v>41</v>
      </c>
      <c r="N30" s="4">
        <v>16.7</v>
      </c>
      <c r="O30" s="4">
        <v>242</v>
      </c>
      <c r="P30" s="4">
        <v>89</v>
      </c>
      <c r="Q30" s="4">
        <v>435</v>
      </c>
      <c r="R30" s="4">
        <v>85</v>
      </c>
      <c r="S30" s="4">
        <v>892</v>
      </c>
      <c r="T30" s="4">
        <v>145</v>
      </c>
      <c r="U30" s="4">
        <v>3026</v>
      </c>
      <c r="V30" s="4">
        <v>15.5</v>
      </c>
      <c r="W30" s="4">
        <v>1.22</v>
      </c>
      <c r="X30" s="4"/>
      <c r="Y30" s="4">
        <v>0.61</v>
      </c>
      <c r="Z30" s="4"/>
      <c r="AA30" s="4">
        <v>137</v>
      </c>
      <c r="AB30" s="4">
        <v>322</v>
      </c>
      <c r="AC30" s="4"/>
    </row>
    <row r="31" spans="1:29" hidden="1" x14ac:dyDescent="0.25">
      <c r="A31" s="4" t="s">
        <v>4090</v>
      </c>
      <c r="B31" s="4" t="s">
        <v>3936</v>
      </c>
      <c r="C31" s="4" t="s">
        <v>52</v>
      </c>
      <c r="D31" s="4" t="s">
        <v>57</v>
      </c>
      <c r="E31" s="4" t="s">
        <v>28</v>
      </c>
      <c r="F31" s="4">
        <v>0</v>
      </c>
      <c r="G31" s="4">
        <v>0.72</v>
      </c>
      <c r="H31" s="4">
        <v>2.42</v>
      </c>
      <c r="I31" s="4">
        <v>0.28000000000000003</v>
      </c>
      <c r="J31" s="4">
        <v>3.41</v>
      </c>
      <c r="K31" s="4">
        <v>5.2</v>
      </c>
      <c r="L31" s="4">
        <v>0.28000000000000003</v>
      </c>
      <c r="M31" s="4">
        <v>28.9</v>
      </c>
      <c r="N31" s="4">
        <v>10.3</v>
      </c>
      <c r="O31" s="4">
        <v>138</v>
      </c>
      <c r="P31" s="4">
        <v>48</v>
      </c>
      <c r="Q31" s="4">
        <v>233</v>
      </c>
      <c r="R31" s="4">
        <v>47</v>
      </c>
      <c r="S31" s="4">
        <v>506</v>
      </c>
      <c r="T31" s="4">
        <v>83</v>
      </c>
      <c r="U31" s="4">
        <v>1592</v>
      </c>
      <c r="V31" s="4">
        <v>11</v>
      </c>
      <c r="W31" s="4">
        <v>1</v>
      </c>
      <c r="X31" s="4"/>
      <c r="Y31" s="4">
        <v>0.48</v>
      </c>
      <c r="Z31" s="4"/>
      <c r="AA31" s="4">
        <v>107</v>
      </c>
      <c r="AB31" s="4">
        <v>270</v>
      </c>
      <c r="AC31" s="4"/>
    </row>
    <row r="32" spans="1:29" hidden="1" x14ac:dyDescent="0.25">
      <c r="A32" s="4" t="s">
        <v>4090</v>
      </c>
      <c r="B32" s="4" t="s">
        <v>3936</v>
      </c>
      <c r="C32" s="4" t="s">
        <v>52</v>
      </c>
      <c r="D32" s="4" t="s">
        <v>58</v>
      </c>
      <c r="E32" s="4" t="s">
        <v>28</v>
      </c>
      <c r="F32" s="4">
        <v>0</v>
      </c>
      <c r="G32" s="4">
        <v>0.33</v>
      </c>
      <c r="H32" s="4">
        <v>14.4</v>
      </c>
      <c r="I32" s="4">
        <v>0.26</v>
      </c>
      <c r="J32" s="4">
        <v>3.6</v>
      </c>
      <c r="K32" s="4">
        <v>6.4</v>
      </c>
      <c r="L32" s="4">
        <v>0.26</v>
      </c>
      <c r="M32" s="4">
        <v>43</v>
      </c>
      <c r="N32" s="4">
        <v>16.8</v>
      </c>
      <c r="O32" s="4">
        <v>241</v>
      </c>
      <c r="P32" s="4">
        <v>88</v>
      </c>
      <c r="Q32" s="4">
        <v>430</v>
      </c>
      <c r="R32" s="4">
        <v>89</v>
      </c>
      <c r="S32" s="4">
        <v>985</v>
      </c>
      <c r="T32" s="4">
        <v>155</v>
      </c>
      <c r="U32" s="4">
        <v>3043</v>
      </c>
      <c r="V32" s="4">
        <v>7.2</v>
      </c>
      <c r="W32" s="4">
        <v>8.4</v>
      </c>
      <c r="X32" s="4"/>
      <c r="Y32" s="4">
        <v>5.4</v>
      </c>
      <c r="Z32" s="4"/>
      <c r="AA32" s="4">
        <v>206</v>
      </c>
      <c r="AB32" s="4">
        <v>345</v>
      </c>
      <c r="AC32" s="4"/>
    </row>
    <row r="33" spans="1:29" hidden="1" x14ac:dyDescent="0.25">
      <c r="A33" s="4" t="s">
        <v>4090</v>
      </c>
      <c r="B33" s="4" t="s">
        <v>3936</v>
      </c>
      <c r="C33" s="4" t="s">
        <v>52</v>
      </c>
      <c r="D33" s="4" t="s">
        <v>59</v>
      </c>
      <c r="E33" s="4" t="s">
        <v>28</v>
      </c>
      <c r="F33" s="4">
        <v>0</v>
      </c>
      <c r="G33" s="4">
        <v>1.4E-2</v>
      </c>
      <c r="H33" s="4">
        <v>1.04</v>
      </c>
      <c r="I33" s="4">
        <v>0.05</v>
      </c>
      <c r="J33" s="4">
        <v>0.56999999999999995</v>
      </c>
      <c r="K33" s="4">
        <v>2.66</v>
      </c>
      <c r="L33" s="4">
        <v>0.06</v>
      </c>
      <c r="M33" s="4">
        <v>28.3</v>
      </c>
      <c r="N33" s="4">
        <v>12.8</v>
      </c>
      <c r="O33" s="4">
        <v>211</v>
      </c>
      <c r="P33" s="4">
        <v>81</v>
      </c>
      <c r="Q33" s="4">
        <v>407</v>
      </c>
      <c r="R33" s="4">
        <v>84</v>
      </c>
      <c r="S33" s="4">
        <v>908</v>
      </c>
      <c r="T33" s="4">
        <v>145</v>
      </c>
      <c r="U33" s="4">
        <v>2814</v>
      </c>
      <c r="V33" s="4">
        <v>3.8</v>
      </c>
      <c r="W33" s="4">
        <v>1.19</v>
      </c>
      <c r="X33" s="4"/>
      <c r="Y33" s="4">
        <v>0.86</v>
      </c>
      <c r="Z33" s="4"/>
      <c r="AA33" s="4">
        <v>72</v>
      </c>
      <c r="AB33" s="4">
        <v>386</v>
      </c>
      <c r="AC33" s="4"/>
    </row>
    <row r="34" spans="1:29" hidden="1" x14ac:dyDescent="0.25">
      <c r="A34" s="4" t="s">
        <v>4090</v>
      </c>
      <c r="B34" s="4" t="s">
        <v>3936</v>
      </c>
      <c r="C34" s="4" t="s">
        <v>52</v>
      </c>
      <c r="D34" s="4" t="s">
        <v>60</v>
      </c>
      <c r="E34" s="4" t="s">
        <v>28</v>
      </c>
      <c r="F34" s="4">
        <v>0</v>
      </c>
      <c r="G34" s="4"/>
      <c r="H34" s="4">
        <v>0.82</v>
      </c>
      <c r="I34" s="4">
        <v>2.5000000000000001E-2</v>
      </c>
      <c r="J34" s="4">
        <v>0.77</v>
      </c>
      <c r="K34" s="4">
        <v>5.3</v>
      </c>
      <c r="L34" s="4">
        <v>1.6E-2</v>
      </c>
      <c r="M34" s="4">
        <v>39</v>
      </c>
      <c r="N34" s="4">
        <v>18.2</v>
      </c>
      <c r="O34" s="4">
        <v>305</v>
      </c>
      <c r="P34" s="4">
        <v>121</v>
      </c>
      <c r="Q34" s="4">
        <v>631</v>
      </c>
      <c r="R34" s="4">
        <v>131</v>
      </c>
      <c r="S34" s="4">
        <v>1410</v>
      </c>
      <c r="T34" s="4">
        <v>228</v>
      </c>
      <c r="U34" s="4">
        <v>4161</v>
      </c>
      <c r="V34" s="4">
        <v>6.2</v>
      </c>
      <c r="W34" s="4">
        <v>1.29</v>
      </c>
      <c r="X34" s="4"/>
      <c r="Y34" s="4">
        <v>0.83</v>
      </c>
      <c r="Z34" s="4"/>
      <c r="AA34" s="4">
        <v>98</v>
      </c>
      <c r="AB34" s="4">
        <v>563</v>
      </c>
      <c r="AC34" s="4"/>
    </row>
    <row r="35" spans="1:29" hidden="1" x14ac:dyDescent="0.25">
      <c r="A35" s="4" t="s">
        <v>4090</v>
      </c>
      <c r="B35" s="4" t="s">
        <v>3936</v>
      </c>
      <c r="C35" s="4" t="s">
        <v>52</v>
      </c>
      <c r="D35" s="4" t="s">
        <v>61</v>
      </c>
      <c r="E35" s="4" t="s">
        <v>28</v>
      </c>
      <c r="F35" s="4">
        <v>0</v>
      </c>
      <c r="G35" s="4">
        <v>0.05</v>
      </c>
      <c r="H35" s="4">
        <v>1.56</v>
      </c>
      <c r="I35" s="4">
        <v>0.1</v>
      </c>
      <c r="J35" s="4">
        <v>1.75</v>
      </c>
      <c r="K35" s="4">
        <v>5.4</v>
      </c>
      <c r="L35" s="4">
        <v>0.15</v>
      </c>
      <c r="M35" s="4">
        <v>35</v>
      </c>
      <c r="N35" s="4">
        <v>13.3</v>
      </c>
      <c r="O35" s="4">
        <v>182</v>
      </c>
      <c r="P35" s="4">
        <v>63</v>
      </c>
      <c r="Q35" s="4">
        <v>296</v>
      </c>
      <c r="R35" s="4">
        <v>60</v>
      </c>
      <c r="S35" s="4">
        <v>624</v>
      </c>
      <c r="T35" s="4">
        <v>102</v>
      </c>
      <c r="U35" s="4">
        <v>2138</v>
      </c>
      <c r="V35" s="4">
        <v>9.1</v>
      </c>
      <c r="W35" s="4">
        <v>0.95</v>
      </c>
      <c r="X35" s="4"/>
      <c r="Y35" s="4">
        <v>0.66</v>
      </c>
      <c r="Z35" s="4"/>
      <c r="AA35" s="4">
        <v>78</v>
      </c>
      <c r="AB35" s="4">
        <v>314</v>
      </c>
      <c r="AC35" s="4"/>
    </row>
    <row r="36" spans="1:29" hidden="1" x14ac:dyDescent="0.25">
      <c r="A36" s="4" t="s">
        <v>4090</v>
      </c>
      <c r="B36" s="4" t="s">
        <v>3936</v>
      </c>
      <c r="C36" s="4" t="s">
        <v>52</v>
      </c>
      <c r="D36" s="4" t="s">
        <v>62</v>
      </c>
      <c r="E36" s="4" t="s">
        <v>28</v>
      </c>
      <c r="F36" s="4">
        <v>0</v>
      </c>
      <c r="G36" s="4">
        <v>8.0000000000000002E-3</v>
      </c>
      <c r="H36" s="4">
        <v>1.41</v>
      </c>
      <c r="I36" s="4">
        <v>0.05</v>
      </c>
      <c r="J36" s="4">
        <v>1.08</v>
      </c>
      <c r="K36" s="4">
        <v>3.32</v>
      </c>
      <c r="L36" s="4">
        <v>0.14000000000000001</v>
      </c>
      <c r="M36" s="4">
        <v>27.2</v>
      </c>
      <c r="N36" s="4">
        <v>11.1</v>
      </c>
      <c r="O36" s="4">
        <v>159</v>
      </c>
      <c r="P36" s="4">
        <v>57</v>
      </c>
      <c r="Q36" s="4">
        <v>276</v>
      </c>
      <c r="R36" s="4">
        <v>58</v>
      </c>
      <c r="S36" s="4">
        <v>632</v>
      </c>
      <c r="T36" s="4">
        <v>108</v>
      </c>
      <c r="U36" s="4">
        <v>1948</v>
      </c>
      <c r="V36" s="4">
        <v>7.2</v>
      </c>
      <c r="W36" s="4">
        <v>1.28</v>
      </c>
      <c r="X36" s="4"/>
      <c r="Y36" s="4">
        <v>0.79</v>
      </c>
      <c r="Z36" s="4"/>
      <c r="AA36" s="4">
        <v>88</v>
      </c>
      <c r="AB36" s="4">
        <v>417</v>
      </c>
      <c r="AC36" s="4"/>
    </row>
    <row r="37" spans="1:29" hidden="1" x14ac:dyDescent="0.25">
      <c r="A37" s="4" t="s">
        <v>4090</v>
      </c>
      <c r="B37" s="4" t="s">
        <v>3936</v>
      </c>
      <c r="C37" s="4" t="s">
        <v>52</v>
      </c>
      <c r="D37" s="4" t="s">
        <v>63</v>
      </c>
      <c r="E37" s="4" t="s">
        <v>28</v>
      </c>
      <c r="F37" s="4">
        <v>0</v>
      </c>
      <c r="G37" s="4"/>
      <c r="H37" s="4">
        <v>2.14</v>
      </c>
      <c r="I37" s="4">
        <v>0.13</v>
      </c>
      <c r="J37" s="4">
        <v>2.2400000000000002</v>
      </c>
      <c r="K37" s="4">
        <v>4.9000000000000004</v>
      </c>
      <c r="L37" s="4">
        <v>0.44</v>
      </c>
      <c r="M37" s="4">
        <v>38</v>
      </c>
      <c r="N37" s="4">
        <v>13.3</v>
      </c>
      <c r="O37" s="4">
        <v>196</v>
      </c>
      <c r="P37" s="4">
        <v>75</v>
      </c>
      <c r="Q37" s="4">
        <v>377</v>
      </c>
      <c r="R37" s="4">
        <v>75</v>
      </c>
      <c r="S37" s="4">
        <v>820</v>
      </c>
      <c r="T37" s="4">
        <v>131</v>
      </c>
      <c r="U37" s="4">
        <v>2528</v>
      </c>
      <c r="V37" s="4">
        <v>7.8</v>
      </c>
      <c r="W37" s="4">
        <v>1.4</v>
      </c>
      <c r="X37" s="4"/>
      <c r="Y37" s="4">
        <v>0.63</v>
      </c>
      <c r="Z37" s="4"/>
      <c r="AA37" s="4">
        <v>150</v>
      </c>
      <c r="AB37" s="4">
        <v>298</v>
      </c>
      <c r="AC37" s="4"/>
    </row>
    <row r="38" spans="1:29" hidden="1" x14ac:dyDescent="0.25">
      <c r="A38" s="4" t="s">
        <v>4090</v>
      </c>
      <c r="B38" s="4" t="s">
        <v>3936</v>
      </c>
      <c r="C38" s="4" t="s">
        <v>52</v>
      </c>
      <c r="D38" s="4" t="s">
        <v>64</v>
      </c>
      <c r="E38" s="4" t="s">
        <v>28</v>
      </c>
      <c r="F38" s="4">
        <v>0</v>
      </c>
      <c r="G38" s="4">
        <v>7.0000000000000001E-3</v>
      </c>
      <c r="H38" s="4">
        <v>0.72</v>
      </c>
      <c r="I38" s="4">
        <v>3.3000000000000002E-2</v>
      </c>
      <c r="J38" s="4">
        <v>0.47</v>
      </c>
      <c r="K38" s="4">
        <v>2.8</v>
      </c>
      <c r="L38" s="4">
        <v>0.1</v>
      </c>
      <c r="M38" s="4">
        <v>24.2</v>
      </c>
      <c r="N38" s="4">
        <v>10.4</v>
      </c>
      <c r="O38" s="4">
        <v>152</v>
      </c>
      <c r="P38" s="4">
        <v>57</v>
      </c>
      <c r="Q38" s="4">
        <v>284</v>
      </c>
      <c r="R38" s="4">
        <v>57</v>
      </c>
      <c r="S38" s="4">
        <v>610</v>
      </c>
      <c r="T38" s="4">
        <v>98</v>
      </c>
      <c r="U38" s="4">
        <v>1959</v>
      </c>
      <c r="V38" s="4">
        <v>11.4</v>
      </c>
      <c r="W38" s="4">
        <v>0.74</v>
      </c>
      <c r="X38" s="4"/>
      <c r="Y38" s="4">
        <v>0.48</v>
      </c>
      <c r="Z38" s="4"/>
      <c r="AA38" s="4">
        <v>62</v>
      </c>
      <c r="AB38" s="4">
        <v>278</v>
      </c>
      <c r="AC38" s="4"/>
    </row>
    <row r="39" spans="1:29" hidden="1" x14ac:dyDescent="0.25">
      <c r="A39" s="4" t="s">
        <v>4090</v>
      </c>
      <c r="B39" s="4" t="s">
        <v>3936</v>
      </c>
      <c r="C39" s="4" t="s">
        <v>52</v>
      </c>
      <c r="D39" s="4" t="s">
        <v>65</v>
      </c>
      <c r="E39" s="4" t="s">
        <v>28</v>
      </c>
      <c r="F39" s="4">
        <v>0</v>
      </c>
      <c r="G39" s="4">
        <v>8.0000000000000002E-3</v>
      </c>
      <c r="H39" s="4">
        <v>1</v>
      </c>
      <c r="I39" s="4">
        <v>0.08</v>
      </c>
      <c r="J39" s="4">
        <v>2.2200000000000002</v>
      </c>
      <c r="K39" s="4">
        <v>5.5</v>
      </c>
      <c r="L39" s="4">
        <v>0.08</v>
      </c>
      <c r="M39" s="4">
        <v>37</v>
      </c>
      <c r="N39" s="4">
        <v>14.1</v>
      </c>
      <c r="O39" s="4">
        <v>198</v>
      </c>
      <c r="P39" s="4">
        <v>71</v>
      </c>
      <c r="Q39" s="4">
        <v>336</v>
      </c>
      <c r="R39" s="4">
        <v>66</v>
      </c>
      <c r="S39" s="4">
        <v>702</v>
      </c>
      <c r="T39" s="4">
        <v>114</v>
      </c>
      <c r="U39" s="4">
        <v>2413</v>
      </c>
      <c r="V39" s="4">
        <v>11.9</v>
      </c>
      <c r="W39" s="4">
        <v>0.87</v>
      </c>
      <c r="X39" s="4"/>
      <c r="Y39" s="4">
        <v>0.56999999999999995</v>
      </c>
      <c r="Z39" s="4"/>
      <c r="AA39" s="4">
        <v>94</v>
      </c>
      <c r="AB39" s="4">
        <v>231</v>
      </c>
      <c r="AC39" s="4"/>
    </row>
    <row r="40" spans="1:29" hidden="1" x14ac:dyDescent="0.25">
      <c r="A40" s="4" t="s">
        <v>4090</v>
      </c>
      <c r="B40" s="4" t="s">
        <v>3936</v>
      </c>
      <c r="C40" s="4" t="s">
        <v>52</v>
      </c>
      <c r="D40" s="4" t="s">
        <v>66</v>
      </c>
      <c r="E40" s="4" t="s">
        <v>28</v>
      </c>
      <c r="F40" s="4">
        <v>0</v>
      </c>
      <c r="G40" s="4"/>
      <c r="H40" s="4">
        <v>1.1299999999999999</v>
      </c>
      <c r="I40" s="4">
        <v>2.5999999999999999E-2</v>
      </c>
      <c r="J40" s="4">
        <v>0.99</v>
      </c>
      <c r="K40" s="4">
        <v>3.37</v>
      </c>
      <c r="L40" s="4">
        <v>0.09</v>
      </c>
      <c r="M40" s="4">
        <v>33.9</v>
      </c>
      <c r="N40" s="4">
        <v>14.3</v>
      </c>
      <c r="O40" s="4">
        <v>215</v>
      </c>
      <c r="P40" s="4">
        <v>81</v>
      </c>
      <c r="Q40" s="4">
        <v>403</v>
      </c>
      <c r="R40" s="4">
        <v>83</v>
      </c>
      <c r="S40" s="4">
        <v>888</v>
      </c>
      <c r="T40" s="4">
        <v>144</v>
      </c>
      <c r="U40" s="4">
        <v>2775</v>
      </c>
      <c r="V40" s="4">
        <v>4.7</v>
      </c>
      <c r="W40" s="4">
        <v>1.39</v>
      </c>
      <c r="X40" s="4"/>
      <c r="Y40" s="4">
        <v>0.75</v>
      </c>
      <c r="Z40" s="4"/>
      <c r="AA40" s="4">
        <v>77</v>
      </c>
      <c r="AB40" s="4">
        <v>314</v>
      </c>
      <c r="AC40" s="4"/>
    </row>
    <row r="41" spans="1:29" hidden="1" x14ac:dyDescent="0.25">
      <c r="A41" s="4" t="s">
        <v>4090</v>
      </c>
      <c r="B41" s="4" t="s">
        <v>3936</v>
      </c>
      <c r="C41" s="4" t="s">
        <v>52</v>
      </c>
      <c r="D41" s="4" t="s">
        <v>67</v>
      </c>
      <c r="E41" s="4" t="s">
        <v>28</v>
      </c>
      <c r="F41" s="4">
        <v>1</v>
      </c>
      <c r="G41" s="4"/>
      <c r="H41" s="4">
        <v>0.72</v>
      </c>
      <c r="I41" s="4">
        <v>8.9999999999999993E-3</v>
      </c>
      <c r="J41" s="4">
        <v>0.28000000000000003</v>
      </c>
      <c r="K41" s="4">
        <v>1.2</v>
      </c>
      <c r="L41" s="4">
        <v>0.11</v>
      </c>
      <c r="M41" s="4">
        <v>10.199999999999999</v>
      </c>
      <c r="N41" s="4">
        <v>5.9</v>
      </c>
      <c r="O41" s="4">
        <v>88</v>
      </c>
      <c r="P41" s="4">
        <v>30.7</v>
      </c>
      <c r="Q41" s="4">
        <v>136</v>
      </c>
      <c r="R41" s="4">
        <v>26.4</v>
      </c>
      <c r="S41" s="4">
        <v>258</v>
      </c>
      <c r="T41" s="4">
        <v>39</v>
      </c>
      <c r="U41" s="4">
        <v>1092</v>
      </c>
      <c r="V41" s="4">
        <v>3.8</v>
      </c>
      <c r="W41" s="4">
        <v>0.7</v>
      </c>
      <c r="X41" s="4"/>
      <c r="Y41" s="4">
        <v>0.82</v>
      </c>
      <c r="Z41" s="4"/>
      <c r="AA41" s="4">
        <v>23</v>
      </c>
      <c r="AB41" s="4">
        <v>520</v>
      </c>
      <c r="AC41" s="4"/>
    </row>
    <row r="42" spans="1:29" hidden="1" x14ac:dyDescent="0.25">
      <c r="A42" s="4" t="s">
        <v>4090</v>
      </c>
      <c r="B42" s="4" t="s">
        <v>3936</v>
      </c>
      <c r="C42" s="4" t="s">
        <v>52</v>
      </c>
      <c r="D42" s="4" t="s">
        <v>68</v>
      </c>
      <c r="E42" s="4" t="s">
        <v>28</v>
      </c>
      <c r="F42" s="4">
        <v>0</v>
      </c>
      <c r="G42" s="4"/>
      <c r="H42" s="4">
        <v>0.53</v>
      </c>
      <c r="I42" s="4">
        <v>2.1999999999999999E-2</v>
      </c>
      <c r="J42" s="4">
        <v>0.38</v>
      </c>
      <c r="K42" s="4">
        <v>1.82</v>
      </c>
      <c r="L42" s="4">
        <v>0.06</v>
      </c>
      <c r="M42" s="4">
        <v>15.7</v>
      </c>
      <c r="N42" s="4">
        <v>7.1</v>
      </c>
      <c r="O42" s="4">
        <v>114</v>
      </c>
      <c r="P42" s="4">
        <v>44</v>
      </c>
      <c r="Q42" s="4">
        <v>234</v>
      </c>
      <c r="R42" s="4">
        <v>50</v>
      </c>
      <c r="S42" s="4">
        <v>566</v>
      </c>
      <c r="T42" s="4">
        <v>92</v>
      </c>
      <c r="U42" s="4">
        <v>1531</v>
      </c>
      <c r="V42" s="4">
        <v>4.26</v>
      </c>
      <c r="W42" s="4">
        <v>0.57999999999999996</v>
      </c>
      <c r="X42" s="4"/>
      <c r="Y42" s="4">
        <v>0.75</v>
      </c>
      <c r="Z42" s="4"/>
      <c r="AA42" s="4">
        <v>41</v>
      </c>
      <c r="AB42" s="4">
        <v>323</v>
      </c>
      <c r="AC42" s="4"/>
    </row>
    <row r="43" spans="1:29" hidden="1" x14ac:dyDescent="0.25">
      <c r="A43" s="4" t="s">
        <v>4090</v>
      </c>
      <c r="B43" s="4" t="s">
        <v>3936</v>
      </c>
      <c r="C43" s="4" t="s">
        <v>52</v>
      </c>
      <c r="D43" s="4" t="s">
        <v>69</v>
      </c>
      <c r="E43" s="4" t="s">
        <v>28</v>
      </c>
      <c r="F43" s="4">
        <v>0</v>
      </c>
      <c r="G43" s="4">
        <v>1.6E-2</v>
      </c>
      <c r="H43" s="4">
        <v>1.02</v>
      </c>
      <c r="I43" s="4">
        <v>0.04</v>
      </c>
      <c r="J43" s="4">
        <v>0.85</v>
      </c>
      <c r="K43" s="4">
        <v>3.19</v>
      </c>
      <c r="L43" s="4">
        <v>0.1</v>
      </c>
      <c r="M43" s="4">
        <v>26.6</v>
      </c>
      <c r="N43" s="4">
        <v>10.1</v>
      </c>
      <c r="O43" s="4">
        <v>150</v>
      </c>
      <c r="P43" s="4">
        <v>58</v>
      </c>
      <c r="Q43" s="4">
        <v>292</v>
      </c>
      <c r="R43" s="4">
        <v>63</v>
      </c>
      <c r="S43" s="4">
        <v>706</v>
      </c>
      <c r="T43" s="4">
        <v>118</v>
      </c>
      <c r="U43" s="4">
        <v>1915</v>
      </c>
      <c r="V43" s="4">
        <v>5.2</v>
      </c>
      <c r="W43" s="4">
        <v>1.1200000000000001</v>
      </c>
      <c r="X43" s="4"/>
      <c r="Y43" s="4">
        <v>0.78</v>
      </c>
      <c r="Z43" s="4"/>
      <c r="AA43" s="4">
        <v>82</v>
      </c>
      <c r="AB43" s="4">
        <v>293</v>
      </c>
      <c r="AC43" s="4"/>
    </row>
    <row r="44" spans="1:29" hidden="1" x14ac:dyDescent="0.25">
      <c r="A44" s="4" t="s">
        <v>4090</v>
      </c>
      <c r="B44" s="4" t="s">
        <v>3936</v>
      </c>
      <c r="C44" s="4" t="s">
        <v>52</v>
      </c>
      <c r="D44" s="4" t="s">
        <v>70</v>
      </c>
      <c r="E44" s="4" t="s">
        <v>28</v>
      </c>
      <c r="F44" s="4">
        <v>0</v>
      </c>
      <c r="G44" s="4"/>
      <c r="H44" s="4">
        <v>0.9</v>
      </c>
      <c r="I44" s="4">
        <v>0.08</v>
      </c>
      <c r="J44" s="4">
        <v>0.78</v>
      </c>
      <c r="K44" s="4">
        <v>3.9</v>
      </c>
      <c r="L44" s="4">
        <v>0.05</v>
      </c>
      <c r="M44" s="4">
        <v>30.8</v>
      </c>
      <c r="N44" s="4">
        <v>14.2</v>
      </c>
      <c r="O44" s="4">
        <v>219</v>
      </c>
      <c r="P44" s="4">
        <v>85</v>
      </c>
      <c r="Q44" s="4">
        <v>429</v>
      </c>
      <c r="R44" s="4">
        <v>88</v>
      </c>
      <c r="S44" s="4">
        <v>979</v>
      </c>
      <c r="T44" s="4">
        <v>154</v>
      </c>
      <c r="U44" s="4">
        <v>2907</v>
      </c>
      <c r="V44" s="4">
        <v>4.5999999999999996</v>
      </c>
      <c r="W44" s="4">
        <v>1</v>
      </c>
      <c r="X44" s="4"/>
      <c r="Y44" s="4">
        <v>0.68</v>
      </c>
      <c r="Z44" s="4"/>
      <c r="AA44" s="4">
        <v>83</v>
      </c>
      <c r="AB44" s="4">
        <v>348</v>
      </c>
      <c r="AC44" s="4"/>
    </row>
    <row r="45" spans="1:29" hidden="1" x14ac:dyDescent="0.25">
      <c r="A45" s="4" t="s">
        <v>4090</v>
      </c>
      <c r="B45" s="4" t="s">
        <v>3936</v>
      </c>
      <c r="C45" s="4" t="s">
        <v>52</v>
      </c>
      <c r="D45" s="4" t="s">
        <v>71</v>
      </c>
      <c r="E45" s="4" t="s">
        <v>28</v>
      </c>
      <c r="F45" s="4">
        <v>0</v>
      </c>
      <c r="G45" s="4">
        <v>2.5000000000000001E-2</v>
      </c>
      <c r="H45" s="4">
        <v>0.8</v>
      </c>
      <c r="I45" s="4">
        <v>0.08</v>
      </c>
      <c r="J45" s="4">
        <v>1.59</v>
      </c>
      <c r="K45" s="4">
        <v>3.6</v>
      </c>
      <c r="L45" s="4">
        <v>0.21</v>
      </c>
      <c r="M45" s="4">
        <v>33.1</v>
      </c>
      <c r="N45" s="4">
        <v>13.9</v>
      </c>
      <c r="O45" s="4">
        <v>203</v>
      </c>
      <c r="P45" s="4">
        <v>75</v>
      </c>
      <c r="Q45" s="4">
        <v>378</v>
      </c>
      <c r="R45" s="4">
        <v>81</v>
      </c>
      <c r="S45" s="4">
        <v>910</v>
      </c>
      <c r="T45" s="4">
        <v>149</v>
      </c>
      <c r="U45" s="4">
        <v>2607</v>
      </c>
      <c r="V45" s="4">
        <v>10.3</v>
      </c>
      <c r="W45" s="4">
        <v>0.76</v>
      </c>
      <c r="X45" s="4"/>
      <c r="Y45" s="4">
        <v>0.88</v>
      </c>
      <c r="Z45" s="4"/>
      <c r="AA45" s="4">
        <v>75</v>
      </c>
      <c r="AB45" s="4">
        <v>387</v>
      </c>
      <c r="AC45" s="4"/>
    </row>
    <row r="46" spans="1:29" hidden="1" x14ac:dyDescent="0.25">
      <c r="A46" s="4" t="s">
        <v>4095</v>
      </c>
      <c r="B46" s="4" t="s">
        <v>3936</v>
      </c>
      <c r="C46" s="4" t="s">
        <v>73</v>
      </c>
      <c r="D46" s="4" t="s">
        <v>72</v>
      </c>
      <c r="E46" s="4" t="s">
        <v>28</v>
      </c>
      <c r="F46" s="4">
        <v>0</v>
      </c>
      <c r="G46" s="4">
        <v>0.8</v>
      </c>
      <c r="H46" s="4">
        <v>10</v>
      </c>
      <c r="I46" s="4">
        <v>0.4</v>
      </c>
      <c r="J46" s="4">
        <v>6</v>
      </c>
      <c r="K46" s="4">
        <v>12</v>
      </c>
      <c r="L46" s="4">
        <v>1.1000000000000001</v>
      </c>
      <c r="M46" s="4">
        <v>48</v>
      </c>
      <c r="N46" s="4">
        <v>16</v>
      </c>
      <c r="O46" s="4">
        <v>162</v>
      </c>
      <c r="P46" s="4">
        <v>56</v>
      </c>
      <c r="Q46" s="4">
        <v>222</v>
      </c>
      <c r="R46" s="4">
        <v>51</v>
      </c>
      <c r="S46" s="4">
        <v>446</v>
      </c>
      <c r="T46" s="4">
        <v>69</v>
      </c>
      <c r="U46" s="4">
        <v>1442</v>
      </c>
      <c r="V46" s="4">
        <v>23</v>
      </c>
      <c r="W46" s="4">
        <v>1.1000000000000001</v>
      </c>
      <c r="X46" s="4">
        <v>8690</v>
      </c>
      <c r="Y46" s="4">
        <v>0.63</v>
      </c>
      <c r="Z46" s="4"/>
      <c r="AA46" s="4">
        <v>162</v>
      </c>
      <c r="AB46" s="4">
        <v>272</v>
      </c>
      <c r="AC46" s="4"/>
    </row>
    <row r="47" spans="1:29" hidden="1" x14ac:dyDescent="0.25">
      <c r="A47" s="4" t="s">
        <v>4095</v>
      </c>
      <c r="B47" s="4" t="s">
        <v>3936</v>
      </c>
      <c r="C47" s="4" t="s">
        <v>73</v>
      </c>
      <c r="D47" s="4" t="s">
        <v>74</v>
      </c>
      <c r="E47" s="4" t="s">
        <v>28</v>
      </c>
      <c r="F47" s="4">
        <v>0</v>
      </c>
      <c r="G47" s="4">
        <v>0.3</v>
      </c>
      <c r="H47" s="4">
        <v>5</v>
      </c>
      <c r="I47" s="4">
        <v>0.1</v>
      </c>
      <c r="J47" s="4">
        <v>2</v>
      </c>
      <c r="K47" s="4">
        <v>5</v>
      </c>
      <c r="L47" s="4">
        <v>0.7</v>
      </c>
      <c r="M47" s="4">
        <v>26</v>
      </c>
      <c r="N47" s="4">
        <v>9</v>
      </c>
      <c r="O47" s="4">
        <v>112</v>
      </c>
      <c r="P47" s="4">
        <v>41</v>
      </c>
      <c r="Q47" s="4">
        <v>179</v>
      </c>
      <c r="R47" s="4">
        <v>44</v>
      </c>
      <c r="S47" s="4">
        <v>403</v>
      </c>
      <c r="T47" s="4">
        <v>66</v>
      </c>
      <c r="U47" s="4">
        <v>1071</v>
      </c>
      <c r="V47" s="4">
        <v>14</v>
      </c>
      <c r="W47" s="4">
        <v>1</v>
      </c>
      <c r="X47" s="4">
        <v>9950</v>
      </c>
      <c r="Y47" s="4">
        <v>0.66</v>
      </c>
      <c r="Z47" s="4"/>
      <c r="AA47" s="4">
        <v>78.900000000000006</v>
      </c>
      <c r="AB47" s="4">
        <v>341</v>
      </c>
      <c r="AC47" s="4"/>
    </row>
    <row r="48" spans="1:29" hidden="1" x14ac:dyDescent="0.25">
      <c r="A48" s="4" t="s">
        <v>4095</v>
      </c>
      <c r="B48" s="4" t="s">
        <v>3936</v>
      </c>
      <c r="C48" s="4" t="s">
        <v>73</v>
      </c>
      <c r="D48" s="4" t="s">
        <v>75</v>
      </c>
      <c r="E48" s="4" t="s">
        <v>28</v>
      </c>
      <c r="F48" s="4">
        <v>0</v>
      </c>
      <c r="G48" s="4">
        <v>4.9000000000000004</v>
      </c>
      <c r="H48" s="4">
        <v>66</v>
      </c>
      <c r="I48" s="4">
        <v>8.8000000000000007</v>
      </c>
      <c r="J48" s="4">
        <v>66</v>
      </c>
      <c r="K48" s="4">
        <v>49</v>
      </c>
      <c r="L48" s="4">
        <v>4.2</v>
      </c>
      <c r="M48" s="4">
        <v>65</v>
      </c>
      <c r="N48" s="4">
        <v>17</v>
      </c>
      <c r="O48" s="4">
        <v>168</v>
      </c>
      <c r="P48" s="4">
        <v>57</v>
      </c>
      <c r="Q48" s="4">
        <v>247</v>
      </c>
      <c r="R48" s="4">
        <v>63</v>
      </c>
      <c r="S48" s="4">
        <v>587</v>
      </c>
      <c r="T48" s="4">
        <v>100</v>
      </c>
      <c r="U48" s="4">
        <v>1600</v>
      </c>
      <c r="V48" s="4">
        <v>23</v>
      </c>
      <c r="W48" s="4">
        <v>7.1</v>
      </c>
      <c r="X48" s="4">
        <v>8588</v>
      </c>
      <c r="Y48" s="4">
        <v>1.66</v>
      </c>
      <c r="Z48" s="4"/>
      <c r="AA48" s="4">
        <v>525</v>
      </c>
      <c r="AB48" s="4">
        <v>1005</v>
      </c>
      <c r="AC48" s="4"/>
    </row>
    <row r="49" spans="1:29" hidden="1" x14ac:dyDescent="0.25">
      <c r="A49" s="4" t="s">
        <v>4095</v>
      </c>
      <c r="B49" s="4" t="s">
        <v>3936</v>
      </c>
      <c r="C49" s="4" t="s">
        <v>73</v>
      </c>
      <c r="D49" s="4" t="s">
        <v>76</v>
      </c>
      <c r="E49" s="4" t="s">
        <v>28</v>
      </c>
      <c r="F49" s="4">
        <v>0</v>
      </c>
      <c r="G49" s="4">
        <v>1.1000000000000001</v>
      </c>
      <c r="H49" s="4">
        <v>26</v>
      </c>
      <c r="I49" s="4">
        <v>2.2999999999999998</v>
      </c>
      <c r="J49" s="4">
        <v>23</v>
      </c>
      <c r="K49" s="4">
        <v>29</v>
      </c>
      <c r="L49" s="4">
        <v>2.9</v>
      </c>
      <c r="M49" s="4">
        <v>73</v>
      </c>
      <c r="N49" s="4">
        <v>20</v>
      </c>
      <c r="O49" s="4">
        <v>179</v>
      </c>
      <c r="P49" s="4">
        <v>57</v>
      </c>
      <c r="Q49" s="4">
        <v>209</v>
      </c>
      <c r="R49" s="4">
        <v>47</v>
      </c>
      <c r="S49" s="4">
        <v>398</v>
      </c>
      <c r="T49" s="4">
        <v>62</v>
      </c>
      <c r="U49" s="4">
        <v>1421</v>
      </c>
      <c r="V49" s="4">
        <v>30</v>
      </c>
      <c r="W49" s="4">
        <v>1.5</v>
      </c>
      <c r="X49" s="4">
        <v>9791</v>
      </c>
      <c r="Y49" s="4">
        <v>0.67</v>
      </c>
      <c r="Z49" s="4"/>
      <c r="AA49" s="4">
        <v>211</v>
      </c>
      <c r="AB49" s="4">
        <v>708</v>
      </c>
      <c r="AC49" s="4"/>
    </row>
    <row r="50" spans="1:29" hidden="1" x14ac:dyDescent="0.25">
      <c r="A50" s="4" t="s">
        <v>4095</v>
      </c>
      <c r="B50" s="4" t="s">
        <v>3936</v>
      </c>
      <c r="C50" s="4" t="s">
        <v>73</v>
      </c>
      <c r="D50" s="4" t="s">
        <v>77</v>
      </c>
      <c r="E50" s="4" t="s">
        <v>28</v>
      </c>
      <c r="F50" s="4">
        <v>0</v>
      </c>
      <c r="G50" s="4">
        <v>1</v>
      </c>
      <c r="H50" s="4">
        <v>17</v>
      </c>
      <c r="I50" s="4">
        <v>1.9</v>
      </c>
      <c r="J50" s="4">
        <v>16</v>
      </c>
      <c r="K50" s="4">
        <v>14</v>
      </c>
      <c r="L50" s="4">
        <v>1.2</v>
      </c>
      <c r="M50" s="4">
        <v>38</v>
      </c>
      <c r="N50" s="4">
        <v>11</v>
      </c>
      <c r="O50" s="4">
        <v>116</v>
      </c>
      <c r="P50" s="4">
        <v>41</v>
      </c>
      <c r="Q50" s="4">
        <v>162</v>
      </c>
      <c r="R50" s="4">
        <v>39</v>
      </c>
      <c r="S50" s="4">
        <v>350</v>
      </c>
      <c r="T50" s="4">
        <v>56</v>
      </c>
      <c r="U50" s="4">
        <v>1054</v>
      </c>
      <c r="V50" s="4">
        <v>18</v>
      </c>
      <c r="W50" s="4">
        <v>1.6</v>
      </c>
      <c r="X50" s="4">
        <v>9146</v>
      </c>
      <c r="Y50" s="4">
        <v>0.93</v>
      </c>
      <c r="Z50" s="4"/>
      <c r="AA50" s="4">
        <v>152</v>
      </c>
      <c r="AB50" s="4">
        <v>353</v>
      </c>
      <c r="AC50" s="4"/>
    </row>
    <row r="51" spans="1:29" hidden="1" x14ac:dyDescent="0.25">
      <c r="A51" s="4" t="s">
        <v>4095</v>
      </c>
      <c r="B51" s="4" t="s">
        <v>3936</v>
      </c>
      <c r="C51" s="4" t="s">
        <v>73</v>
      </c>
      <c r="D51" s="4" t="s">
        <v>78</v>
      </c>
      <c r="E51" s="4" t="s">
        <v>28</v>
      </c>
      <c r="F51" s="4">
        <v>0</v>
      </c>
      <c r="G51" s="4">
        <v>0</v>
      </c>
      <c r="H51" s="4">
        <v>14</v>
      </c>
      <c r="I51" s="4">
        <v>0.9</v>
      </c>
      <c r="J51" s="4">
        <v>15</v>
      </c>
      <c r="K51" s="4">
        <v>15</v>
      </c>
      <c r="L51" s="4">
        <v>1.6</v>
      </c>
      <c r="M51" s="4">
        <v>39</v>
      </c>
      <c r="N51" s="4">
        <v>12</v>
      </c>
      <c r="O51" s="4">
        <v>127</v>
      </c>
      <c r="P51" s="4">
        <v>45</v>
      </c>
      <c r="Q51" s="4">
        <v>180</v>
      </c>
      <c r="R51" s="4">
        <v>44</v>
      </c>
      <c r="S51" s="4">
        <v>407</v>
      </c>
      <c r="T51" s="4">
        <v>62</v>
      </c>
      <c r="U51" s="4">
        <v>1154</v>
      </c>
      <c r="V51" s="4">
        <v>22</v>
      </c>
      <c r="W51" s="4">
        <v>0.9</v>
      </c>
      <c r="X51" s="4">
        <v>10950</v>
      </c>
      <c r="Y51" s="4">
        <v>0.65</v>
      </c>
      <c r="Z51" s="4"/>
      <c r="AA51" s="4">
        <v>81.7</v>
      </c>
      <c r="AB51" s="4">
        <v>221</v>
      </c>
      <c r="AC51" s="4"/>
    </row>
    <row r="52" spans="1:29" hidden="1" x14ac:dyDescent="0.25">
      <c r="A52" s="4" t="s">
        <v>4095</v>
      </c>
      <c r="B52" s="4" t="s">
        <v>3936</v>
      </c>
      <c r="C52" s="4" t="s">
        <v>73</v>
      </c>
      <c r="D52" s="4" t="s">
        <v>79</v>
      </c>
      <c r="E52" s="4" t="s">
        <v>28</v>
      </c>
      <c r="F52" s="4">
        <v>0</v>
      </c>
      <c r="G52" s="4">
        <v>1.9</v>
      </c>
      <c r="H52" s="4">
        <v>28</v>
      </c>
      <c r="I52" s="4">
        <v>3.2</v>
      </c>
      <c r="J52" s="4">
        <v>34</v>
      </c>
      <c r="K52" s="4">
        <v>32</v>
      </c>
      <c r="L52" s="4">
        <v>3.4</v>
      </c>
      <c r="M52" s="4">
        <v>58</v>
      </c>
      <c r="N52" s="4">
        <v>15</v>
      </c>
      <c r="O52" s="4">
        <v>146</v>
      </c>
      <c r="P52" s="4">
        <v>47</v>
      </c>
      <c r="Q52" s="4">
        <v>187</v>
      </c>
      <c r="R52" s="4">
        <v>43</v>
      </c>
      <c r="S52" s="4">
        <v>385</v>
      </c>
      <c r="T52" s="4">
        <v>61</v>
      </c>
      <c r="U52" s="4">
        <v>1230</v>
      </c>
      <c r="V52" s="4">
        <v>17</v>
      </c>
      <c r="W52" s="4">
        <v>2.7</v>
      </c>
      <c r="X52" s="4">
        <v>8136</v>
      </c>
      <c r="Y52" s="4">
        <v>0.93</v>
      </c>
      <c r="Z52" s="4"/>
      <c r="AA52" s="4">
        <v>129</v>
      </c>
      <c r="AB52" s="4">
        <v>509</v>
      </c>
      <c r="AC52" s="4"/>
    </row>
    <row r="53" spans="1:29" hidden="1" x14ac:dyDescent="0.25">
      <c r="A53" s="4" t="s">
        <v>4095</v>
      </c>
      <c r="B53" s="4" t="s">
        <v>3936</v>
      </c>
      <c r="C53" s="4" t="s">
        <v>73</v>
      </c>
      <c r="D53" s="4" t="s">
        <v>80</v>
      </c>
      <c r="E53" s="4" t="s">
        <v>28</v>
      </c>
      <c r="F53" s="4">
        <v>0</v>
      </c>
      <c r="G53" s="4">
        <v>1.1000000000000001</v>
      </c>
      <c r="H53" s="4">
        <v>26</v>
      </c>
      <c r="I53" s="4">
        <v>2.7</v>
      </c>
      <c r="J53" s="4">
        <v>29</v>
      </c>
      <c r="K53" s="4">
        <v>29</v>
      </c>
      <c r="L53" s="4">
        <v>3.1</v>
      </c>
      <c r="M53" s="4">
        <v>57</v>
      </c>
      <c r="N53" s="4">
        <v>15</v>
      </c>
      <c r="O53" s="4">
        <v>128</v>
      </c>
      <c r="P53" s="4">
        <v>41</v>
      </c>
      <c r="Q53" s="4">
        <v>161</v>
      </c>
      <c r="R53" s="4">
        <v>38</v>
      </c>
      <c r="S53" s="4">
        <v>328</v>
      </c>
      <c r="T53" s="4">
        <v>53</v>
      </c>
      <c r="U53" s="4">
        <v>1084</v>
      </c>
      <c r="V53" s="4">
        <v>20</v>
      </c>
      <c r="W53" s="4">
        <v>3.9</v>
      </c>
      <c r="X53" s="4">
        <v>9425</v>
      </c>
      <c r="Y53" s="4">
        <v>0.94</v>
      </c>
      <c r="Z53" s="4"/>
      <c r="AA53" s="4">
        <v>225</v>
      </c>
      <c r="AB53" s="4">
        <v>397</v>
      </c>
      <c r="AC53" s="4"/>
    </row>
    <row r="54" spans="1:29" hidden="1" x14ac:dyDescent="0.25">
      <c r="A54" s="4" t="s">
        <v>4095</v>
      </c>
      <c r="B54" s="4" t="s">
        <v>3936</v>
      </c>
      <c r="C54" s="4" t="s">
        <v>73</v>
      </c>
      <c r="D54" s="4" t="s">
        <v>81</v>
      </c>
      <c r="E54" s="4" t="s">
        <v>28</v>
      </c>
      <c r="F54" s="4">
        <v>0</v>
      </c>
      <c r="G54" s="4">
        <v>2.2999999999999998</v>
      </c>
      <c r="H54" s="4">
        <v>39</v>
      </c>
      <c r="I54" s="4">
        <v>6.1</v>
      </c>
      <c r="J54" s="4">
        <v>56</v>
      </c>
      <c r="K54" s="4">
        <v>51</v>
      </c>
      <c r="L54" s="4">
        <v>3.5</v>
      </c>
      <c r="M54" s="4">
        <v>66</v>
      </c>
      <c r="N54" s="4">
        <v>18</v>
      </c>
      <c r="O54" s="4">
        <v>155</v>
      </c>
      <c r="P54" s="4">
        <v>47</v>
      </c>
      <c r="Q54" s="4">
        <v>176</v>
      </c>
      <c r="R54" s="4">
        <v>42</v>
      </c>
      <c r="S54" s="4">
        <v>376</v>
      </c>
      <c r="T54" s="4">
        <v>62</v>
      </c>
      <c r="U54" s="4">
        <v>1258</v>
      </c>
      <c r="V54" s="4">
        <v>0</v>
      </c>
      <c r="W54" s="4">
        <v>3.1</v>
      </c>
      <c r="X54" s="4">
        <v>10288</v>
      </c>
      <c r="Y54" s="4">
        <v>0.77</v>
      </c>
      <c r="Z54" s="4"/>
      <c r="AA54" s="4">
        <v>152</v>
      </c>
      <c r="AB54" s="4">
        <v>473</v>
      </c>
      <c r="AC54" s="4"/>
    </row>
    <row r="55" spans="1:29" hidden="1" x14ac:dyDescent="0.25">
      <c r="A55" s="4" t="s">
        <v>4095</v>
      </c>
      <c r="B55" s="4" t="s">
        <v>3936</v>
      </c>
      <c r="C55" s="4" t="s">
        <v>73</v>
      </c>
      <c r="D55" s="4" t="s">
        <v>82</v>
      </c>
      <c r="E55" s="4" t="s">
        <v>28</v>
      </c>
      <c r="F55" s="4">
        <v>0</v>
      </c>
      <c r="G55" s="4">
        <v>0.5</v>
      </c>
      <c r="H55" s="4">
        <v>22</v>
      </c>
      <c r="I55" s="4">
        <v>1.8</v>
      </c>
      <c r="J55" s="4">
        <v>20</v>
      </c>
      <c r="K55" s="4">
        <v>22</v>
      </c>
      <c r="L55" s="4">
        <v>2</v>
      </c>
      <c r="M55" s="4">
        <v>63</v>
      </c>
      <c r="N55" s="4">
        <v>18</v>
      </c>
      <c r="O55" s="4">
        <v>182</v>
      </c>
      <c r="P55" s="4">
        <v>62</v>
      </c>
      <c r="Q55" s="4">
        <v>240</v>
      </c>
      <c r="R55" s="4">
        <v>56</v>
      </c>
      <c r="S55" s="4">
        <v>483</v>
      </c>
      <c r="T55" s="4">
        <v>78</v>
      </c>
      <c r="U55" s="4">
        <v>1575</v>
      </c>
      <c r="V55" s="4">
        <v>21</v>
      </c>
      <c r="W55" s="4">
        <v>2.4</v>
      </c>
      <c r="X55" s="4">
        <v>10428</v>
      </c>
      <c r="Y55" s="4">
        <v>0.98</v>
      </c>
      <c r="Z55" s="4"/>
      <c r="AA55" s="4">
        <v>270</v>
      </c>
      <c r="AB55" s="4">
        <v>491</v>
      </c>
      <c r="AC55" s="4"/>
    </row>
    <row r="56" spans="1:29" hidden="1" x14ac:dyDescent="0.25">
      <c r="A56" s="4" t="s">
        <v>4095</v>
      </c>
      <c r="B56" s="4" t="s">
        <v>3936</v>
      </c>
      <c r="C56" s="4" t="s">
        <v>73</v>
      </c>
      <c r="D56" s="4" t="s">
        <v>83</v>
      </c>
      <c r="E56" s="4" t="s">
        <v>28</v>
      </c>
      <c r="F56" s="4">
        <v>0</v>
      </c>
      <c r="G56" s="4">
        <v>0.4</v>
      </c>
      <c r="H56" s="4">
        <v>18</v>
      </c>
      <c r="I56" s="4">
        <v>0.7</v>
      </c>
      <c r="J56" s="4">
        <v>10</v>
      </c>
      <c r="K56" s="4">
        <v>17</v>
      </c>
      <c r="L56" s="4">
        <v>2.1</v>
      </c>
      <c r="M56" s="4">
        <v>55</v>
      </c>
      <c r="N56" s="4">
        <v>16</v>
      </c>
      <c r="O56" s="4">
        <v>161</v>
      </c>
      <c r="P56" s="4">
        <v>55</v>
      </c>
      <c r="Q56" s="4">
        <v>217</v>
      </c>
      <c r="R56" s="4">
        <v>49</v>
      </c>
      <c r="S56" s="4">
        <v>418</v>
      </c>
      <c r="T56" s="4">
        <v>68</v>
      </c>
      <c r="U56" s="4">
        <v>1420</v>
      </c>
      <c r="V56" s="4">
        <v>28</v>
      </c>
      <c r="W56" s="4">
        <v>1.6</v>
      </c>
      <c r="X56" s="4">
        <v>9875</v>
      </c>
      <c r="Y56" s="4">
        <v>0.84</v>
      </c>
      <c r="Z56" s="4"/>
      <c r="AA56" s="4">
        <v>230</v>
      </c>
      <c r="AB56" s="4">
        <v>342</v>
      </c>
      <c r="AC56" s="4"/>
    </row>
    <row r="57" spans="1:29" hidden="1" x14ac:dyDescent="0.25">
      <c r="A57" s="4" t="s">
        <v>4095</v>
      </c>
      <c r="B57" s="4" t="s">
        <v>3936</v>
      </c>
      <c r="C57" s="4" t="s">
        <v>73</v>
      </c>
      <c r="D57" s="4" t="s">
        <v>84</v>
      </c>
      <c r="E57" s="4" t="s">
        <v>28</v>
      </c>
      <c r="F57" s="4">
        <v>0</v>
      </c>
      <c r="G57" s="4">
        <v>0</v>
      </c>
      <c r="H57" s="4">
        <v>14</v>
      </c>
      <c r="I57" s="4">
        <v>0.8</v>
      </c>
      <c r="J57" s="4">
        <v>7</v>
      </c>
      <c r="K57" s="4">
        <v>10</v>
      </c>
      <c r="L57" s="4">
        <v>1.3</v>
      </c>
      <c r="M57" s="4">
        <v>34</v>
      </c>
      <c r="N57" s="4">
        <v>10</v>
      </c>
      <c r="O57" s="4">
        <v>109</v>
      </c>
      <c r="P57" s="4">
        <v>39</v>
      </c>
      <c r="Q57" s="4">
        <v>157</v>
      </c>
      <c r="R57" s="4">
        <v>38</v>
      </c>
      <c r="S57" s="4">
        <v>345</v>
      </c>
      <c r="T57" s="4">
        <v>57</v>
      </c>
      <c r="U57" s="4">
        <v>1005</v>
      </c>
      <c r="V57" s="4">
        <v>19</v>
      </c>
      <c r="W57" s="4">
        <v>1.6</v>
      </c>
      <c r="X57" s="4">
        <v>10823</v>
      </c>
      <c r="Y57" s="4">
        <v>0.91</v>
      </c>
      <c r="Z57" s="4"/>
      <c r="AA57" s="4">
        <v>124</v>
      </c>
      <c r="AB57" s="4">
        <v>353</v>
      </c>
      <c r="AC57" s="4"/>
    </row>
    <row r="58" spans="1:29" hidden="1" x14ac:dyDescent="0.25">
      <c r="A58" s="4" t="s">
        <v>4095</v>
      </c>
      <c r="B58" s="4" t="s">
        <v>3936</v>
      </c>
      <c r="C58" s="4" t="s">
        <v>73</v>
      </c>
      <c r="D58" s="4" t="s">
        <v>85</v>
      </c>
      <c r="E58" s="4" t="s">
        <v>28</v>
      </c>
      <c r="F58" s="4">
        <v>1</v>
      </c>
      <c r="G58" s="4">
        <v>0.3</v>
      </c>
      <c r="H58" s="4">
        <v>13</v>
      </c>
      <c r="I58" s="4">
        <v>0.2</v>
      </c>
      <c r="J58" s="4">
        <v>4</v>
      </c>
      <c r="K58" s="4">
        <v>10</v>
      </c>
      <c r="L58" s="4">
        <v>1.8</v>
      </c>
      <c r="M58" s="4">
        <v>49</v>
      </c>
      <c r="N58" s="4">
        <v>19</v>
      </c>
      <c r="O58" s="4">
        <v>211</v>
      </c>
      <c r="P58" s="4">
        <v>79</v>
      </c>
      <c r="Q58" s="4">
        <v>327</v>
      </c>
      <c r="R58" s="4">
        <v>79</v>
      </c>
      <c r="S58" s="4">
        <v>693</v>
      </c>
      <c r="T58" s="4">
        <v>114</v>
      </c>
      <c r="U58" s="4">
        <v>2060</v>
      </c>
      <c r="V58" s="4">
        <v>25</v>
      </c>
      <c r="W58" s="4">
        <v>2.1</v>
      </c>
      <c r="X58" s="4">
        <v>10535</v>
      </c>
      <c r="Y58" s="4">
        <v>1.1200000000000001</v>
      </c>
      <c r="Z58" s="4"/>
      <c r="AA58" s="4">
        <v>152</v>
      </c>
      <c r="AB58" s="4">
        <v>792</v>
      </c>
      <c r="AC58" s="4"/>
    </row>
    <row r="59" spans="1:29" hidden="1" x14ac:dyDescent="0.25">
      <c r="A59" s="4" t="s">
        <v>4095</v>
      </c>
      <c r="B59" s="4" t="s">
        <v>3936</v>
      </c>
      <c r="C59" s="4" t="s">
        <v>73</v>
      </c>
      <c r="D59" s="4" t="s">
        <v>86</v>
      </c>
      <c r="E59" s="4" t="s">
        <v>28</v>
      </c>
      <c r="F59" s="4">
        <v>1</v>
      </c>
      <c r="G59" s="4">
        <v>4.5999999999999996</v>
      </c>
      <c r="H59" s="4">
        <v>63</v>
      </c>
      <c r="I59" s="4">
        <v>4.3</v>
      </c>
      <c r="J59" s="4">
        <v>26</v>
      </c>
      <c r="K59" s="4">
        <v>13</v>
      </c>
      <c r="L59" s="4">
        <v>0.7</v>
      </c>
      <c r="M59" s="4">
        <v>23</v>
      </c>
      <c r="N59" s="4">
        <v>8</v>
      </c>
      <c r="O59" s="4">
        <v>86</v>
      </c>
      <c r="P59" s="4">
        <v>36</v>
      </c>
      <c r="Q59" s="4">
        <v>176</v>
      </c>
      <c r="R59" s="4">
        <v>50</v>
      </c>
      <c r="S59" s="4">
        <v>508</v>
      </c>
      <c r="T59" s="4">
        <v>94</v>
      </c>
      <c r="U59" s="4">
        <v>994</v>
      </c>
      <c r="V59" s="4">
        <v>24</v>
      </c>
      <c r="W59" s="4">
        <v>13.5</v>
      </c>
      <c r="X59" s="4">
        <v>14368</v>
      </c>
      <c r="Y59" s="4">
        <v>13.76</v>
      </c>
      <c r="Z59" s="4"/>
      <c r="AA59" s="4">
        <v>648</v>
      </c>
      <c r="AB59" s="4">
        <v>1782</v>
      </c>
      <c r="AC59" s="4"/>
    </row>
    <row r="60" spans="1:29" hidden="1" x14ac:dyDescent="0.25">
      <c r="A60" s="4" t="s">
        <v>4095</v>
      </c>
      <c r="B60" s="4" t="s">
        <v>3936</v>
      </c>
      <c r="C60" s="4" t="s">
        <v>73</v>
      </c>
      <c r="D60" s="4" t="s">
        <v>87</v>
      </c>
      <c r="E60" s="4" t="s">
        <v>28</v>
      </c>
      <c r="F60" s="4">
        <v>0</v>
      </c>
      <c r="G60" s="4">
        <v>1.3</v>
      </c>
      <c r="H60" s="4">
        <v>22</v>
      </c>
      <c r="I60" s="4">
        <v>2.4</v>
      </c>
      <c r="J60" s="4">
        <v>17</v>
      </c>
      <c r="K60" s="4">
        <v>19</v>
      </c>
      <c r="L60" s="4">
        <v>9.4</v>
      </c>
      <c r="M60" s="4">
        <v>67</v>
      </c>
      <c r="N60" s="4">
        <v>23</v>
      </c>
      <c r="O60" s="4">
        <v>261</v>
      </c>
      <c r="P60" s="4">
        <v>97</v>
      </c>
      <c r="Q60" s="4">
        <v>410</v>
      </c>
      <c r="R60" s="4">
        <v>99</v>
      </c>
      <c r="S60" s="4">
        <v>885</v>
      </c>
      <c r="T60" s="4">
        <v>145</v>
      </c>
      <c r="U60" s="4">
        <v>2507</v>
      </c>
      <c r="V60" s="4">
        <v>17</v>
      </c>
      <c r="W60" s="4">
        <v>2.2000000000000002</v>
      </c>
      <c r="X60" s="4">
        <v>11076</v>
      </c>
      <c r="Y60" s="4">
        <v>1.34</v>
      </c>
      <c r="Z60" s="4"/>
      <c r="AA60" s="4">
        <v>138</v>
      </c>
      <c r="AB60" s="4">
        <v>746</v>
      </c>
      <c r="AC60" s="4"/>
    </row>
    <row r="61" spans="1:29" hidden="1" x14ac:dyDescent="0.25">
      <c r="A61" s="4" t="s">
        <v>4095</v>
      </c>
      <c r="B61" s="4" t="s">
        <v>3936</v>
      </c>
      <c r="C61" s="4" t="s">
        <v>73</v>
      </c>
      <c r="D61" s="4" t="s">
        <v>88</v>
      </c>
      <c r="E61" s="4" t="s">
        <v>28</v>
      </c>
      <c r="F61" s="4">
        <v>0</v>
      </c>
      <c r="G61" s="4">
        <v>1.3</v>
      </c>
      <c r="H61" s="4">
        <v>13</v>
      </c>
      <c r="I61" s="4">
        <v>1.3</v>
      </c>
      <c r="J61" s="4">
        <v>11</v>
      </c>
      <c r="K61" s="4">
        <v>12</v>
      </c>
      <c r="L61" s="4">
        <v>1</v>
      </c>
      <c r="M61" s="4">
        <v>37</v>
      </c>
      <c r="N61" s="4">
        <v>12</v>
      </c>
      <c r="O61" s="4">
        <v>131</v>
      </c>
      <c r="P61" s="4">
        <v>48</v>
      </c>
      <c r="Q61" s="4">
        <v>195</v>
      </c>
      <c r="R61" s="4">
        <v>46</v>
      </c>
      <c r="S61" s="4">
        <v>414</v>
      </c>
      <c r="T61" s="4">
        <v>67</v>
      </c>
      <c r="U61" s="4">
        <v>1233</v>
      </c>
      <c r="V61" s="4">
        <v>25</v>
      </c>
      <c r="W61" s="4">
        <v>1.2</v>
      </c>
      <c r="X61" s="4">
        <v>10288</v>
      </c>
      <c r="Y61" s="4">
        <v>0.46</v>
      </c>
      <c r="Z61" s="4"/>
      <c r="AA61" s="4">
        <v>98.2</v>
      </c>
      <c r="AB61" s="4">
        <v>284</v>
      </c>
      <c r="AC61" s="4"/>
    </row>
    <row r="62" spans="1:29" hidden="1" x14ac:dyDescent="0.25">
      <c r="A62" s="4" t="s">
        <v>4095</v>
      </c>
      <c r="B62" s="4" t="s">
        <v>3936</v>
      </c>
      <c r="C62" s="4" t="s">
        <v>73</v>
      </c>
      <c r="D62" s="4" t="s">
        <v>89</v>
      </c>
      <c r="E62" s="4" t="s">
        <v>28</v>
      </c>
      <c r="F62" s="4">
        <v>0</v>
      </c>
      <c r="G62" s="4">
        <v>41.1</v>
      </c>
      <c r="H62" s="4">
        <v>233</v>
      </c>
      <c r="I62" s="4">
        <v>39.799999999999997</v>
      </c>
      <c r="J62" s="4">
        <v>257</v>
      </c>
      <c r="K62" s="4">
        <v>146</v>
      </c>
      <c r="L62" s="4">
        <v>16.100000000000001</v>
      </c>
      <c r="M62" s="4">
        <v>131</v>
      </c>
      <c r="N62" s="4">
        <v>25</v>
      </c>
      <c r="O62" s="4">
        <v>175</v>
      </c>
      <c r="P62" s="4">
        <v>41</v>
      </c>
      <c r="Q62" s="4">
        <v>128</v>
      </c>
      <c r="R62" s="4">
        <v>27</v>
      </c>
      <c r="S62" s="4">
        <v>217</v>
      </c>
      <c r="T62" s="4">
        <v>32</v>
      </c>
      <c r="U62" s="4">
        <v>1329</v>
      </c>
      <c r="V62" s="4">
        <v>47</v>
      </c>
      <c r="W62" s="4">
        <v>15</v>
      </c>
      <c r="X62" s="4">
        <v>11557</v>
      </c>
      <c r="Y62" s="4">
        <v>2.21</v>
      </c>
      <c r="Z62" s="4"/>
      <c r="AA62" s="4">
        <v>495</v>
      </c>
      <c r="AB62" s="4">
        <v>2737</v>
      </c>
      <c r="AC62" s="4"/>
    </row>
    <row r="63" spans="1:29" hidden="1" x14ac:dyDescent="0.25">
      <c r="A63" s="4" t="s">
        <v>4095</v>
      </c>
      <c r="B63" s="4" t="s">
        <v>3936</v>
      </c>
      <c r="C63" s="4" t="s">
        <v>73</v>
      </c>
      <c r="D63" s="4" t="s">
        <v>90</v>
      </c>
      <c r="E63" s="4" t="s">
        <v>28</v>
      </c>
      <c r="F63" s="4">
        <v>1</v>
      </c>
      <c r="G63" s="4">
        <v>1.6</v>
      </c>
      <c r="H63" s="4">
        <v>29</v>
      </c>
      <c r="I63" s="4">
        <v>4.0999999999999996</v>
      </c>
      <c r="J63" s="4">
        <v>42</v>
      </c>
      <c r="K63" s="4">
        <v>37</v>
      </c>
      <c r="L63" s="4">
        <v>3.2</v>
      </c>
      <c r="M63" s="4">
        <v>65</v>
      </c>
      <c r="N63" s="4">
        <v>19</v>
      </c>
      <c r="O63" s="4">
        <v>199</v>
      </c>
      <c r="P63" s="4">
        <v>72</v>
      </c>
      <c r="Q63" s="4">
        <v>302</v>
      </c>
      <c r="R63" s="4">
        <v>74</v>
      </c>
      <c r="S63" s="4">
        <v>658</v>
      </c>
      <c r="T63" s="4">
        <v>112</v>
      </c>
      <c r="U63" s="4">
        <v>1895</v>
      </c>
      <c r="V63" s="4">
        <v>19</v>
      </c>
      <c r="W63" s="4">
        <v>4.5</v>
      </c>
      <c r="X63" s="4">
        <v>10406</v>
      </c>
      <c r="Y63" s="4">
        <v>1.02</v>
      </c>
      <c r="Z63" s="4"/>
      <c r="AA63" s="4">
        <v>135</v>
      </c>
      <c r="AB63" s="4">
        <v>683</v>
      </c>
      <c r="AC63" s="4"/>
    </row>
    <row r="64" spans="1:29" hidden="1" x14ac:dyDescent="0.25">
      <c r="A64" s="4" t="s">
        <v>4095</v>
      </c>
      <c r="B64" s="4" t="s">
        <v>3936</v>
      </c>
      <c r="C64" s="4" t="s">
        <v>73</v>
      </c>
      <c r="D64" s="4" t="s">
        <v>91</v>
      </c>
      <c r="E64" s="4" t="s">
        <v>28</v>
      </c>
      <c r="F64" s="4">
        <v>0</v>
      </c>
      <c r="G64" s="4">
        <v>0.1</v>
      </c>
      <c r="H64" s="4">
        <v>9</v>
      </c>
      <c r="I64" s="4">
        <v>0.3</v>
      </c>
      <c r="J64" s="4">
        <v>3</v>
      </c>
      <c r="K64" s="4">
        <v>7</v>
      </c>
      <c r="L64" s="4">
        <v>0.6</v>
      </c>
      <c r="M64" s="4">
        <v>33</v>
      </c>
      <c r="N64" s="4">
        <v>12</v>
      </c>
      <c r="O64" s="4">
        <v>143</v>
      </c>
      <c r="P64" s="4">
        <v>53</v>
      </c>
      <c r="Q64" s="4">
        <v>215</v>
      </c>
      <c r="R64" s="4">
        <v>52</v>
      </c>
      <c r="S64" s="4">
        <v>468</v>
      </c>
      <c r="T64" s="4">
        <v>76</v>
      </c>
      <c r="U64" s="4">
        <v>1342</v>
      </c>
      <c r="V64" s="4">
        <v>17</v>
      </c>
      <c r="W64" s="4">
        <v>1.7</v>
      </c>
      <c r="X64" s="4">
        <v>11452</v>
      </c>
      <c r="Y64" s="4">
        <v>1.04</v>
      </c>
      <c r="Z64" s="4"/>
      <c r="AA64" s="4">
        <v>134</v>
      </c>
      <c r="AB64" s="4">
        <v>478</v>
      </c>
      <c r="AC64" s="4"/>
    </row>
    <row r="65" spans="1:29" hidden="1" x14ac:dyDescent="0.25">
      <c r="A65" s="4" t="s">
        <v>4095</v>
      </c>
      <c r="B65" s="4" t="s">
        <v>3936</v>
      </c>
      <c r="C65" s="4" t="s">
        <v>73</v>
      </c>
      <c r="D65" s="4" t="s">
        <v>92</v>
      </c>
      <c r="E65" s="4" t="s">
        <v>28</v>
      </c>
      <c r="F65" s="4">
        <v>0</v>
      </c>
      <c r="G65" s="4">
        <v>2</v>
      </c>
      <c r="H65" s="4">
        <v>34</v>
      </c>
      <c r="I65" s="4">
        <v>5.0999999999999996</v>
      </c>
      <c r="J65" s="4">
        <v>46</v>
      </c>
      <c r="K65" s="4">
        <v>46</v>
      </c>
      <c r="L65" s="4">
        <v>3.5</v>
      </c>
      <c r="M65" s="4">
        <v>74</v>
      </c>
      <c r="N65" s="4">
        <v>20</v>
      </c>
      <c r="O65" s="4">
        <v>199</v>
      </c>
      <c r="P65" s="4">
        <v>66</v>
      </c>
      <c r="Q65" s="4">
        <v>256</v>
      </c>
      <c r="R65" s="4">
        <v>61</v>
      </c>
      <c r="S65" s="4">
        <v>517</v>
      </c>
      <c r="T65" s="4">
        <v>83</v>
      </c>
      <c r="U65" s="4">
        <v>1701</v>
      </c>
      <c r="V65" s="4">
        <v>25</v>
      </c>
      <c r="W65" s="4">
        <v>4.0999999999999996</v>
      </c>
      <c r="X65" s="4">
        <v>9745</v>
      </c>
      <c r="Y65" s="4">
        <v>0.97</v>
      </c>
      <c r="Z65" s="4"/>
      <c r="AA65" s="4">
        <v>223</v>
      </c>
      <c r="AB65" s="4">
        <v>708</v>
      </c>
      <c r="AC65" s="4"/>
    </row>
    <row r="66" spans="1:29" hidden="1" x14ac:dyDescent="0.25">
      <c r="A66" s="4" t="s">
        <v>4095</v>
      </c>
      <c r="B66" s="4" t="s">
        <v>3936</v>
      </c>
      <c r="C66" s="4" t="s">
        <v>73</v>
      </c>
      <c r="D66" s="4" t="s">
        <v>93</v>
      </c>
      <c r="E66" s="4" t="s">
        <v>28</v>
      </c>
      <c r="F66" s="4">
        <v>0</v>
      </c>
      <c r="G66" s="4">
        <v>58.7</v>
      </c>
      <c r="H66" s="4">
        <v>309</v>
      </c>
      <c r="I66" s="4">
        <v>44.7</v>
      </c>
      <c r="J66" s="4">
        <v>261</v>
      </c>
      <c r="K66" s="4">
        <v>155</v>
      </c>
      <c r="L66" s="4">
        <v>13.2</v>
      </c>
      <c r="M66" s="4">
        <v>161</v>
      </c>
      <c r="N66" s="4">
        <v>37</v>
      </c>
      <c r="O66" s="4">
        <v>359</v>
      </c>
      <c r="P66" s="4">
        <v>132</v>
      </c>
      <c r="Q66" s="4">
        <v>583</v>
      </c>
      <c r="R66" s="4">
        <v>154</v>
      </c>
      <c r="S66" s="4">
        <v>1390</v>
      </c>
      <c r="T66" s="4">
        <v>228</v>
      </c>
      <c r="U66" s="4">
        <v>3671</v>
      </c>
      <c r="V66" s="4">
        <v>48</v>
      </c>
      <c r="W66" s="4">
        <v>22.6</v>
      </c>
      <c r="X66" s="4">
        <v>15075</v>
      </c>
      <c r="Y66" s="4">
        <v>15.88</v>
      </c>
      <c r="Z66" s="4"/>
      <c r="AA66" s="4">
        <v>1208</v>
      </c>
      <c r="AB66" s="4">
        <v>3049</v>
      </c>
      <c r="AC66" s="4"/>
    </row>
    <row r="67" spans="1:29" hidden="1" x14ac:dyDescent="0.25">
      <c r="A67" s="4" t="s">
        <v>4095</v>
      </c>
      <c r="B67" s="4" t="s">
        <v>3936</v>
      </c>
      <c r="C67" s="4" t="s">
        <v>73</v>
      </c>
      <c r="D67" s="4" t="s">
        <v>94</v>
      </c>
      <c r="E67" s="4" t="s">
        <v>28</v>
      </c>
      <c r="F67" s="4">
        <v>0</v>
      </c>
      <c r="G67" s="4">
        <v>0.5</v>
      </c>
      <c r="H67" s="4">
        <v>27</v>
      </c>
      <c r="I67" s="4">
        <v>1.3</v>
      </c>
      <c r="J67" s="4">
        <v>20</v>
      </c>
      <c r="K67" s="4">
        <v>27</v>
      </c>
      <c r="L67" s="4">
        <v>3.3</v>
      </c>
      <c r="M67" s="4">
        <v>82</v>
      </c>
      <c r="N67" s="4">
        <v>21</v>
      </c>
      <c r="O67" s="4">
        <v>203</v>
      </c>
      <c r="P67" s="4">
        <v>65</v>
      </c>
      <c r="Q67" s="4">
        <v>242</v>
      </c>
      <c r="R67" s="4">
        <v>55</v>
      </c>
      <c r="S67" s="4">
        <v>454</v>
      </c>
      <c r="T67" s="4">
        <v>74</v>
      </c>
      <c r="U67" s="4">
        <v>1646</v>
      </c>
      <c r="V67" s="4">
        <v>24</v>
      </c>
      <c r="W67" s="4">
        <v>1.6</v>
      </c>
      <c r="X67" s="4">
        <v>9860</v>
      </c>
      <c r="Y67" s="4">
        <v>0.88</v>
      </c>
      <c r="Z67" s="4"/>
      <c r="AA67" s="4">
        <v>308</v>
      </c>
      <c r="AB67" s="4">
        <v>330</v>
      </c>
      <c r="AC67" s="4"/>
    </row>
    <row r="68" spans="1:29" hidden="1" x14ac:dyDescent="0.25">
      <c r="A68" s="4" t="s">
        <v>4095</v>
      </c>
      <c r="B68" s="4" t="s">
        <v>3936</v>
      </c>
      <c r="C68" s="4" t="s">
        <v>73</v>
      </c>
      <c r="D68" s="4" t="s">
        <v>95</v>
      </c>
      <c r="E68" s="4" t="s">
        <v>28</v>
      </c>
      <c r="F68" s="4">
        <v>0</v>
      </c>
      <c r="G68" s="4">
        <v>0.1</v>
      </c>
      <c r="H68" s="4">
        <v>11</v>
      </c>
      <c r="I68" s="5">
        <f>0.1/2</f>
        <v>0.05</v>
      </c>
      <c r="J68" s="4">
        <v>2</v>
      </c>
      <c r="K68" s="4">
        <v>5</v>
      </c>
      <c r="L68" s="4">
        <v>0.4</v>
      </c>
      <c r="M68" s="4">
        <v>25</v>
      </c>
      <c r="N68" s="4">
        <v>8</v>
      </c>
      <c r="O68" s="4">
        <v>92</v>
      </c>
      <c r="P68" s="4">
        <v>33</v>
      </c>
      <c r="Q68" s="4">
        <v>143</v>
      </c>
      <c r="R68" s="4">
        <v>35</v>
      </c>
      <c r="S68" s="4">
        <v>317</v>
      </c>
      <c r="T68" s="4">
        <v>53</v>
      </c>
      <c r="U68" s="4">
        <v>890</v>
      </c>
      <c r="V68" s="4">
        <v>16</v>
      </c>
      <c r="W68" s="4">
        <v>1.5</v>
      </c>
      <c r="X68" s="4">
        <v>11109</v>
      </c>
      <c r="Y68" s="4">
        <v>0.78</v>
      </c>
      <c r="Z68" s="4"/>
      <c r="AA68" s="4">
        <v>121</v>
      </c>
      <c r="AB68" s="4">
        <v>349</v>
      </c>
      <c r="AC68" s="4"/>
    </row>
    <row r="69" spans="1:29" hidden="1" x14ac:dyDescent="0.25">
      <c r="A69" s="4" t="s">
        <v>4095</v>
      </c>
      <c r="B69" s="4" t="s">
        <v>3936</v>
      </c>
      <c r="C69" s="4" t="s">
        <v>73</v>
      </c>
      <c r="D69" s="4" t="s">
        <v>96</v>
      </c>
      <c r="E69" s="4" t="s">
        <v>28</v>
      </c>
      <c r="F69" s="4">
        <v>0</v>
      </c>
      <c r="G69" s="4">
        <v>0.9</v>
      </c>
      <c r="H69" s="4">
        <v>18</v>
      </c>
      <c r="I69" s="4">
        <v>2.2000000000000002</v>
      </c>
      <c r="J69" s="4">
        <v>26</v>
      </c>
      <c r="K69" s="4">
        <v>27</v>
      </c>
      <c r="L69" s="4">
        <v>7</v>
      </c>
      <c r="M69" s="4">
        <v>63</v>
      </c>
      <c r="N69" s="4">
        <v>18</v>
      </c>
      <c r="O69" s="4">
        <v>187</v>
      </c>
      <c r="P69" s="4">
        <v>67</v>
      </c>
      <c r="Q69" s="4">
        <v>276</v>
      </c>
      <c r="R69" s="4">
        <v>66</v>
      </c>
      <c r="S69" s="4">
        <v>572</v>
      </c>
      <c r="T69" s="4">
        <v>100</v>
      </c>
      <c r="U69" s="4">
        <v>1748</v>
      </c>
      <c r="V69" s="4">
        <v>23</v>
      </c>
      <c r="W69" s="4">
        <v>1.3</v>
      </c>
      <c r="X69" s="4">
        <v>12650</v>
      </c>
      <c r="Y69" s="4">
        <v>0.95</v>
      </c>
      <c r="Z69" s="4"/>
      <c r="AA69" s="4">
        <v>163</v>
      </c>
      <c r="AB69" s="4">
        <v>408</v>
      </c>
      <c r="AC69" s="4"/>
    </row>
    <row r="70" spans="1:29" hidden="1" x14ac:dyDescent="0.25">
      <c r="A70" s="4" t="s">
        <v>4095</v>
      </c>
      <c r="B70" s="4" t="s">
        <v>3936</v>
      </c>
      <c r="C70" s="4" t="s">
        <v>73</v>
      </c>
      <c r="D70" s="4" t="s">
        <v>97</v>
      </c>
      <c r="E70" s="4" t="s">
        <v>28</v>
      </c>
      <c r="F70" s="4">
        <v>0</v>
      </c>
      <c r="G70" s="4">
        <v>0</v>
      </c>
      <c r="H70" s="4">
        <v>15</v>
      </c>
      <c r="I70" s="5">
        <f>0.1/2</f>
        <v>0.05</v>
      </c>
      <c r="J70" s="4">
        <v>5</v>
      </c>
      <c r="K70" s="4">
        <v>10</v>
      </c>
      <c r="L70" s="4">
        <v>1.5</v>
      </c>
      <c r="M70" s="4">
        <v>42</v>
      </c>
      <c r="N70" s="4">
        <v>13</v>
      </c>
      <c r="O70" s="4">
        <v>132</v>
      </c>
      <c r="P70" s="4">
        <v>47</v>
      </c>
      <c r="Q70" s="4">
        <v>186</v>
      </c>
      <c r="R70" s="4">
        <v>42</v>
      </c>
      <c r="S70" s="4">
        <v>354</v>
      </c>
      <c r="T70" s="4">
        <v>62</v>
      </c>
      <c r="U70" s="4">
        <v>1192</v>
      </c>
      <c r="V70" s="4">
        <v>41</v>
      </c>
      <c r="W70" s="4">
        <v>2.2999999999999998</v>
      </c>
      <c r="X70" s="4">
        <v>11553</v>
      </c>
      <c r="Y70" s="4">
        <v>0.71</v>
      </c>
      <c r="Z70" s="4"/>
      <c r="AA70" s="4">
        <v>171</v>
      </c>
      <c r="AB70" s="4">
        <v>324</v>
      </c>
      <c r="AC70" s="4"/>
    </row>
    <row r="71" spans="1:29" hidden="1" x14ac:dyDescent="0.25">
      <c r="A71" s="4" t="s">
        <v>4095</v>
      </c>
      <c r="B71" s="4" t="s">
        <v>3936</v>
      </c>
      <c r="C71" s="4" t="s">
        <v>73</v>
      </c>
      <c r="D71" s="4" t="s">
        <v>98</v>
      </c>
      <c r="E71" s="4" t="s">
        <v>28</v>
      </c>
      <c r="F71" s="4">
        <v>0</v>
      </c>
      <c r="G71" s="4">
        <v>1.7</v>
      </c>
      <c r="H71" s="4">
        <v>30</v>
      </c>
      <c r="I71" s="4">
        <v>3.9</v>
      </c>
      <c r="J71" s="4">
        <v>34</v>
      </c>
      <c r="K71" s="4">
        <v>26</v>
      </c>
      <c r="L71" s="4">
        <v>1.9</v>
      </c>
      <c r="M71" s="4">
        <v>51</v>
      </c>
      <c r="N71" s="4">
        <v>13</v>
      </c>
      <c r="O71" s="4">
        <v>132</v>
      </c>
      <c r="P71" s="4">
        <v>44</v>
      </c>
      <c r="Q71" s="4">
        <v>171</v>
      </c>
      <c r="R71" s="4">
        <v>41</v>
      </c>
      <c r="S71" s="4">
        <v>356</v>
      </c>
      <c r="T71" s="4">
        <v>61</v>
      </c>
      <c r="U71" s="4">
        <v>1145</v>
      </c>
      <c r="V71" s="4">
        <v>25</v>
      </c>
      <c r="W71" s="4">
        <v>1.6</v>
      </c>
      <c r="X71" s="4">
        <v>11653</v>
      </c>
      <c r="Y71" s="4">
        <v>0.92</v>
      </c>
      <c r="Z71" s="4"/>
      <c r="AA71" s="4">
        <v>130</v>
      </c>
      <c r="AB71" s="4">
        <v>322</v>
      </c>
      <c r="AC71" s="4"/>
    </row>
    <row r="72" spans="1:29" hidden="1" x14ac:dyDescent="0.25">
      <c r="A72" s="4" t="s">
        <v>4095</v>
      </c>
      <c r="B72" s="4" t="s">
        <v>3936</v>
      </c>
      <c r="C72" s="4" t="s">
        <v>73</v>
      </c>
      <c r="D72" s="4" t="s">
        <v>99</v>
      </c>
      <c r="E72" s="4" t="s">
        <v>28</v>
      </c>
      <c r="F72" s="4">
        <v>0</v>
      </c>
      <c r="G72" s="4">
        <v>0.2</v>
      </c>
      <c r="H72" s="4">
        <v>18</v>
      </c>
      <c r="I72" s="4">
        <v>1.2</v>
      </c>
      <c r="J72" s="4">
        <v>15</v>
      </c>
      <c r="K72" s="4">
        <v>26</v>
      </c>
      <c r="L72" s="4">
        <v>2.2999999999999998</v>
      </c>
      <c r="M72" s="4">
        <v>84</v>
      </c>
      <c r="N72" s="4">
        <v>24</v>
      </c>
      <c r="O72" s="4">
        <v>233</v>
      </c>
      <c r="P72" s="4">
        <v>76</v>
      </c>
      <c r="Q72" s="4">
        <v>288</v>
      </c>
      <c r="R72" s="4">
        <v>63</v>
      </c>
      <c r="S72" s="4">
        <v>519</v>
      </c>
      <c r="T72" s="4">
        <v>87</v>
      </c>
      <c r="U72" s="4">
        <v>1914</v>
      </c>
      <c r="V72" s="4">
        <v>27</v>
      </c>
      <c r="W72" s="4">
        <v>1.8</v>
      </c>
      <c r="X72" s="4">
        <v>10463</v>
      </c>
      <c r="Y72" s="4">
        <v>0.85</v>
      </c>
      <c r="Z72" s="4"/>
      <c r="AA72" s="4">
        <v>266</v>
      </c>
      <c r="AB72" s="4">
        <v>403</v>
      </c>
      <c r="AC72" s="4"/>
    </row>
    <row r="73" spans="1:29" hidden="1" x14ac:dyDescent="0.25">
      <c r="A73" s="4" t="s">
        <v>4095</v>
      </c>
      <c r="B73" s="4" t="s">
        <v>3936</v>
      </c>
      <c r="C73" s="4" t="s">
        <v>73</v>
      </c>
      <c r="D73" s="4" t="s">
        <v>100</v>
      </c>
      <c r="E73" s="4" t="s">
        <v>28</v>
      </c>
      <c r="F73" s="4">
        <v>0</v>
      </c>
      <c r="G73" s="4">
        <v>0.9</v>
      </c>
      <c r="H73" s="4">
        <v>20</v>
      </c>
      <c r="I73" s="4">
        <v>2.2999999999999998</v>
      </c>
      <c r="J73" s="4">
        <v>25</v>
      </c>
      <c r="K73" s="4">
        <v>24</v>
      </c>
      <c r="L73" s="4">
        <v>3.5</v>
      </c>
      <c r="M73" s="4">
        <v>58</v>
      </c>
      <c r="N73" s="4">
        <v>18</v>
      </c>
      <c r="O73" s="4">
        <v>191</v>
      </c>
      <c r="P73" s="4">
        <v>69</v>
      </c>
      <c r="Q73" s="4">
        <v>286</v>
      </c>
      <c r="R73" s="4">
        <v>69</v>
      </c>
      <c r="S73" s="4">
        <v>597</v>
      </c>
      <c r="T73" s="4">
        <v>100</v>
      </c>
      <c r="U73" s="4">
        <v>1775</v>
      </c>
      <c r="V73" s="4">
        <v>24</v>
      </c>
      <c r="W73" s="4">
        <v>1.2</v>
      </c>
      <c r="X73" s="4">
        <v>11866</v>
      </c>
      <c r="Y73" s="4">
        <v>0.79</v>
      </c>
      <c r="Z73" s="4"/>
      <c r="AA73" s="4">
        <v>115</v>
      </c>
      <c r="AB73" s="4">
        <v>358</v>
      </c>
      <c r="AC73" s="4"/>
    </row>
    <row r="74" spans="1:29" hidden="1" x14ac:dyDescent="0.25">
      <c r="A74" s="4" t="s">
        <v>4095</v>
      </c>
      <c r="B74" s="4" t="s">
        <v>3936</v>
      </c>
      <c r="C74" s="4" t="s">
        <v>73</v>
      </c>
      <c r="D74" s="4" t="s">
        <v>101</v>
      </c>
      <c r="E74" s="4" t="s">
        <v>28</v>
      </c>
      <c r="F74" s="4">
        <v>0</v>
      </c>
      <c r="G74" s="4">
        <v>4.3</v>
      </c>
      <c r="H74" s="4">
        <v>71</v>
      </c>
      <c r="I74" s="4">
        <v>7.6</v>
      </c>
      <c r="J74" s="4">
        <v>68</v>
      </c>
      <c r="K74" s="4">
        <v>69</v>
      </c>
      <c r="L74" s="4">
        <v>8.6999999999999993</v>
      </c>
      <c r="M74" s="4">
        <v>119</v>
      </c>
      <c r="N74" s="4">
        <v>32</v>
      </c>
      <c r="O74" s="4">
        <v>315</v>
      </c>
      <c r="P74" s="4">
        <v>108</v>
      </c>
      <c r="Q74" s="4">
        <v>435</v>
      </c>
      <c r="R74" s="4">
        <v>105</v>
      </c>
      <c r="S74" s="4">
        <v>903</v>
      </c>
      <c r="T74" s="4">
        <v>152</v>
      </c>
      <c r="U74" s="4">
        <v>2736</v>
      </c>
      <c r="V74" s="4">
        <v>26</v>
      </c>
      <c r="W74" s="4">
        <v>5.0999999999999996</v>
      </c>
      <c r="X74" s="4">
        <v>9521</v>
      </c>
      <c r="Y74" s="4">
        <v>2.2599999999999998</v>
      </c>
      <c r="Z74" s="4"/>
      <c r="AA74" s="4">
        <v>448</v>
      </c>
      <c r="AB74" s="4">
        <v>1079</v>
      </c>
      <c r="AC74" s="4"/>
    </row>
    <row r="75" spans="1:29" hidden="1" x14ac:dyDescent="0.25">
      <c r="A75" s="4" t="s">
        <v>4095</v>
      </c>
      <c r="B75" s="4" t="s">
        <v>3936</v>
      </c>
      <c r="C75" s="4" t="s">
        <v>73</v>
      </c>
      <c r="D75" s="4" t="s">
        <v>102</v>
      </c>
      <c r="E75" s="4" t="s">
        <v>28</v>
      </c>
      <c r="F75" s="4">
        <v>0</v>
      </c>
      <c r="G75" s="4">
        <v>1.4</v>
      </c>
      <c r="H75" s="4">
        <v>36</v>
      </c>
      <c r="I75" s="4">
        <v>5.5</v>
      </c>
      <c r="J75" s="4">
        <v>61</v>
      </c>
      <c r="K75" s="4">
        <v>47</v>
      </c>
      <c r="L75" s="4">
        <v>5.9</v>
      </c>
      <c r="M75" s="4">
        <v>69</v>
      </c>
      <c r="N75" s="4">
        <v>17</v>
      </c>
      <c r="O75" s="4">
        <v>161</v>
      </c>
      <c r="P75" s="4">
        <v>49</v>
      </c>
      <c r="Q75" s="4">
        <v>181</v>
      </c>
      <c r="R75" s="4">
        <v>40</v>
      </c>
      <c r="S75" s="4">
        <v>325</v>
      </c>
      <c r="T75" s="4">
        <v>52</v>
      </c>
      <c r="U75" s="4">
        <v>1305</v>
      </c>
      <c r="V75" s="4">
        <v>14</v>
      </c>
      <c r="W75" s="4">
        <v>1.2</v>
      </c>
      <c r="X75" s="4">
        <v>11955</v>
      </c>
      <c r="Y75" s="4">
        <v>0.67</v>
      </c>
      <c r="Z75" s="4"/>
      <c r="AA75" s="4">
        <v>121</v>
      </c>
      <c r="AB75" s="4">
        <v>635</v>
      </c>
      <c r="AC75" s="4"/>
    </row>
    <row r="76" spans="1:29" hidden="1" x14ac:dyDescent="0.25">
      <c r="A76" s="4" t="s">
        <v>4095</v>
      </c>
      <c r="B76" s="4" t="s">
        <v>3936</v>
      </c>
      <c r="C76" s="4" t="s">
        <v>73</v>
      </c>
      <c r="D76" s="4" t="s">
        <v>103</v>
      </c>
      <c r="E76" s="4" t="s">
        <v>28</v>
      </c>
      <c r="F76" s="4">
        <v>0</v>
      </c>
      <c r="G76" s="4">
        <v>0.4</v>
      </c>
      <c r="H76" s="4">
        <v>20</v>
      </c>
      <c r="I76" s="4">
        <v>0.8</v>
      </c>
      <c r="J76" s="4">
        <v>14</v>
      </c>
      <c r="K76" s="4">
        <v>20</v>
      </c>
      <c r="L76" s="4">
        <v>2.2000000000000002</v>
      </c>
      <c r="M76" s="4">
        <v>72</v>
      </c>
      <c r="N76" s="4">
        <v>19</v>
      </c>
      <c r="O76" s="4">
        <v>189</v>
      </c>
      <c r="P76" s="4">
        <v>63</v>
      </c>
      <c r="Q76" s="4">
        <v>236</v>
      </c>
      <c r="R76" s="4">
        <v>53</v>
      </c>
      <c r="S76" s="4">
        <v>443</v>
      </c>
      <c r="T76" s="4">
        <v>74</v>
      </c>
      <c r="U76" s="4">
        <v>1563</v>
      </c>
      <c r="V76" s="4">
        <v>28</v>
      </c>
      <c r="W76" s="4">
        <v>2.1</v>
      </c>
      <c r="X76" s="4">
        <v>10707</v>
      </c>
      <c r="Y76" s="4">
        <v>1.0900000000000001</v>
      </c>
      <c r="Z76" s="4"/>
      <c r="AA76" s="4">
        <v>236</v>
      </c>
      <c r="AB76" s="4">
        <v>306</v>
      </c>
      <c r="AC76" s="4"/>
    </row>
    <row r="77" spans="1:29" hidden="1" x14ac:dyDescent="0.25">
      <c r="A77" s="4" t="s">
        <v>4095</v>
      </c>
      <c r="B77" s="4" t="s">
        <v>3936</v>
      </c>
      <c r="C77" s="4" t="s">
        <v>73</v>
      </c>
      <c r="D77" s="4" t="s">
        <v>104</v>
      </c>
      <c r="E77" s="4" t="s">
        <v>28</v>
      </c>
      <c r="F77" s="4">
        <v>0</v>
      </c>
      <c r="G77" s="4">
        <v>1.2</v>
      </c>
      <c r="H77" s="4">
        <v>24</v>
      </c>
      <c r="I77" s="4">
        <v>5.7</v>
      </c>
      <c r="J77" s="4">
        <v>61</v>
      </c>
      <c r="K77" s="4">
        <v>44</v>
      </c>
      <c r="L77" s="4">
        <v>1.7</v>
      </c>
      <c r="M77" s="4">
        <v>60</v>
      </c>
      <c r="N77" s="4">
        <v>17</v>
      </c>
      <c r="O77" s="4">
        <v>173</v>
      </c>
      <c r="P77" s="4">
        <v>62</v>
      </c>
      <c r="Q77" s="4">
        <v>263</v>
      </c>
      <c r="R77" s="4">
        <v>68</v>
      </c>
      <c r="S77" s="4">
        <v>600</v>
      </c>
      <c r="T77" s="4">
        <v>99</v>
      </c>
      <c r="U77" s="4">
        <v>1642</v>
      </c>
      <c r="V77" s="4">
        <v>34</v>
      </c>
      <c r="W77" s="4">
        <v>1.8</v>
      </c>
      <c r="X77" s="4">
        <v>11671</v>
      </c>
      <c r="Y77" s="4">
        <v>0.94</v>
      </c>
      <c r="Z77" s="4"/>
      <c r="AA77" s="4">
        <v>145</v>
      </c>
      <c r="AB77" s="4">
        <v>617</v>
      </c>
      <c r="AC77" s="4"/>
    </row>
    <row r="78" spans="1:29" hidden="1" x14ac:dyDescent="0.25">
      <c r="A78" s="4" t="s">
        <v>4095</v>
      </c>
      <c r="B78" s="4" t="s">
        <v>3936</v>
      </c>
      <c r="C78" s="4" t="s">
        <v>73</v>
      </c>
      <c r="D78" s="4" t="s">
        <v>105</v>
      </c>
      <c r="E78" s="4" t="s">
        <v>28</v>
      </c>
      <c r="F78" s="4">
        <v>0</v>
      </c>
      <c r="G78" s="4">
        <v>0</v>
      </c>
      <c r="H78" s="4">
        <v>12</v>
      </c>
      <c r="I78" s="4">
        <v>0.2</v>
      </c>
      <c r="J78" s="4">
        <v>3</v>
      </c>
      <c r="K78" s="4">
        <v>8</v>
      </c>
      <c r="L78" s="4">
        <v>1.2</v>
      </c>
      <c r="M78" s="4">
        <v>34</v>
      </c>
      <c r="N78" s="4">
        <v>9</v>
      </c>
      <c r="O78" s="4">
        <v>93</v>
      </c>
      <c r="P78" s="4">
        <v>33</v>
      </c>
      <c r="Q78" s="4">
        <v>136</v>
      </c>
      <c r="R78" s="4">
        <v>27</v>
      </c>
      <c r="S78" s="4">
        <v>234</v>
      </c>
      <c r="T78" s="4">
        <v>46</v>
      </c>
      <c r="U78" s="4">
        <v>963</v>
      </c>
      <c r="V78" s="4">
        <v>15</v>
      </c>
      <c r="W78" s="4">
        <v>0.9</v>
      </c>
      <c r="X78" s="4">
        <v>10248</v>
      </c>
      <c r="Y78" s="4">
        <v>0.3</v>
      </c>
      <c r="Z78" s="4"/>
      <c r="AA78" s="4">
        <v>96</v>
      </c>
      <c r="AB78" s="4">
        <v>129</v>
      </c>
      <c r="AC78" s="4"/>
    </row>
    <row r="79" spans="1:29" hidden="1" x14ac:dyDescent="0.25">
      <c r="A79" s="4" t="s">
        <v>4095</v>
      </c>
      <c r="B79" s="4" t="s">
        <v>3936</v>
      </c>
      <c r="C79" s="4" t="s">
        <v>73</v>
      </c>
      <c r="D79" s="4" t="s">
        <v>106</v>
      </c>
      <c r="E79" s="4" t="s">
        <v>28</v>
      </c>
      <c r="F79" s="4">
        <v>0</v>
      </c>
      <c r="G79" s="4">
        <v>0.1</v>
      </c>
      <c r="H79" s="4">
        <v>11</v>
      </c>
      <c r="I79" s="4">
        <v>0.5</v>
      </c>
      <c r="J79" s="4">
        <v>5</v>
      </c>
      <c r="K79" s="4">
        <v>6</v>
      </c>
      <c r="L79" s="4">
        <v>2</v>
      </c>
      <c r="M79" s="4">
        <v>29</v>
      </c>
      <c r="N79" s="4">
        <v>9</v>
      </c>
      <c r="O79" s="4">
        <v>92</v>
      </c>
      <c r="P79" s="4">
        <v>32</v>
      </c>
      <c r="Q79" s="4">
        <v>133</v>
      </c>
      <c r="R79" s="4">
        <v>26</v>
      </c>
      <c r="S79" s="4">
        <v>243</v>
      </c>
      <c r="T79" s="4">
        <v>48</v>
      </c>
      <c r="U79" s="4">
        <v>931</v>
      </c>
      <c r="V79" s="4">
        <v>10</v>
      </c>
      <c r="W79" s="4">
        <v>1</v>
      </c>
      <c r="X79" s="4">
        <v>10435</v>
      </c>
      <c r="Y79" s="4">
        <v>0.35</v>
      </c>
      <c r="Z79" s="4"/>
      <c r="AA79" s="4">
        <v>80</v>
      </c>
      <c r="AB79" s="4">
        <v>148</v>
      </c>
      <c r="AC79" s="4"/>
    </row>
    <row r="80" spans="1:29" hidden="1" x14ac:dyDescent="0.25">
      <c r="A80" s="4" t="s">
        <v>4096</v>
      </c>
      <c r="B80" s="4" t="s">
        <v>3937</v>
      </c>
      <c r="C80" s="4" t="s">
        <v>109</v>
      </c>
      <c r="D80" s="4" t="s">
        <v>108</v>
      </c>
      <c r="E80" s="4" t="s">
        <v>110</v>
      </c>
      <c r="F80" s="4">
        <v>0</v>
      </c>
      <c r="G80" s="4">
        <v>1.8021121617457999E-3</v>
      </c>
      <c r="H80" s="4">
        <v>13.3743089046646</v>
      </c>
      <c r="I80" s="4">
        <v>1.4512104497399521E-2</v>
      </c>
      <c r="J80" s="4">
        <v>0.25625001789890622</v>
      </c>
      <c r="K80" s="4">
        <v>1.04386974506535</v>
      </c>
      <c r="L80" s="4">
        <v>0.45861845591939171</v>
      </c>
      <c r="M80" s="4">
        <v>7.4426051455956763</v>
      </c>
      <c r="N80" s="4">
        <v>3.0654406017508609</v>
      </c>
      <c r="O80" s="4">
        <v>45.895399370141753</v>
      </c>
      <c r="P80" s="4">
        <v>20.098216272605281</v>
      </c>
      <c r="Q80" s="4">
        <v>123.8661018781019</v>
      </c>
      <c r="R80" s="4">
        <v>28.43637428743553</v>
      </c>
      <c r="S80" s="4">
        <v>318.69947737637659</v>
      </c>
      <c r="T80" s="4">
        <v>66.40806711520024</v>
      </c>
      <c r="U80" s="4">
        <v>689.21856125299985</v>
      </c>
      <c r="V80" s="4"/>
      <c r="W80" s="4">
        <v>3.2153605696025589</v>
      </c>
      <c r="X80" s="4">
        <v>12344.145583291111</v>
      </c>
      <c r="Y80" s="4">
        <v>0.96621934551944755</v>
      </c>
      <c r="Z80" s="4">
        <v>3.7964863429572282</v>
      </c>
      <c r="AA80" s="4">
        <v>83.918761708022188</v>
      </c>
      <c r="AB80" s="4">
        <v>285.70372031997857</v>
      </c>
      <c r="AC80" s="4"/>
    </row>
    <row r="81" spans="1:29" hidden="1" x14ac:dyDescent="0.25">
      <c r="A81" s="4" t="s">
        <v>4096</v>
      </c>
      <c r="B81" s="4" t="s">
        <v>3937</v>
      </c>
      <c r="C81" s="4" t="s">
        <v>109</v>
      </c>
      <c r="D81" s="4" t="s">
        <v>111</v>
      </c>
      <c r="E81" s="4" t="s">
        <v>110</v>
      </c>
      <c r="F81" s="4">
        <v>0</v>
      </c>
      <c r="G81" s="4">
        <v>2.1311016284136459E-2</v>
      </c>
      <c r="H81" s="4">
        <v>30.194235879983761</v>
      </c>
      <c r="I81" s="4">
        <v>2.4920027107296201E-2</v>
      </c>
      <c r="J81" s="4">
        <v>0.56663718853499856</v>
      </c>
      <c r="K81" s="4">
        <v>2.2901120927298941</v>
      </c>
      <c r="L81" s="4">
        <v>0.81775674788891806</v>
      </c>
      <c r="M81" s="4">
        <v>16.51817834013799</v>
      </c>
      <c r="N81" s="4">
        <v>6.3461333528396873</v>
      </c>
      <c r="O81" s="4">
        <v>92.80231477376887</v>
      </c>
      <c r="P81" s="4">
        <v>38.616060161176669</v>
      </c>
      <c r="Q81" s="4">
        <v>227.34793560150419</v>
      </c>
      <c r="R81" s="4">
        <v>49.586271018302646</v>
      </c>
      <c r="S81" s="4">
        <v>525.10225367765395</v>
      </c>
      <c r="T81" s="4">
        <v>105.2802615793359</v>
      </c>
      <c r="U81" s="4">
        <v>1287.3034339316789</v>
      </c>
      <c r="V81" s="4"/>
      <c r="W81" s="4">
        <v>6.3453535128067999</v>
      </c>
      <c r="X81" s="4">
        <v>11613.519283822459</v>
      </c>
      <c r="Y81" s="4">
        <v>1.633714557572824</v>
      </c>
      <c r="Z81" s="4">
        <v>6.1444790348977669</v>
      </c>
      <c r="AA81" s="4">
        <v>202.3217131615493</v>
      </c>
      <c r="AB81" s="4">
        <v>459.46876856379032</v>
      </c>
      <c r="AC81" s="4"/>
    </row>
    <row r="82" spans="1:29" hidden="1" x14ac:dyDescent="0.25">
      <c r="A82" s="4" t="s">
        <v>4096</v>
      </c>
      <c r="B82" s="4" t="s">
        <v>3937</v>
      </c>
      <c r="C82" s="4" t="s">
        <v>109</v>
      </c>
      <c r="D82" s="4" t="s">
        <v>112</v>
      </c>
      <c r="E82" s="4" t="s">
        <v>110</v>
      </c>
      <c r="F82" s="4">
        <v>0</v>
      </c>
      <c r="G82" s="4">
        <v>4.6330579653741551E-3</v>
      </c>
      <c r="H82" s="4">
        <v>52.376431197518691</v>
      </c>
      <c r="I82" s="4">
        <v>4.1058273897778719E-2</v>
      </c>
      <c r="J82" s="4">
        <v>1.038559383722204</v>
      </c>
      <c r="K82" s="4">
        <v>3.5357093073244101</v>
      </c>
      <c r="L82" s="4">
        <v>1.539018076574981</v>
      </c>
      <c r="M82" s="4">
        <v>27.45182451354761</v>
      </c>
      <c r="N82" s="4">
        <v>9.7801970662281423</v>
      </c>
      <c r="O82" s="4">
        <v>130.70077941626641</v>
      </c>
      <c r="P82" s="4">
        <v>51.139502598783949</v>
      </c>
      <c r="Q82" s="4">
        <v>285.81993549206533</v>
      </c>
      <c r="R82" s="4">
        <v>59.633208965647093</v>
      </c>
      <c r="S82" s="4">
        <v>610.3368101349248</v>
      </c>
      <c r="T82" s="4">
        <v>121.16788157464229</v>
      </c>
      <c r="U82" s="4">
        <v>1678.058502640044</v>
      </c>
      <c r="V82" s="4"/>
      <c r="W82" s="4">
        <v>7.3161872095026164</v>
      </c>
      <c r="X82" s="4">
        <v>11217.736529262051</v>
      </c>
      <c r="Y82" s="4">
        <v>1.610743246071032</v>
      </c>
      <c r="Z82" s="4">
        <v>8.8330520626395241</v>
      </c>
      <c r="AA82" s="4">
        <v>394.25091378696061</v>
      </c>
      <c r="AB82" s="4">
        <v>615.44414670730043</v>
      </c>
      <c r="AC82" s="4"/>
    </row>
    <row r="83" spans="1:29" hidden="1" x14ac:dyDescent="0.25">
      <c r="A83" s="4" t="s">
        <v>4096</v>
      </c>
      <c r="B83" s="4" t="s">
        <v>3937</v>
      </c>
      <c r="C83" s="4" t="s">
        <v>109</v>
      </c>
      <c r="D83" s="4" t="s">
        <v>113</v>
      </c>
      <c r="E83" s="4" t="s">
        <v>110</v>
      </c>
      <c r="F83" s="4">
        <v>0</v>
      </c>
      <c r="G83" s="4">
        <v>4.5033185926635633E-2</v>
      </c>
      <c r="H83" s="4">
        <v>34.600975535062453</v>
      </c>
      <c r="I83" s="4">
        <v>4.8871538173120503E-2</v>
      </c>
      <c r="J83" s="4">
        <v>1.1612660069857159</v>
      </c>
      <c r="K83" s="4">
        <v>3.921446788546207</v>
      </c>
      <c r="L83" s="4">
        <v>1.69006610500794</v>
      </c>
      <c r="M83" s="4">
        <v>28.350365841134149</v>
      </c>
      <c r="N83" s="4">
        <v>10.255813469075459</v>
      </c>
      <c r="O83" s="4">
        <v>135.45282568415249</v>
      </c>
      <c r="P83" s="4">
        <v>51.049584861344783</v>
      </c>
      <c r="Q83" s="4">
        <v>272.1959284086609</v>
      </c>
      <c r="R83" s="4">
        <v>54.378218849930661</v>
      </c>
      <c r="S83" s="4">
        <v>541.77667441766891</v>
      </c>
      <c r="T83" s="4">
        <v>100.63476175365111</v>
      </c>
      <c r="U83" s="4">
        <v>1599.243058975424</v>
      </c>
      <c r="V83" s="4"/>
      <c r="W83" s="4">
        <v>6.0415784445863121</v>
      </c>
      <c r="X83" s="4">
        <v>11661.190031707099</v>
      </c>
      <c r="Y83" s="4">
        <v>1.3550188121628839</v>
      </c>
      <c r="Z83" s="4">
        <v>5.2096266465621914</v>
      </c>
      <c r="AA83" s="4">
        <v>205.68755506018161</v>
      </c>
      <c r="AB83" s="4">
        <v>382.20291919679858</v>
      </c>
      <c r="AC83" s="4"/>
    </row>
    <row r="84" spans="1:29" hidden="1" x14ac:dyDescent="0.25">
      <c r="A84" s="4" t="s">
        <v>4096</v>
      </c>
      <c r="B84" s="4" t="s">
        <v>3937</v>
      </c>
      <c r="C84" s="4" t="s">
        <v>109</v>
      </c>
      <c r="D84" s="4" t="s">
        <v>114</v>
      </c>
      <c r="E84" s="4" t="s">
        <v>110</v>
      </c>
      <c r="F84" s="4">
        <v>0</v>
      </c>
      <c r="G84" s="4">
        <v>5.303052313409792E-3</v>
      </c>
      <c r="H84" s="4">
        <v>27.884218573020199</v>
      </c>
      <c r="I84" s="4">
        <v>4.0309330309653099E-2</v>
      </c>
      <c r="J84" s="4">
        <v>0.53411823522906432</v>
      </c>
      <c r="K84" s="4">
        <v>2.23276883177425</v>
      </c>
      <c r="L84" s="4">
        <v>0.89663897968409068</v>
      </c>
      <c r="M84" s="4">
        <v>15.110677867606951</v>
      </c>
      <c r="N84" s="4">
        <v>6.0516722696115082</v>
      </c>
      <c r="O84" s="4">
        <v>83.974656487739338</v>
      </c>
      <c r="P84" s="4">
        <v>34.892350334134868</v>
      </c>
      <c r="Q84" s="4">
        <v>202.11042257980199</v>
      </c>
      <c r="R84" s="4">
        <v>44.514882340016293</v>
      </c>
      <c r="S84" s="4">
        <v>473.95443427776962</v>
      </c>
      <c r="T84" s="4">
        <v>95.087556591197867</v>
      </c>
      <c r="U84" s="4">
        <v>1181.255958751155</v>
      </c>
      <c r="V84" s="4"/>
      <c r="W84" s="4">
        <v>5.1974344375922019</v>
      </c>
      <c r="X84" s="4">
        <v>11609.02883963975</v>
      </c>
      <c r="Y84" s="4">
        <v>1.4482850842186801</v>
      </c>
      <c r="Z84" s="4">
        <v>8.8869693208917564</v>
      </c>
      <c r="AA84" s="4">
        <v>325.51966466870738</v>
      </c>
      <c r="AB84" s="4">
        <v>637.06526182782852</v>
      </c>
      <c r="AC84" s="4"/>
    </row>
    <row r="85" spans="1:29" hidden="1" x14ac:dyDescent="0.25">
      <c r="A85" s="4" t="s">
        <v>4096</v>
      </c>
      <c r="B85" s="4" t="s">
        <v>3937</v>
      </c>
      <c r="C85" s="4" t="s">
        <v>109</v>
      </c>
      <c r="D85" s="4" t="s">
        <v>115</v>
      </c>
      <c r="E85" s="4" t="s">
        <v>110</v>
      </c>
      <c r="F85" s="4">
        <v>0</v>
      </c>
      <c r="G85" s="4">
        <v>0.12250750428893881</v>
      </c>
      <c r="H85" s="4">
        <v>34.053373972414057</v>
      </c>
      <c r="I85" s="4">
        <v>6.6493998213760411E-2</v>
      </c>
      <c r="J85" s="4">
        <v>0.91605082648390568</v>
      </c>
      <c r="K85" s="4">
        <v>2.4743685973677501</v>
      </c>
      <c r="L85" s="4">
        <v>0.88103244821606874</v>
      </c>
      <c r="M85" s="4">
        <v>14.07728807274869</v>
      </c>
      <c r="N85" s="4">
        <v>5.1645043837603737</v>
      </c>
      <c r="O85" s="4">
        <v>70.098543215697362</v>
      </c>
      <c r="P85" s="4">
        <v>28.336193807188678</v>
      </c>
      <c r="Q85" s="4">
        <v>161.6695463814799</v>
      </c>
      <c r="R85" s="4">
        <v>35.84301925583965</v>
      </c>
      <c r="S85" s="4">
        <v>384.18745708494021</v>
      </c>
      <c r="T85" s="4">
        <v>72.720997328258861</v>
      </c>
      <c r="U85" s="4">
        <v>952.21451788692173</v>
      </c>
      <c r="V85" s="4"/>
      <c r="W85" s="4">
        <v>3.8029597482742381</v>
      </c>
      <c r="X85" s="4">
        <v>10232.271140480731</v>
      </c>
      <c r="Y85" s="4">
        <v>0.91219228801596042</v>
      </c>
      <c r="Z85" s="4">
        <v>4.5876371114089594</v>
      </c>
      <c r="AA85" s="4">
        <v>171.21982278514139</v>
      </c>
      <c r="AB85" s="4">
        <v>310.91993278431278</v>
      </c>
      <c r="AC85" s="4"/>
    </row>
    <row r="86" spans="1:29" hidden="1" x14ac:dyDescent="0.25">
      <c r="A86" s="4" t="s">
        <v>4096</v>
      </c>
      <c r="B86" s="4" t="s">
        <v>3937</v>
      </c>
      <c r="C86" s="4" t="s">
        <v>109</v>
      </c>
      <c r="D86" s="4" t="s">
        <v>116</v>
      </c>
      <c r="E86" s="4" t="s">
        <v>110</v>
      </c>
      <c r="F86" s="4">
        <v>0</v>
      </c>
      <c r="G86" s="4">
        <v>5.4080578343099657E-3</v>
      </c>
      <c r="H86" s="4">
        <v>35.152978357404947</v>
      </c>
      <c r="I86" s="4">
        <v>1.8844197823211339E-2</v>
      </c>
      <c r="J86" s="4">
        <v>0.55457839493649563</v>
      </c>
      <c r="K86" s="4">
        <v>2.3509104352201291</v>
      </c>
      <c r="L86" s="4">
        <v>0.9468592958387051</v>
      </c>
      <c r="M86" s="4">
        <v>18.31062704225458</v>
      </c>
      <c r="N86" s="4">
        <v>7.0774665587526311</v>
      </c>
      <c r="O86" s="4">
        <v>101.0794694458198</v>
      </c>
      <c r="P86" s="4">
        <v>41.470094755610319</v>
      </c>
      <c r="Q86" s="4">
        <v>241.81708193747181</v>
      </c>
      <c r="R86" s="4">
        <v>53.631403149616958</v>
      </c>
      <c r="S86" s="4">
        <v>576.22553125527065</v>
      </c>
      <c r="T86" s="4">
        <v>108.0560663406969</v>
      </c>
      <c r="U86" s="4">
        <v>1382.247852650873</v>
      </c>
      <c r="V86" s="4"/>
      <c r="W86" s="4">
        <v>6.862731615199956</v>
      </c>
      <c r="X86" s="4">
        <v>10418.7337439863</v>
      </c>
      <c r="Y86" s="4">
        <v>1.325216175687683</v>
      </c>
      <c r="Z86" s="4">
        <v>6.8427802534627267</v>
      </c>
      <c r="AA86" s="4">
        <v>223.76397390332841</v>
      </c>
      <c r="AB86" s="4">
        <v>498.7226620535958</v>
      </c>
      <c r="AC86" s="4"/>
    </row>
    <row r="87" spans="1:29" hidden="1" x14ac:dyDescent="0.25">
      <c r="A87" s="4" t="s">
        <v>4096</v>
      </c>
      <c r="B87" s="4" t="s">
        <v>3937</v>
      </c>
      <c r="C87" s="4" t="s">
        <v>109</v>
      </c>
      <c r="D87" s="4" t="s">
        <v>117</v>
      </c>
      <c r="E87" s="4" t="s">
        <v>110</v>
      </c>
      <c r="F87" s="4">
        <v>0</v>
      </c>
      <c r="G87" s="4">
        <v>0</v>
      </c>
      <c r="H87" s="4">
        <v>35.466039607945511</v>
      </c>
      <c r="I87" s="4">
        <v>2.4469962497049271E-2</v>
      </c>
      <c r="J87" s="4">
        <v>0.72775638604097248</v>
      </c>
      <c r="K87" s="4">
        <v>2.612903008840135</v>
      </c>
      <c r="L87" s="4">
        <v>0.8576543465382227</v>
      </c>
      <c r="M87" s="4">
        <v>17.259353408983191</v>
      </c>
      <c r="N87" s="4">
        <v>6.9630354753072066</v>
      </c>
      <c r="O87" s="4">
        <v>95.922229681428277</v>
      </c>
      <c r="P87" s="4">
        <v>38.303007141269468</v>
      </c>
      <c r="Q87" s="4">
        <v>220.55672561590549</v>
      </c>
      <c r="R87" s="4">
        <v>48.927111030659972</v>
      </c>
      <c r="S87" s="4">
        <v>526.42715065405923</v>
      </c>
      <c r="T87" s="4">
        <v>98.159553814933631</v>
      </c>
      <c r="U87" s="4">
        <v>1291.1170112614791</v>
      </c>
      <c r="V87" s="4"/>
      <c r="W87" s="4">
        <v>6.6472944214100238</v>
      </c>
      <c r="X87" s="4">
        <v>11217.031218935939</v>
      </c>
      <c r="Y87" s="4">
        <v>1.775274136134279</v>
      </c>
      <c r="Z87" s="4">
        <v>10.572595246248881</v>
      </c>
      <c r="AA87" s="4">
        <v>436.90680795060172</v>
      </c>
      <c r="AB87" s="4">
        <v>750.49155359983433</v>
      </c>
      <c r="AC87" s="4"/>
    </row>
    <row r="88" spans="1:29" hidden="1" x14ac:dyDescent="0.25">
      <c r="A88" s="4" t="s">
        <v>4096</v>
      </c>
      <c r="B88" s="4" t="s">
        <v>3937</v>
      </c>
      <c r="C88" s="4" t="s">
        <v>109</v>
      </c>
      <c r="D88" s="4" t="s">
        <v>118</v>
      </c>
      <c r="E88" s="4" t="s">
        <v>110</v>
      </c>
      <c r="F88" s="4">
        <v>0</v>
      </c>
      <c r="G88" s="4">
        <v>0.19269352872609291</v>
      </c>
      <c r="H88" s="4">
        <v>21.338475408135679</v>
      </c>
      <c r="I88" s="4">
        <v>0.1183213598183241</v>
      </c>
      <c r="J88" s="4">
        <v>0.94574979538768178</v>
      </c>
      <c r="K88" s="4">
        <v>1.8366609263817359</v>
      </c>
      <c r="L88" s="4">
        <v>0.65244410522050589</v>
      </c>
      <c r="M88" s="4">
        <v>11.49196232864931</v>
      </c>
      <c r="N88" s="4">
        <v>4.4417641784965074</v>
      </c>
      <c r="O88" s="4">
        <v>61.1633660964184</v>
      </c>
      <c r="P88" s="4">
        <v>23.276712423658122</v>
      </c>
      <c r="Q88" s="4">
        <v>131.80897518161669</v>
      </c>
      <c r="R88" s="4">
        <v>29.010092222412609</v>
      </c>
      <c r="S88" s="4">
        <v>314.49570192311381</v>
      </c>
      <c r="T88" s="4">
        <v>55.938451926454221</v>
      </c>
      <c r="U88" s="4">
        <v>771.60783347924564</v>
      </c>
      <c r="V88" s="4"/>
      <c r="W88" s="4">
        <v>3.7488542174088511</v>
      </c>
      <c r="X88" s="4">
        <v>11092.46231002373</v>
      </c>
      <c r="Y88" s="4">
        <v>1.3565860875207469</v>
      </c>
      <c r="Z88" s="4">
        <v>6.4360188932384839</v>
      </c>
      <c r="AA88" s="4">
        <v>194.28044220029969</v>
      </c>
      <c r="AB88" s="4">
        <v>469.59969428185809</v>
      </c>
      <c r="AC88" s="4"/>
    </row>
    <row r="89" spans="1:29" hidden="1" x14ac:dyDescent="0.25">
      <c r="A89" s="4" t="s">
        <v>4096</v>
      </c>
      <c r="B89" s="4" t="s">
        <v>3937</v>
      </c>
      <c r="C89" s="4" t="s">
        <v>109</v>
      </c>
      <c r="D89" s="4" t="s">
        <v>119</v>
      </c>
      <c r="E89" s="4" t="s">
        <v>110</v>
      </c>
      <c r="F89" s="4">
        <v>0</v>
      </c>
      <c r="G89" s="4">
        <v>0.26630218188454158</v>
      </c>
      <c r="H89" s="4">
        <v>30.983378921573681</v>
      </c>
      <c r="I89" s="4">
        <v>0.13317562341915759</v>
      </c>
      <c r="J89" s="4">
        <v>1.2312780281674549</v>
      </c>
      <c r="K89" s="4">
        <v>2.704068938690388</v>
      </c>
      <c r="L89" s="4">
        <v>1.049611854763522</v>
      </c>
      <c r="M89" s="4">
        <v>18.757510788394491</v>
      </c>
      <c r="N89" s="4">
        <v>7.4251166795008956</v>
      </c>
      <c r="O89" s="4">
        <v>102.9089093706795</v>
      </c>
      <c r="P89" s="4">
        <v>42.369498309143808</v>
      </c>
      <c r="Q89" s="4">
        <v>241.75351241654189</v>
      </c>
      <c r="R89" s="4">
        <v>52.1986531837127</v>
      </c>
      <c r="S89" s="4">
        <v>541.30934605460584</v>
      </c>
      <c r="T89" s="4">
        <v>107.34758537114359</v>
      </c>
      <c r="U89" s="4">
        <v>1397.1035184562461</v>
      </c>
      <c r="V89" s="4"/>
      <c r="W89" s="4">
        <v>5.3166033032918598</v>
      </c>
      <c r="X89" s="4">
        <v>11276.55407642092</v>
      </c>
      <c r="Y89" s="4">
        <v>1.483281486352453</v>
      </c>
      <c r="Z89" s="4">
        <v>6.7335263856448089</v>
      </c>
      <c r="AA89" s="4">
        <v>231.33743051098421</v>
      </c>
      <c r="AB89" s="4">
        <v>493.99852997403951</v>
      </c>
      <c r="AC89" s="4"/>
    </row>
    <row r="90" spans="1:29" hidden="1" x14ac:dyDescent="0.25">
      <c r="A90" s="4" t="s">
        <v>4096</v>
      </c>
      <c r="B90" s="4" t="s">
        <v>3937</v>
      </c>
      <c r="C90" s="4" t="s">
        <v>109</v>
      </c>
      <c r="D90" s="4" t="s">
        <v>120</v>
      </c>
      <c r="E90" s="4" t="s">
        <v>110</v>
      </c>
      <c r="F90" s="4">
        <v>0</v>
      </c>
      <c r="G90" s="4">
        <v>4.8313687056317127E-3</v>
      </c>
      <c r="H90" s="4">
        <v>46.347807972945994</v>
      </c>
      <c r="I90" s="4">
        <v>4.2340428036817868E-2</v>
      </c>
      <c r="J90" s="4">
        <v>1.1529900279420811</v>
      </c>
      <c r="K90" s="4">
        <v>3.847916186123947</v>
      </c>
      <c r="L90" s="4">
        <v>1.401777882129533</v>
      </c>
      <c r="M90" s="4">
        <v>25.157576853236591</v>
      </c>
      <c r="N90" s="4">
        <v>8.9122782646183794</v>
      </c>
      <c r="O90" s="4">
        <v>120.8143998867769</v>
      </c>
      <c r="P90" s="4">
        <v>45.62193011595582</v>
      </c>
      <c r="Q90" s="4">
        <v>246.9423440278554</v>
      </c>
      <c r="R90" s="4">
        <v>52.580435294060138</v>
      </c>
      <c r="S90" s="4">
        <v>546.46944203148553</v>
      </c>
      <c r="T90" s="4">
        <v>98.126909918885218</v>
      </c>
      <c r="U90" s="4">
        <v>1444.2349029483109</v>
      </c>
      <c r="V90" s="4"/>
      <c r="W90" s="4">
        <v>6.907203282731734</v>
      </c>
      <c r="X90" s="4">
        <v>11369.404152072229</v>
      </c>
      <c r="Y90" s="4">
        <v>1.811142323585256</v>
      </c>
      <c r="Z90" s="4">
        <v>10.001250943135719</v>
      </c>
      <c r="AA90" s="4">
        <v>442.94974269094291</v>
      </c>
      <c r="AB90" s="4">
        <v>693.22813328933887</v>
      </c>
      <c r="AC90" s="4"/>
    </row>
    <row r="91" spans="1:29" hidden="1" x14ac:dyDescent="0.25">
      <c r="A91" s="4" t="s">
        <v>4096</v>
      </c>
      <c r="B91" s="4" t="s">
        <v>3937</v>
      </c>
      <c r="C91" s="4" t="s">
        <v>109</v>
      </c>
      <c r="D91" s="4" t="s">
        <v>121</v>
      </c>
      <c r="E91" s="4" t="s">
        <v>110</v>
      </c>
      <c r="F91" s="4">
        <v>0</v>
      </c>
      <c r="G91" s="4">
        <v>0.29051133185128919</v>
      </c>
      <c r="H91" s="4">
        <v>35.28062469507676</v>
      </c>
      <c r="I91" s="4">
        <v>0.20554145283221259</v>
      </c>
      <c r="J91" s="4">
        <v>1.3494974546758809</v>
      </c>
      <c r="K91" s="4">
        <v>3.2821690285465821</v>
      </c>
      <c r="L91" s="4">
        <v>1.0987538544497999</v>
      </c>
      <c r="M91" s="4">
        <v>18.901867958175629</v>
      </c>
      <c r="N91" s="4">
        <v>7.0060586853495996</v>
      </c>
      <c r="O91" s="4">
        <v>97.638113443701442</v>
      </c>
      <c r="P91" s="4">
        <v>38.329288739941191</v>
      </c>
      <c r="Q91" s="4">
        <v>215.82368221029671</v>
      </c>
      <c r="R91" s="4">
        <v>46.907936466892373</v>
      </c>
      <c r="S91" s="4">
        <v>497.45002972076861</v>
      </c>
      <c r="T91" s="4">
        <v>91.151550023338046</v>
      </c>
      <c r="U91" s="4">
        <v>1257.7144046250951</v>
      </c>
      <c r="V91" s="4"/>
      <c r="W91" s="4">
        <v>5.6493891394228228</v>
      </c>
      <c r="X91" s="4">
        <v>11065.64962206161</v>
      </c>
      <c r="Y91" s="4">
        <v>1.5433099985431631</v>
      </c>
      <c r="Z91" s="4">
        <v>7.9376706607174361</v>
      </c>
      <c r="AA91" s="4">
        <v>285.94063239823578</v>
      </c>
      <c r="AB91" s="4">
        <v>562.44886396574429</v>
      </c>
      <c r="AC91" s="4"/>
    </row>
    <row r="92" spans="1:29" hidden="1" x14ac:dyDescent="0.25">
      <c r="A92" s="4" t="s">
        <v>4096</v>
      </c>
      <c r="B92" s="4" t="s">
        <v>3937</v>
      </c>
      <c r="C92" s="4" t="s">
        <v>123</v>
      </c>
      <c r="D92" s="4" t="s">
        <v>122</v>
      </c>
      <c r="E92" s="4" t="s">
        <v>124</v>
      </c>
      <c r="F92" s="4">
        <v>0</v>
      </c>
      <c r="G92" s="4">
        <v>1.7071659337375301E-2</v>
      </c>
      <c r="H92" s="4">
        <v>21.236897520854669</v>
      </c>
      <c r="I92" s="4">
        <v>2.1138385967971351E-2</v>
      </c>
      <c r="J92" s="4">
        <v>0.95867723269244365</v>
      </c>
      <c r="K92" s="4">
        <v>4.2727516698409849</v>
      </c>
      <c r="L92" s="4">
        <v>1.186571859238768</v>
      </c>
      <c r="M92" s="4">
        <v>44.650498920730719</v>
      </c>
      <c r="N92" s="4">
        <v>22.978943080762601</v>
      </c>
      <c r="O92" s="4">
        <v>366.86368267303919</v>
      </c>
      <c r="P92" s="4">
        <v>152.884522817782</v>
      </c>
      <c r="Q92" s="4">
        <v>866.75849335473697</v>
      </c>
      <c r="R92" s="4">
        <v>167.21503676237359</v>
      </c>
      <c r="S92" s="4">
        <v>1601.101247550331</v>
      </c>
      <c r="T92" s="4">
        <v>274.86608795389321</v>
      </c>
      <c r="U92" s="4">
        <v>4933.1418148917082</v>
      </c>
      <c r="V92" s="4"/>
      <c r="W92" s="4">
        <v>20.771207807709061</v>
      </c>
      <c r="X92" s="4">
        <v>12391.43188260878</v>
      </c>
      <c r="Y92" s="4">
        <v>4.6603255507841306</v>
      </c>
      <c r="Z92" s="4">
        <v>12.13145002077221</v>
      </c>
      <c r="AA92" s="4">
        <v>174.00634530339681</v>
      </c>
      <c r="AB92" s="4">
        <v>959.62577013038003</v>
      </c>
      <c r="AC92" s="4"/>
    </row>
    <row r="93" spans="1:29" hidden="1" x14ac:dyDescent="0.25">
      <c r="A93" s="4" t="s">
        <v>4096</v>
      </c>
      <c r="B93" s="4" t="s">
        <v>3937</v>
      </c>
      <c r="C93" s="4" t="s">
        <v>123</v>
      </c>
      <c r="D93" s="4" t="s">
        <v>125</v>
      </c>
      <c r="E93" s="4" t="s">
        <v>124</v>
      </c>
      <c r="F93" s="4">
        <v>0</v>
      </c>
      <c r="G93" s="4">
        <v>0.38611035404256372</v>
      </c>
      <c r="H93" s="4">
        <v>54.969213510245687</v>
      </c>
      <c r="I93" s="4">
        <v>0.210931911534225</v>
      </c>
      <c r="J93" s="4">
        <v>2.0755148981672309</v>
      </c>
      <c r="K93" s="4">
        <v>3.971091732094262</v>
      </c>
      <c r="L93" s="4">
        <v>1.3418414321257941</v>
      </c>
      <c r="M93" s="4">
        <v>27.415804556769061</v>
      </c>
      <c r="N93" s="4">
        <v>9.9541116279693238</v>
      </c>
      <c r="O93" s="4">
        <v>132.1584491343614</v>
      </c>
      <c r="P93" s="4">
        <v>49.568015269786009</v>
      </c>
      <c r="Q93" s="4">
        <v>276.54895496577439</v>
      </c>
      <c r="R93" s="4">
        <v>53.137532237981198</v>
      </c>
      <c r="S93" s="4">
        <v>530.36448579375212</v>
      </c>
      <c r="T93" s="4">
        <v>100.1865220608904</v>
      </c>
      <c r="U93" s="4">
        <v>1609.83610338874</v>
      </c>
      <c r="V93" s="4"/>
      <c r="W93" s="4">
        <v>8.0293327779654504</v>
      </c>
      <c r="X93" s="4">
        <v>11283.524624909531</v>
      </c>
      <c r="Y93" s="4">
        <v>1.8034807364714991</v>
      </c>
      <c r="Z93" s="4">
        <v>6.9549890106237546</v>
      </c>
      <c r="AA93" s="4">
        <v>364.98820098683319</v>
      </c>
      <c r="AB93" s="4">
        <v>460.44515302375243</v>
      </c>
      <c r="AC93" s="4"/>
    </row>
    <row r="94" spans="1:29" hidden="1" x14ac:dyDescent="0.25">
      <c r="A94" s="4" t="s">
        <v>4096</v>
      </c>
      <c r="B94" s="4" t="s">
        <v>3937</v>
      </c>
      <c r="C94" s="4" t="s">
        <v>123</v>
      </c>
      <c r="D94" s="4" t="s">
        <v>126</v>
      </c>
      <c r="E94" s="4" t="s">
        <v>124</v>
      </c>
      <c r="F94" s="4">
        <v>0</v>
      </c>
      <c r="G94" s="4">
        <v>0</v>
      </c>
      <c r="H94" s="4">
        <v>30.15619010205749</v>
      </c>
      <c r="I94" s="4">
        <v>7.7866204222226204E-2</v>
      </c>
      <c r="J94" s="4">
        <v>2.02890881748645</v>
      </c>
      <c r="K94" s="4">
        <v>9.1239134451784789</v>
      </c>
      <c r="L94" s="4">
        <v>2.2180667712234952</v>
      </c>
      <c r="M94" s="4">
        <v>77.588237940190297</v>
      </c>
      <c r="N94" s="4">
        <v>36.078123651800972</v>
      </c>
      <c r="O94" s="4">
        <v>526.86084036729699</v>
      </c>
      <c r="P94" s="4">
        <v>201.8639018566731</v>
      </c>
      <c r="Q94" s="4">
        <v>1070.6499342248501</v>
      </c>
      <c r="R94" s="4">
        <v>196.72363622043071</v>
      </c>
      <c r="S94" s="4">
        <v>1829.440757112802</v>
      </c>
      <c r="T94" s="4">
        <v>300.14514917643731</v>
      </c>
      <c r="U94" s="4">
        <v>6443.0134798864647</v>
      </c>
      <c r="V94" s="4"/>
      <c r="W94" s="4">
        <v>22.150182226793358</v>
      </c>
      <c r="X94" s="4">
        <v>11965.451126506699</v>
      </c>
      <c r="Y94" s="4">
        <v>5.0073463078297094</v>
      </c>
      <c r="Z94" s="4">
        <v>18.551694078021971</v>
      </c>
      <c r="AA94" s="4">
        <v>477.41454262799778</v>
      </c>
      <c r="AB94" s="4">
        <v>1373.745408513731</v>
      </c>
      <c r="AC94" s="4"/>
    </row>
    <row r="95" spans="1:29" hidden="1" x14ac:dyDescent="0.25">
      <c r="A95" s="4" t="s">
        <v>4096</v>
      </c>
      <c r="B95" s="4" t="s">
        <v>3937</v>
      </c>
      <c r="C95" s="4" t="s">
        <v>123</v>
      </c>
      <c r="D95" s="4" t="s">
        <v>127</v>
      </c>
      <c r="E95" s="4" t="s">
        <v>124</v>
      </c>
      <c r="F95" s="4">
        <v>0</v>
      </c>
      <c r="G95" s="4">
        <v>2.7864925258260179E-3</v>
      </c>
      <c r="H95" s="4">
        <v>29.29701990643628</v>
      </c>
      <c r="I95" s="4">
        <v>4.4367893283011592E-2</v>
      </c>
      <c r="J95" s="4">
        <v>1.1063785238017201</v>
      </c>
      <c r="K95" s="4">
        <v>5.0672292946848509</v>
      </c>
      <c r="L95" s="4">
        <v>1.21156904690391</v>
      </c>
      <c r="M95" s="4">
        <v>44.053861937093529</v>
      </c>
      <c r="N95" s="4">
        <v>20.901482479297162</v>
      </c>
      <c r="O95" s="4">
        <v>312.31330723027952</v>
      </c>
      <c r="P95" s="4">
        <v>123.6970495077983</v>
      </c>
      <c r="Q95" s="4">
        <v>678.34826699627115</v>
      </c>
      <c r="R95" s="4">
        <v>128.4694259319634</v>
      </c>
      <c r="S95" s="4">
        <v>1239.584963663774</v>
      </c>
      <c r="T95" s="4">
        <v>210.31619701393561</v>
      </c>
      <c r="U95" s="4">
        <v>4000.4937185318759</v>
      </c>
      <c r="V95" s="4"/>
      <c r="W95" s="4">
        <v>20.291011859984419</v>
      </c>
      <c r="X95" s="4">
        <v>12237.88987135451</v>
      </c>
      <c r="Y95" s="4">
        <v>5.4360203455798901</v>
      </c>
      <c r="Z95" s="4">
        <v>20.495402205779261</v>
      </c>
      <c r="AA95" s="4">
        <v>584.02970530073628</v>
      </c>
      <c r="AB95" s="4">
        <v>1497.0462636002601</v>
      </c>
      <c r="AC95" s="4"/>
    </row>
    <row r="96" spans="1:29" hidden="1" x14ac:dyDescent="0.25">
      <c r="A96" s="4" t="s">
        <v>4096</v>
      </c>
      <c r="B96" s="4" t="s">
        <v>3937</v>
      </c>
      <c r="C96" s="4" t="s">
        <v>123</v>
      </c>
      <c r="D96" s="4" t="s">
        <v>128</v>
      </c>
      <c r="E96" s="4" t="s">
        <v>124</v>
      </c>
      <c r="F96" s="4">
        <v>0</v>
      </c>
      <c r="G96" s="4">
        <v>1.4801952885923489E-2</v>
      </c>
      <c r="H96" s="4">
        <v>35.082707616361979</v>
      </c>
      <c r="I96" s="4">
        <v>7.9056001200661113E-2</v>
      </c>
      <c r="J96" s="4">
        <v>2.010997149715787</v>
      </c>
      <c r="K96" s="4">
        <v>9.0595982104798338</v>
      </c>
      <c r="L96" s="4">
        <v>1.8968003729801219</v>
      </c>
      <c r="M96" s="4">
        <v>76.997143633444068</v>
      </c>
      <c r="N96" s="4">
        <v>38.692831461845408</v>
      </c>
      <c r="O96" s="4">
        <v>568.17213128328297</v>
      </c>
      <c r="P96" s="4">
        <v>223.69042498680651</v>
      </c>
      <c r="Q96" s="4">
        <v>1202.1706467376141</v>
      </c>
      <c r="R96" s="4">
        <v>223.8437470888133</v>
      </c>
      <c r="S96" s="4">
        <v>2059.16883803254</v>
      </c>
      <c r="T96" s="4">
        <v>346.02059686790312</v>
      </c>
      <c r="U96" s="4">
        <v>7274.4347512883214</v>
      </c>
      <c r="V96" s="4"/>
      <c r="W96" s="4">
        <v>33.533227233443313</v>
      </c>
      <c r="X96" s="4">
        <v>12289.152472122811</v>
      </c>
      <c r="Y96" s="4">
        <v>8.2203942604828892</v>
      </c>
      <c r="Z96" s="4">
        <v>34.68291579676962</v>
      </c>
      <c r="AA96" s="4">
        <v>923.95092826801556</v>
      </c>
      <c r="AB96" s="4">
        <v>2537.8393471718882</v>
      </c>
      <c r="AC96" s="4"/>
    </row>
    <row r="97" spans="1:29" hidden="1" x14ac:dyDescent="0.25">
      <c r="A97" s="4" t="s">
        <v>4096</v>
      </c>
      <c r="B97" s="4" t="s">
        <v>3937</v>
      </c>
      <c r="C97" s="4" t="s">
        <v>123</v>
      </c>
      <c r="D97" s="4" t="s">
        <v>129</v>
      </c>
      <c r="E97" s="4" t="s">
        <v>124</v>
      </c>
      <c r="F97" s="4">
        <v>0</v>
      </c>
      <c r="G97" s="4">
        <v>2.6648294357943511E-2</v>
      </c>
      <c r="H97" s="4">
        <v>20.507108587716019</v>
      </c>
      <c r="I97" s="4">
        <v>0.15481870083496679</v>
      </c>
      <c r="J97" s="4">
        <v>2.0363903353721051</v>
      </c>
      <c r="K97" s="4">
        <v>8.7145153163415898</v>
      </c>
      <c r="L97" s="4">
        <v>1.790701838252218</v>
      </c>
      <c r="M97" s="4">
        <v>83.851735470485323</v>
      </c>
      <c r="N97" s="4">
        <v>41.925787850496498</v>
      </c>
      <c r="O97" s="4">
        <v>619.2299452431397</v>
      </c>
      <c r="P97" s="4">
        <v>244.3047151850823</v>
      </c>
      <c r="Q97" s="4">
        <v>1318.2870343055649</v>
      </c>
      <c r="R97" s="4">
        <v>248.2018081222663</v>
      </c>
      <c r="S97" s="4">
        <v>2320.9901037945701</v>
      </c>
      <c r="T97" s="4">
        <v>395.57211928715509</v>
      </c>
      <c r="U97" s="4">
        <v>7832.9128077732148</v>
      </c>
      <c r="V97" s="4"/>
      <c r="W97" s="4">
        <v>24.383604057315651</v>
      </c>
      <c r="X97" s="4">
        <v>12279.076173783191</v>
      </c>
      <c r="Y97" s="4">
        <v>5.904502956005234</v>
      </c>
      <c r="Z97" s="4">
        <v>25.90766894776278</v>
      </c>
      <c r="AA97" s="4">
        <v>531.8161903076624</v>
      </c>
      <c r="AB97" s="4">
        <v>1938.6107989836171</v>
      </c>
      <c r="AC97" s="4"/>
    </row>
    <row r="98" spans="1:29" hidden="1" x14ac:dyDescent="0.25">
      <c r="A98" s="4" t="s">
        <v>4096</v>
      </c>
      <c r="B98" s="4" t="s">
        <v>3937</v>
      </c>
      <c r="C98" s="4" t="s">
        <v>123</v>
      </c>
      <c r="D98" s="4" t="s">
        <v>130</v>
      </c>
      <c r="E98" s="4" t="s">
        <v>124</v>
      </c>
      <c r="F98" s="4">
        <v>0</v>
      </c>
      <c r="G98" s="4">
        <v>7.97783808588216E-3</v>
      </c>
      <c r="H98" s="4">
        <v>44.302742635828658</v>
      </c>
      <c r="I98" s="4">
        <v>6.5613752815313273E-2</v>
      </c>
      <c r="J98" s="4">
        <v>2.1286124248345359</v>
      </c>
      <c r="K98" s="4">
        <v>6.5960502177058826</v>
      </c>
      <c r="L98" s="4">
        <v>2.1902856255908092</v>
      </c>
      <c r="M98" s="4">
        <v>49.606773862893121</v>
      </c>
      <c r="N98" s="4">
        <v>19.654063302563479</v>
      </c>
      <c r="O98" s="4">
        <v>259.14386409848919</v>
      </c>
      <c r="P98" s="4">
        <v>97.614105694175251</v>
      </c>
      <c r="Q98" s="4">
        <v>496.20476320351207</v>
      </c>
      <c r="R98" s="4">
        <v>86.860598314710998</v>
      </c>
      <c r="S98" s="4">
        <v>760.41011668816043</v>
      </c>
      <c r="T98" s="4">
        <v>125.4192704464071</v>
      </c>
      <c r="U98" s="4">
        <v>2948.214560192067</v>
      </c>
      <c r="V98" s="4"/>
      <c r="W98" s="4">
        <v>9.343309948626759</v>
      </c>
      <c r="X98" s="4">
        <v>9938.9820004063458</v>
      </c>
      <c r="Y98" s="4">
        <v>1.0896730294092221</v>
      </c>
      <c r="Z98" s="4">
        <v>8.252534284169414</v>
      </c>
      <c r="AA98" s="4">
        <v>715.70126151916679</v>
      </c>
      <c r="AB98" s="4">
        <v>448.75526975571739</v>
      </c>
      <c r="AC98" s="4"/>
    </row>
    <row r="99" spans="1:29" hidden="1" x14ac:dyDescent="0.25">
      <c r="A99" s="4" t="s">
        <v>4096</v>
      </c>
      <c r="B99" s="4" t="s">
        <v>3937</v>
      </c>
      <c r="C99" s="4" t="s">
        <v>123</v>
      </c>
      <c r="D99" s="4" t="s">
        <v>131</v>
      </c>
      <c r="E99" s="4" t="s">
        <v>124</v>
      </c>
      <c r="F99" s="4">
        <v>0</v>
      </c>
      <c r="G99" s="4">
        <v>1.794410919143042E-3</v>
      </c>
      <c r="H99" s="4">
        <v>17.113700308669159</v>
      </c>
      <c r="I99" s="4">
        <v>2.962064881020831E-2</v>
      </c>
      <c r="J99" s="4">
        <v>0.59236505757562308</v>
      </c>
      <c r="K99" s="4">
        <v>2.7017574532298321</v>
      </c>
      <c r="L99" s="4">
        <v>0.91813990374380139</v>
      </c>
      <c r="M99" s="4">
        <v>22.64095175440254</v>
      </c>
      <c r="N99" s="4">
        <v>10.95291858283783</v>
      </c>
      <c r="O99" s="4">
        <v>160.60678691906691</v>
      </c>
      <c r="P99" s="4">
        <v>65.351533462945127</v>
      </c>
      <c r="Q99" s="4">
        <v>359.06882449014898</v>
      </c>
      <c r="R99" s="4">
        <v>70.876737329381058</v>
      </c>
      <c r="S99" s="4">
        <v>677.42881313423368</v>
      </c>
      <c r="T99" s="4">
        <v>119.759882007645</v>
      </c>
      <c r="U99" s="4">
        <v>2133.218475304926</v>
      </c>
      <c r="V99" s="4"/>
      <c r="W99" s="4">
        <v>9.4756023693339753</v>
      </c>
      <c r="X99" s="4">
        <v>10927.04955243913</v>
      </c>
      <c r="Y99" s="4">
        <v>2.6332756829403992</v>
      </c>
      <c r="Z99" s="4">
        <v>8.6361745284646663</v>
      </c>
      <c r="AA99" s="4">
        <v>191.7086649306481</v>
      </c>
      <c r="AB99" s="4">
        <v>653.68053629017663</v>
      </c>
      <c r="AC99" s="4"/>
    </row>
    <row r="100" spans="1:29" hidden="1" x14ac:dyDescent="0.25">
      <c r="A100" s="4" t="s">
        <v>4096</v>
      </c>
      <c r="B100" s="4" t="s">
        <v>3937</v>
      </c>
      <c r="C100" s="4" t="s">
        <v>123</v>
      </c>
      <c r="D100" s="4" t="s">
        <v>132</v>
      </c>
      <c r="E100" s="4" t="s">
        <v>124</v>
      </c>
      <c r="F100" s="4">
        <v>0</v>
      </c>
      <c r="G100" s="4">
        <v>0</v>
      </c>
      <c r="H100" s="4">
        <v>108.216195245077</v>
      </c>
      <c r="I100" s="4">
        <v>7.7424243837631218E-2</v>
      </c>
      <c r="J100" s="4">
        <v>2.6902109853930321</v>
      </c>
      <c r="K100" s="4">
        <v>9.8702991448151547</v>
      </c>
      <c r="L100" s="4">
        <v>2.5608251493516279</v>
      </c>
      <c r="M100" s="4">
        <v>71.987638852293287</v>
      </c>
      <c r="N100" s="4">
        <v>27.30633265722463</v>
      </c>
      <c r="O100" s="4">
        <v>356.41545578506242</v>
      </c>
      <c r="P100" s="4">
        <v>132.27649113777321</v>
      </c>
      <c r="Q100" s="4">
        <v>658.18628141447243</v>
      </c>
      <c r="R100" s="4">
        <v>116.1635308473121</v>
      </c>
      <c r="S100" s="4">
        <v>1007.215708427398</v>
      </c>
      <c r="T100" s="4">
        <v>166.90706004144329</v>
      </c>
      <c r="U100" s="4">
        <v>3796.5981447386921</v>
      </c>
      <c r="V100" s="4"/>
      <c r="W100" s="4">
        <v>24.651948956284869</v>
      </c>
      <c r="X100" s="4">
        <v>12483.171104429381</v>
      </c>
      <c r="Y100" s="4">
        <v>2.9970464825154921</v>
      </c>
      <c r="Z100" s="4">
        <v>19.59575252384483</v>
      </c>
      <c r="AA100" s="4">
        <v>1687.537811668408</v>
      </c>
      <c r="AB100" s="4">
        <v>1091.730354747918</v>
      </c>
      <c r="AC100" s="4"/>
    </row>
    <row r="101" spans="1:29" hidden="1" x14ac:dyDescent="0.25">
      <c r="A101" s="4" t="s">
        <v>4096</v>
      </c>
      <c r="B101" s="4" t="s">
        <v>3937</v>
      </c>
      <c r="C101" s="4" t="s">
        <v>123</v>
      </c>
      <c r="D101" s="4" t="s">
        <v>133</v>
      </c>
      <c r="E101" s="4" t="s">
        <v>124</v>
      </c>
      <c r="F101" s="4">
        <v>0</v>
      </c>
      <c r="G101" s="4">
        <v>7.5277520220603911E-2</v>
      </c>
      <c r="H101" s="4">
        <v>51.108235031107903</v>
      </c>
      <c r="I101" s="4">
        <v>8.5936485071241658E-2</v>
      </c>
      <c r="J101" s="4">
        <v>0.93223422940876899</v>
      </c>
      <c r="K101" s="4">
        <v>4.4915819511850881</v>
      </c>
      <c r="L101" s="4">
        <v>1.088046335184774</v>
      </c>
      <c r="M101" s="4">
        <v>27.832047855185529</v>
      </c>
      <c r="N101" s="4">
        <v>11.688745961813231</v>
      </c>
      <c r="O101" s="4">
        <v>156.86765269130811</v>
      </c>
      <c r="P101" s="4">
        <v>57.327587926558543</v>
      </c>
      <c r="Q101" s="4">
        <v>312.33763465920629</v>
      </c>
      <c r="R101" s="4">
        <v>60.066404623518999</v>
      </c>
      <c r="S101" s="4">
        <v>578.20723022245397</v>
      </c>
      <c r="T101" s="4">
        <v>110.3668390128009</v>
      </c>
      <c r="U101" s="4">
        <v>1831.7316670204259</v>
      </c>
      <c r="V101" s="4"/>
      <c r="W101" s="4">
        <v>9.8068449254749943</v>
      </c>
      <c r="X101" s="4">
        <v>12073.67942190519</v>
      </c>
      <c r="Y101" s="4">
        <v>2.8123393096623048</v>
      </c>
      <c r="Z101" s="4">
        <v>14.09204640202003</v>
      </c>
      <c r="AA101" s="4">
        <v>768.05181938440137</v>
      </c>
      <c r="AB101" s="4">
        <v>942.56004892771921</v>
      </c>
      <c r="AC101" s="4"/>
    </row>
    <row r="102" spans="1:29" hidden="1" x14ac:dyDescent="0.25">
      <c r="A102" s="4" t="s">
        <v>4096</v>
      </c>
      <c r="B102" s="4" t="s">
        <v>3937</v>
      </c>
      <c r="C102" s="4" t="s">
        <v>123</v>
      </c>
      <c r="D102" s="4" t="s">
        <v>134</v>
      </c>
      <c r="E102" s="4" t="s">
        <v>124</v>
      </c>
      <c r="F102" s="4">
        <v>0</v>
      </c>
      <c r="G102" s="4">
        <v>0</v>
      </c>
      <c r="H102" s="4">
        <v>12.35147893336649</v>
      </c>
      <c r="I102" s="4">
        <v>6.192113037199079E-2</v>
      </c>
      <c r="J102" s="4">
        <v>0.80251252602053036</v>
      </c>
      <c r="K102" s="4">
        <v>3.0796569795417379</v>
      </c>
      <c r="L102" s="4">
        <v>1.179114045314869</v>
      </c>
      <c r="M102" s="4">
        <v>26.72167756576232</v>
      </c>
      <c r="N102" s="4">
        <v>13.283242494211679</v>
      </c>
      <c r="O102" s="4">
        <v>199.40343085415569</v>
      </c>
      <c r="P102" s="4">
        <v>80.260206945532872</v>
      </c>
      <c r="Q102" s="4">
        <v>448.13187814071489</v>
      </c>
      <c r="R102" s="4">
        <v>88.271852021878843</v>
      </c>
      <c r="S102" s="4">
        <v>823.20309157863551</v>
      </c>
      <c r="T102" s="4">
        <v>153.3457366856945</v>
      </c>
      <c r="U102" s="4">
        <v>2651.3298126108921</v>
      </c>
      <c r="V102" s="4"/>
      <c r="W102" s="4">
        <v>4.094414067497353</v>
      </c>
      <c r="X102" s="4">
        <v>11135.83152446591</v>
      </c>
      <c r="Y102" s="4">
        <v>1.195652627637197</v>
      </c>
      <c r="Z102" s="4">
        <v>6.5904139735300067</v>
      </c>
      <c r="AA102" s="4">
        <v>139.02313491158509</v>
      </c>
      <c r="AB102" s="4">
        <v>500.69073831737109</v>
      </c>
      <c r="AC102" s="4"/>
    </row>
    <row r="103" spans="1:29" hidden="1" x14ac:dyDescent="0.25">
      <c r="A103" s="4" t="s">
        <v>4096</v>
      </c>
      <c r="B103" s="4" t="s">
        <v>3937</v>
      </c>
      <c r="C103" s="4" t="s">
        <v>123</v>
      </c>
      <c r="D103" s="4" t="s">
        <v>135</v>
      </c>
      <c r="E103" s="4" t="s">
        <v>124</v>
      </c>
      <c r="F103" s="4">
        <v>0</v>
      </c>
      <c r="G103" s="4">
        <v>2.1816850870349989E-2</v>
      </c>
      <c r="H103" s="4">
        <v>86.353444092095771</v>
      </c>
      <c r="I103" s="4">
        <v>5.7962216203689923E-2</v>
      </c>
      <c r="J103" s="4">
        <v>2.0411807471467189</v>
      </c>
      <c r="K103" s="4">
        <v>7.8483753020816751</v>
      </c>
      <c r="L103" s="4">
        <v>2.4814665550613748</v>
      </c>
      <c r="M103" s="4">
        <v>60.91729928063846</v>
      </c>
      <c r="N103" s="4">
        <v>23.21447289092249</v>
      </c>
      <c r="O103" s="4">
        <v>301.39664432514593</v>
      </c>
      <c r="P103" s="4">
        <v>109.5719536997149</v>
      </c>
      <c r="Q103" s="4">
        <v>546.89567825541224</v>
      </c>
      <c r="R103" s="4">
        <v>94.425852557376558</v>
      </c>
      <c r="S103" s="4">
        <v>823.83988217838112</v>
      </c>
      <c r="T103" s="4">
        <v>138.49630226536161</v>
      </c>
      <c r="U103" s="4">
        <v>3171.9364342923959</v>
      </c>
      <c r="V103" s="4"/>
      <c r="W103" s="4">
        <v>20.417040140234231</v>
      </c>
      <c r="X103" s="4">
        <v>12155.13019916035</v>
      </c>
      <c r="Y103" s="4">
        <v>2.681029876472135</v>
      </c>
      <c r="Z103" s="4">
        <v>19.9734750758718</v>
      </c>
      <c r="AA103" s="4">
        <v>1746.00653387852</v>
      </c>
      <c r="AB103" s="4">
        <v>1110.706018309746</v>
      </c>
      <c r="AC103" s="4"/>
    </row>
    <row r="104" spans="1:29" hidden="1" x14ac:dyDescent="0.25">
      <c r="A104" s="4" t="s">
        <v>4096</v>
      </c>
      <c r="B104" s="4" t="s">
        <v>3937</v>
      </c>
      <c r="C104" s="4" t="s">
        <v>123</v>
      </c>
      <c r="D104" s="4" t="s">
        <v>136</v>
      </c>
      <c r="E104" s="4" t="s">
        <v>124</v>
      </c>
      <c r="F104" s="4">
        <v>0</v>
      </c>
      <c r="G104" s="4">
        <v>5.036262385701944E-3</v>
      </c>
      <c r="H104" s="4">
        <v>27.92993322076634</v>
      </c>
      <c r="I104" s="4">
        <v>5.2511337974158467E-2</v>
      </c>
      <c r="J104" s="4">
        <v>1.2653283723312569</v>
      </c>
      <c r="K104" s="4">
        <v>5.4805712784047929</v>
      </c>
      <c r="L104" s="4">
        <v>1.623334705114867</v>
      </c>
      <c r="M104" s="4">
        <v>37.992219872486828</v>
      </c>
      <c r="N104" s="4">
        <v>15.46387741813526</v>
      </c>
      <c r="O104" s="4">
        <v>213.65225712793651</v>
      </c>
      <c r="P104" s="4">
        <v>80.505296156997616</v>
      </c>
      <c r="Q104" s="4">
        <v>415.81185626773208</v>
      </c>
      <c r="R104" s="4">
        <v>76.338946760838709</v>
      </c>
      <c r="S104" s="4">
        <v>691.30097626953693</v>
      </c>
      <c r="T104" s="4">
        <v>120.2640328973192</v>
      </c>
      <c r="U104" s="4">
        <v>2490.0596602085789</v>
      </c>
      <c r="V104" s="4"/>
      <c r="W104" s="4">
        <v>10.71125659429754</v>
      </c>
      <c r="X104" s="4">
        <v>10479.975658542069</v>
      </c>
      <c r="Y104" s="4">
        <v>2.340496037053498</v>
      </c>
      <c r="Z104" s="4">
        <v>13.81690728827521</v>
      </c>
      <c r="AA104" s="4">
        <v>761.0622280657808</v>
      </c>
      <c r="AB104" s="4">
        <v>875.04951404302676</v>
      </c>
      <c r="AC104" s="4"/>
    </row>
    <row r="105" spans="1:29" hidden="1" x14ac:dyDescent="0.25">
      <c r="A105" s="4" t="s">
        <v>4096</v>
      </c>
      <c r="B105" s="4" t="s">
        <v>3937</v>
      </c>
      <c r="C105" s="4" t="s">
        <v>138</v>
      </c>
      <c r="D105" s="4" t="s">
        <v>137</v>
      </c>
      <c r="E105" s="4" t="s">
        <v>110</v>
      </c>
      <c r="F105" s="4">
        <v>0</v>
      </c>
      <c r="G105" s="4">
        <v>4.3640290236477714E-3</v>
      </c>
      <c r="H105" s="4">
        <v>16.749439629970141</v>
      </c>
      <c r="I105" s="4">
        <v>4.5509555169886681E-2</v>
      </c>
      <c r="J105" s="4">
        <v>1.069984807602061</v>
      </c>
      <c r="K105" s="4">
        <v>1.835945671381372</v>
      </c>
      <c r="L105" s="4">
        <v>0.68982202068664766</v>
      </c>
      <c r="M105" s="4">
        <v>11.221934356496529</v>
      </c>
      <c r="N105" s="4">
        <v>4.073016373453842</v>
      </c>
      <c r="O105" s="4">
        <v>56.116149805055727</v>
      </c>
      <c r="P105" s="4">
        <v>23.138244563043219</v>
      </c>
      <c r="Q105" s="4">
        <v>123.8410700412374</v>
      </c>
      <c r="R105" s="4">
        <v>30.044379122728511</v>
      </c>
      <c r="S105" s="4">
        <v>331.92443213598301</v>
      </c>
      <c r="T105" s="4">
        <v>65.038294464067292</v>
      </c>
      <c r="U105" s="4">
        <v>738.08443102067395</v>
      </c>
      <c r="V105" s="4"/>
      <c r="W105" s="4">
        <v>3.079863315139149</v>
      </c>
      <c r="X105" s="4">
        <v>9121.6419277471523</v>
      </c>
      <c r="Y105" s="4">
        <v>1.5289280700840631</v>
      </c>
      <c r="Z105" s="4">
        <v>20.172876602900931</v>
      </c>
      <c r="AA105" s="4">
        <v>455.08925378543961</v>
      </c>
      <c r="AB105" s="4">
        <v>516.87671882739778</v>
      </c>
      <c r="AC105" s="4"/>
    </row>
    <row r="106" spans="1:29" hidden="1" x14ac:dyDescent="0.25">
      <c r="A106" s="4" t="s">
        <v>4096</v>
      </c>
      <c r="B106" s="4" t="s">
        <v>3937</v>
      </c>
      <c r="C106" s="4" t="s">
        <v>138</v>
      </c>
      <c r="D106" s="4" t="s">
        <v>139</v>
      </c>
      <c r="E106" s="4" t="s">
        <v>110</v>
      </c>
      <c r="F106" s="4">
        <v>0</v>
      </c>
      <c r="G106" s="4">
        <v>0</v>
      </c>
      <c r="H106" s="4">
        <v>15.48040373854934</v>
      </c>
      <c r="I106" s="4">
        <v>5.0933030874263492E-2</v>
      </c>
      <c r="J106" s="4">
        <v>0.71679099507832023</v>
      </c>
      <c r="K106" s="4">
        <v>2.0202773112344272</v>
      </c>
      <c r="L106" s="4">
        <v>0.65164916917683813</v>
      </c>
      <c r="M106" s="4">
        <v>9.8030360242203542</v>
      </c>
      <c r="N106" s="4">
        <v>3.596691614255684</v>
      </c>
      <c r="O106" s="4">
        <v>53.833208089556607</v>
      </c>
      <c r="P106" s="4">
        <v>24.108779189049699</v>
      </c>
      <c r="Q106" s="4">
        <v>133.98208178084059</v>
      </c>
      <c r="R106" s="4">
        <v>33.798522308971172</v>
      </c>
      <c r="S106" s="4">
        <v>387.52334911381098</v>
      </c>
      <c r="T106" s="4">
        <v>80.975383311478907</v>
      </c>
      <c r="U106" s="4">
        <v>774.8302318504866</v>
      </c>
      <c r="V106" s="4"/>
      <c r="W106" s="4">
        <v>3.3385286958428959</v>
      </c>
      <c r="X106" s="4">
        <v>9209.5672435048273</v>
      </c>
      <c r="Y106" s="4">
        <v>1.4698891165190859</v>
      </c>
      <c r="Z106" s="4">
        <v>13.90815390875045</v>
      </c>
      <c r="AA106" s="4">
        <v>224.93808004123079</v>
      </c>
      <c r="AB106" s="4">
        <v>414.35363826287931</v>
      </c>
      <c r="AC106" s="4"/>
    </row>
    <row r="107" spans="1:29" hidden="1" x14ac:dyDescent="0.25">
      <c r="A107" s="4" t="s">
        <v>4096</v>
      </c>
      <c r="B107" s="4" t="s">
        <v>3937</v>
      </c>
      <c r="C107" s="4" t="s">
        <v>138</v>
      </c>
      <c r="D107" s="4" t="s">
        <v>140</v>
      </c>
      <c r="E107" s="4" t="s">
        <v>110</v>
      </c>
      <c r="F107" s="4">
        <v>0</v>
      </c>
      <c r="G107" s="4">
        <v>0.34882325055163599</v>
      </c>
      <c r="H107" s="4">
        <v>41.96078068225497</v>
      </c>
      <c r="I107" s="4">
        <v>0.1388034500024557</v>
      </c>
      <c r="J107" s="4">
        <v>1.1588089881464669</v>
      </c>
      <c r="K107" s="4">
        <v>2.2867436962343399</v>
      </c>
      <c r="L107" s="4">
        <v>0.59168498806204661</v>
      </c>
      <c r="M107" s="4">
        <v>16.996441485375438</v>
      </c>
      <c r="N107" s="4">
        <v>6.1674512127279879</v>
      </c>
      <c r="O107" s="4">
        <v>88.639042404662476</v>
      </c>
      <c r="P107" s="4">
        <v>36.480875421853682</v>
      </c>
      <c r="Q107" s="4">
        <v>197.0101950015904</v>
      </c>
      <c r="R107" s="4">
        <v>45.997783253456383</v>
      </c>
      <c r="S107" s="4">
        <v>489.81350997375728</v>
      </c>
      <c r="T107" s="4">
        <v>93.642816390005521</v>
      </c>
      <c r="U107" s="4">
        <v>1124.330858001837</v>
      </c>
      <c r="V107" s="4"/>
      <c r="W107" s="4">
        <v>8.0147566310242127</v>
      </c>
      <c r="X107" s="4">
        <v>9689.4053357372704</v>
      </c>
      <c r="Y107" s="4">
        <v>2.6475150528439948</v>
      </c>
      <c r="Z107" s="4">
        <v>13.31941252293908</v>
      </c>
      <c r="AA107" s="4">
        <v>290.11553034989169</v>
      </c>
      <c r="AB107" s="4">
        <v>347.48843429813058</v>
      </c>
      <c r="AC107" s="4"/>
    </row>
    <row r="108" spans="1:29" hidden="1" x14ac:dyDescent="0.25">
      <c r="A108" s="4" t="s">
        <v>4096</v>
      </c>
      <c r="B108" s="4" t="s">
        <v>3937</v>
      </c>
      <c r="C108" s="4" t="s">
        <v>138</v>
      </c>
      <c r="D108" s="4" t="s">
        <v>141</v>
      </c>
      <c r="E108" s="4" t="s">
        <v>110</v>
      </c>
      <c r="F108" s="4">
        <v>0</v>
      </c>
      <c r="G108" s="4">
        <v>3.0118589853905149E-2</v>
      </c>
      <c r="H108" s="4">
        <v>25.1540969060528</v>
      </c>
      <c r="I108" s="4">
        <v>0.31256189128674938</v>
      </c>
      <c r="J108" s="4">
        <v>6.0963079699800202</v>
      </c>
      <c r="K108" s="4">
        <v>10.4443539091082</v>
      </c>
      <c r="L108" s="4">
        <v>4.039326918674691</v>
      </c>
      <c r="M108" s="4">
        <v>55.822403153730782</v>
      </c>
      <c r="N108" s="4">
        <v>18.836922458626091</v>
      </c>
      <c r="O108" s="4">
        <v>230.932649365656</v>
      </c>
      <c r="P108" s="4">
        <v>84.066078119694296</v>
      </c>
      <c r="Q108" s="4">
        <v>395.45171235177838</v>
      </c>
      <c r="R108" s="4">
        <v>80.308202951991305</v>
      </c>
      <c r="S108" s="4">
        <v>752.63470513856373</v>
      </c>
      <c r="T108" s="4">
        <v>134.41072802962711</v>
      </c>
      <c r="U108" s="4">
        <v>2340.2550955247561</v>
      </c>
      <c r="V108" s="4"/>
      <c r="W108" s="4">
        <v>2.550880667204463</v>
      </c>
      <c r="X108" s="4">
        <v>7423.8862746299365</v>
      </c>
      <c r="Y108" s="4">
        <v>0.75744976872313763</v>
      </c>
      <c r="Z108" s="4">
        <v>6.7828120379168269</v>
      </c>
      <c r="AA108" s="4">
        <v>218.37480845921829</v>
      </c>
      <c r="AB108" s="4">
        <v>156.6228751828713</v>
      </c>
      <c r="AC108" s="4"/>
    </row>
    <row r="109" spans="1:29" hidden="1" x14ac:dyDescent="0.25">
      <c r="A109" s="4" t="s">
        <v>4096</v>
      </c>
      <c r="B109" s="4" t="s">
        <v>3937</v>
      </c>
      <c r="C109" s="4" t="s">
        <v>138</v>
      </c>
      <c r="D109" s="4" t="s">
        <v>142</v>
      </c>
      <c r="E109" s="4" t="s">
        <v>110</v>
      </c>
      <c r="F109" s="4">
        <v>0</v>
      </c>
      <c r="G109" s="4">
        <v>0.61708711382591608</v>
      </c>
      <c r="H109" s="4">
        <v>14.31707294625787</v>
      </c>
      <c r="I109" s="4">
        <v>0.20732483706635399</v>
      </c>
      <c r="J109" s="4">
        <v>1.988018146736358</v>
      </c>
      <c r="K109" s="4">
        <v>3.1374016069541759</v>
      </c>
      <c r="L109" s="4">
        <v>1.073567738507136</v>
      </c>
      <c r="M109" s="4">
        <v>15.59212461397367</v>
      </c>
      <c r="N109" s="4">
        <v>5.4463399124552936</v>
      </c>
      <c r="O109" s="4">
        <v>72.831653425389931</v>
      </c>
      <c r="P109" s="4">
        <v>29.21012047181117</v>
      </c>
      <c r="Q109" s="4">
        <v>158.35022951292191</v>
      </c>
      <c r="R109" s="4">
        <v>37.346045731173092</v>
      </c>
      <c r="S109" s="4">
        <v>413.00109209448618</v>
      </c>
      <c r="T109" s="4">
        <v>82.325342930374006</v>
      </c>
      <c r="U109" s="4">
        <v>931.34208757162412</v>
      </c>
      <c r="V109" s="4"/>
      <c r="W109" s="4">
        <v>2.4881578527142398</v>
      </c>
      <c r="X109" s="4">
        <v>8900.2839706786417</v>
      </c>
      <c r="Y109" s="4">
        <v>1.0324658042154251</v>
      </c>
      <c r="Z109" s="4">
        <v>14.5299175978018</v>
      </c>
      <c r="AA109" s="4">
        <v>276.29321910962699</v>
      </c>
      <c r="AB109" s="4">
        <v>378.12771982289041</v>
      </c>
      <c r="AC109" s="4"/>
    </row>
    <row r="110" spans="1:29" hidden="1" x14ac:dyDescent="0.25">
      <c r="A110" s="4" t="s">
        <v>4096</v>
      </c>
      <c r="B110" s="4" t="s">
        <v>3937</v>
      </c>
      <c r="C110" s="4" t="s">
        <v>138</v>
      </c>
      <c r="D110" s="4" t="s">
        <v>143</v>
      </c>
      <c r="E110" s="4" t="s">
        <v>110</v>
      </c>
      <c r="F110" s="4">
        <v>0</v>
      </c>
      <c r="G110" s="4">
        <v>0.26040124261371711</v>
      </c>
      <c r="H110" s="4">
        <v>30.651195095350559</v>
      </c>
      <c r="I110" s="4">
        <v>0.1626228719717448</v>
      </c>
      <c r="J110" s="4">
        <v>1.881548888048898</v>
      </c>
      <c r="K110" s="4">
        <v>3.9955423914287791</v>
      </c>
      <c r="L110" s="4">
        <v>1.296981302915905</v>
      </c>
      <c r="M110" s="4">
        <v>24.319708396924408</v>
      </c>
      <c r="N110" s="4">
        <v>9.6935288649733486</v>
      </c>
      <c r="O110" s="4">
        <v>137.61150208374539</v>
      </c>
      <c r="P110" s="4">
        <v>57.266876390637542</v>
      </c>
      <c r="Q110" s="4">
        <v>302.70910924740917</v>
      </c>
      <c r="R110" s="4">
        <v>71.112781885000203</v>
      </c>
      <c r="S110" s="4">
        <v>752.75477388986189</v>
      </c>
      <c r="T110" s="4">
        <v>138.18786049496421</v>
      </c>
      <c r="U110" s="4">
        <v>1720.9957443302239</v>
      </c>
      <c r="V110" s="4"/>
      <c r="W110" s="4">
        <v>6.9927919036718142</v>
      </c>
      <c r="X110" s="4">
        <v>8828.3168533550088</v>
      </c>
      <c r="Y110" s="4">
        <v>1.9770494141229431</v>
      </c>
      <c r="Z110" s="4">
        <v>22.597289953500589</v>
      </c>
      <c r="AA110" s="4">
        <v>517.30196122114944</v>
      </c>
      <c r="AB110" s="4">
        <v>594.27993354362457</v>
      </c>
      <c r="AC110" s="4"/>
    </row>
    <row r="111" spans="1:29" hidden="1" x14ac:dyDescent="0.25">
      <c r="A111" s="4" t="s">
        <v>4096</v>
      </c>
      <c r="B111" s="4" t="s">
        <v>3937</v>
      </c>
      <c r="C111" s="4" t="s">
        <v>138</v>
      </c>
      <c r="D111" s="4" t="s">
        <v>144</v>
      </c>
      <c r="E111" s="4" t="s">
        <v>110</v>
      </c>
      <c r="F111" s="4">
        <v>0</v>
      </c>
      <c r="G111" s="4">
        <v>5.5681181684393823E-2</v>
      </c>
      <c r="H111" s="4">
        <v>20.36977728696019</v>
      </c>
      <c r="I111" s="4">
        <v>4.2157126732187987E-2</v>
      </c>
      <c r="J111" s="4">
        <v>1.245625223346182</v>
      </c>
      <c r="K111" s="4">
        <v>1.703269303029207</v>
      </c>
      <c r="L111" s="4">
        <v>0.53583885932030795</v>
      </c>
      <c r="M111" s="4">
        <v>10.671156923445119</v>
      </c>
      <c r="N111" s="4">
        <v>3.838056498716846</v>
      </c>
      <c r="O111" s="4">
        <v>52.036699749404811</v>
      </c>
      <c r="P111" s="4">
        <v>21.63582337024269</v>
      </c>
      <c r="Q111" s="4">
        <v>119.18506699329311</v>
      </c>
      <c r="R111" s="4">
        <v>28.702777527066221</v>
      </c>
      <c r="S111" s="4">
        <v>319.20259001867112</v>
      </c>
      <c r="T111" s="4">
        <v>66.62847072354171</v>
      </c>
      <c r="U111" s="4">
        <v>707.09952352530865</v>
      </c>
      <c r="V111" s="4"/>
      <c r="W111" s="4">
        <v>3.7985157961664409</v>
      </c>
      <c r="X111" s="4">
        <v>8753.4429453193952</v>
      </c>
      <c r="Y111" s="4">
        <v>1.729429331569343</v>
      </c>
      <c r="Z111" s="4">
        <v>18.74059903459337</v>
      </c>
      <c r="AA111" s="4">
        <v>458.69177241891919</v>
      </c>
      <c r="AB111" s="4">
        <v>466.05450466158482</v>
      </c>
      <c r="AC111" s="4"/>
    </row>
    <row r="112" spans="1:29" hidden="1" x14ac:dyDescent="0.25">
      <c r="A112" s="4" t="s">
        <v>4096</v>
      </c>
      <c r="B112" s="4" t="s">
        <v>3937</v>
      </c>
      <c r="C112" s="4" t="s">
        <v>138</v>
      </c>
      <c r="D112" s="4" t="s">
        <v>145</v>
      </c>
      <c r="E112" s="4" t="s">
        <v>110</v>
      </c>
      <c r="F112" s="4">
        <v>0</v>
      </c>
      <c r="G112" s="4">
        <v>1.9644079022009681E-2</v>
      </c>
      <c r="H112" s="4">
        <v>8.9202829199004672</v>
      </c>
      <c r="I112" s="4">
        <v>5.1847333824790891E-2</v>
      </c>
      <c r="J112" s="4">
        <v>0.78452171575703666</v>
      </c>
      <c r="K112" s="4">
        <v>1.7053221725615051</v>
      </c>
      <c r="L112" s="4">
        <v>0.47130924023387571</v>
      </c>
      <c r="M112" s="4">
        <v>9.6629781784929651</v>
      </c>
      <c r="N112" s="4">
        <v>3.738691686422901</v>
      </c>
      <c r="O112" s="4">
        <v>51.167197739958283</v>
      </c>
      <c r="P112" s="4">
        <v>21.117692046355099</v>
      </c>
      <c r="Q112" s="4">
        <v>115.8331331093264</v>
      </c>
      <c r="R112" s="4">
        <v>27.92399219809683</v>
      </c>
      <c r="S112" s="4">
        <v>308.93477788048392</v>
      </c>
      <c r="T112" s="4">
        <v>62.773367706245487</v>
      </c>
      <c r="U112" s="4">
        <v>681.23221663113702</v>
      </c>
      <c r="V112" s="4"/>
      <c r="W112" s="4">
        <v>1.9879145283923889</v>
      </c>
      <c r="X112" s="4">
        <v>9454.4908655179279</v>
      </c>
      <c r="Y112" s="4">
        <v>1.0312805976270789</v>
      </c>
      <c r="Z112" s="4">
        <v>14.23562730396662</v>
      </c>
      <c r="AA112" s="4">
        <v>242.61031665890221</v>
      </c>
      <c r="AB112" s="4">
        <v>408.15211593595859</v>
      </c>
      <c r="AC112" s="4"/>
    </row>
    <row r="113" spans="1:29" hidden="1" x14ac:dyDescent="0.25">
      <c r="A113" s="4" t="s">
        <v>4096</v>
      </c>
      <c r="B113" s="4" t="s">
        <v>3937</v>
      </c>
      <c r="C113" s="4" t="s">
        <v>147</v>
      </c>
      <c r="D113" s="4" t="s">
        <v>146</v>
      </c>
      <c r="E113" s="4" t="s">
        <v>148</v>
      </c>
      <c r="F113" s="4">
        <v>0</v>
      </c>
      <c r="G113" s="4">
        <v>1.0498245954185601</v>
      </c>
      <c r="H113" s="4">
        <v>28.414955946120209</v>
      </c>
      <c r="I113" s="4">
        <v>0.49452155748218851</v>
      </c>
      <c r="J113" s="4">
        <v>3.0164120154767828</v>
      </c>
      <c r="K113" s="4">
        <v>4.4548025889246112</v>
      </c>
      <c r="L113" s="4">
        <v>0.55228641110832632</v>
      </c>
      <c r="M113" s="4">
        <v>33.104860748137177</v>
      </c>
      <c r="N113" s="4">
        <v>14.075964665047289</v>
      </c>
      <c r="O113" s="4">
        <v>206.57580412924591</v>
      </c>
      <c r="P113" s="4">
        <v>81.438302698908075</v>
      </c>
      <c r="Q113" s="4">
        <v>433.40075114330767</v>
      </c>
      <c r="R113" s="4">
        <v>90.759641481467838</v>
      </c>
      <c r="S113" s="4">
        <v>881.54614421279882</v>
      </c>
      <c r="T113" s="4">
        <v>159.93366402378979</v>
      </c>
      <c r="U113" s="4">
        <v>2470.039881690825</v>
      </c>
      <c r="V113" s="4"/>
      <c r="W113" s="4">
        <v>20.186581907279908</v>
      </c>
      <c r="X113" s="4">
        <v>11668.07642967669</v>
      </c>
      <c r="Y113" s="4">
        <v>11.285014476876929</v>
      </c>
      <c r="Z113" s="4">
        <v>53.966991371126618</v>
      </c>
      <c r="AA113" s="4">
        <v>781.30777942229099</v>
      </c>
      <c r="AB113" s="4">
        <v>1592.0029923985301</v>
      </c>
      <c r="AC113" s="4"/>
    </row>
    <row r="114" spans="1:29" hidden="1" x14ac:dyDescent="0.25">
      <c r="A114" s="4" t="s">
        <v>4096</v>
      </c>
      <c r="B114" s="4" t="s">
        <v>3937</v>
      </c>
      <c r="C114" s="4" t="s">
        <v>147</v>
      </c>
      <c r="D114" s="4" t="s">
        <v>149</v>
      </c>
      <c r="E114" s="4" t="s">
        <v>148</v>
      </c>
      <c r="F114" s="4">
        <v>0</v>
      </c>
      <c r="G114" s="4">
        <v>0.1669070774473384</v>
      </c>
      <c r="H114" s="4">
        <v>12.290307977439239</v>
      </c>
      <c r="I114" s="4">
        <v>0.1147819283248893</v>
      </c>
      <c r="J114" s="4">
        <v>1.148319350562782</v>
      </c>
      <c r="K114" s="4">
        <v>2.2252694027078919</v>
      </c>
      <c r="L114" s="4">
        <v>0.47136637358728217</v>
      </c>
      <c r="M114" s="4">
        <v>15.440184635934649</v>
      </c>
      <c r="N114" s="4">
        <v>5.9236221534814337</v>
      </c>
      <c r="O114" s="4">
        <v>82.81169116039905</v>
      </c>
      <c r="P114" s="4">
        <v>33.306513434949721</v>
      </c>
      <c r="Q114" s="4">
        <v>181.08265908119429</v>
      </c>
      <c r="R114" s="4">
        <v>39.045182992548611</v>
      </c>
      <c r="S114" s="4">
        <v>389.72989445290938</v>
      </c>
      <c r="T114" s="4">
        <v>73.295077495074807</v>
      </c>
      <c r="U114" s="4">
        <v>1022.8084407032291</v>
      </c>
      <c r="V114" s="4"/>
      <c r="W114" s="4">
        <v>4.5143142726429044</v>
      </c>
      <c r="X114" s="4">
        <v>10557.9305956636</v>
      </c>
      <c r="Y114" s="4">
        <v>2.568813221896376</v>
      </c>
      <c r="Z114" s="4">
        <v>11.19000768143794</v>
      </c>
      <c r="AA114" s="4">
        <v>176.2408866511704</v>
      </c>
      <c r="AB114" s="4">
        <v>326.47120047921862</v>
      </c>
      <c r="AC114" s="4"/>
    </row>
    <row r="115" spans="1:29" hidden="1" x14ac:dyDescent="0.25">
      <c r="A115" s="4" t="s">
        <v>4096</v>
      </c>
      <c r="B115" s="4" t="s">
        <v>3937</v>
      </c>
      <c r="C115" s="4" t="s">
        <v>147</v>
      </c>
      <c r="D115" s="4" t="s">
        <v>150</v>
      </c>
      <c r="E115" s="4" t="s">
        <v>148</v>
      </c>
      <c r="F115" s="4">
        <v>0</v>
      </c>
      <c r="G115" s="4">
        <v>0</v>
      </c>
      <c r="H115" s="4">
        <v>10.937383615278179</v>
      </c>
      <c r="I115" s="4">
        <v>2.744232707868809E-2</v>
      </c>
      <c r="J115" s="4">
        <v>0.57639630004284403</v>
      </c>
      <c r="K115" s="4">
        <v>1.5535776272178949</v>
      </c>
      <c r="L115" s="4">
        <v>0.46511427478827883</v>
      </c>
      <c r="M115" s="4">
        <v>10.894752901495931</v>
      </c>
      <c r="N115" s="4">
        <v>4.8807595485598529</v>
      </c>
      <c r="O115" s="4">
        <v>68.133735689374788</v>
      </c>
      <c r="P115" s="4">
        <v>27.089357610456531</v>
      </c>
      <c r="Q115" s="4">
        <v>150.806597251309</v>
      </c>
      <c r="R115" s="4">
        <v>33.011505294579088</v>
      </c>
      <c r="S115" s="4">
        <v>344.96698856462592</v>
      </c>
      <c r="T115" s="4">
        <v>65.758637634017916</v>
      </c>
      <c r="U115" s="4">
        <v>859.5159197632205</v>
      </c>
      <c r="V115" s="4"/>
      <c r="W115" s="4">
        <v>3.563890983642465</v>
      </c>
      <c r="X115" s="4">
        <v>10321.289774752189</v>
      </c>
      <c r="Y115" s="4">
        <v>1.644080530687364</v>
      </c>
      <c r="Z115" s="4">
        <v>9.5863119260619278</v>
      </c>
      <c r="AA115" s="4">
        <v>148.85852570441571</v>
      </c>
      <c r="AB115" s="4">
        <v>278.00716144021578</v>
      </c>
      <c r="AC115" s="4"/>
    </row>
    <row r="116" spans="1:29" hidden="1" x14ac:dyDescent="0.25">
      <c r="A116" s="4" t="s">
        <v>4096</v>
      </c>
      <c r="B116" s="4" t="s">
        <v>3937</v>
      </c>
      <c r="C116" s="4" t="s">
        <v>147</v>
      </c>
      <c r="D116" s="4" t="s">
        <v>151</v>
      </c>
      <c r="E116" s="4" t="s">
        <v>148</v>
      </c>
      <c r="F116" s="4">
        <v>0</v>
      </c>
      <c r="G116" s="4">
        <v>5.8937163148813747E-2</v>
      </c>
      <c r="H116" s="4">
        <v>14.577726715734521</v>
      </c>
      <c r="I116" s="4">
        <v>6.2060198896740568E-2</v>
      </c>
      <c r="J116" s="4">
        <v>1.4774739044511129</v>
      </c>
      <c r="K116" s="4">
        <v>4.5441060114512561</v>
      </c>
      <c r="L116" s="4">
        <v>0.71436877962047995</v>
      </c>
      <c r="M116" s="4">
        <v>31.856488499051139</v>
      </c>
      <c r="N116" s="4">
        <v>12.71027253813339</v>
      </c>
      <c r="O116" s="4">
        <v>182.65113860909111</v>
      </c>
      <c r="P116" s="4">
        <v>70.559936748540864</v>
      </c>
      <c r="Q116" s="4">
        <v>366.34262161220647</v>
      </c>
      <c r="R116" s="4">
        <v>76.246959744555369</v>
      </c>
      <c r="S116" s="4">
        <v>738.83849212799123</v>
      </c>
      <c r="T116" s="4">
        <v>136.21704909543161</v>
      </c>
      <c r="U116" s="4">
        <v>2125.01623493958</v>
      </c>
      <c r="V116" s="4"/>
      <c r="W116" s="4">
        <v>6.8520371632568624</v>
      </c>
      <c r="X116" s="4">
        <v>11417.801055180051</v>
      </c>
      <c r="Y116" s="4">
        <v>3.7467864287999122</v>
      </c>
      <c r="Z116" s="4">
        <v>24.30724859100032</v>
      </c>
      <c r="AA116" s="4">
        <v>392.64590773213541</v>
      </c>
      <c r="AB116" s="4">
        <v>711.49783096793431</v>
      </c>
      <c r="AC116" s="4"/>
    </row>
    <row r="117" spans="1:29" hidden="1" x14ac:dyDescent="0.25">
      <c r="A117" s="4" t="s">
        <v>4096</v>
      </c>
      <c r="B117" s="4" t="s">
        <v>3937</v>
      </c>
      <c r="C117" s="4" t="s">
        <v>147</v>
      </c>
      <c r="D117" s="4" t="s">
        <v>152</v>
      </c>
      <c r="E117" s="4" t="s">
        <v>148</v>
      </c>
      <c r="F117" s="4">
        <v>0</v>
      </c>
      <c r="G117" s="4">
        <v>0</v>
      </c>
      <c r="H117" s="4">
        <v>12.30066551601268</v>
      </c>
      <c r="I117" s="4">
        <v>0.18874202806650281</v>
      </c>
      <c r="J117" s="4">
        <v>3.4839080828617921</v>
      </c>
      <c r="K117" s="4">
        <v>7.4181046768450702</v>
      </c>
      <c r="L117" s="4">
        <v>1.6483490788553701</v>
      </c>
      <c r="M117" s="4">
        <v>42.446646313971698</v>
      </c>
      <c r="N117" s="4">
        <v>14.128012634588821</v>
      </c>
      <c r="O117" s="4">
        <v>172.50441065656591</v>
      </c>
      <c r="P117" s="4">
        <v>61.361890378296593</v>
      </c>
      <c r="Q117" s="4">
        <v>288.98120005175281</v>
      </c>
      <c r="R117" s="4">
        <v>54.715243038817647</v>
      </c>
      <c r="S117" s="4">
        <v>494.81863879038559</v>
      </c>
      <c r="T117" s="4">
        <v>89.865954718207036</v>
      </c>
      <c r="U117" s="4">
        <v>1725.3944831743961</v>
      </c>
      <c r="V117" s="4"/>
      <c r="W117" s="4">
        <v>2.0591877341001261</v>
      </c>
      <c r="X117" s="4">
        <v>10405.08941759407</v>
      </c>
      <c r="Y117" s="4">
        <v>0.91543155724173686</v>
      </c>
      <c r="Z117" s="4">
        <v>9.3251649961256327</v>
      </c>
      <c r="AA117" s="4">
        <v>183.43984442686701</v>
      </c>
      <c r="AB117" s="4">
        <v>274.2572049160259</v>
      </c>
      <c r="AC117" s="4"/>
    </row>
    <row r="118" spans="1:29" hidden="1" x14ac:dyDescent="0.25">
      <c r="A118" s="4" t="s">
        <v>4096</v>
      </c>
      <c r="B118" s="4" t="s">
        <v>3937</v>
      </c>
      <c r="C118" s="4" t="s">
        <v>147</v>
      </c>
      <c r="D118" s="4" t="s">
        <v>153</v>
      </c>
      <c r="E118" s="4" t="s">
        <v>148</v>
      </c>
      <c r="F118" s="4">
        <v>0</v>
      </c>
      <c r="G118" s="4">
        <v>0.87060922355017845</v>
      </c>
      <c r="H118" s="4">
        <v>24.159960501917229</v>
      </c>
      <c r="I118" s="4">
        <v>0.41792946675589371</v>
      </c>
      <c r="J118" s="4">
        <v>3.7096624893538488</v>
      </c>
      <c r="K118" s="4">
        <v>5.5075820875899533</v>
      </c>
      <c r="L118" s="4">
        <v>1.228185783811806</v>
      </c>
      <c r="M118" s="4">
        <v>29.25840287717293</v>
      </c>
      <c r="N118" s="4">
        <v>10.041490476308089</v>
      </c>
      <c r="O118" s="4">
        <v>131.00903841912341</v>
      </c>
      <c r="P118" s="4">
        <v>49.24045276891443</v>
      </c>
      <c r="Q118" s="4">
        <v>256.81007823594319</v>
      </c>
      <c r="R118" s="4">
        <v>53.413672695840972</v>
      </c>
      <c r="S118" s="4">
        <v>524.28789855514879</v>
      </c>
      <c r="T118" s="4">
        <v>99.157616547019586</v>
      </c>
      <c r="U118" s="4">
        <v>1508.5629798537971</v>
      </c>
      <c r="V118" s="4"/>
      <c r="W118" s="4">
        <v>3.7919418439712271</v>
      </c>
      <c r="X118" s="4">
        <v>9754.3954425925785</v>
      </c>
      <c r="Y118" s="4">
        <v>1.296627413662895</v>
      </c>
      <c r="Z118" s="4">
        <v>10.86932618926841</v>
      </c>
      <c r="AA118" s="4">
        <v>341.41421103577142</v>
      </c>
      <c r="AB118" s="4">
        <v>272.12041274637772</v>
      </c>
      <c r="AC118" s="4"/>
    </row>
    <row r="119" spans="1:29" hidden="1" x14ac:dyDescent="0.25">
      <c r="A119" s="4" t="s">
        <v>4096</v>
      </c>
      <c r="B119" s="4" t="s">
        <v>3937</v>
      </c>
      <c r="C119" s="4" t="s">
        <v>147</v>
      </c>
      <c r="D119" s="4" t="s">
        <v>154</v>
      </c>
      <c r="E119" s="4" t="s">
        <v>148</v>
      </c>
      <c r="F119" s="4">
        <v>0</v>
      </c>
      <c r="G119" s="4">
        <v>4.4681272733828733E-3</v>
      </c>
      <c r="H119" s="4">
        <v>9.4993729340623023</v>
      </c>
      <c r="I119" s="4">
        <v>9.980720950148371E-2</v>
      </c>
      <c r="J119" s="4">
        <v>1.470527976003126</v>
      </c>
      <c r="K119" s="4">
        <v>3.8248052438585378</v>
      </c>
      <c r="L119" s="4">
        <v>0.93030142462122989</v>
      </c>
      <c r="M119" s="4">
        <v>20.700224061935302</v>
      </c>
      <c r="N119" s="4">
        <v>7.1723764279363822</v>
      </c>
      <c r="O119" s="4">
        <v>95.165779187178657</v>
      </c>
      <c r="P119" s="4">
        <v>35.575102273313988</v>
      </c>
      <c r="Q119" s="4">
        <v>182.82578793656421</v>
      </c>
      <c r="R119" s="4">
        <v>37.639443037405513</v>
      </c>
      <c r="S119" s="4">
        <v>366.89364005812081</v>
      </c>
      <c r="T119" s="4">
        <v>67.795233522981476</v>
      </c>
      <c r="U119" s="4">
        <v>1068.167608052727</v>
      </c>
      <c r="V119" s="4"/>
      <c r="W119" s="4">
        <v>1.335253075788279</v>
      </c>
      <c r="X119" s="4">
        <v>10760.994413327649</v>
      </c>
      <c r="Y119" s="4">
        <v>0.70499947634036586</v>
      </c>
      <c r="Z119" s="4">
        <v>5.8831268648264272</v>
      </c>
      <c r="AA119" s="4">
        <v>127.8206578157191</v>
      </c>
      <c r="AB119" s="4">
        <v>165.60561974186211</v>
      </c>
      <c r="AC119" s="4"/>
    </row>
    <row r="120" spans="1:29" hidden="1" x14ac:dyDescent="0.25">
      <c r="A120" s="4" t="s">
        <v>4096</v>
      </c>
      <c r="B120" s="4" t="s">
        <v>3937</v>
      </c>
      <c r="C120" s="4" t="s">
        <v>147</v>
      </c>
      <c r="D120" s="4" t="s">
        <v>155</v>
      </c>
      <c r="E120" s="4" t="s">
        <v>148</v>
      </c>
      <c r="F120" s="4">
        <v>0</v>
      </c>
      <c r="G120" s="4">
        <v>0.64592783002520837</v>
      </c>
      <c r="H120" s="4">
        <v>15.80773772373321</v>
      </c>
      <c r="I120" s="4">
        <v>0.38459053641011531</v>
      </c>
      <c r="J120" s="4">
        <v>4.5933478023741197</v>
      </c>
      <c r="K120" s="4">
        <v>7.7590595611963504</v>
      </c>
      <c r="L120" s="4">
        <v>1.9560604857467061</v>
      </c>
      <c r="M120" s="4">
        <v>40.26291253578492</v>
      </c>
      <c r="N120" s="4">
        <v>13.80249696158093</v>
      </c>
      <c r="O120" s="4">
        <v>174.47122461217339</v>
      </c>
      <c r="P120" s="4">
        <v>63.533690397484968</v>
      </c>
      <c r="Q120" s="4">
        <v>309.3086511491843</v>
      </c>
      <c r="R120" s="4">
        <v>59.645773857170177</v>
      </c>
      <c r="S120" s="4">
        <v>549.6073712559263</v>
      </c>
      <c r="T120" s="4">
        <v>103.0126686326235</v>
      </c>
      <c r="U120" s="4">
        <v>1832.2475057078341</v>
      </c>
      <c r="V120" s="4"/>
      <c r="W120" s="4">
        <v>2.3675343525949102</v>
      </c>
      <c r="X120" s="4">
        <v>9404.6759852365121</v>
      </c>
      <c r="Y120" s="4">
        <v>0.8691737633699762</v>
      </c>
      <c r="Z120" s="4">
        <v>7.6487422545866437</v>
      </c>
      <c r="AA120" s="4">
        <v>214.41125120326561</v>
      </c>
      <c r="AB120" s="4">
        <v>201.5485337901722</v>
      </c>
      <c r="AC120" s="4"/>
    </row>
    <row r="121" spans="1:29" hidden="1" x14ac:dyDescent="0.25">
      <c r="A121" s="4" t="s">
        <v>4096</v>
      </c>
      <c r="B121" s="4" t="s">
        <v>3936</v>
      </c>
      <c r="C121" s="4" t="s">
        <v>157</v>
      </c>
      <c r="D121" s="4" t="s">
        <v>156</v>
      </c>
      <c r="E121" s="4" t="s">
        <v>158</v>
      </c>
      <c r="F121" s="4">
        <v>0</v>
      </c>
      <c r="G121" s="4"/>
      <c r="H121" s="4">
        <v>6.09</v>
      </c>
      <c r="I121" s="4">
        <v>5.28E-2</v>
      </c>
      <c r="J121" s="4">
        <v>1.0549999999999999</v>
      </c>
      <c r="K121" s="4">
        <v>3.25</v>
      </c>
      <c r="L121" s="4">
        <v>0.14099999999999999</v>
      </c>
      <c r="M121" s="4">
        <v>19.82</v>
      </c>
      <c r="N121" s="4">
        <v>8.34</v>
      </c>
      <c r="O121" s="4">
        <v>111.4</v>
      </c>
      <c r="P121" s="4">
        <v>44.46</v>
      </c>
      <c r="Q121" s="4">
        <v>208.51</v>
      </c>
      <c r="R121" s="4">
        <v>48.24</v>
      </c>
      <c r="S121" s="4">
        <v>482.67</v>
      </c>
      <c r="T121" s="4">
        <v>83.87</v>
      </c>
      <c r="U121" s="4">
        <v>1283.8800000000001</v>
      </c>
      <c r="V121" s="4"/>
      <c r="W121" s="4">
        <v>6.7</v>
      </c>
      <c r="X121" s="4">
        <v>9979.69</v>
      </c>
      <c r="Y121" s="4">
        <v>5.94</v>
      </c>
      <c r="Z121" s="4">
        <v>48.138280000000002</v>
      </c>
      <c r="AA121" s="4">
        <v>436.26</v>
      </c>
      <c r="AB121" s="4">
        <v>1804.85</v>
      </c>
      <c r="AC121" s="4"/>
    </row>
    <row r="122" spans="1:29" hidden="1" x14ac:dyDescent="0.25">
      <c r="A122" s="4" t="s">
        <v>4096</v>
      </c>
      <c r="B122" s="4" t="s">
        <v>3936</v>
      </c>
      <c r="C122" s="4" t="s">
        <v>157</v>
      </c>
      <c r="D122" s="4" t="s">
        <v>159</v>
      </c>
      <c r="E122" s="4" t="s">
        <v>158</v>
      </c>
      <c r="F122" s="4">
        <v>0</v>
      </c>
      <c r="G122" s="4"/>
      <c r="H122" s="4">
        <v>4.1100000000000003</v>
      </c>
      <c r="I122" s="4">
        <v>2.1100000000000001E-2</v>
      </c>
      <c r="J122" s="4">
        <v>0.47699999999999998</v>
      </c>
      <c r="K122" s="4">
        <v>2.0550000000000002</v>
      </c>
      <c r="L122" s="4">
        <v>0.10299999999999999</v>
      </c>
      <c r="M122" s="4">
        <v>13.08</v>
      </c>
      <c r="N122" s="4">
        <v>5.31</v>
      </c>
      <c r="O122" s="4">
        <v>70.87</v>
      </c>
      <c r="P122" s="4">
        <v>28</v>
      </c>
      <c r="Q122" s="4">
        <v>133.94</v>
      </c>
      <c r="R122" s="4">
        <v>31.67</v>
      </c>
      <c r="S122" s="4">
        <v>314.11</v>
      </c>
      <c r="T122" s="4">
        <v>53.05</v>
      </c>
      <c r="U122" s="4">
        <v>827.32</v>
      </c>
      <c r="V122" s="4"/>
      <c r="W122" s="4">
        <v>3.85</v>
      </c>
      <c r="X122" s="4">
        <v>9124.59</v>
      </c>
      <c r="Y122" s="4">
        <v>3.79</v>
      </c>
      <c r="Z122" s="4">
        <v>33.190800000000003</v>
      </c>
      <c r="AA122" s="4">
        <v>258.51</v>
      </c>
      <c r="AB122" s="4">
        <v>1220.8800000000001</v>
      </c>
      <c r="AC122" s="4"/>
    </row>
    <row r="123" spans="1:29" hidden="1" x14ac:dyDescent="0.25">
      <c r="A123" s="4" t="s">
        <v>4096</v>
      </c>
      <c r="B123" s="4" t="s">
        <v>3936</v>
      </c>
      <c r="C123" s="4" t="s">
        <v>157</v>
      </c>
      <c r="D123" s="4" t="s">
        <v>160</v>
      </c>
      <c r="E123" s="4" t="s">
        <v>158</v>
      </c>
      <c r="F123" s="4">
        <v>0</v>
      </c>
      <c r="G123" s="4"/>
      <c r="H123" s="4">
        <v>3.52</v>
      </c>
      <c r="I123" s="4">
        <v>2.6800000000000001E-2</v>
      </c>
      <c r="J123" s="4">
        <v>0.36599999999999999</v>
      </c>
      <c r="K123" s="4">
        <v>1.1339999999999999</v>
      </c>
      <c r="L123" s="4">
        <v>6.0900000000000003E-2</v>
      </c>
      <c r="M123" s="4">
        <v>8.18</v>
      </c>
      <c r="N123" s="4">
        <v>3.37</v>
      </c>
      <c r="O123" s="4">
        <v>42.79</v>
      </c>
      <c r="P123" s="4">
        <v>17.21</v>
      </c>
      <c r="Q123" s="4">
        <v>82.82</v>
      </c>
      <c r="R123" s="4">
        <v>18.96</v>
      </c>
      <c r="S123" s="4">
        <v>190.26</v>
      </c>
      <c r="T123" s="4">
        <v>33.44</v>
      </c>
      <c r="U123" s="4">
        <v>508.66</v>
      </c>
      <c r="V123" s="4"/>
      <c r="W123" s="4">
        <v>2.7050000000000001</v>
      </c>
      <c r="X123" s="4">
        <v>8912.76</v>
      </c>
      <c r="Y123" s="4">
        <v>2.2160000000000002</v>
      </c>
      <c r="Z123" s="4">
        <v>14.521520000000001</v>
      </c>
      <c r="AA123" s="4">
        <v>113.32</v>
      </c>
      <c r="AB123" s="4">
        <v>541.34</v>
      </c>
      <c r="AC123" s="4"/>
    </row>
    <row r="124" spans="1:29" hidden="1" x14ac:dyDescent="0.25">
      <c r="A124" s="4" t="s">
        <v>4096</v>
      </c>
      <c r="B124" s="4" t="s">
        <v>3936</v>
      </c>
      <c r="C124" s="4" t="s">
        <v>157</v>
      </c>
      <c r="D124" s="4" t="s">
        <v>161</v>
      </c>
      <c r="E124" s="4" t="s">
        <v>158</v>
      </c>
      <c r="F124" s="4">
        <v>0</v>
      </c>
      <c r="G124" s="4">
        <v>6.5799999999999997E-2</v>
      </c>
      <c r="H124" s="4">
        <v>4.63</v>
      </c>
      <c r="I124" s="4">
        <v>7.6499999999999999E-2</v>
      </c>
      <c r="J124" s="4">
        <v>0.80100000000000005</v>
      </c>
      <c r="K124" s="4">
        <v>2.4359999999999999</v>
      </c>
      <c r="L124" s="4">
        <v>6.6600000000000006E-2</v>
      </c>
      <c r="M124" s="4">
        <v>15.83</v>
      </c>
      <c r="N124" s="4">
        <v>6.65</v>
      </c>
      <c r="O124" s="4">
        <v>85.33</v>
      </c>
      <c r="P124" s="4">
        <v>32.9</v>
      </c>
      <c r="Q124" s="4">
        <v>155.71</v>
      </c>
      <c r="R124" s="4">
        <v>35.520000000000003</v>
      </c>
      <c r="S124" s="4">
        <v>357.06</v>
      </c>
      <c r="T124" s="4">
        <v>59.15</v>
      </c>
      <c r="U124" s="4">
        <v>947.62</v>
      </c>
      <c r="V124" s="4"/>
      <c r="W124" s="4">
        <v>3.0750000000000002</v>
      </c>
      <c r="X124" s="4">
        <v>9779.2000000000007</v>
      </c>
      <c r="Y124" s="4">
        <v>3.0680000000000001</v>
      </c>
      <c r="Z124" s="4">
        <v>29.66076</v>
      </c>
      <c r="AA124" s="4">
        <v>246.61</v>
      </c>
      <c r="AB124" s="4">
        <v>1103.1099999999999</v>
      </c>
      <c r="AC124" s="4"/>
    </row>
    <row r="125" spans="1:29" hidden="1" x14ac:dyDescent="0.25">
      <c r="A125" s="4" t="s">
        <v>4096</v>
      </c>
      <c r="B125" s="4" t="s">
        <v>3936</v>
      </c>
      <c r="C125" s="4" t="s">
        <v>157</v>
      </c>
      <c r="D125" s="4" t="s">
        <v>162</v>
      </c>
      <c r="E125" s="4" t="s">
        <v>158</v>
      </c>
      <c r="F125" s="4">
        <v>0</v>
      </c>
      <c r="G125" s="4">
        <v>0.158</v>
      </c>
      <c r="H125" s="4">
        <v>5.12</v>
      </c>
      <c r="I125" s="4">
        <v>8.5500000000000007E-2</v>
      </c>
      <c r="J125" s="4">
        <v>0.748</v>
      </c>
      <c r="K125" s="4">
        <v>1.95</v>
      </c>
      <c r="L125" s="4">
        <v>0.11799999999999999</v>
      </c>
      <c r="M125" s="4">
        <v>12.4</v>
      </c>
      <c r="N125" s="4">
        <v>5.6</v>
      </c>
      <c r="O125" s="4">
        <v>75.39</v>
      </c>
      <c r="P125" s="4">
        <v>30.6</v>
      </c>
      <c r="Q125" s="4">
        <v>142.44999999999999</v>
      </c>
      <c r="R125" s="4">
        <v>34.380000000000003</v>
      </c>
      <c r="S125" s="4">
        <v>357.77</v>
      </c>
      <c r="T125" s="4">
        <v>58.9</v>
      </c>
      <c r="U125" s="4">
        <v>839.92</v>
      </c>
      <c r="V125" s="4"/>
      <c r="W125" s="4">
        <v>4.49</v>
      </c>
      <c r="X125" s="4">
        <v>10283.370000000001</v>
      </c>
      <c r="Y125" s="4">
        <v>4.41</v>
      </c>
      <c r="Z125" s="4">
        <v>31.679099999999998</v>
      </c>
      <c r="AA125" s="4">
        <v>245.86</v>
      </c>
      <c r="AB125" s="4">
        <v>1237.23</v>
      </c>
      <c r="AC125" s="4"/>
    </row>
    <row r="126" spans="1:29" hidden="1" x14ac:dyDescent="0.25">
      <c r="A126" s="4" t="s">
        <v>4096</v>
      </c>
      <c r="B126" s="4" t="s">
        <v>3936</v>
      </c>
      <c r="C126" s="4" t="s">
        <v>157</v>
      </c>
      <c r="D126" s="4" t="s">
        <v>163</v>
      </c>
      <c r="E126" s="4" t="s">
        <v>158</v>
      </c>
      <c r="F126" s="4">
        <v>0</v>
      </c>
      <c r="G126" s="4">
        <v>7.5999999999999998E-2</v>
      </c>
      <c r="H126" s="4">
        <v>4.71</v>
      </c>
      <c r="I126" s="4">
        <v>7.2999999999999995E-2</v>
      </c>
      <c r="J126" s="4">
        <v>0.78600000000000003</v>
      </c>
      <c r="K126" s="4">
        <v>1.6539999999999999</v>
      </c>
      <c r="L126" s="4">
        <v>3.5400000000000001E-2</v>
      </c>
      <c r="M126" s="4">
        <v>11.33</v>
      </c>
      <c r="N126" s="4">
        <v>5.32</v>
      </c>
      <c r="O126" s="4">
        <v>73.05</v>
      </c>
      <c r="P126" s="4">
        <v>29.33</v>
      </c>
      <c r="Q126" s="4">
        <v>144.91999999999999</v>
      </c>
      <c r="R126" s="4">
        <v>34.590000000000003</v>
      </c>
      <c r="S126" s="4">
        <v>353.7</v>
      </c>
      <c r="T126" s="4">
        <v>59.75</v>
      </c>
      <c r="U126" s="4">
        <v>855.07</v>
      </c>
      <c r="V126" s="4"/>
      <c r="W126" s="4">
        <v>4.5599999999999996</v>
      </c>
      <c r="X126" s="4">
        <v>9888.3799999999992</v>
      </c>
      <c r="Y126" s="4">
        <v>4.93</v>
      </c>
      <c r="Z126" s="4">
        <v>33.44191</v>
      </c>
      <c r="AA126" s="4">
        <v>223.38</v>
      </c>
      <c r="AB126" s="4">
        <v>1263.49</v>
      </c>
      <c r="AC126" s="4"/>
    </row>
    <row r="127" spans="1:29" hidden="1" x14ac:dyDescent="0.25">
      <c r="A127" s="4" t="s">
        <v>4096</v>
      </c>
      <c r="B127" s="4" t="s">
        <v>3936</v>
      </c>
      <c r="C127" s="4" t="s">
        <v>165</v>
      </c>
      <c r="D127" s="4" t="s">
        <v>164</v>
      </c>
      <c r="E127" s="4" t="s">
        <v>3942</v>
      </c>
      <c r="F127" s="4">
        <v>0</v>
      </c>
      <c r="G127" s="4"/>
      <c r="H127" s="4">
        <v>1.952</v>
      </c>
      <c r="I127" s="4"/>
      <c r="J127" s="4">
        <v>8.7999999999999995E-2</v>
      </c>
      <c r="K127" s="4">
        <v>0.436</v>
      </c>
      <c r="L127" s="4">
        <v>5.62E-2</v>
      </c>
      <c r="M127" s="4">
        <v>4.96</v>
      </c>
      <c r="N127" s="4">
        <v>2.427</v>
      </c>
      <c r="O127" s="4">
        <v>38.46</v>
      </c>
      <c r="P127" s="4">
        <v>17.190000000000001</v>
      </c>
      <c r="Q127" s="4">
        <v>89.95</v>
      </c>
      <c r="R127" s="4">
        <v>23.08</v>
      </c>
      <c r="S127" s="4">
        <v>248.83</v>
      </c>
      <c r="T127" s="4">
        <v>43.84</v>
      </c>
      <c r="U127" s="4">
        <v>517.48</v>
      </c>
      <c r="V127" s="4"/>
      <c r="W127" s="4">
        <v>2.7280000000000002</v>
      </c>
      <c r="X127" s="4">
        <v>13057.11</v>
      </c>
      <c r="Y127" s="4">
        <v>3.34</v>
      </c>
      <c r="Z127" s="4">
        <v>33.373249999999999</v>
      </c>
      <c r="AA127" s="4">
        <v>117.61</v>
      </c>
      <c r="AB127" s="4">
        <v>996.72</v>
      </c>
      <c r="AC127" s="4"/>
    </row>
    <row r="128" spans="1:29" hidden="1" x14ac:dyDescent="0.25">
      <c r="A128" s="4" t="s">
        <v>4096</v>
      </c>
      <c r="B128" s="4" t="s">
        <v>3936</v>
      </c>
      <c r="C128" s="4" t="s">
        <v>165</v>
      </c>
      <c r="D128" s="4" t="s">
        <v>166</v>
      </c>
      <c r="E128" s="4" t="s">
        <v>3942</v>
      </c>
      <c r="F128" s="4">
        <v>0</v>
      </c>
      <c r="G128" s="4">
        <v>5.0799999999999998E-2</v>
      </c>
      <c r="H128" s="4">
        <v>4.75</v>
      </c>
      <c r="I128" s="4">
        <v>5.2999999999999999E-2</v>
      </c>
      <c r="J128" s="4">
        <v>0.71899999999999997</v>
      </c>
      <c r="K128" s="4">
        <v>2.87</v>
      </c>
      <c r="L128" s="4">
        <v>9.0399999999999994E-2</v>
      </c>
      <c r="M128" s="4">
        <v>19.89</v>
      </c>
      <c r="N128" s="4">
        <v>9.1300000000000008</v>
      </c>
      <c r="O128" s="4">
        <v>124.92</v>
      </c>
      <c r="P128" s="4">
        <v>50.73</v>
      </c>
      <c r="Q128" s="4">
        <v>242.91</v>
      </c>
      <c r="R128" s="4">
        <v>55.02</v>
      </c>
      <c r="S128" s="4">
        <v>544.52</v>
      </c>
      <c r="T128" s="4">
        <v>93.32</v>
      </c>
      <c r="U128" s="4">
        <v>1442.82</v>
      </c>
      <c r="V128" s="4"/>
      <c r="W128" s="4">
        <v>4.18</v>
      </c>
      <c r="X128" s="4">
        <v>11140.17</v>
      </c>
      <c r="Y128" s="4">
        <v>4.24</v>
      </c>
      <c r="Z128" s="4">
        <v>81.146349999999998</v>
      </c>
      <c r="AA128" s="4">
        <v>360.27</v>
      </c>
      <c r="AB128" s="4">
        <v>2316.0700000000002</v>
      </c>
      <c r="AC128" s="4"/>
    </row>
    <row r="129" spans="1:29" hidden="1" x14ac:dyDescent="0.25">
      <c r="A129" s="4" t="s">
        <v>4096</v>
      </c>
      <c r="B129" s="4" t="s">
        <v>3936</v>
      </c>
      <c r="C129" s="4" t="s">
        <v>165</v>
      </c>
      <c r="D129" s="4" t="s">
        <v>167</v>
      </c>
      <c r="E129" s="4" t="s">
        <v>3942</v>
      </c>
      <c r="F129" s="4">
        <v>0</v>
      </c>
      <c r="G129" s="4"/>
      <c r="H129" s="4">
        <v>6.75</v>
      </c>
      <c r="I129" s="4">
        <v>2.8400000000000002E-2</v>
      </c>
      <c r="J129" s="4">
        <v>0.78200000000000003</v>
      </c>
      <c r="K129" s="4">
        <v>1.972</v>
      </c>
      <c r="L129" s="4">
        <v>0.187</v>
      </c>
      <c r="M129" s="4">
        <v>14.23</v>
      </c>
      <c r="N129" s="4">
        <v>6.15</v>
      </c>
      <c r="O129" s="4">
        <v>83.55</v>
      </c>
      <c r="P129" s="4">
        <v>34.1</v>
      </c>
      <c r="Q129" s="4">
        <v>166.47</v>
      </c>
      <c r="R129" s="4">
        <v>37.03</v>
      </c>
      <c r="S129" s="4">
        <v>368.67</v>
      </c>
      <c r="T129" s="4">
        <v>69.42</v>
      </c>
      <c r="U129" s="4">
        <v>1020.03</v>
      </c>
      <c r="V129" s="4"/>
      <c r="W129" s="4">
        <v>3.49</v>
      </c>
      <c r="X129" s="4">
        <v>12301.32</v>
      </c>
      <c r="Y129" s="4">
        <v>2.87</v>
      </c>
      <c r="Z129" s="4">
        <v>55.124480000000013</v>
      </c>
      <c r="AA129" s="4">
        <v>496.86</v>
      </c>
      <c r="AB129" s="4">
        <v>1493.32</v>
      </c>
      <c r="AC129" s="4"/>
    </row>
    <row r="130" spans="1:29" hidden="1" x14ac:dyDescent="0.25">
      <c r="A130" s="4" t="s">
        <v>4096</v>
      </c>
      <c r="B130" s="4" t="s">
        <v>3936</v>
      </c>
      <c r="C130" s="4" t="s">
        <v>165</v>
      </c>
      <c r="D130" s="4" t="s">
        <v>168</v>
      </c>
      <c r="E130" s="4" t="s">
        <v>3942</v>
      </c>
      <c r="F130" s="4">
        <v>0</v>
      </c>
      <c r="G130" s="4">
        <v>2.3900000000000001E-2</v>
      </c>
      <c r="H130" s="4">
        <v>7.26</v>
      </c>
      <c r="I130" s="4">
        <v>0.217</v>
      </c>
      <c r="J130" s="4">
        <v>4.1399999999999997</v>
      </c>
      <c r="K130" s="4">
        <v>6.74</v>
      </c>
      <c r="L130" s="4">
        <v>1.0740000000000001</v>
      </c>
      <c r="M130" s="4">
        <v>34.64</v>
      </c>
      <c r="N130" s="4">
        <v>11.73</v>
      </c>
      <c r="O130" s="4">
        <v>133.44999999999999</v>
      </c>
      <c r="P130" s="4">
        <v>47.34</v>
      </c>
      <c r="Q130" s="4">
        <v>201.41</v>
      </c>
      <c r="R130" s="4">
        <v>39.39</v>
      </c>
      <c r="S130" s="4">
        <v>363.87</v>
      </c>
      <c r="T130" s="4">
        <v>67.150000000000006</v>
      </c>
      <c r="U130" s="4">
        <v>1319.03</v>
      </c>
      <c r="V130" s="4"/>
      <c r="W130" s="4">
        <v>1.048</v>
      </c>
      <c r="X130" s="4">
        <v>9866.24</v>
      </c>
      <c r="Y130" s="4">
        <v>0.877</v>
      </c>
      <c r="Z130" s="4">
        <v>23.088760000000001</v>
      </c>
      <c r="AA130" s="4">
        <v>401.26</v>
      </c>
      <c r="AB130" s="4">
        <v>579.80999999999995</v>
      </c>
      <c r="AC130" s="4"/>
    </row>
    <row r="131" spans="1:29" hidden="1" x14ac:dyDescent="0.25">
      <c r="A131" s="4" t="s">
        <v>4096</v>
      </c>
      <c r="B131" s="4" t="s">
        <v>3936</v>
      </c>
      <c r="C131" s="4" t="s">
        <v>165</v>
      </c>
      <c r="D131" s="4" t="s">
        <v>169</v>
      </c>
      <c r="E131" s="4" t="s">
        <v>3942</v>
      </c>
      <c r="F131" s="4">
        <v>0</v>
      </c>
      <c r="G131" s="4">
        <v>2.9399999999999999E-2</v>
      </c>
      <c r="H131" s="4">
        <v>11.64</v>
      </c>
      <c r="I131" s="4">
        <v>0.33</v>
      </c>
      <c r="J131" s="4">
        <v>6.12</v>
      </c>
      <c r="K131" s="4">
        <v>11.94</v>
      </c>
      <c r="L131" s="4">
        <v>1.365</v>
      </c>
      <c r="M131" s="4">
        <v>61.78</v>
      </c>
      <c r="N131" s="4">
        <v>20.98</v>
      </c>
      <c r="O131" s="4">
        <v>235.98</v>
      </c>
      <c r="P131" s="4">
        <v>83.65</v>
      </c>
      <c r="Q131" s="4">
        <v>347.86</v>
      </c>
      <c r="R131" s="4">
        <v>66.459999999999994</v>
      </c>
      <c r="S131" s="4">
        <v>597.05999999999995</v>
      </c>
      <c r="T131" s="4">
        <v>104.2</v>
      </c>
      <c r="U131" s="4">
        <v>2268.44</v>
      </c>
      <c r="V131" s="4"/>
      <c r="W131" s="4">
        <v>1.444</v>
      </c>
      <c r="X131" s="4">
        <v>8510.07</v>
      </c>
      <c r="Y131" s="4">
        <v>0.66</v>
      </c>
      <c r="Z131" s="4">
        <v>29.62161</v>
      </c>
      <c r="AA131" s="4">
        <v>621.73</v>
      </c>
      <c r="AB131" s="4">
        <v>709.19</v>
      </c>
      <c r="AC131" s="4"/>
    </row>
    <row r="132" spans="1:29" hidden="1" x14ac:dyDescent="0.25">
      <c r="A132" s="4" t="s">
        <v>4096</v>
      </c>
      <c r="B132" s="4" t="s">
        <v>3936</v>
      </c>
      <c r="C132" s="4" t="s">
        <v>165</v>
      </c>
      <c r="D132" s="4" t="s">
        <v>170</v>
      </c>
      <c r="E132" s="4" t="s">
        <v>3942</v>
      </c>
      <c r="F132" s="4">
        <v>1</v>
      </c>
      <c r="G132" s="4">
        <v>0.41199999999999998</v>
      </c>
      <c r="H132" s="4">
        <v>16.920000000000002</v>
      </c>
      <c r="I132" s="4">
        <v>0.42</v>
      </c>
      <c r="J132" s="4">
        <v>6.16</v>
      </c>
      <c r="K132" s="4">
        <v>10.8</v>
      </c>
      <c r="L132" s="4">
        <v>1.0629999999999999</v>
      </c>
      <c r="M132" s="4">
        <v>54.79</v>
      </c>
      <c r="N132" s="4">
        <v>19.399999999999999</v>
      </c>
      <c r="O132" s="4">
        <v>230.64</v>
      </c>
      <c r="P132" s="4">
        <v>84.86</v>
      </c>
      <c r="Q132" s="4">
        <v>371.45</v>
      </c>
      <c r="R132" s="4">
        <v>75.27</v>
      </c>
      <c r="S132" s="4">
        <v>694.19</v>
      </c>
      <c r="T132" s="4">
        <v>123.75</v>
      </c>
      <c r="U132" s="4">
        <v>2342.42</v>
      </c>
      <c r="V132" s="4"/>
      <c r="W132" s="4">
        <v>4.79</v>
      </c>
      <c r="X132" s="4">
        <v>11433.08</v>
      </c>
      <c r="Y132" s="4">
        <v>2.742</v>
      </c>
      <c r="Z132" s="4">
        <v>79.547160000000005</v>
      </c>
      <c r="AA132" s="4">
        <v>1183.25</v>
      </c>
      <c r="AB132" s="4">
        <v>2002.99</v>
      </c>
      <c r="AC132" s="4"/>
    </row>
    <row r="133" spans="1:29" hidden="1" x14ac:dyDescent="0.25">
      <c r="A133" s="4" t="s">
        <v>4096</v>
      </c>
      <c r="B133" s="4" t="s">
        <v>3936</v>
      </c>
      <c r="C133" s="4" t="s">
        <v>165</v>
      </c>
      <c r="D133" s="4" t="s">
        <v>171</v>
      </c>
      <c r="E133" s="4" t="s">
        <v>3942</v>
      </c>
      <c r="F133" s="4">
        <v>1</v>
      </c>
      <c r="G133" s="4">
        <v>2.5999999999999999E-2</v>
      </c>
      <c r="H133" s="4">
        <v>2.0579999999999998</v>
      </c>
      <c r="I133" s="4">
        <v>1.4500000000000001E-2</v>
      </c>
      <c r="J133" s="4">
        <v>0.18099999999999999</v>
      </c>
      <c r="K133" s="4">
        <v>0.43099999999999999</v>
      </c>
      <c r="L133" s="4">
        <v>0.1137</v>
      </c>
      <c r="M133" s="4">
        <v>3.12</v>
      </c>
      <c r="N133" s="4">
        <v>1.3560000000000001</v>
      </c>
      <c r="O133" s="4">
        <v>17.579999999999998</v>
      </c>
      <c r="P133" s="4">
        <v>7.33</v>
      </c>
      <c r="Q133" s="4">
        <v>34.69</v>
      </c>
      <c r="R133" s="4">
        <v>7.68</v>
      </c>
      <c r="S133" s="4">
        <v>79.349999999999994</v>
      </c>
      <c r="T133" s="4">
        <v>15.46</v>
      </c>
      <c r="U133" s="4">
        <v>213.99</v>
      </c>
      <c r="V133" s="4"/>
      <c r="W133" s="4">
        <v>0.24</v>
      </c>
      <c r="X133" s="4">
        <v>9542.86</v>
      </c>
      <c r="Y133" s="4">
        <v>0.19009999999999999</v>
      </c>
      <c r="Z133" s="4">
        <v>4.2816380000000001</v>
      </c>
      <c r="AA133" s="4">
        <v>43.23</v>
      </c>
      <c r="AB133" s="4">
        <v>115.99</v>
      </c>
      <c r="AC133" s="4"/>
    </row>
    <row r="134" spans="1:29" hidden="1" x14ac:dyDescent="0.25">
      <c r="A134" s="4" t="s">
        <v>4096</v>
      </c>
      <c r="B134" s="4" t="s">
        <v>3936</v>
      </c>
      <c r="C134" s="4" t="s">
        <v>165</v>
      </c>
      <c r="D134" s="4" t="s">
        <v>172</v>
      </c>
      <c r="E134" s="4" t="s">
        <v>3942</v>
      </c>
      <c r="F134" s="4">
        <v>1</v>
      </c>
      <c r="G134" s="4"/>
      <c r="H134" s="4">
        <v>3.07</v>
      </c>
      <c r="I134" s="4">
        <v>1.72E-2</v>
      </c>
      <c r="J134" s="4">
        <v>0.154</v>
      </c>
      <c r="K134" s="4">
        <v>1.0880000000000001</v>
      </c>
      <c r="L134" s="4">
        <v>7.3700000000000002E-2</v>
      </c>
      <c r="M134" s="4">
        <v>9.08</v>
      </c>
      <c r="N134" s="4">
        <v>4.3099999999999996</v>
      </c>
      <c r="O134" s="4">
        <v>61.08</v>
      </c>
      <c r="P134" s="4">
        <v>26.53</v>
      </c>
      <c r="Q134" s="4">
        <v>134.29</v>
      </c>
      <c r="R134" s="4">
        <v>30.97</v>
      </c>
      <c r="S134" s="4">
        <v>317.44</v>
      </c>
      <c r="T134" s="4">
        <v>62.29</v>
      </c>
      <c r="U134" s="4">
        <v>807.46</v>
      </c>
      <c r="V134" s="4"/>
      <c r="W134" s="4">
        <v>2.7639999999999998</v>
      </c>
      <c r="X134" s="4">
        <v>12123.75</v>
      </c>
      <c r="Y134" s="4">
        <v>2.9</v>
      </c>
      <c r="Z134" s="4">
        <v>40.112010000000012</v>
      </c>
      <c r="AA134" s="4">
        <v>231.02</v>
      </c>
      <c r="AB134" s="4">
        <v>1119.7</v>
      </c>
      <c r="AC134" s="4"/>
    </row>
    <row r="135" spans="1:29" hidden="1" x14ac:dyDescent="0.25">
      <c r="A135" s="4" t="s">
        <v>4096</v>
      </c>
      <c r="B135" s="4" t="s">
        <v>3936</v>
      </c>
      <c r="C135" s="4" t="s">
        <v>165</v>
      </c>
      <c r="D135" s="4" t="s">
        <v>173</v>
      </c>
      <c r="E135" s="4" t="s">
        <v>3942</v>
      </c>
      <c r="F135" s="4">
        <v>1</v>
      </c>
      <c r="G135" s="4"/>
      <c r="H135" s="4">
        <v>1.4259999999999999</v>
      </c>
      <c r="I135" s="4">
        <v>8.8999999999999999E-3</v>
      </c>
      <c r="J135" s="4">
        <v>0.14099999999999999</v>
      </c>
      <c r="K135" s="4">
        <v>0.26700000000000002</v>
      </c>
      <c r="L135" s="4">
        <v>3.6999999999999998E-2</v>
      </c>
      <c r="M135" s="4">
        <v>3.65</v>
      </c>
      <c r="N135" s="4">
        <v>1.875</v>
      </c>
      <c r="O135" s="4">
        <v>27.02</v>
      </c>
      <c r="P135" s="4">
        <v>12.51</v>
      </c>
      <c r="Q135" s="4">
        <v>66.040000000000006</v>
      </c>
      <c r="R135" s="4">
        <v>15.77</v>
      </c>
      <c r="S135" s="4">
        <v>167.64</v>
      </c>
      <c r="T135" s="4">
        <v>32.89</v>
      </c>
      <c r="U135" s="4">
        <v>387.31</v>
      </c>
      <c r="V135" s="4"/>
      <c r="W135" s="4">
        <v>2.0350000000000001</v>
      </c>
      <c r="X135" s="4">
        <v>12209.73</v>
      </c>
      <c r="Y135" s="4">
        <v>2.3849999999999998</v>
      </c>
      <c r="Z135" s="4">
        <v>24.949753999999999</v>
      </c>
      <c r="AA135" s="4">
        <v>97.9</v>
      </c>
      <c r="AB135" s="4">
        <v>708.93</v>
      </c>
      <c r="AC135" s="4"/>
    </row>
    <row r="136" spans="1:29" hidden="1" x14ac:dyDescent="0.25">
      <c r="A136" s="4" t="s">
        <v>4096</v>
      </c>
      <c r="B136" s="4" t="s">
        <v>3936</v>
      </c>
      <c r="C136" s="4" t="s">
        <v>165</v>
      </c>
      <c r="D136" s="4" t="s">
        <v>174</v>
      </c>
      <c r="E136" s="4" t="s">
        <v>3942</v>
      </c>
      <c r="F136" s="4">
        <v>1</v>
      </c>
      <c r="G136" s="4"/>
      <c r="H136" s="4">
        <v>0.99399999999999999</v>
      </c>
      <c r="I136" s="4">
        <v>2.18E-2</v>
      </c>
      <c r="J136" s="4">
        <v>6.8000000000000005E-2</v>
      </c>
      <c r="K136" s="4">
        <v>0.52300000000000002</v>
      </c>
      <c r="L136" s="4">
        <v>5.1799999999999999E-2</v>
      </c>
      <c r="M136" s="4">
        <v>3.93</v>
      </c>
      <c r="N136" s="4">
        <v>2.2799999999999998</v>
      </c>
      <c r="O136" s="4">
        <v>35.29</v>
      </c>
      <c r="P136" s="4">
        <v>16.75</v>
      </c>
      <c r="Q136" s="4">
        <v>93.16</v>
      </c>
      <c r="R136" s="4">
        <v>23.77</v>
      </c>
      <c r="S136" s="4">
        <v>265.08</v>
      </c>
      <c r="T136" s="4">
        <v>56.15</v>
      </c>
      <c r="U136" s="4">
        <v>530.64</v>
      </c>
      <c r="V136" s="4"/>
      <c r="W136" s="4">
        <v>2.85</v>
      </c>
      <c r="X136" s="4">
        <v>12205.89</v>
      </c>
      <c r="Y136" s="4">
        <v>3.61</v>
      </c>
      <c r="Z136" s="4">
        <v>52.468441999999989</v>
      </c>
      <c r="AA136" s="4">
        <v>84.82</v>
      </c>
      <c r="AB136" s="4">
        <v>1436.61</v>
      </c>
      <c r="AC136" s="4"/>
    </row>
    <row r="137" spans="1:29" hidden="1" x14ac:dyDescent="0.25">
      <c r="A137" s="4" t="s">
        <v>4096</v>
      </c>
      <c r="B137" s="4" t="s">
        <v>3936</v>
      </c>
      <c r="C137" s="4" t="s">
        <v>165</v>
      </c>
      <c r="D137" s="4" t="s">
        <v>175</v>
      </c>
      <c r="E137" s="4" t="s">
        <v>3942</v>
      </c>
      <c r="F137" s="4">
        <v>1</v>
      </c>
      <c r="G137" s="4">
        <v>0.54400000000000004</v>
      </c>
      <c r="H137" s="4">
        <v>9.7799999999999994</v>
      </c>
      <c r="I137" s="4">
        <v>0.26300000000000001</v>
      </c>
      <c r="J137" s="4">
        <v>1.59</v>
      </c>
      <c r="K137" s="4">
        <v>2.17</v>
      </c>
      <c r="L137" s="4">
        <v>0.13200000000000001</v>
      </c>
      <c r="M137" s="4">
        <v>10.7</v>
      </c>
      <c r="N137" s="4">
        <v>4.46</v>
      </c>
      <c r="O137" s="4">
        <v>58.34</v>
      </c>
      <c r="P137" s="4">
        <v>25.61</v>
      </c>
      <c r="Q137" s="4">
        <v>125.42</v>
      </c>
      <c r="R137" s="4">
        <v>30.56</v>
      </c>
      <c r="S137" s="4">
        <v>313.5</v>
      </c>
      <c r="T137" s="4">
        <v>59.17</v>
      </c>
      <c r="U137" s="4">
        <v>759.64</v>
      </c>
      <c r="V137" s="4"/>
      <c r="W137" s="4">
        <v>3.28</v>
      </c>
      <c r="X137" s="4">
        <v>11318.12</v>
      </c>
      <c r="Y137" s="4">
        <v>3.1</v>
      </c>
      <c r="Z137" s="4">
        <v>37.409979999999997</v>
      </c>
      <c r="AA137" s="4">
        <v>505.65</v>
      </c>
      <c r="AB137" s="4">
        <v>975.01</v>
      </c>
      <c r="AC137" s="4"/>
    </row>
    <row r="138" spans="1:29" hidden="1" x14ac:dyDescent="0.25">
      <c r="A138" s="4" t="s">
        <v>4096</v>
      </c>
      <c r="B138" s="4" t="s">
        <v>3936</v>
      </c>
      <c r="C138" s="4" t="s">
        <v>165</v>
      </c>
      <c r="D138" s="4" t="s">
        <v>176</v>
      </c>
      <c r="E138" s="4" t="s">
        <v>3942</v>
      </c>
      <c r="F138" s="4">
        <v>1</v>
      </c>
      <c r="G138" s="4">
        <v>1.2500000000000001E-2</v>
      </c>
      <c r="H138" s="4">
        <v>6.65</v>
      </c>
      <c r="I138" s="4">
        <v>8.4500000000000006E-2</v>
      </c>
      <c r="J138" s="4">
        <v>1.4850000000000001</v>
      </c>
      <c r="K138" s="4">
        <v>3.2</v>
      </c>
      <c r="L138" s="4">
        <v>0.56999999999999995</v>
      </c>
      <c r="M138" s="4">
        <v>13.78</v>
      </c>
      <c r="N138" s="4">
        <v>5</v>
      </c>
      <c r="O138" s="4">
        <v>58.39</v>
      </c>
      <c r="P138" s="4">
        <v>22.85</v>
      </c>
      <c r="Q138" s="4">
        <v>103.45</v>
      </c>
      <c r="R138" s="4">
        <v>21.77</v>
      </c>
      <c r="S138" s="4">
        <v>213.67</v>
      </c>
      <c r="T138" s="4">
        <v>40.06</v>
      </c>
      <c r="U138" s="4">
        <v>670.68</v>
      </c>
      <c r="V138" s="4"/>
      <c r="W138" s="4">
        <v>0.97299999999999998</v>
      </c>
      <c r="X138" s="4">
        <v>8430.42</v>
      </c>
      <c r="Y138" s="4">
        <v>0.56499999999999995</v>
      </c>
      <c r="Z138" s="4">
        <v>14.51901</v>
      </c>
      <c r="AA138" s="4">
        <v>209.04</v>
      </c>
      <c r="AB138" s="4">
        <v>361.14</v>
      </c>
      <c r="AC138" s="4"/>
    </row>
    <row r="139" spans="1:29" hidden="1" x14ac:dyDescent="0.25">
      <c r="A139" s="4" t="s">
        <v>4096</v>
      </c>
      <c r="B139" s="4" t="s">
        <v>3936</v>
      </c>
      <c r="C139" s="4" t="s">
        <v>165</v>
      </c>
      <c r="D139" s="4" t="s">
        <v>177</v>
      </c>
      <c r="E139" s="4" t="s">
        <v>3942</v>
      </c>
      <c r="F139" s="4">
        <v>1</v>
      </c>
      <c r="G139" s="4">
        <v>4.8800000000000003E-2</v>
      </c>
      <c r="H139" s="4">
        <v>9.1999999999999993</v>
      </c>
      <c r="I139" s="4">
        <v>0.55800000000000005</v>
      </c>
      <c r="J139" s="4">
        <v>8.4</v>
      </c>
      <c r="K139" s="4">
        <v>13.99</v>
      </c>
      <c r="L139" s="4">
        <v>1.7889999999999999</v>
      </c>
      <c r="M139" s="4">
        <v>61.62</v>
      </c>
      <c r="N139" s="4">
        <v>20.02</v>
      </c>
      <c r="O139" s="4">
        <v>218.57</v>
      </c>
      <c r="P139" s="4">
        <v>75.680000000000007</v>
      </c>
      <c r="Q139" s="4">
        <v>310.29000000000002</v>
      </c>
      <c r="R139" s="4">
        <v>61.04</v>
      </c>
      <c r="S139" s="4">
        <v>565.94000000000005</v>
      </c>
      <c r="T139" s="4">
        <v>99.91</v>
      </c>
      <c r="U139" s="4">
        <v>2052.41</v>
      </c>
      <c r="V139" s="4"/>
      <c r="W139" s="4">
        <v>1.462</v>
      </c>
      <c r="X139" s="4">
        <v>8073.64</v>
      </c>
      <c r="Y139" s="4">
        <v>0.85799999999999998</v>
      </c>
      <c r="Z139" s="4">
        <v>36.353810000000003</v>
      </c>
      <c r="AA139" s="4">
        <v>750.65</v>
      </c>
      <c r="AB139" s="4">
        <v>857.59</v>
      </c>
      <c r="AC139" s="4"/>
    </row>
    <row r="140" spans="1:29" hidden="1" x14ac:dyDescent="0.25">
      <c r="A140" s="4" t="s">
        <v>4096</v>
      </c>
      <c r="B140" s="4" t="s">
        <v>3936</v>
      </c>
      <c r="C140" s="4" t="s">
        <v>165</v>
      </c>
      <c r="D140" s="4" t="s">
        <v>178</v>
      </c>
      <c r="E140" s="4" t="s">
        <v>3942</v>
      </c>
      <c r="F140" s="4">
        <v>1</v>
      </c>
      <c r="G140" s="4">
        <v>9.1300000000000006E-2</v>
      </c>
      <c r="H140" s="4">
        <v>10.220000000000001</v>
      </c>
      <c r="I140" s="4">
        <v>0.248</v>
      </c>
      <c r="J140" s="4">
        <v>3.37</v>
      </c>
      <c r="K140" s="4">
        <v>6.01</v>
      </c>
      <c r="L140" s="4">
        <v>0.80500000000000005</v>
      </c>
      <c r="M140" s="4">
        <v>30.72</v>
      </c>
      <c r="N140" s="4">
        <v>11.09</v>
      </c>
      <c r="O140" s="4">
        <v>133.75</v>
      </c>
      <c r="P140" s="4">
        <v>50.64</v>
      </c>
      <c r="Q140" s="4">
        <v>230.62</v>
      </c>
      <c r="R140" s="4">
        <v>49.73</v>
      </c>
      <c r="S140" s="4">
        <v>479.48</v>
      </c>
      <c r="T140" s="4">
        <v>86.03</v>
      </c>
      <c r="U140" s="4">
        <v>1491.12</v>
      </c>
      <c r="V140" s="4"/>
      <c r="W140" s="4">
        <v>4.59</v>
      </c>
      <c r="X140" s="4">
        <v>9694.92</v>
      </c>
      <c r="Y140" s="4">
        <v>1.4710000000000001</v>
      </c>
      <c r="Z140" s="4">
        <v>43.79683</v>
      </c>
      <c r="AA140" s="4">
        <v>531.44000000000005</v>
      </c>
      <c r="AB140" s="4">
        <v>1130.47</v>
      </c>
      <c r="AC140" s="4"/>
    </row>
    <row r="141" spans="1:29" hidden="1" x14ac:dyDescent="0.25">
      <c r="A141" s="4" t="s">
        <v>4096</v>
      </c>
      <c r="B141" s="4" t="s">
        <v>3936</v>
      </c>
      <c r="C141" s="4" t="s">
        <v>180</v>
      </c>
      <c r="D141" s="4" t="s">
        <v>179</v>
      </c>
      <c r="E141" s="4" t="s">
        <v>124</v>
      </c>
      <c r="F141" s="4">
        <v>0</v>
      </c>
      <c r="G141" s="4">
        <v>5.5808462028004886E-3</v>
      </c>
      <c r="H141" s="4">
        <v>3.3864045017563709</v>
      </c>
      <c r="I141" s="4">
        <v>9.7577663670262021E-2</v>
      </c>
      <c r="J141" s="4">
        <v>2.3236549233733248</v>
      </c>
      <c r="K141" s="4">
        <v>8.9905285229473968</v>
      </c>
      <c r="L141" s="4">
        <v>1.3830199165435979</v>
      </c>
      <c r="M141" s="4">
        <v>66.273574623613996</v>
      </c>
      <c r="N141" s="4">
        <v>22.3844284870863</v>
      </c>
      <c r="O141" s="4">
        <v>214.31402563832989</v>
      </c>
      <c r="P141" s="4">
        <v>54.426361766158287</v>
      </c>
      <c r="Q141" s="4">
        <v>211.47886132904861</v>
      </c>
      <c r="R141" s="4">
        <v>33.160275275390198</v>
      </c>
      <c r="S141" s="4">
        <v>269.95125034658753</v>
      </c>
      <c r="T141" s="4">
        <v>43.420934225654612</v>
      </c>
      <c r="U141" s="4">
        <v>1687.9154114818659</v>
      </c>
      <c r="V141" s="4"/>
      <c r="W141" s="4">
        <v>2.98971937473046</v>
      </c>
      <c r="X141" s="4">
        <v>10937.911903347551</v>
      </c>
      <c r="Y141" s="4">
        <v>2.2613507879621491</v>
      </c>
      <c r="Z141" s="4">
        <v>59.958797179131111</v>
      </c>
      <c r="AA141" s="4">
        <v>122.0007989629413</v>
      </c>
      <c r="AB141" s="4">
        <v>1985.6206212304701</v>
      </c>
      <c r="AC141" s="4"/>
    </row>
    <row r="142" spans="1:29" hidden="1" x14ac:dyDescent="0.25">
      <c r="A142" s="4" t="s">
        <v>4096</v>
      </c>
      <c r="B142" s="4" t="s">
        <v>3936</v>
      </c>
      <c r="C142" s="4" t="s">
        <v>180</v>
      </c>
      <c r="D142" s="4" t="s">
        <v>181</v>
      </c>
      <c r="E142" s="4" t="s">
        <v>124</v>
      </c>
      <c r="F142" s="4">
        <v>0</v>
      </c>
      <c r="G142" s="4">
        <v>2.2266068990950141E-2</v>
      </c>
      <c r="H142" s="4">
        <v>2.2744128328973399</v>
      </c>
      <c r="I142" s="4">
        <v>7.5366939366657906E-2</v>
      </c>
      <c r="J142" s="4">
        <v>1.67114269723627</v>
      </c>
      <c r="K142" s="4">
        <v>7.1236722152582894</v>
      </c>
      <c r="L142" s="4">
        <v>0.89248403415274158</v>
      </c>
      <c r="M142" s="4">
        <v>48.446534029373822</v>
      </c>
      <c r="N142" s="4">
        <v>20.266206609674381</v>
      </c>
      <c r="O142" s="4">
        <v>254.3582449431095</v>
      </c>
      <c r="P142" s="4">
        <v>83.951280561606865</v>
      </c>
      <c r="Q142" s="4">
        <v>417.51688105452598</v>
      </c>
      <c r="R142" s="4">
        <v>79.979223849831797</v>
      </c>
      <c r="S142" s="4">
        <v>726.68400080515505</v>
      </c>
      <c r="T142" s="4">
        <v>116.68209764013351</v>
      </c>
      <c r="U142" s="4">
        <v>2587.5230277881278</v>
      </c>
      <c r="V142" s="4"/>
      <c r="W142" s="4">
        <v>4.6338861778795168</v>
      </c>
      <c r="X142" s="4">
        <v>12474.420770476559</v>
      </c>
      <c r="Y142" s="4">
        <v>3.152582999590348</v>
      </c>
      <c r="Z142" s="4">
        <v>62.099805368126013</v>
      </c>
      <c r="AA142" s="4">
        <v>158.58100252540169</v>
      </c>
      <c r="AB142" s="4">
        <v>2105.495842242</v>
      </c>
      <c r="AC142" s="4"/>
    </row>
    <row r="143" spans="1:29" hidden="1" x14ac:dyDescent="0.25">
      <c r="A143" s="4" t="s">
        <v>4096</v>
      </c>
      <c r="B143" s="4" t="s">
        <v>3936</v>
      </c>
      <c r="C143" s="4" t="s">
        <v>180</v>
      </c>
      <c r="D143" s="4" t="s">
        <v>182</v>
      </c>
      <c r="E143" s="4" t="s">
        <v>124</v>
      </c>
      <c r="F143" s="4">
        <v>0</v>
      </c>
      <c r="G143" s="4">
        <v>3.2247005364312029E-3</v>
      </c>
      <c r="H143" s="4">
        <v>0.58873592181443068</v>
      </c>
      <c r="I143" s="4">
        <v>1.6083528490338329E-2</v>
      </c>
      <c r="J143" s="4">
        <v>0.18228504560159231</v>
      </c>
      <c r="K143" s="4">
        <v>0.92228190399921484</v>
      </c>
      <c r="L143" s="4">
        <v>0.20486388185559021</v>
      </c>
      <c r="M143" s="4">
        <v>10.957845312683119</v>
      </c>
      <c r="N143" s="4">
        <v>6.3352203993389891</v>
      </c>
      <c r="O143" s="4">
        <v>99.011015137779381</v>
      </c>
      <c r="P143" s="4">
        <v>37.200357066309103</v>
      </c>
      <c r="Q143" s="4">
        <v>207.84379311897311</v>
      </c>
      <c r="R143" s="4">
        <v>43.958692551332618</v>
      </c>
      <c r="S143" s="4">
        <v>424.87265612694148</v>
      </c>
      <c r="T143" s="4">
        <v>72.446421495529549</v>
      </c>
      <c r="U143" s="4">
        <v>1198.3335409882691</v>
      </c>
      <c r="V143" s="4"/>
      <c r="W143" s="4">
        <v>3.9706069333595422</v>
      </c>
      <c r="X143" s="4">
        <v>16631.321837633761</v>
      </c>
      <c r="Y143" s="4">
        <v>4.6481055972832444</v>
      </c>
      <c r="Z143" s="4">
        <v>69.887878963738288</v>
      </c>
      <c r="AA143" s="4">
        <v>31.04233981033391</v>
      </c>
      <c r="AB143" s="4">
        <v>2376.9503832018072</v>
      </c>
      <c r="AC143" s="4"/>
    </row>
    <row r="144" spans="1:29" hidden="1" x14ac:dyDescent="0.25">
      <c r="A144" s="4" t="s">
        <v>4096</v>
      </c>
      <c r="B144" s="4" t="s">
        <v>3936</v>
      </c>
      <c r="C144" s="4" t="s">
        <v>180</v>
      </c>
      <c r="D144" s="4" t="s">
        <v>183</v>
      </c>
      <c r="E144" s="4" t="s">
        <v>124</v>
      </c>
      <c r="F144" s="4">
        <v>0</v>
      </c>
      <c r="G144" s="4">
        <v>2.1216493052706838E-2</v>
      </c>
      <c r="H144" s="4">
        <v>1.6969113236978</v>
      </c>
      <c r="I144" s="4">
        <v>2.0554638535496581E-2</v>
      </c>
      <c r="J144" s="4">
        <v>0.55677166083036189</v>
      </c>
      <c r="K144" s="4">
        <v>3.1375667103447231</v>
      </c>
      <c r="L144" s="4">
        <v>0.47838870635956038</v>
      </c>
      <c r="M144" s="4">
        <v>27.29251389770528</v>
      </c>
      <c r="N144" s="4">
        <v>12.984679850498379</v>
      </c>
      <c r="O144" s="4">
        <v>172.46909928204161</v>
      </c>
      <c r="P144" s="4">
        <v>59.778978344679707</v>
      </c>
      <c r="Q144" s="4">
        <v>308.28929496635061</v>
      </c>
      <c r="R144" s="4">
        <v>61.272678337561828</v>
      </c>
      <c r="S144" s="4">
        <v>573.7065280734945</v>
      </c>
      <c r="T144" s="4">
        <v>95.080473702768884</v>
      </c>
      <c r="U144" s="4">
        <v>1830.334924136931</v>
      </c>
      <c r="V144" s="4"/>
      <c r="W144" s="4">
        <v>5.9000407681441507</v>
      </c>
      <c r="X144" s="4">
        <v>13993.3168949262</v>
      </c>
      <c r="Y144" s="4">
        <v>4.376193970203218</v>
      </c>
      <c r="Z144" s="4">
        <v>67.959904406800902</v>
      </c>
      <c r="AA144" s="4">
        <v>78.551002526001398</v>
      </c>
      <c r="AB144" s="4">
        <v>2288.880715643274</v>
      </c>
      <c r="AC144" s="4"/>
    </row>
    <row r="145" spans="1:29" hidden="1" x14ac:dyDescent="0.25">
      <c r="A145" s="4" t="s">
        <v>4096</v>
      </c>
      <c r="B145" s="4" t="s">
        <v>3936</v>
      </c>
      <c r="C145" s="4" t="s">
        <v>180</v>
      </c>
      <c r="D145" s="4" t="s">
        <v>184</v>
      </c>
      <c r="E145" s="4" t="s">
        <v>124</v>
      </c>
      <c r="F145" s="4">
        <v>0</v>
      </c>
      <c r="G145" s="4">
        <v>1.790094863640011E-2</v>
      </c>
      <c r="H145" s="4">
        <v>1.943063410240633</v>
      </c>
      <c r="I145" s="4">
        <v>3.250926009675497E-2</v>
      </c>
      <c r="J145" s="4">
        <v>0.56334955204053117</v>
      </c>
      <c r="K145" s="4">
        <v>3.2476838963844501</v>
      </c>
      <c r="L145" s="4">
        <v>0.42748530417288227</v>
      </c>
      <c r="M145" s="4">
        <v>35.233624817978601</v>
      </c>
      <c r="N145" s="4">
        <v>18.081925326820901</v>
      </c>
      <c r="O145" s="4">
        <v>240.02368360329561</v>
      </c>
      <c r="P145" s="4">
        <v>83.670012950481421</v>
      </c>
      <c r="Q145" s="4">
        <v>410.45148966522561</v>
      </c>
      <c r="R145" s="4">
        <v>86.123134365988506</v>
      </c>
      <c r="S145" s="4">
        <v>791.69417133055822</v>
      </c>
      <c r="T145" s="4">
        <v>131.52718416395271</v>
      </c>
      <c r="U145" s="4">
        <v>2619.3231555104549</v>
      </c>
      <c r="V145" s="4"/>
      <c r="W145" s="4">
        <v>8.5276382574712315</v>
      </c>
      <c r="X145" s="4">
        <v>16277.690662062219</v>
      </c>
      <c r="Y145" s="4">
        <v>6.8369780314988899</v>
      </c>
      <c r="Z145" s="4">
        <v>100.6769385450982</v>
      </c>
      <c r="AA145" s="4">
        <v>103.6179133164206</v>
      </c>
      <c r="AB145" s="4">
        <v>3687.8790508948819</v>
      </c>
      <c r="AC145" s="4"/>
    </row>
    <row r="146" spans="1:29" hidden="1" x14ac:dyDescent="0.25">
      <c r="A146" s="4" t="s">
        <v>4096</v>
      </c>
      <c r="B146" s="4" t="s">
        <v>3936</v>
      </c>
      <c r="C146" s="4" t="s">
        <v>180</v>
      </c>
      <c r="D146" s="4" t="s">
        <v>185</v>
      </c>
      <c r="E146" s="4" t="s">
        <v>124</v>
      </c>
      <c r="F146" s="4">
        <v>1</v>
      </c>
      <c r="G146" s="4">
        <v>1.3281422860885831E-2</v>
      </c>
      <c r="H146" s="4">
        <v>4.9132475335595629</v>
      </c>
      <c r="I146" s="4">
        <v>8.4957018340115945E-2</v>
      </c>
      <c r="J146" s="4">
        <v>1.281569306314001</v>
      </c>
      <c r="K146" s="4">
        <v>3.7903140924025789</v>
      </c>
      <c r="L146" s="4">
        <v>0.36836940349662889</v>
      </c>
      <c r="M146" s="4">
        <v>22.82348080849685</v>
      </c>
      <c r="N146" s="4">
        <v>8.9182850493528925</v>
      </c>
      <c r="O146" s="4">
        <v>122.90645155093171</v>
      </c>
      <c r="P146" s="4">
        <v>46.070531324490787</v>
      </c>
      <c r="Q146" s="4">
        <v>231.34425318784349</v>
      </c>
      <c r="R146" s="4">
        <v>51.065885435803608</v>
      </c>
      <c r="S146" s="4">
        <v>518.65414305037916</v>
      </c>
      <c r="T146" s="4">
        <v>95.687104632385882</v>
      </c>
      <c r="U146" s="4">
        <v>1416.1042144990499</v>
      </c>
      <c r="V146" s="4"/>
      <c r="W146" s="4">
        <v>3.8875144258328871</v>
      </c>
      <c r="X146" s="4">
        <v>13243.165680792479</v>
      </c>
      <c r="Y146" s="4">
        <v>2.2481185074803518</v>
      </c>
      <c r="Z146" s="4">
        <v>21.24996826213324</v>
      </c>
      <c r="AA146" s="4">
        <v>144.71483491545581</v>
      </c>
      <c r="AB146" s="4">
        <v>728.00905671040323</v>
      </c>
      <c r="AC146" s="4"/>
    </row>
    <row r="147" spans="1:29" hidden="1" x14ac:dyDescent="0.25">
      <c r="A147" s="4" t="s">
        <v>4096</v>
      </c>
      <c r="B147" s="4" t="s">
        <v>3936</v>
      </c>
      <c r="C147" s="4" t="s">
        <v>180</v>
      </c>
      <c r="D147" s="4" t="s">
        <v>186</v>
      </c>
      <c r="E147" s="4" t="s">
        <v>124</v>
      </c>
      <c r="F147" s="4">
        <v>1</v>
      </c>
      <c r="G147" s="4">
        <v>0.1678388179438827</v>
      </c>
      <c r="H147" s="4">
        <v>1.9230354089047219</v>
      </c>
      <c r="I147" s="4">
        <v>0.1253946238014654</v>
      </c>
      <c r="J147" s="4">
        <v>1.220573715223509</v>
      </c>
      <c r="K147" s="4">
        <v>2.5954034827052528</v>
      </c>
      <c r="L147" s="4">
        <v>0.27727782359548409</v>
      </c>
      <c r="M147" s="4">
        <v>16.689954078940239</v>
      </c>
      <c r="N147" s="4">
        <v>7.6222249339507631</v>
      </c>
      <c r="O147" s="4">
        <v>94.830319388836557</v>
      </c>
      <c r="P147" s="4">
        <v>32.194777610515843</v>
      </c>
      <c r="Q147" s="4">
        <v>160.64539452732259</v>
      </c>
      <c r="R147" s="4">
        <v>34.980520286659143</v>
      </c>
      <c r="S147" s="4">
        <v>336.44470471857602</v>
      </c>
      <c r="T147" s="4">
        <v>60.378095242957592</v>
      </c>
      <c r="U147" s="4">
        <v>1041.838133716617</v>
      </c>
      <c r="V147" s="4"/>
      <c r="W147" s="4">
        <v>1.75075748608043</v>
      </c>
      <c r="X147" s="4">
        <v>14888.738836321911</v>
      </c>
      <c r="Y147" s="4">
        <v>2.1105149406615191</v>
      </c>
      <c r="Z147" s="4">
        <v>37.517719835843486</v>
      </c>
      <c r="AA147" s="4">
        <v>41.786523394869057</v>
      </c>
      <c r="AB147" s="4">
        <v>1344.9915413526021</v>
      </c>
      <c r="AC147" s="4"/>
    </row>
    <row r="148" spans="1:29" hidden="1" x14ac:dyDescent="0.25">
      <c r="A148" s="4" t="s">
        <v>4096</v>
      </c>
      <c r="B148" s="4" t="s">
        <v>3936</v>
      </c>
      <c r="C148" s="4" t="s">
        <v>180</v>
      </c>
      <c r="D148" s="4" t="s">
        <v>187</v>
      </c>
      <c r="E148" s="4" t="s">
        <v>124</v>
      </c>
      <c r="F148" s="4">
        <v>1</v>
      </c>
      <c r="G148" s="4">
        <v>3.4374271151283532E-2</v>
      </c>
      <c r="H148" s="4">
        <v>1.588505126435122</v>
      </c>
      <c r="I148" s="4">
        <v>5.3915429289911748E-2</v>
      </c>
      <c r="J148" s="4">
        <v>0.93200515127928341</v>
      </c>
      <c r="K148" s="4">
        <v>3.0111430828916692</v>
      </c>
      <c r="L148" s="4">
        <v>0.44419829533141703</v>
      </c>
      <c r="M148" s="4">
        <v>30.309831372360112</v>
      </c>
      <c r="N148" s="4">
        <v>15.43315442419067</v>
      </c>
      <c r="O148" s="4">
        <v>208.3405465435975</v>
      </c>
      <c r="P148" s="4">
        <v>73.269848285330667</v>
      </c>
      <c r="Q148" s="4">
        <v>363.93501222087212</v>
      </c>
      <c r="R148" s="4">
        <v>77.537228269535206</v>
      </c>
      <c r="S148" s="4">
        <v>733.06785957954435</v>
      </c>
      <c r="T148" s="4">
        <v>124.8031937608294</v>
      </c>
      <c r="U148" s="4">
        <v>2317.5789671297248</v>
      </c>
      <c r="V148" s="4"/>
      <c r="W148" s="4">
        <v>5.5766549032172144</v>
      </c>
      <c r="X148" s="4">
        <v>16958.207278893391</v>
      </c>
      <c r="Y148" s="4">
        <v>4.7087785299902274</v>
      </c>
      <c r="Z148" s="4">
        <v>105.6020117101327</v>
      </c>
      <c r="AA148" s="4">
        <v>92.069938157673761</v>
      </c>
      <c r="AB148" s="4">
        <v>3619.4780177849589</v>
      </c>
      <c r="AC148" s="4"/>
    </row>
    <row r="149" spans="1:29" hidden="1" x14ac:dyDescent="0.25">
      <c r="A149" s="4" t="s">
        <v>4096</v>
      </c>
      <c r="B149" s="4" t="s">
        <v>3936</v>
      </c>
      <c r="C149" s="4" t="s">
        <v>180</v>
      </c>
      <c r="D149" s="4" t="s">
        <v>188</v>
      </c>
      <c r="E149" s="4" t="s">
        <v>124</v>
      </c>
      <c r="F149" s="4">
        <v>1</v>
      </c>
      <c r="G149" s="4">
        <v>9.646447523659267E-2</v>
      </c>
      <c r="H149" s="4">
        <v>3.0878656661012829</v>
      </c>
      <c r="I149" s="4">
        <v>0.16671829365530921</v>
      </c>
      <c r="J149" s="4">
        <v>1.923476512979851</v>
      </c>
      <c r="K149" s="4">
        <v>5.703352554380233</v>
      </c>
      <c r="L149" s="4">
        <v>0.72021811530589652</v>
      </c>
      <c r="M149" s="4">
        <v>46.856129911369507</v>
      </c>
      <c r="N149" s="4">
        <v>22.343039376555041</v>
      </c>
      <c r="O149" s="4">
        <v>314.5732480771062</v>
      </c>
      <c r="P149" s="4">
        <v>113.27910048330359</v>
      </c>
      <c r="Q149" s="4">
        <v>570.78845957687997</v>
      </c>
      <c r="R149" s="4">
        <v>118.29546854938791</v>
      </c>
      <c r="S149" s="4">
        <v>1101.782748186137</v>
      </c>
      <c r="T149" s="4">
        <v>187.35013312547099</v>
      </c>
      <c r="U149" s="4">
        <v>3625.6318362881129</v>
      </c>
      <c r="V149" s="4"/>
      <c r="W149" s="4">
        <v>13.491513359066561</v>
      </c>
      <c r="X149" s="4">
        <v>14943.5477334281</v>
      </c>
      <c r="Y149" s="4">
        <v>10.85478305406115</v>
      </c>
      <c r="Z149" s="4">
        <v>160.94290517594069</v>
      </c>
      <c r="AA149" s="4">
        <v>155.94128698482271</v>
      </c>
      <c r="AB149" s="4">
        <v>5447.0102202949929</v>
      </c>
      <c r="AC149" s="4"/>
    </row>
    <row r="150" spans="1:29" hidden="1" x14ac:dyDescent="0.25">
      <c r="A150" s="4" t="s">
        <v>4096</v>
      </c>
      <c r="B150" s="4" t="s">
        <v>3936</v>
      </c>
      <c r="C150" s="4" t="s">
        <v>180</v>
      </c>
      <c r="D150" s="4" t="s">
        <v>189</v>
      </c>
      <c r="E150" s="4" t="s">
        <v>124</v>
      </c>
      <c r="F150" s="4">
        <v>0</v>
      </c>
      <c r="G150" s="4">
        <v>4.4350262614536139E-3</v>
      </c>
      <c r="H150" s="4">
        <v>3.0642912447153852</v>
      </c>
      <c r="I150" s="4">
        <v>5.3608082693418872E-2</v>
      </c>
      <c r="J150" s="4">
        <v>1.414986167668842</v>
      </c>
      <c r="K150" s="4">
        <v>6.5415030159058452</v>
      </c>
      <c r="L150" s="4">
        <v>0.96250290170642816</v>
      </c>
      <c r="M150" s="4">
        <v>48.562437912685191</v>
      </c>
      <c r="N150" s="4">
        <v>22.839326669416469</v>
      </c>
      <c r="O150" s="4">
        <v>283.21334323153752</v>
      </c>
      <c r="P150" s="4">
        <v>97.341240973680215</v>
      </c>
      <c r="Q150" s="4">
        <v>464.08593267480171</v>
      </c>
      <c r="R150" s="4">
        <v>96.043367743891224</v>
      </c>
      <c r="S150" s="4">
        <v>875.23608473576087</v>
      </c>
      <c r="T150" s="4">
        <v>145.4691428421726</v>
      </c>
      <c r="U150" s="4">
        <v>3016.3611306325588</v>
      </c>
      <c r="V150" s="4"/>
      <c r="W150" s="4">
        <v>9.4728976557176932</v>
      </c>
      <c r="X150" s="4">
        <v>14067.729254668669</v>
      </c>
      <c r="Y150" s="4">
        <v>7.0849021398446252</v>
      </c>
      <c r="Z150" s="4">
        <v>79.681377564998471</v>
      </c>
      <c r="AA150" s="4">
        <v>149.76426817070259</v>
      </c>
      <c r="AB150" s="4">
        <v>2813.917152145661</v>
      </c>
      <c r="AC150" s="4"/>
    </row>
    <row r="151" spans="1:29" hidden="1" x14ac:dyDescent="0.25">
      <c r="A151" s="4" t="s">
        <v>4096</v>
      </c>
      <c r="B151" s="4" t="s">
        <v>3936</v>
      </c>
      <c r="C151" s="4" t="s">
        <v>180</v>
      </c>
      <c r="D151" s="4" t="s">
        <v>190</v>
      </c>
      <c r="E151" s="4" t="s">
        <v>124</v>
      </c>
      <c r="F151" s="4">
        <v>1</v>
      </c>
      <c r="G151" s="4">
        <v>1.2400467983134581E-2</v>
      </c>
      <c r="H151" s="4">
        <v>3.2833215305613979</v>
      </c>
      <c r="I151" s="4">
        <v>0.14273216543519951</v>
      </c>
      <c r="J151" s="4">
        <v>1.872513773408649</v>
      </c>
      <c r="K151" s="4">
        <v>8.4548232969396206</v>
      </c>
      <c r="L151" s="4">
        <v>0.80780926235047512</v>
      </c>
      <c r="M151" s="4">
        <v>57.266756788328067</v>
      </c>
      <c r="N151" s="4">
        <v>24.291891237557468</v>
      </c>
      <c r="O151" s="4">
        <v>308.13642807217252</v>
      </c>
      <c r="P151" s="4">
        <v>105.0974723159467</v>
      </c>
      <c r="Q151" s="4">
        <v>503.37047462180811</v>
      </c>
      <c r="R151" s="4">
        <v>99.83080225267787</v>
      </c>
      <c r="S151" s="4">
        <v>893.29166084955625</v>
      </c>
      <c r="T151" s="4">
        <v>156.9884059018076</v>
      </c>
      <c r="U151" s="4">
        <v>3299.415925060744</v>
      </c>
      <c r="V151" s="4"/>
      <c r="W151" s="4">
        <v>10.30397733002915</v>
      </c>
      <c r="X151" s="4">
        <v>14347.70726232828</v>
      </c>
      <c r="Y151" s="4">
        <v>6.4751726507698466</v>
      </c>
      <c r="Z151" s="4">
        <v>77.600682438512919</v>
      </c>
      <c r="AA151" s="4">
        <v>184.44830001012579</v>
      </c>
      <c r="AB151" s="4">
        <v>2783.42490056421</v>
      </c>
      <c r="AC151" s="4"/>
    </row>
    <row r="152" spans="1:29" hidden="1" x14ac:dyDescent="0.25">
      <c r="A152" s="4" t="s">
        <v>4096</v>
      </c>
      <c r="B152" s="4" t="s">
        <v>3936</v>
      </c>
      <c r="C152" s="4" t="s">
        <v>180</v>
      </c>
      <c r="D152" s="4" t="s">
        <v>191</v>
      </c>
      <c r="E152" s="4" t="s">
        <v>124</v>
      </c>
      <c r="F152" s="4">
        <v>1</v>
      </c>
      <c r="G152" s="4">
        <v>0.27103105280096879</v>
      </c>
      <c r="H152" s="4">
        <v>5.4492742871067712</v>
      </c>
      <c r="I152" s="4">
        <v>0.2396873148723232</v>
      </c>
      <c r="J152" s="4">
        <v>1.9153970357857419</v>
      </c>
      <c r="K152" s="4">
        <v>5.7578480015892062</v>
      </c>
      <c r="L152" s="4">
        <v>0.79314503964369309</v>
      </c>
      <c r="M152" s="4">
        <v>46.521878379120459</v>
      </c>
      <c r="N152" s="4">
        <v>20.495694753097251</v>
      </c>
      <c r="O152" s="4">
        <v>257.48749261056929</v>
      </c>
      <c r="P152" s="4">
        <v>90.664836146664115</v>
      </c>
      <c r="Q152" s="4">
        <v>448.91775045312619</v>
      </c>
      <c r="R152" s="4">
        <v>93.824071132634487</v>
      </c>
      <c r="S152" s="4">
        <v>870.11991821225979</v>
      </c>
      <c r="T152" s="4">
        <v>149.5492480234349</v>
      </c>
      <c r="U152" s="4">
        <v>2836.1926215349231</v>
      </c>
      <c r="V152" s="4"/>
      <c r="W152" s="4">
        <v>9.5542661687633643</v>
      </c>
      <c r="X152" s="4">
        <v>16379.078458434011</v>
      </c>
      <c r="Y152" s="4">
        <v>7.1775099909171223</v>
      </c>
      <c r="Z152" s="4">
        <v>97.036533463257925</v>
      </c>
      <c r="AA152" s="4">
        <v>227.08188427326689</v>
      </c>
      <c r="AB152" s="4">
        <v>3532.220882656804</v>
      </c>
      <c r="AC152" s="4"/>
    </row>
    <row r="153" spans="1:29" hidden="1" x14ac:dyDescent="0.25">
      <c r="A153" s="4" t="s">
        <v>4096</v>
      </c>
      <c r="B153" s="4" t="s">
        <v>3936</v>
      </c>
      <c r="C153" s="4" t="s">
        <v>180</v>
      </c>
      <c r="D153" s="4" t="s">
        <v>192</v>
      </c>
      <c r="E153" s="4" t="s">
        <v>124</v>
      </c>
      <c r="F153" s="4">
        <v>0</v>
      </c>
      <c r="G153" s="4">
        <v>2.504587178891585E-2</v>
      </c>
      <c r="H153" s="4">
        <v>4.1260916778994829</v>
      </c>
      <c r="I153" s="4">
        <v>0.115962830683535</v>
      </c>
      <c r="J153" s="4">
        <v>2.331007596638202</v>
      </c>
      <c r="K153" s="4">
        <v>11.25999584559621</v>
      </c>
      <c r="L153" s="4">
        <v>1.104854534252973</v>
      </c>
      <c r="M153" s="4">
        <v>70.060936375168865</v>
      </c>
      <c r="N153" s="4">
        <v>28.158991921363921</v>
      </c>
      <c r="O153" s="4">
        <v>350.54311738316602</v>
      </c>
      <c r="P153" s="4">
        <v>116.5382875107678</v>
      </c>
      <c r="Q153" s="4">
        <v>556.46638445510973</v>
      </c>
      <c r="R153" s="4">
        <v>112.1032160077513</v>
      </c>
      <c r="S153" s="4">
        <v>993.84761762300002</v>
      </c>
      <c r="T153" s="4">
        <v>169.95437031391899</v>
      </c>
      <c r="U153" s="4">
        <v>3660.322414367547</v>
      </c>
      <c r="V153" s="4"/>
      <c r="W153" s="4">
        <v>5.4924811183714262</v>
      </c>
      <c r="X153" s="4">
        <v>14210.11152560866</v>
      </c>
      <c r="Y153" s="4">
        <v>3.2896571262347298</v>
      </c>
      <c r="Z153" s="4">
        <v>68.164161496807878</v>
      </c>
      <c r="AA153" s="4">
        <v>265.32885457181141</v>
      </c>
      <c r="AB153" s="4">
        <v>2424.6534790969249</v>
      </c>
      <c r="AC153" s="4"/>
    </row>
    <row r="154" spans="1:29" hidden="1" x14ac:dyDescent="0.25">
      <c r="A154" s="4" t="s">
        <v>4096</v>
      </c>
      <c r="B154" s="4" t="s">
        <v>3936</v>
      </c>
      <c r="C154" s="4" t="s">
        <v>180</v>
      </c>
      <c r="D154" s="4" t="s">
        <v>193</v>
      </c>
      <c r="E154" s="4" t="s">
        <v>124</v>
      </c>
      <c r="F154" s="4">
        <v>0</v>
      </c>
      <c r="G154" s="4">
        <v>4.5396565698140413E-2</v>
      </c>
      <c r="H154" s="4">
        <v>3.5072401958798909</v>
      </c>
      <c r="I154" s="4">
        <v>0.1126138278032644</v>
      </c>
      <c r="J154" s="4">
        <v>1.2557884486123949</v>
      </c>
      <c r="K154" s="4">
        <v>7.1346768796660589</v>
      </c>
      <c r="L154" s="4">
        <v>0.78872502246349829</v>
      </c>
      <c r="M154" s="4">
        <v>53.298640310577852</v>
      </c>
      <c r="N154" s="4">
        <v>23.449461022509059</v>
      </c>
      <c r="O154" s="4">
        <v>287.90378932577318</v>
      </c>
      <c r="P154" s="4">
        <v>98.491828608973549</v>
      </c>
      <c r="Q154" s="4">
        <v>481.49470071279279</v>
      </c>
      <c r="R154" s="4">
        <v>97.47388549045192</v>
      </c>
      <c r="S154" s="4">
        <v>867.23691393948695</v>
      </c>
      <c r="T154" s="4">
        <v>146.62174609871789</v>
      </c>
      <c r="U154" s="4">
        <v>3098.821291533668</v>
      </c>
      <c r="V154" s="4"/>
      <c r="W154" s="4">
        <v>8.9012654365542101</v>
      </c>
      <c r="X154" s="4">
        <v>13367.017729522529</v>
      </c>
      <c r="Y154" s="4">
        <v>5.2977520714326731</v>
      </c>
      <c r="Z154" s="4">
        <v>67.527051563089984</v>
      </c>
      <c r="AA154" s="4">
        <v>171.26222993062569</v>
      </c>
      <c r="AB154" s="4">
        <v>2291.7232121948941</v>
      </c>
      <c r="AC154" s="4"/>
    </row>
    <row r="155" spans="1:29" hidden="1" x14ac:dyDescent="0.25">
      <c r="A155" s="4" t="s">
        <v>4096</v>
      </c>
      <c r="B155" s="4" t="s">
        <v>3936</v>
      </c>
      <c r="C155" s="4" t="s">
        <v>180</v>
      </c>
      <c r="D155" s="4" t="s">
        <v>194</v>
      </c>
      <c r="E155" s="4" t="s">
        <v>124</v>
      </c>
      <c r="F155" s="4">
        <v>1</v>
      </c>
      <c r="G155" s="4">
        <v>0.1137242493492209</v>
      </c>
      <c r="H155" s="4">
        <v>2.1358335335823129</v>
      </c>
      <c r="I155" s="4">
        <v>5.3717277635895087E-2</v>
      </c>
      <c r="J155" s="4">
        <v>0.70700115008768427</v>
      </c>
      <c r="K155" s="4">
        <v>4.9050950950680292</v>
      </c>
      <c r="L155" s="4">
        <v>0.59829749012069022</v>
      </c>
      <c r="M155" s="4">
        <v>35.905616072440061</v>
      </c>
      <c r="N155" s="4">
        <v>17.042643049614171</v>
      </c>
      <c r="O155" s="4">
        <v>218.72726589184001</v>
      </c>
      <c r="P155" s="4">
        <v>76.608640482586821</v>
      </c>
      <c r="Q155" s="4">
        <v>371.06486810385701</v>
      </c>
      <c r="R155" s="4">
        <v>74.467698417450833</v>
      </c>
      <c r="S155" s="4">
        <v>688.26875908189049</v>
      </c>
      <c r="T155" s="4">
        <v>121.1834679537177</v>
      </c>
      <c r="U155" s="4">
        <v>2411.7318756367549</v>
      </c>
      <c r="V155" s="4"/>
      <c r="W155" s="4">
        <v>5.7817616932021201</v>
      </c>
      <c r="X155" s="4">
        <v>15954.216527903751</v>
      </c>
      <c r="Y155" s="4">
        <v>4.1713973669492121</v>
      </c>
      <c r="Z155" s="4">
        <v>69.783263664314234</v>
      </c>
      <c r="AA155" s="4">
        <v>108.027138454027</v>
      </c>
      <c r="AB155" s="4">
        <v>2485.2148006012899</v>
      </c>
      <c r="AC155" s="4"/>
    </row>
    <row r="156" spans="1:29" hidden="1" x14ac:dyDescent="0.25">
      <c r="A156" s="4" t="s">
        <v>4093</v>
      </c>
      <c r="B156" s="4" t="s">
        <v>3936</v>
      </c>
      <c r="C156" s="4" t="s">
        <v>196</v>
      </c>
      <c r="D156" s="4" t="s">
        <v>195</v>
      </c>
      <c r="E156" s="4" t="s">
        <v>294</v>
      </c>
      <c r="F156" s="4">
        <v>0</v>
      </c>
      <c r="G156" s="4">
        <v>1.19</v>
      </c>
      <c r="H156" s="4">
        <v>9.11</v>
      </c>
      <c r="I156" s="4">
        <v>0.98</v>
      </c>
      <c r="J156" s="4">
        <v>6.19</v>
      </c>
      <c r="K156" s="4">
        <v>6.71</v>
      </c>
      <c r="L156" s="4">
        <v>0.42</v>
      </c>
      <c r="M156" s="4">
        <v>18.899999999999999</v>
      </c>
      <c r="N156" s="4">
        <v>6.22</v>
      </c>
      <c r="O156" s="4">
        <v>68.599999999999994</v>
      </c>
      <c r="P156" s="4">
        <v>23</v>
      </c>
      <c r="Q156" s="4">
        <v>101</v>
      </c>
      <c r="R156" s="4">
        <v>20.6</v>
      </c>
      <c r="S156" s="4">
        <v>195</v>
      </c>
      <c r="T156" s="4">
        <v>34.5</v>
      </c>
      <c r="U156" s="4">
        <v>735</v>
      </c>
      <c r="V156" s="4">
        <v>5.13</v>
      </c>
      <c r="W156" s="4">
        <v>1.46</v>
      </c>
      <c r="X156" s="4">
        <v>10562</v>
      </c>
      <c r="Y156" s="4">
        <v>0.85</v>
      </c>
      <c r="Z156" s="4"/>
      <c r="AA156" s="4">
        <v>109</v>
      </c>
      <c r="AB156" s="4">
        <v>689</v>
      </c>
      <c r="AC156" s="4"/>
    </row>
    <row r="157" spans="1:29" hidden="1" x14ac:dyDescent="0.25">
      <c r="A157" s="4" t="s">
        <v>4093</v>
      </c>
      <c r="B157" s="4" t="s">
        <v>3936</v>
      </c>
      <c r="C157" s="4" t="s">
        <v>196</v>
      </c>
      <c r="D157" s="4" t="s">
        <v>197</v>
      </c>
      <c r="E157" s="4" t="s">
        <v>294</v>
      </c>
      <c r="F157" s="4">
        <v>0</v>
      </c>
      <c r="G157" s="4">
        <v>0.3</v>
      </c>
      <c r="H157" s="4">
        <v>5.5</v>
      </c>
      <c r="I157" s="4">
        <v>0.19</v>
      </c>
      <c r="J157" s="4">
        <v>2.6</v>
      </c>
      <c r="K157" s="4">
        <v>4.3499999999999996</v>
      </c>
      <c r="L157" s="4">
        <v>0.24</v>
      </c>
      <c r="M157" s="4">
        <v>22.1</v>
      </c>
      <c r="N157" s="4">
        <v>6.71</v>
      </c>
      <c r="O157" s="4">
        <v>75</v>
      </c>
      <c r="P157" s="4">
        <v>26.2</v>
      </c>
      <c r="Q157" s="4">
        <v>114</v>
      </c>
      <c r="R157" s="4">
        <v>23.3</v>
      </c>
      <c r="S157" s="4">
        <v>225</v>
      </c>
      <c r="T157" s="4">
        <v>39.200000000000003</v>
      </c>
      <c r="U157" s="4">
        <v>805</v>
      </c>
      <c r="V157" s="4">
        <v>4.4000000000000004</v>
      </c>
      <c r="W157" s="4">
        <v>1.8</v>
      </c>
      <c r="X157" s="4">
        <v>10837</v>
      </c>
      <c r="Y157" s="4">
        <v>0.89</v>
      </c>
      <c r="Z157" s="4"/>
      <c r="AA157" s="4">
        <v>156</v>
      </c>
      <c r="AB157" s="4">
        <v>643</v>
      </c>
      <c r="AC157" s="4"/>
    </row>
    <row r="158" spans="1:29" hidden="1" x14ac:dyDescent="0.25">
      <c r="A158" s="4" t="s">
        <v>4093</v>
      </c>
      <c r="B158" s="4" t="s">
        <v>3936</v>
      </c>
      <c r="C158" s="4" t="s">
        <v>196</v>
      </c>
      <c r="D158" s="4" t="s">
        <v>198</v>
      </c>
      <c r="E158" s="4" t="s">
        <v>294</v>
      </c>
      <c r="F158" s="4">
        <v>0</v>
      </c>
      <c r="G158" s="4">
        <v>0.24</v>
      </c>
      <c r="H158" s="4">
        <v>5.28</v>
      </c>
      <c r="I158" s="4">
        <v>0.11</v>
      </c>
      <c r="J158" s="4">
        <v>1.38</v>
      </c>
      <c r="K158" s="4">
        <v>2.77</v>
      </c>
      <c r="L158" s="4">
        <v>0.33</v>
      </c>
      <c r="M158" s="4">
        <v>17.600000000000001</v>
      </c>
      <c r="N158" s="4">
        <v>6.01</v>
      </c>
      <c r="O158" s="4">
        <v>65.5</v>
      </c>
      <c r="P158" s="4">
        <v>23.2</v>
      </c>
      <c r="Q158" s="4">
        <v>103</v>
      </c>
      <c r="R158" s="4">
        <v>21.3</v>
      </c>
      <c r="S158" s="4">
        <v>210</v>
      </c>
      <c r="T158" s="4">
        <v>36.9</v>
      </c>
      <c r="U158" s="4">
        <v>743</v>
      </c>
      <c r="V158" s="4">
        <v>4.82</v>
      </c>
      <c r="W158" s="4">
        <v>2.27</v>
      </c>
      <c r="X158" s="4">
        <v>11363</v>
      </c>
      <c r="Y158" s="4">
        <v>1.37</v>
      </c>
      <c r="Z158" s="4"/>
      <c r="AA158" s="4">
        <v>193</v>
      </c>
      <c r="AB158" s="4">
        <v>787</v>
      </c>
      <c r="AC158" s="4"/>
    </row>
    <row r="159" spans="1:29" hidden="1" x14ac:dyDescent="0.25">
      <c r="A159" s="4" t="s">
        <v>4093</v>
      </c>
      <c r="B159" s="4" t="s">
        <v>3936</v>
      </c>
      <c r="C159" s="4" t="s">
        <v>196</v>
      </c>
      <c r="D159" s="4" t="s">
        <v>199</v>
      </c>
      <c r="E159" s="4" t="s">
        <v>294</v>
      </c>
      <c r="F159" s="4">
        <v>0</v>
      </c>
      <c r="G159" s="4">
        <v>0.53</v>
      </c>
      <c r="H159" s="4">
        <v>6.93</v>
      </c>
      <c r="I159" s="4">
        <v>0.28999999999999998</v>
      </c>
      <c r="J159" s="4">
        <v>3.15</v>
      </c>
      <c r="K159" s="4">
        <v>5.37</v>
      </c>
      <c r="L159" s="4">
        <v>0.48</v>
      </c>
      <c r="M159" s="4">
        <v>28.9</v>
      </c>
      <c r="N159" s="4">
        <v>8.86</v>
      </c>
      <c r="O159" s="4">
        <v>98.4</v>
      </c>
      <c r="P159" s="4">
        <v>32.700000000000003</v>
      </c>
      <c r="Q159" s="4">
        <v>139</v>
      </c>
      <c r="R159" s="4">
        <v>27.6</v>
      </c>
      <c r="S159" s="4">
        <v>273</v>
      </c>
      <c r="T159" s="4">
        <v>46.5</v>
      </c>
      <c r="U159" s="4">
        <v>1022</v>
      </c>
      <c r="V159" s="4">
        <v>155</v>
      </c>
      <c r="W159" s="4">
        <v>2.48</v>
      </c>
      <c r="X159" s="4">
        <v>10860</v>
      </c>
      <c r="Y159" s="4">
        <v>1.1399999999999999</v>
      </c>
      <c r="Z159" s="4"/>
      <c r="AA159" s="4">
        <v>232</v>
      </c>
      <c r="AB159" s="4">
        <v>778</v>
      </c>
      <c r="AC159" s="4"/>
    </row>
    <row r="160" spans="1:29" hidden="1" x14ac:dyDescent="0.25">
      <c r="A160" s="4" t="s">
        <v>4093</v>
      </c>
      <c r="B160" s="4" t="s">
        <v>3936</v>
      </c>
      <c r="C160" s="4" t="s">
        <v>196</v>
      </c>
      <c r="D160" s="4" t="s">
        <v>200</v>
      </c>
      <c r="E160" s="4" t="s">
        <v>294</v>
      </c>
      <c r="F160" s="4">
        <v>0</v>
      </c>
      <c r="G160" s="4">
        <v>4.95</v>
      </c>
      <c r="H160" s="4">
        <v>20.8</v>
      </c>
      <c r="I160" s="4">
        <v>2.5</v>
      </c>
      <c r="J160" s="4">
        <v>13.4</v>
      </c>
      <c r="K160" s="4">
        <v>7.42</v>
      </c>
      <c r="L160" s="4">
        <v>0.65</v>
      </c>
      <c r="M160" s="4">
        <v>24.6</v>
      </c>
      <c r="N160" s="4">
        <v>7.13</v>
      </c>
      <c r="O160" s="4">
        <v>74.7</v>
      </c>
      <c r="P160" s="4">
        <v>24.9</v>
      </c>
      <c r="Q160" s="4">
        <v>107</v>
      </c>
      <c r="R160" s="4">
        <v>21.6</v>
      </c>
      <c r="S160" s="4">
        <v>211</v>
      </c>
      <c r="T160" s="4">
        <v>36.1</v>
      </c>
      <c r="U160" s="4">
        <v>773</v>
      </c>
      <c r="V160" s="4">
        <v>9.6199999999999992</v>
      </c>
      <c r="W160" s="4">
        <v>1.81</v>
      </c>
      <c r="X160" s="4">
        <v>10892</v>
      </c>
      <c r="Y160" s="4">
        <v>0.96</v>
      </c>
      <c r="Z160" s="4"/>
      <c r="AA160" s="4">
        <v>172</v>
      </c>
      <c r="AB160" s="4">
        <v>593</v>
      </c>
      <c r="AC160" s="4"/>
    </row>
    <row r="161" spans="1:29" hidden="1" x14ac:dyDescent="0.25">
      <c r="A161" s="4" t="s">
        <v>4093</v>
      </c>
      <c r="B161" s="4" t="s">
        <v>3936</v>
      </c>
      <c r="C161" s="4" t="s">
        <v>196</v>
      </c>
      <c r="D161" s="4" t="s">
        <v>201</v>
      </c>
      <c r="E161" s="4" t="s">
        <v>294</v>
      </c>
      <c r="F161" s="4">
        <v>0</v>
      </c>
      <c r="G161" s="4">
        <v>3.07</v>
      </c>
      <c r="H161" s="4">
        <v>40.9</v>
      </c>
      <c r="I161" s="4">
        <v>1.84</v>
      </c>
      <c r="J161" s="4">
        <v>20.7</v>
      </c>
      <c r="K161" s="4">
        <v>25.7</v>
      </c>
      <c r="L161" s="4">
        <v>0.32</v>
      </c>
      <c r="M161" s="4">
        <v>108</v>
      </c>
      <c r="N161" s="4">
        <v>30.5</v>
      </c>
      <c r="O161" s="4">
        <v>338</v>
      </c>
      <c r="P161" s="4">
        <v>114</v>
      </c>
      <c r="Q161" s="4">
        <v>472</v>
      </c>
      <c r="R161" s="4">
        <v>89.1</v>
      </c>
      <c r="S161" s="4">
        <v>837</v>
      </c>
      <c r="T161" s="4">
        <v>140</v>
      </c>
      <c r="U161" s="4">
        <v>3288</v>
      </c>
      <c r="V161" s="4">
        <v>2.82</v>
      </c>
      <c r="W161" s="4">
        <v>2.58</v>
      </c>
      <c r="X161" s="4">
        <v>7861</v>
      </c>
      <c r="Y161" s="4">
        <v>0.62</v>
      </c>
      <c r="Z161" s="4"/>
      <c r="AA161" s="4">
        <v>231</v>
      </c>
      <c r="AB161" s="4">
        <v>326</v>
      </c>
      <c r="AC161" s="4"/>
    </row>
    <row r="162" spans="1:29" hidden="1" x14ac:dyDescent="0.25">
      <c r="A162" s="4" t="s">
        <v>4093</v>
      </c>
      <c r="B162" s="4" t="s">
        <v>3936</v>
      </c>
      <c r="C162" s="4" t="s">
        <v>196</v>
      </c>
      <c r="D162" s="4" t="s">
        <v>202</v>
      </c>
      <c r="E162" s="4" t="s">
        <v>294</v>
      </c>
      <c r="F162" s="4">
        <v>0</v>
      </c>
      <c r="G162" s="4">
        <v>9.9</v>
      </c>
      <c r="H162" s="4">
        <v>28.6</v>
      </c>
      <c r="I162" s="4">
        <v>4.63</v>
      </c>
      <c r="J162" s="4">
        <v>16.7</v>
      </c>
      <c r="K162" s="4">
        <v>6.53</v>
      </c>
      <c r="L162" s="4">
        <v>0.27</v>
      </c>
      <c r="M162" s="4">
        <v>17.8</v>
      </c>
      <c r="N162" s="4">
        <v>5.22</v>
      </c>
      <c r="O162" s="4">
        <v>59.9</v>
      </c>
      <c r="P162" s="4">
        <v>20.2</v>
      </c>
      <c r="Q162" s="4">
        <v>91.2</v>
      </c>
      <c r="R162" s="4">
        <v>18.399999999999999</v>
      </c>
      <c r="S162" s="4">
        <v>184</v>
      </c>
      <c r="T162" s="4">
        <v>32.4</v>
      </c>
      <c r="U162" s="4">
        <v>632</v>
      </c>
      <c r="V162" s="4">
        <v>5.34</v>
      </c>
      <c r="W162" s="4">
        <v>1.55</v>
      </c>
      <c r="X162" s="4">
        <v>11633</v>
      </c>
      <c r="Y162" s="4">
        <v>0.95</v>
      </c>
      <c r="Z162" s="4"/>
      <c r="AA162" s="4">
        <v>121</v>
      </c>
      <c r="AB162" s="4">
        <v>492</v>
      </c>
      <c r="AC162" s="4"/>
    </row>
    <row r="163" spans="1:29" hidden="1" x14ac:dyDescent="0.25">
      <c r="A163" s="4" t="s">
        <v>4093</v>
      </c>
      <c r="B163" s="4" t="s">
        <v>3936</v>
      </c>
      <c r="C163" s="4" t="s">
        <v>196</v>
      </c>
      <c r="D163" s="4" t="s">
        <v>203</v>
      </c>
      <c r="E163" s="4" t="s">
        <v>294</v>
      </c>
      <c r="F163" s="4">
        <v>0</v>
      </c>
      <c r="G163" s="4">
        <v>9.8699999999999992</v>
      </c>
      <c r="H163" s="4">
        <v>30</v>
      </c>
      <c r="I163" s="4">
        <v>3.52</v>
      </c>
      <c r="J163" s="4">
        <v>18.600000000000001</v>
      </c>
      <c r="K163" s="4">
        <v>6.21</v>
      </c>
      <c r="L163" s="4">
        <v>0.38</v>
      </c>
      <c r="M163" s="4">
        <v>20.399999999999999</v>
      </c>
      <c r="N163" s="4">
        <v>5.74</v>
      </c>
      <c r="O163" s="4">
        <v>62.4</v>
      </c>
      <c r="P163" s="4">
        <v>21.2</v>
      </c>
      <c r="Q163" s="4">
        <v>91.5</v>
      </c>
      <c r="R163" s="4">
        <v>18.8</v>
      </c>
      <c r="S163" s="4">
        <v>186</v>
      </c>
      <c r="T163" s="4">
        <v>32</v>
      </c>
      <c r="U163" s="4">
        <v>658</v>
      </c>
      <c r="V163" s="4">
        <v>10063</v>
      </c>
      <c r="W163" s="4">
        <v>15.5</v>
      </c>
      <c r="X163" s="4">
        <v>11024</v>
      </c>
      <c r="Y163" s="4">
        <v>1.42</v>
      </c>
      <c r="Z163" s="4"/>
      <c r="AA163" s="4">
        <v>99</v>
      </c>
      <c r="AB163" s="4">
        <v>378</v>
      </c>
      <c r="AC163" s="4"/>
    </row>
    <row r="164" spans="1:29" hidden="1" x14ac:dyDescent="0.25">
      <c r="A164" s="4" t="s">
        <v>4093</v>
      </c>
      <c r="B164" s="4" t="s">
        <v>3936</v>
      </c>
      <c r="C164" s="4" t="s">
        <v>196</v>
      </c>
      <c r="D164" s="4" t="s">
        <v>204</v>
      </c>
      <c r="E164" s="4" t="s">
        <v>294</v>
      </c>
      <c r="F164" s="4">
        <v>0</v>
      </c>
      <c r="G164" s="4">
        <v>1.84</v>
      </c>
      <c r="H164" s="4">
        <v>11</v>
      </c>
      <c r="I164" s="4">
        <v>1.01</v>
      </c>
      <c r="J164" s="4">
        <v>6.91</v>
      </c>
      <c r="K164" s="4">
        <v>4.5</v>
      </c>
      <c r="L164" s="4">
        <v>2.0299999999999998</v>
      </c>
      <c r="M164" s="4">
        <v>15.6</v>
      </c>
      <c r="N164" s="4">
        <v>4.7699999999999996</v>
      </c>
      <c r="O164" s="4">
        <v>49.4</v>
      </c>
      <c r="P164" s="4">
        <v>17</v>
      </c>
      <c r="Q164" s="4">
        <v>74.8</v>
      </c>
      <c r="R164" s="4">
        <v>15.3</v>
      </c>
      <c r="S164" s="4">
        <v>148</v>
      </c>
      <c r="T164" s="4">
        <v>27.1</v>
      </c>
      <c r="U164" s="4">
        <v>522</v>
      </c>
      <c r="V164" s="4">
        <v>9.9</v>
      </c>
      <c r="W164" s="4">
        <v>1.41</v>
      </c>
      <c r="X164" s="4">
        <v>9689</v>
      </c>
      <c r="Y164" s="4">
        <v>0.64</v>
      </c>
      <c r="Z164" s="4"/>
      <c r="AA164" s="4">
        <v>91.8</v>
      </c>
      <c r="AB164" s="4">
        <v>383</v>
      </c>
      <c r="AC164" s="4"/>
    </row>
    <row r="165" spans="1:29" hidden="1" x14ac:dyDescent="0.25">
      <c r="A165" s="4" t="s">
        <v>4093</v>
      </c>
      <c r="B165" s="4" t="s">
        <v>3936</v>
      </c>
      <c r="C165" s="4" t="s">
        <v>196</v>
      </c>
      <c r="D165" s="4" t="s">
        <v>205</v>
      </c>
      <c r="E165" s="4" t="s">
        <v>294</v>
      </c>
      <c r="F165" s="4">
        <v>0</v>
      </c>
      <c r="G165" s="4">
        <v>1.83</v>
      </c>
      <c r="H165" s="4">
        <v>12.2</v>
      </c>
      <c r="I165" s="4">
        <v>1.28</v>
      </c>
      <c r="J165" s="4">
        <v>8.01</v>
      </c>
      <c r="K165" s="4">
        <v>6.45</v>
      </c>
      <c r="L165" s="4">
        <v>1.1000000000000001</v>
      </c>
      <c r="M165" s="4">
        <v>24.7</v>
      </c>
      <c r="N165" s="4">
        <v>8.75</v>
      </c>
      <c r="O165" s="4">
        <v>108</v>
      </c>
      <c r="P165" s="4">
        <v>35.9</v>
      </c>
      <c r="Q165" s="4">
        <v>160</v>
      </c>
      <c r="R165" s="4">
        <v>33.799999999999997</v>
      </c>
      <c r="S165" s="4">
        <v>343</v>
      </c>
      <c r="T165" s="4">
        <v>58.7</v>
      </c>
      <c r="U165" s="4">
        <v>1146</v>
      </c>
      <c r="V165" s="4">
        <v>5.71</v>
      </c>
      <c r="W165" s="4">
        <v>3.04</v>
      </c>
      <c r="X165" s="4">
        <v>13051</v>
      </c>
      <c r="Y165" s="4">
        <v>1.58</v>
      </c>
      <c r="Z165" s="4"/>
      <c r="AA165" s="4">
        <v>138</v>
      </c>
      <c r="AB165" s="4">
        <v>1511</v>
      </c>
      <c r="AC165" s="4"/>
    </row>
    <row r="166" spans="1:29" hidden="1" x14ac:dyDescent="0.25">
      <c r="A166" s="4" t="s">
        <v>4093</v>
      </c>
      <c r="B166" s="4" t="s">
        <v>3936</v>
      </c>
      <c r="C166" s="4" t="s">
        <v>196</v>
      </c>
      <c r="D166" s="4" t="s">
        <v>206</v>
      </c>
      <c r="E166" s="4" t="s">
        <v>294</v>
      </c>
      <c r="F166" s="4">
        <v>0</v>
      </c>
      <c r="G166" s="4">
        <v>0.21</v>
      </c>
      <c r="H166" s="4">
        <v>4.92</v>
      </c>
      <c r="I166" s="4">
        <v>0.31</v>
      </c>
      <c r="J166" s="4">
        <v>4.96</v>
      </c>
      <c r="K166" s="4">
        <v>9.5</v>
      </c>
      <c r="L166" s="4">
        <v>0.81</v>
      </c>
      <c r="M166" s="4">
        <v>43.1</v>
      </c>
      <c r="N166" s="4">
        <v>11.5</v>
      </c>
      <c r="O166" s="4">
        <v>112</v>
      </c>
      <c r="P166" s="4">
        <v>30.9</v>
      </c>
      <c r="Q166" s="4">
        <v>112</v>
      </c>
      <c r="R166" s="4">
        <v>18.7</v>
      </c>
      <c r="S166" s="4">
        <v>168</v>
      </c>
      <c r="T166" s="4">
        <v>25.9</v>
      </c>
      <c r="U166" s="4">
        <v>928</v>
      </c>
      <c r="V166" s="4">
        <v>29.2</v>
      </c>
      <c r="W166" s="4">
        <v>1.63</v>
      </c>
      <c r="X166" s="4">
        <v>9988</v>
      </c>
      <c r="Y166" s="4">
        <v>0.55000000000000004</v>
      </c>
      <c r="Z166" s="4"/>
      <c r="AA166" s="4">
        <v>181</v>
      </c>
      <c r="AB166" s="4">
        <v>470</v>
      </c>
      <c r="AC166" s="4"/>
    </row>
    <row r="167" spans="1:29" hidden="1" x14ac:dyDescent="0.25">
      <c r="A167" s="4" t="s">
        <v>4093</v>
      </c>
      <c r="B167" s="4" t="s">
        <v>3936</v>
      </c>
      <c r="C167" s="4" t="s">
        <v>196</v>
      </c>
      <c r="D167" s="4" t="s">
        <v>207</v>
      </c>
      <c r="E167" s="4" t="s">
        <v>294</v>
      </c>
      <c r="F167" s="4">
        <v>0</v>
      </c>
      <c r="G167" s="4">
        <v>21.5</v>
      </c>
      <c r="H167" s="4">
        <v>61.9</v>
      </c>
      <c r="I167" s="4">
        <v>8.1</v>
      </c>
      <c r="J167" s="4">
        <v>43.6</v>
      </c>
      <c r="K167" s="4">
        <v>13.4</v>
      </c>
      <c r="L167" s="4">
        <v>0.51</v>
      </c>
      <c r="M167" s="4">
        <v>30.1</v>
      </c>
      <c r="N167" s="4">
        <v>6.97</v>
      </c>
      <c r="O167" s="4">
        <v>76.400000000000006</v>
      </c>
      <c r="P167" s="4">
        <v>25</v>
      </c>
      <c r="Q167" s="4">
        <v>107</v>
      </c>
      <c r="R167" s="4">
        <v>20.5</v>
      </c>
      <c r="S167" s="4">
        <v>201</v>
      </c>
      <c r="T167" s="4">
        <v>34.299999999999997</v>
      </c>
      <c r="U167" s="4">
        <v>758</v>
      </c>
      <c r="V167" s="4">
        <v>8.74</v>
      </c>
      <c r="W167" s="4">
        <v>1.65</v>
      </c>
      <c r="X167" s="4">
        <v>10555</v>
      </c>
      <c r="Y167" s="4">
        <v>0.79</v>
      </c>
      <c r="Z167" s="4"/>
      <c r="AA167" s="4">
        <v>165</v>
      </c>
      <c r="AB167" s="4">
        <v>544</v>
      </c>
      <c r="AC167" s="4"/>
    </row>
    <row r="168" spans="1:29" hidden="1" x14ac:dyDescent="0.25">
      <c r="A168" s="4" t="s">
        <v>4093</v>
      </c>
      <c r="B168" s="4" t="s">
        <v>3936</v>
      </c>
      <c r="C168" s="4" t="s">
        <v>196</v>
      </c>
      <c r="D168" s="4" t="s">
        <v>208</v>
      </c>
      <c r="E168" s="4" t="s">
        <v>294</v>
      </c>
      <c r="F168" s="4">
        <v>0</v>
      </c>
      <c r="G168" s="4">
        <v>0.05</v>
      </c>
      <c r="H168" s="4">
        <v>4.78</v>
      </c>
      <c r="I168" s="4">
        <v>0.35</v>
      </c>
      <c r="J168" s="4">
        <v>5.08</v>
      </c>
      <c r="K168" s="4">
        <v>8.77</v>
      </c>
      <c r="L168" s="4">
        <v>0.57999999999999996</v>
      </c>
      <c r="M168" s="4">
        <v>36.4</v>
      </c>
      <c r="N168" s="4">
        <v>11.7</v>
      </c>
      <c r="O168" s="4">
        <v>128</v>
      </c>
      <c r="P168" s="4">
        <v>41.9</v>
      </c>
      <c r="Q168" s="4">
        <v>178</v>
      </c>
      <c r="R168" s="4">
        <v>34.4</v>
      </c>
      <c r="S168" s="4">
        <v>329</v>
      </c>
      <c r="T168" s="4">
        <v>56.3</v>
      </c>
      <c r="U168" s="4">
        <v>1275</v>
      </c>
      <c r="V168" s="4">
        <v>9.25</v>
      </c>
      <c r="W168" s="4">
        <v>1.33</v>
      </c>
      <c r="X168" s="4">
        <v>9827</v>
      </c>
      <c r="Y168" s="4">
        <v>0.59</v>
      </c>
      <c r="Z168" s="4"/>
      <c r="AA168" s="4">
        <v>174</v>
      </c>
      <c r="AB168" s="4">
        <v>483</v>
      </c>
      <c r="AC168" s="4"/>
    </row>
    <row r="169" spans="1:29" hidden="1" x14ac:dyDescent="0.25">
      <c r="A169" s="4" t="s">
        <v>4093</v>
      </c>
      <c r="B169" s="4" t="s">
        <v>3936</v>
      </c>
      <c r="C169" s="4" t="s">
        <v>196</v>
      </c>
      <c r="D169" s="4" t="s">
        <v>209</v>
      </c>
      <c r="E169" s="4" t="s">
        <v>294</v>
      </c>
      <c r="F169" s="4">
        <v>0</v>
      </c>
      <c r="G169" s="4">
        <v>0.04</v>
      </c>
      <c r="H169" s="4">
        <v>3.88</v>
      </c>
      <c r="I169" s="4">
        <v>0.12</v>
      </c>
      <c r="J169" s="4">
        <v>2.27</v>
      </c>
      <c r="K169" s="4">
        <v>3.88</v>
      </c>
      <c r="L169" s="4">
        <v>0.36</v>
      </c>
      <c r="M169" s="4">
        <v>23.5</v>
      </c>
      <c r="N169" s="4">
        <v>7.08</v>
      </c>
      <c r="O169" s="4">
        <v>85.2</v>
      </c>
      <c r="P169" s="4">
        <v>28.6</v>
      </c>
      <c r="Q169" s="4">
        <v>133</v>
      </c>
      <c r="R169" s="4">
        <v>27.3</v>
      </c>
      <c r="S169" s="4">
        <v>274</v>
      </c>
      <c r="T169" s="4">
        <v>48</v>
      </c>
      <c r="U169" s="4">
        <v>908</v>
      </c>
      <c r="V169" s="4">
        <v>10.8</v>
      </c>
      <c r="W169" s="4">
        <v>1.73</v>
      </c>
      <c r="X169" s="4">
        <v>10036</v>
      </c>
      <c r="Y169" s="4">
        <v>0.88</v>
      </c>
      <c r="Z169" s="4"/>
      <c r="AA169" s="4">
        <v>114</v>
      </c>
      <c r="AB169" s="4">
        <v>440</v>
      </c>
      <c r="AC169" s="4"/>
    </row>
    <row r="170" spans="1:29" hidden="1" x14ac:dyDescent="0.25">
      <c r="A170" s="4" t="s">
        <v>4093</v>
      </c>
      <c r="B170" s="4" t="s">
        <v>3936</v>
      </c>
      <c r="C170" s="4" t="s">
        <v>196</v>
      </c>
      <c r="D170" s="4" t="s">
        <v>210</v>
      </c>
      <c r="E170" s="4" t="s">
        <v>294</v>
      </c>
      <c r="F170" s="4">
        <v>0</v>
      </c>
      <c r="G170" s="4">
        <v>0.1</v>
      </c>
      <c r="H170" s="4">
        <v>4.04</v>
      </c>
      <c r="I170" s="4">
        <v>0.09</v>
      </c>
      <c r="J170" s="4">
        <v>1.48</v>
      </c>
      <c r="K170" s="4">
        <v>3.39</v>
      </c>
      <c r="L170" s="4">
        <v>0.2</v>
      </c>
      <c r="M170" s="4">
        <v>14.3</v>
      </c>
      <c r="N170" s="4">
        <v>4.74</v>
      </c>
      <c r="O170" s="4">
        <v>54</v>
      </c>
      <c r="P170" s="4">
        <v>19.600000000000001</v>
      </c>
      <c r="Q170" s="4">
        <v>85.1</v>
      </c>
      <c r="R170" s="4">
        <v>17.899999999999999</v>
      </c>
      <c r="S170" s="4">
        <v>172</v>
      </c>
      <c r="T170" s="4">
        <v>30.5</v>
      </c>
      <c r="U170" s="4">
        <v>591</v>
      </c>
      <c r="V170" s="4">
        <v>6.68</v>
      </c>
      <c r="W170" s="4">
        <v>1.39</v>
      </c>
      <c r="X170" s="4">
        <v>11478</v>
      </c>
      <c r="Y170" s="4">
        <v>0.92</v>
      </c>
      <c r="Z170" s="4"/>
      <c r="AA170" s="4">
        <v>103</v>
      </c>
      <c r="AB170" s="4">
        <v>429</v>
      </c>
      <c r="AC170" s="4"/>
    </row>
    <row r="171" spans="1:29" hidden="1" x14ac:dyDescent="0.25">
      <c r="A171" s="4" t="s">
        <v>4093</v>
      </c>
      <c r="B171" s="4" t="s">
        <v>3936</v>
      </c>
      <c r="C171" s="4" t="s">
        <v>196</v>
      </c>
      <c r="D171" s="4" t="s">
        <v>211</v>
      </c>
      <c r="E171" s="4" t="s">
        <v>294</v>
      </c>
      <c r="F171" s="4">
        <v>0</v>
      </c>
      <c r="G171" s="4">
        <v>2.97</v>
      </c>
      <c r="H171" s="4">
        <v>32.6</v>
      </c>
      <c r="I171" s="4">
        <v>3.77</v>
      </c>
      <c r="J171" s="4">
        <v>31.5</v>
      </c>
      <c r="K171" s="4">
        <v>31.9</v>
      </c>
      <c r="L171" s="4">
        <v>16.100000000000001</v>
      </c>
      <c r="M171" s="4">
        <v>85</v>
      </c>
      <c r="N171" s="4">
        <v>18.3</v>
      </c>
      <c r="O171" s="4">
        <v>138</v>
      </c>
      <c r="P171" s="4">
        <v>31.7</v>
      </c>
      <c r="Q171" s="4">
        <v>105</v>
      </c>
      <c r="R171" s="4">
        <v>17.3</v>
      </c>
      <c r="S171" s="4">
        <v>154</v>
      </c>
      <c r="T171" s="4">
        <v>23.9</v>
      </c>
      <c r="U171" s="4">
        <v>1064</v>
      </c>
      <c r="V171" s="4">
        <v>6.39</v>
      </c>
      <c r="W171" s="4">
        <v>4.08</v>
      </c>
      <c r="X171" s="4">
        <v>7491</v>
      </c>
      <c r="Y171" s="4">
        <v>0.98</v>
      </c>
      <c r="Z171" s="4"/>
      <c r="AA171" s="4">
        <v>298</v>
      </c>
      <c r="AB171" s="4">
        <v>4987</v>
      </c>
      <c r="AC171" s="4"/>
    </row>
    <row r="172" spans="1:29" hidden="1" x14ac:dyDescent="0.25">
      <c r="A172" s="4" t="s">
        <v>4093</v>
      </c>
      <c r="B172" s="4" t="s">
        <v>3936</v>
      </c>
      <c r="C172" s="4" t="s">
        <v>196</v>
      </c>
      <c r="D172" s="4" t="s">
        <v>212</v>
      </c>
      <c r="E172" s="4" t="s">
        <v>294</v>
      </c>
      <c r="F172" s="4">
        <v>0</v>
      </c>
      <c r="G172" s="4">
        <v>3.33</v>
      </c>
      <c r="H172" s="4">
        <v>13</v>
      </c>
      <c r="I172" s="4">
        <v>1.31</v>
      </c>
      <c r="J172" s="4">
        <v>7.17</v>
      </c>
      <c r="K172" s="4">
        <v>4.2699999999999996</v>
      </c>
      <c r="L172" s="4">
        <v>0.25</v>
      </c>
      <c r="M172" s="4">
        <v>17.100000000000001</v>
      </c>
      <c r="N172" s="4">
        <v>4.99</v>
      </c>
      <c r="O172" s="4">
        <v>56</v>
      </c>
      <c r="P172" s="4">
        <v>19.3</v>
      </c>
      <c r="Q172" s="4">
        <v>84.2</v>
      </c>
      <c r="R172" s="4">
        <v>16.7</v>
      </c>
      <c r="S172" s="4">
        <v>164</v>
      </c>
      <c r="T172" s="4">
        <v>28.9</v>
      </c>
      <c r="U172" s="4">
        <v>598</v>
      </c>
      <c r="V172" s="4">
        <v>4204</v>
      </c>
      <c r="W172" s="4">
        <v>8.4600000000000009</v>
      </c>
      <c r="X172" s="4">
        <v>10554</v>
      </c>
      <c r="Y172" s="4">
        <v>1.1499999999999999</v>
      </c>
      <c r="Z172" s="4"/>
      <c r="AA172" s="4">
        <v>147</v>
      </c>
      <c r="AB172" s="4">
        <v>519</v>
      </c>
      <c r="AC172" s="4"/>
    </row>
    <row r="173" spans="1:29" hidden="1" x14ac:dyDescent="0.25">
      <c r="A173" s="4" t="s">
        <v>4093</v>
      </c>
      <c r="B173" s="4" t="s">
        <v>3936</v>
      </c>
      <c r="C173" s="4" t="s">
        <v>196</v>
      </c>
      <c r="D173" s="4" t="s">
        <v>213</v>
      </c>
      <c r="E173" s="4" t="s">
        <v>294</v>
      </c>
      <c r="F173" s="4">
        <v>0</v>
      </c>
      <c r="G173" s="4">
        <v>0.2</v>
      </c>
      <c r="H173" s="4">
        <v>4.91</v>
      </c>
      <c r="I173" s="4">
        <v>0.28000000000000003</v>
      </c>
      <c r="J173" s="4">
        <v>3.79</v>
      </c>
      <c r="K173" s="4">
        <v>7.35</v>
      </c>
      <c r="L173" s="4">
        <v>0.4</v>
      </c>
      <c r="M173" s="4">
        <v>39.200000000000003</v>
      </c>
      <c r="N173" s="4">
        <v>10.7</v>
      </c>
      <c r="O173" s="4">
        <v>112</v>
      </c>
      <c r="P173" s="4">
        <v>36.6</v>
      </c>
      <c r="Q173" s="4">
        <v>149</v>
      </c>
      <c r="R173" s="4">
        <v>28.3</v>
      </c>
      <c r="S173" s="4">
        <v>270</v>
      </c>
      <c r="T173" s="4">
        <v>46.1</v>
      </c>
      <c r="U173" s="4">
        <v>1090</v>
      </c>
      <c r="V173" s="4">
        <v>90.5</v>
      </c>
      <c r="W173" s="4">
        <v>1.69</v>
      </c>
      <c r="X173" s="4">
        <v>10426</v>
      </c>
      <c r="Y173" s="4">
        <v>0.66</v>
      </c>
      <c r="Z173" s="4"/>
      <c r="AA173" s="4">
        <v>205</v>
      </c>
      <c r="AB173" s="4">
        <v>532</v>
      </c>
      <c r="AC173" s="4"/>
    </row>
    <row r="174" spans="1:29" hidden="1" x14ac:dyDescent="0.25">
      <c r="A174" s="4" t="s">
        <v>4093</v>
      </c>
      <c r="B174" s="4" t="s">
        <v>3936</v>
      </c>
      <c r="C174" s="4" t="s">
        <v>196</v>
      </c>
      <c r="D174" s="4" t="s">
        <v>214</v>
      </c>
      <c r="E174" s="4" t="s">
        <v>294</v>
      </c>
      <c r="F174" s="4">
        <v>0</v>
      </c>
      <c r="G174" s="4">
        <v>0.04</v>
      </c>
      <c r="H174" s="4">
        <v>3.5</v>
      </c>
      <c r="I174" s="4">
        <v>0.06</v>
      </c>
      <c r="J174" s="4">
        <v>1.1000000000000001</v>
      </c>
      <c r="K174" s="4">
        <v>3.24</v>
      </c>
      <c r="L174" s="4">
        <v>0.17</v>
      </c>
      <c r="M174" s="4">
        <v>14.5</v>
      </c>
      <c r="N174" s="4">
        <v>4.97</v>
      </c>
      <c r="O174" s="4">
        <v>56.3</v>
      </c>
      <c r="P174" s="4">
        <v>19.399999999999999</v>
      </c>
      <c r="Q174" s="4">
        <v>86</v>
      </c>
      <c r="R174" s="4">
        <v>17.8</v>
      </c>
      <c r="S174" s="4">
        <v>172</v>
      </c>
      <c r="T174" s="4">
        <v>30.4</v>
      </c>
      <c r="U174" s="4">
        <v>613</v>
      </c>
      <c r="V174" s="4"/>
      <c r="W174" s="4">
        <v>1.1399999999999999</v>
      </c>
      <c r="X174" s="4">
        <v>9588</v>
      </c>
      <c r="Y174" s="4">
        <v>0.65</v>
      </c>
      <c r="Z174" s="4"/>
      <c r="AA174" s="4">
        <v>84.3</v>
      </c>
      <c r="AB174" s="4">
        <v>307</v>
      </c>
      <c r="AC174" s="4"/>
    </row>
    <row r="175" spans="1:29" hidden="1" x14ac:dyDescent="0.25">
      <c r="A175" s="4" t="s">
        <v>4093</v>
      </c>
      <c r="B175" s="4" t="s">
        <v>3936</v>
      </c>
      <c r="C175" s="4" t="s">
        <v>196</v>
      </c>
      <c r="D175" s="4" t="s">
        <v>215</v>
      </c>
      <c r="E175" s="4" t="s">
        <v>294</v>
      </c>
      <c r="F175" s="4">
        <v>0</v>
      </c>
      <c r="G175" s="4"/>
      <c r="H175" s="4">
        <v>3.81</v>
      </c>
      <c r="I175" s="4">
        <v>7.0000000000000007E-2</v>
      </c>
      <c r="J175" s="4">
        <v>1.34</v>
      </c>
      <c r="K175" s="4">
        <v>3.27</v>
      </c>
      <c r="L175" s="4">
        <v>0.31</v>
      </c>
      <c r="M175" s="4">
        <v>17.899999999999999</v>
      </c>
      <c r="N175" s="4">
        <v>5.51</v>
      </c>
      <c r="O175" s="4">
        <v>60.3</v>
      </c>
      <c r="P175" s="4">
        <v>21.6</v>
      </c>
      <c r="Q175" s="4">
        <v>90.6</v>
      </c>
      <c r="R175" s="4">
        <v>18.2</v>
      </c>
      <c r="S175" s="4">
        <v>185</v>
      </c>
      <c r="T175" s="4">
        <v>32</v>
      </c>
      <c r="U175" s="4">
        <v>650</v>
      </c>
      <c r="V175" s="4">
        <v>5.3</v>
      </c>
      <c r="W175" s="4">
        <v>1.3</v>
      </c>
      <c r="X175" s="4">
        <v>10765</v>
      </c>
      <c r="Y175" s="4">
        <v>0.75</v>
      </c>
      <c r="Z175" s="4"/>
      <c r="AA175" s="4">
        <v>119</v>
      </c>
      <c r="AB175" s="4">
        <v>480</v>
      </c>
      <c r="AC175" s="4"/>
    </row>
    <row r="176" spans="1:29" hidden="1" x14ac:dyDescent="0.25">
      <c r="A176" s="4" t="s">
        <v>4093</v>
      </c>
      <c r="B176" s="4" t="s">
        <v>3936</v>
      </c>
      <c r="C176" s="4" t="s">
        <v>196</v>
      </c>
      <c r="D176" s="4" t="s">
        <v>216</v>
      </c>
      <c r="E176" s="4" t="s">
        <v>294</v>
      </c>
      <c r="F176" s="4">
        <v>0</v>
      </c>
      <c r="G176" s="4">
        <v>0.36</v>
      </c>
      <c r="H176" s="4">
        <v>8.44</v>
      </c>
      <c r="I176" s="4">
        <v>0.33</v>
      </c>
      <c r="J176" s="4">
        <v>3.21</v>
      </c>
      <c r="K176" s="4">
        <v>4.63</v>
      </c>
      <c r="L176" s="4">
        <v>0.73</v>
      </c>
      <c r="M176" s="4">
        <v>22.8</v>
      </c>
      <c r="N176" s="4">
        <v>6.68</v>
      </c>
      <c r="O176" s="4">
        <v>75.3</v>
      </c>
      <c r="P176" s="4">
        <v>25.9</v>
      </c>
      <c r="Q176" s="4">
        <v>112</v>
      </c>
      <c r="R176" s="4">
        <v>23.2</v>
      </c>
      <c r="S176" s="4">
        <v>240</v>
      </c>
      <c r="T176" s="4">
        <v>39.5</v>
      </c>
      <c r="U176" s="4">
        <v>802</v>
      </c>
      <c r="V176" s="4">
        <v>11.8</v>
      </c>
      <c r="W176" s="4">
        <v>1.55</v>
      </c>
      <c r="X176" s="4">
        <v>10326</v>
      </c>
      <c r="Y176" s="4">
        <v>0.64</v>
      </c>
      <c r="Z176" s="4"/>
      <c r="AA176" s="4">
        <v>111</v>
      </c>
      <c r="AB176" s="4">
        <v>276</v>
      </c>
      <c r="AC176" s="4"/>
    </row>
    <row r="177" spans="1:29" hidden="1" x14ac:dyDescent="0.25">
      <c r="A177" s="4" t="s">
        <v>4093</v>
      </c>
      <c r="B177" s="4" t="s">
        <v>3936</v>
      </c>
      <c r="C177" s="4" t="s">
        <v>196</v>
      </c>
      <c r="D177" s="4" t="s">
        <v>217</v>
      </c>
      <c r="E177" s="4" t="s">
        <v>294</v>
      </c>
      <c r="F177" s="4">
        <v>0</v>
      </c>
      <c r="G177" s="4">
        <v>0.08</v>
      </c>
      <c r="H177" s="4">
        <v>3.66</v>
      </c>
      <c r="I177" s="4">
        <v>0.24</v>
      </c>
      <c r="J177" s="4">
        <v>3.55</v>
      </c>
      <c r="K177" s="4">
        <v>7.37</v>
      </c>
      <c r="L177" s="4">
        <v>0.5</v>
      </c>
      <c r="M177" s="4">
        <v>31.2</v>
      </c>
      <c r="N177" s="4">
        <v>9</v>
      </c>
      <c r="O177" s="4">
        <v>97</v>
      </c>
      <c r="P177" s="4">
        <v>34</v>
      </c>
      <c r="Q177" s="4">
        <v>135</v>
      </c>
      <c r="R177" s="4">
        <v>26.6</v>
      </c>
      <c r="S177" s="4">
        <v>263</v>
      </c>
      <c r="T177" s="4">
        <v>43.9</v>
      </c>
      <c r="U177" s="4">
        <v>993</v>
      </c>
      <c r="V177" s="4">
        <v>4.33</v>
      </c>
      <c r="W177" s="4">
        <v>1.07</v>
      </c>
      <c r="X177" s="4">
        <v>10283</v>
      </c>
      <c r="Y177" s="4">
        <v>0.52</v>
      </c>
      <c r="Z177" s="4"/>
      <c r="AA177" s="4">
        <v>155</v>
      </c>
      <c r="AB177" s="4">
        <v>445</v>
      </c>
      <c r="AC177" s="4"/>
    </row>
    <row r="178" spans="1:29" hidden="1" x14ac:dyDescent="0.25">
      <c r="A178" s="4" t="s">
        <v>4093</v>
      </c>
      <c r="B178" s="4" t="s">
        <v>3936</v>
      </c>
      <c r="C178" s="4" t="s">
        <v>196</v>
      </c>
      <c r="D178" s="4" t="s">
        <v>218</v>
      </c>
      <c r="E178" s="4" t="s">
        <v>294</v>
      </c>
      <c r="F178" s="4">
        <v>0</v>
      </c>
      <c r="G178" s="4">
        <v>0.38</v>
      </c>
      <c r="H178" s="4">
        <v>4.82</v>
      </c>
      <c r="I178" s="4">
        <v>0.28000000000000003</v>
      </c>
      <c r="J178" s="4">
        <v>2.77</v>
      </c>
      <c r="K178" s="4">
        <v>5.12</v>
      </c>
      <c r="L178" s="4">
        <v>0.37</v>
      </c>
      <c r="M178" s="4">
        <v>23.4</v>
      </c>
      <c r="N178" s="4">
        <v>6.62</v>
      </c>
      <c r="O178" s="4">
        <v>74.2</v>
      </c>
      <c r="P178" s="4">
        <v>25.1</v>
      </c>
      <c r="Q178" s="4">
        <v>105</v>
      </c>
      <c r="R178" s="4">
        <v>20.8</v>
      </c>
      <c r="S178" s="4">
        <v>201</v>
      </c>
      <c r="T178" s="4">
        <v>35.200000000000003</v>
      </c>
      <c r="U178" s="4">
        <v>757</v>
      </c>
      <c r="V178" s="4"/>
      <c r="W178" s="4">
        <v>1.1399999999999999</v>
      </c>
      <c r="X178" s="4">
        <v>10061</v>
      </c>
      <c r="Y178" s="4">
        <v>0.75</v>
      </c>
      <c r="Z178" s="4"/>
      <c r="AA178" s="4">
        <v>123</v>
      </c>
      <c r="AB178" s="4">
        <v>382</v>
      </c>
      <c r="AC178" s="4"/>
    </row>
    <row r="179" spans="1:29" hidden="1" x14ac:dyDescent="0.25">
      <c r="A179" s="4" t="s">
        <v>4093</v>
      </c>
      <c r="B179" s="4" t="s">
        <v>3936</v>
      </c>
      <c r="C179" s="4" t="s">
        <v>196</v>
      </c>
      <c r="D179" s="4" t="s">
        <v>219</v>
      </c>
      <c r="E179" s="4" t="s">
        <v>294</v>
      </c>
      <c r="F179" s="4">
        <v>0</v>
      </c>
      <c r="G179" s="4">
        <v>0.2</v>
      </c>
      <c r="H179" s="4">
        <v>3.06</v>
      </c>
      <c r="I179" s="4">
        <v>0.14000000000000001</v>
      </c>
      <c r="J179" s="4">
        <v>2.4</v>
      </c>
      <c r="K179" s="4">
        <v>4.1100000000000003</v>
      </c>
      <c r="L179" s="4">
        <v>0.59</v>
      </c>
      <c r="M179" s="4">
        <v>20</v>
      </c>
      <c r="N179" s="4">
        <v>5.49</v>
      </c>
      <c r="O179" s="4">
        <v>55.4</v>
      </c>
      <c r="P179" s="4">
        <v>15.4</v>
      </c>
      <c r="Q179" s="4">
        <v>58.6</v>
      </c>
      <c r="R179" s="4">
        <v>11.6</v>
      </c>
      <c r="S179" s="4">
        <v>108</v>
      </c>
      <c r="T179" s="4">
        <v>17.600000000000001</v>
      </c>
      <c r="U179" s="4">
        <v>500</v>
      </c>
      <c r="V179" s="4">
        <v>2.4700000000000002</v>
      </c>
      <c r="W179" s="4">
        <v>1.03</v>
      </c>
      <c r="X179" s="4">
        <v>11674</v>
      </c>
      <c r="Y179" s="4">
        <v>0.62</v>
      </c>
      <c r="Z179" s="4"/>
      <c r="AA179" s="4">
        <v>94.7</v>
      </c>
      <c r="AB179" s="4">
        <v>451</v>
      </c>
      <c r="AC179" s="4"/>
    </row>
    <row r="180" spans="1:29" hidden="1" x14ac:dyDescent="0.25">
      <c r="A180" s="4" t="s">
        <v>4093</v>
      </c>
      <c r="B180" s="4" t="s">
        <v>3936</v>
      </c>
      <c r="C180" s="4" t="s">
        <v>196</v>
      </c>
      <c r="D180" s="4" t="s">
        <v>220</v>
      </c>
      <c r="E180" s="4" t="s">
        <v>294</v>
      </c>
      <c r="F180" s="4">
        <v>0</v>
      </c>
      <c r="G180" s="4">
        <v>2.17</v>
      </c>
      <c r="H180" s="4">
        <v>9.31</v>
      </c>
      <c r="I180" s="4">
        <v>0.82</v>
      </c>
      <c r="J180" s="4">
        <v>4.29</v>
      </c>
      <c r="K180" s="4">
        <v>3.21</v>
      </c>
      <c r="L180" s="4">
        <v>0.26</v>
      </c>
      <c r="M180" s="4">
        <v>17</v>
      </c>
      <c r="N180" s="4">
        <v>5.04</v>
      </c>
      <c r="O180" s="4">
        <v>56.8</v>
      </c>
      <c r="P180" s="4">
        <v>20.100000000000001</v>
      </c>
      <c r="Q180" s="4">
        <v>85.5</v>
      </c>
      <c r="R180" s="4">
        <v>16.7</v>
      </c>
      <c r="S180" s="4">
        <v>172</v>
      </c>
      <c r="T180" s="4">
        <v>29.2</v>
      </c>
      <c r="U180" s="4">
        <v>598</v>
      </c>
      <c r="V180" s="4">
        <v>8.27</v>
      </c>
      <c r="W180" s="4">
        <v>1.25</v>
      </c>
      <c r="X180" s="4">
        <v>10948</v>
      </c>
      <c r="Y180" s="4">
        <v>0.79</v>
      </c>
      <c r="Z180" s="4"/>
      <c r="AA180" s="4">
        <v>121</v>
      </c>
      <c r="AB180" s="4">
        <v>489</v>
      </c>
      <c r="AC180" s="4"/>
    </row>
    <row r="181" spans="1:29" hidden="1" x14ac:dyDescent="0.25">
      <c r="A181" s="4" t="s">
        <v>4093</v>
      </c>
      <c r="B181" s="4" t="s">
        <v>3936</v>
      </c>
      <c r="C181" s="4" t="s">
        <v>222</v>
      </c>
      <c r="D181" s="4" t="s">
        <v>221</v>
      </c>
      <c r="E181" s="4" t="s">
        <v>294</v>
      </c>
      <c r="F181" s="4">
        <v>0</v>
      </c>
      <c r="G181" s="4">
        <v>0.45</v>
      </c>
      <c r="H181" s="4">
        <v>3.9</v>
      </c>
      <c r="I181" s="4">
        <v>0.16</v>
      </c>
      <c r="J181" s="4">
        <v>1.33</v>
      </c>
      <c r="K181" s="4">
        <v>2.91</v>
      </c>
      <c r="L181" s="4">
        <v>0.31</v>
      </c>
      <c r="M181" s="4">
        <v>14.8</v>
      </c>
      <c r="N181" s="4">
        <v>4.83</v>
      </c>
      <c r="O181" s="4">
        <v>54.7</v>
      </c>
      <c r="P181" s="4">
        <v>17.600000000000001</v>
      </c>
      <c r="Q181" s="4">
        <v>76.599999999999994</v>
      </c>
      <c r="R181" s="4">
        <v>15.4</v>
      </c>
      <c r="S181" s="4">
        <v>159</v>
      </c>
      <c r="T181" s="4">
        <v>27.9</v>
      </c>
      <c r="U181" s="4">
        <v>565</v>
      </c>
      <c r="V181" s="4">
        <v>4.55</v>
      </c>
      <c r="W181" s="4">
        <v>1.62</v>
      </c>
      <c r="X181" s="4">
        <v>10647</v>
      </c>
      <c r="Y181" s="4">
        <v>0.81</v>
      </c>
      <c r="Z181" s="4"/>
      <c r="AA181" s="4">
        <v>109</v>
      </c>
      <c r="AB181" s="4">
        <v>495</v>
      </c>
      <c r="AC181" s="4"/>
    </row>
    <row r="182" spans="1:29" hidden="1" x14ac:dyDescent="0.25">
      <c r="A182" s="4" t="s">
        <v>4093</v>
      </c>
      <c r="B182" s="4" t="s">
        <v>3936</v>
      </c>
      <c r="C182" s="4" t="s">
        <v>222</v>
      </c>
      <c r="D182" s="4" t="s">
        <v>223</v>
      </c>
      <c r="E182" s="4" t="s">
        <v>294</v>
      </c>
      <c r="F182" s="4">
        <v>0</v>
      </c>
      <c r="G182" s="4">
        <v>7.0000000000000007E-2</v>
      </c>
      <c r="H182" s="4">
        <v>6.93</v>
      </c>
      <c r="I182" s="4">
        <v>0.16</v>
      </c>
      <c r="J182" s="4">
        <v>2.16</v>
      </c>
      <c r="K182" s="4">
        <v>5.77</v>
      </c>
      <c r="L182" s="4">
        <v>0.25</v>
      </c>
      <c r="M182" s="4">
        <v>23.5</v>
      </c>
      <c r="N182" s="4">
        <v>9.06</v>
      </c>
      <c r="O182" s="4">
        <v>103</v>
      </c>
      <c r="P182" s="4">
        <v>34.4</v>
      </c>
      <c r="Q182" s="4">
        <v>147</v>
      </c>
      <c r="R182" s="4">
        <v>30.7</v>
      </c>
      <c r="S182" s="4">
        <v>305</v>
      </c>
      <c r="T182" s="4">
        <v>49.5</v>
      </c>
      <c r="U182" s="4">
        <v>1065</v>
      </c>
      <c r="V182" s="4"/>
      <c r="W182" s="4">
        <v>3.09</v>
      </c>
      <c r="X182" s="4">
        <v>13236</v>
      </c>
      <c r="Y182" s="4">
        <v>1.1499999999999999</v>
      </c>
      <c r="Z182" s="4"/>
      <c r="AA182" s="4">
        <v>227</v>
      </c>
      <c r="AB182" s="4">
        <v>1564</v>
      </c>
      <c r="AC182" s="4"/>
    </row>
    <row r="183" spans="1:29" hidden="1" x14ac:dyDescent="0.25">
      <c r="A183" s="4" t="s">
        <v>4093</v>
      </c>
      <c r="B183" s="4" t="s">
        <v>3936</v>
      </c>
      <c r="C183" s="4" t="s">
        <v>222</v>
      </c>
      <c r="D183" s="4" t="s">
        <v>224</v>
      </c>
      <c r="E183" s="4" t="s">
        <v>294</v>
      </c>
      <c r="F183" s="4">
        <v>0</v>
      </c>
      <c r="G183" s="4">
        <v>10.4</v>
      </c>
      <c r="H183" s="4">
        <v>34.799999999999997</v>
      </c>
      <c r="I183" s="4">
        <v>4.1100000000000003</v>
      </c>
      <c r="J183" s="4">
        <v>21.7</v>
      </c>
      <c r="K183" s="4">
        <v>9.65</v>
      </c>
      <c r="L183" s="4">
        <v>0.67</v>
      </c>
      <c r="M183" s="4">
        <v>32.5</v>
      </c>
      <c r="N183" s="4">
        <v>9.42</v>
      </c>
      <c r="O183" s="4">
        <v>98.7</v>
      </c>
      <c r="P183" s="4">
        <v>31.7</v>
      </c>
      <c r="Q183" s="4">
        <v>134</v>
      </c>
      <c r="R183" s="4">
        <v>26.3</v>
      </c>
      <c r="S183" s="4">
        <v>257</v>
      </c>
      <c r="T183" s="4">
        <v>43.8</v>
      </c>
      <c r="U183" s="4">
        <v>997</v>
      </c>
      <c r="V183" s="4">
        <v>5.87</v>
      </c>
      <c r="W183" s="4">
        <v>2.13</v>
      </c>
      <c r="X183" s="4">
        <v>10535</v>
      </c>
      <c r="Y183" s="4">
        <v>0.91</v>
      </c>
      <c r="Z183" s="4"/>
      <c r="AA183" s="4">
        <v>200</v>
      </c>
      <c r="AB183" s="4">
        <v>674</v>
      </c>
      <c r="AC183" s="4"/>
    </row>
    <row r="184" spans="1:29" hidden="1" x14ac:dyDescent="0.25">
      <c r="A184" s="4" t="s">
        <v>4093</v>
      </c>
      <c r="B184" s="4" t="s">
        <v>3936</v>
      </c>
      <c r="C184" s="4" t="s">
        <v>222</v>
      </c>
      <c r="D184" s="4" t="s">
        <v>225</v>
      </c>
      <c r="E184" s="4" t="s">
        <v>294</v>
      </c>
      <c r="F184" s="4">
        <v>0</v>
      </c>
      <c r="G184" s="4">
        <v>4.0999999999999996</v>
      </c>
      <c r="H184" s="4">
        <v>14.5</v>
      </c>
      <c r="I184" s="4">
        <v>1.46</v>
      </c>
      <c r="J184" s="4">
        <v>8.2899999999999991</v>
      </c>
      <c r="K184" s="4">
        <v>4.88</v>
      </c>
      <c r="L184" s="4">
        <v>0.3</v>
      </c>
      <c r="M184" s="4">
        <v>17.399999999999999</v>
      </c>
      <c r="N184" s="4">
        <v>5.12</v>
      </c>
      <c r="O184" s="4">
        <v>61.3</v>
      </c>
      <c r="P184" s="4">
        <v>21.9</v>
      </c>
      <c r="Q184" s="4">
        <v>97.4</v>
      </c>
      <c r="R184" s="4">
        <v>20.100000000000001</v>
      </c>
      <c r="S184" s="4">
        <v>215</v>
      </c>
      <c r="T184" s="4">
        <v>38</v>
      </c>
      <c r="U184" s="4">
        <v>711</v>
      </c>
      <c r="V184" s="4">
        <v>4.43</v>
      </c>
      <c r="W184" s="4">
        <v>1.84</v>
      </c>
      <c r="X184" s="4">
        <v>11044</v>
      </c>
      <c r="Y184" s="4">
        <v>1.32</v>
      </c>
      <c r="Z184" s="4"/>
      <c r="AA184" s="4">
        <v>103</v>
      </c>
      <c r="AB184" s="4">
        <v>559</v>
      </c>
      <c r="AC184" s="4"/>
    </row>
    <row r="185" spans="1:29" hidden="1" x14ac:dyDescent="0.25">
      <c r="A185" s="4" t="s">
        <v>4093</v>
      </c>
      <c r="B185" s="4" t="s">
        <v>3936</v>
      </c>
      <c r="C185" s="4" t="s">
        <v>222</v>
      </c>
      <c r="D185" s="4" t="s">
        <v>226</v>
      </c>
      <c r="E185" s="4" t="s">
        <v>294</v>
      </c>
      <c r="F185" s="4">
        <v>0</v>
      </c>
      <c r="G185" s="4">
        <v>6.4</v>
      </c>
      <c r="H185" s="4">
        <v>19.8</v>
      </c>
      <c r="I185" s="4">
        <v>2.29</v>
      </c>
      <c r="J185" s="4">
        <v>13.2</v>
      </c>
      <c r="K185" s="4">
        <v>8.8699999999999992</v>
      </c>
      <c r="L185" s="4">
        <v>0.51</v>
      </c>
      <c r="M185" s="4">
        <v>31.8</v>
      </c>
      <c r="N185" s="4">
        <v>8.65</v>
      </c>
      <c r="O185" s="4">
        <v>95.9</v>
      </c>
      <c r="P185" s="4">
        <v>31.5</v>
      </c>
      <c r="Q185" s="4">
        <v>134</v>
      </c>
      <c r="R185" s="4">
        <v>26.8</v>
      </c>
      <c r="S185" s="4">
        <v>267</v>
      </c>
      <c r="T185" s="4">
        <v>44.9</v>
      </c>
      <c r="U185" s="4">
        <v>979</v>
      </c>
      <c r="V185" s="4">
        <v>6.55</v>
      </c>
      <c r="W185" s="4">
        <v>1.35</v>
      </c>
      <c r="X185" s="4">
        <v>10733</v>
      </c>
      <c r="Y185" s="4">
        <v>0.79</v>
      </c>
      <c r="Z185" s="4"/>
      <c r="AA185" s="4">
        <v>131</v>
      </c>
      <c r="AB185" s="4">
        <v>422</v>
      </c>
      <c r="AC185" s="4"/>
    </row>
    <row r="186" spans="1:29" hidden="1" x14ac:dyDescent="0.25">
      <c r="A186" s="4" t="s">
        <v>4093</v>
      </c>
      <c r="B186" s="4" t="s">
        <v>3936</v>
      </c>
      <c r="C186" s="4" t="s">
        <v>222</v>
      </c>
      <c r="D186" s="4" t="s">
        <v>227</v>
      </c>
      <c r="E186" s="4" t="s">
        <v>294</v>
      </c>
      <c r="F186" s="4">
        <v>0</v>
      </c>
      <c r="G186" s="4">
        <v>3.41</v>
      </c>
      <c r="H186" s="4">
        <v>14.7</v>
      </c>
      <c r="I186" s="4">
        <v>1.52</v>
      </c>
      <c r="J186" s="4">
        <v>9.67</v>
      </c>
      <c r="K186" s="4">
        <v>7.95</v>
      </c>
      <c r="L186" s="4">
        <v>0.46</v>
      </c>
      <c r="M186" s="4">
        <v>37</v>
      </c>
      <c r="N186" s="4">
        <v>10.9</v>
      </c>
      <c r="O186" s="4">
        <v>119</v>
      </c>
      <c r="P186" s="4">
        <v>39.9</v>
      </c>
      <c r="Q186" s="4">
        <v>167</v>
      </c>
      <c r="R186" s="4">
        <v>31.9</v>
      </c>
      <c r="S186" s="4">
        <v>306</v>
      </c>
      <c r="T186" s="4">
        <v>52.5</v>
      </c>
      <c r="U186" s="4">
        <v>1192</v>
      </c>
      <c r="V186" s="4">
        <v>6.9</v>
      </c>
      <c r="W186" s="4">
        <v>2.27</v>
      </c>
      <c r="X186" s="4">
        <v>10747</v>
      </c>
      <c r="Y186" s="4">
        <v>0.77</v>
      </c>
      <c r="Z186" s="4"/>
      <c r="AA186" s="4">
        <v>218</v>
      </c>
      <c r="AB186" s="4">
        <v>614</v>
      </c>
      <c r="AC186" s="4"/>
    </row>
    <row r="187" spans="1:29" hidden="1" x14ac:dyDescent="0.25">
      <c r="A187" s="4" t="s">
        <v>4093</v>
      </c>
      <c r="B187" s="4" t="s">
        <v>3936</v>
      </c>
      <c r="C187" s="4" t="s">
        <v>222</v>
      </c>
      <c r="D187" s="4" t="s">
        <v>228</v>
      </c>
      <c r="E187" s="4" t="s">
        <v>294</v>
      </c>
      <c r="F187" s="4">
        <v>0</v>
      </c>
      <c r="G187" s="4">
        <v>0.24</v>
      </c>
      <c r="H187" s="4">
        <v>4.43</v>
      </c>
      <c r="I187" s="4">
        <v>0.24</v>
      </c>
      <c r="J187" s="4">
        <v>2.78</v>
      </c>
      <c r="K187" s="4">
        <v>3.52</v>
      </c>
      <c r="L187" s="4">
        <v>0.25</v>
      </c>
      <c r="M187" s="4">
        <v>20.100000000000001</v>
      </c>
      <c r="N187" s="4">
        <v>6.69</v>
      </c>
      <c r="O187" s="4">
        <v>75.400000000000006</v>
      </c>
      <c r="P187" s="4">
        <v>26.8</v>
      </c>
      <c r="Q187" s="4">
        <v>121</v>
      </c>
      <c r="R187" s="4">
        <v>24.7</v>
      </c>
      <c r="S187" s="4">
        <v>252</v>
      </c>
      <c r="T187" s="4">
        <v>44.8</v>
      </c>
      <c r="U187" s="4">
        <v>825</v>
      </c>
      <c r="V187" s="4">
        <v>225</v>
      </c>
      <c r="W187" s="4">
        <v>2.16</v>
      </c>
      <c r="X187" s="4">
        <v>9067</v>
      </c>
      <c r="Y187" s="4">
        <v>0.8</v>
      </c>
      <c r="Z187" s="4"/>
      <c r="AA187" s="4">
        <v>114</v>
      </c>
      <c r="AB187" s="4">
        <v>435</v>
      </c>
      <c r="AC187" s="4"/>
    </row>
    <row r="188" spans="1:29" hidden="1" x14ac:dyDescent="0.25">
      <c r="A188" s="4" t="s">
        <v>4093</v>
      </c>
      <c r="B188" s="4" t="s">
        <v>3936</v>
      </c>
      <c r="C188" s="4" t="s">
        <v>222</v>
      </c>
      <c r="D188" s="4" t="s">
        <v>229</v>
      </c>
      <c r="E188" s="4" t="s">
        <v>294</v>
      </c>
      <c r="F188" s="4">
        <v>0</v>
      </c>
      <c r="G188" s="4">
        <v>0.36</v>
      </c>
      <c r="H188" s="4">
        <v>6.6</v>
      </c>
      <c r="I188" s="4">
        <v>0.35</v>
      </c>
      <c r="J188" s="4">
        <v>5.74</v>
      </c>
      <c r="K188" s="4">
        <v>7.39</v>
      </c>
      <c r="L188" s="4">
        <v>0.63</v>
      </c>
      <c r="M188" s="4">
        <v>38.1</v>
      </c>
      <c r="N188" s="4">
        <v>11.8</v>
      </c>
      <c r="O188" s="4">
        <v>123</v>
      </c>
      <c r="P188" s="4">
        <v>43.6</v>
      </c>
      <c r="Q188" s="4">
        <v>183</v>
      </c>
      <c r="R188" s="4">
        <v>38.200000000000003</v>
      </c>
      <c r="S188" s="4">
        <v>366</v>
      </c>
      <c r="T188" s="4">
        <v>66</v>
      </c>
      <c r="U188" s="4">
        <v>1288</v>
      </c>
      <c r="V188" s="4">
        <v>101</v>
      </c>
      <c r="W188" s="4">
        <v>2.4900000000000002</v>
      </c>
      <c r="X188" s="4">
        <v>11685</v>
      </c>
      <c r="Y188" s="4">
        <v>1.1499999999999999</v>
      </c>
      <c r="Z188" s="4"/>
      <c r="AA188" s="4">
        <v>235</v>
      </c>
      <c r="AB188" s="4">
        <v>907</v>
      </c>
      <c r="AC188" s="4"/>
    </row>
    <row r="189" spans="1:29" hidden="1" x14ac:dyDescent="0.25">
      <c r="A189" s="4" t="s">
        <v>4093</v>
      </c>
      <c r="B189" s="4" t="s">
        <v>3936</v>
      </c>
      <c r="C189" s="4" t="s">
        <v>222</v>
      </c>
      <c r="D189" s="4" t="s">
        <v>230</v>
      </c>
      <c r="E189" s="4" t="s">
        <v>294</v>
      </c>
      <c r="F189" s="4">
        <v>0</v>
      </c>
      <c r="G189" s="4">
        <v>0.53</v>
      </c>
      <c r="H189" s="4">
        <v>6.83</v>
      </c>
      <c r="I189" s="4">
        <v>0.26</v>
      </c>
      <c r="J189" s="4">
        <v>1.95</v>
      </c>
      <c r="K189" s="4">
        <v>3.71</v>
      </c>
      <c r="L189" s="4">
        <v>0.15</v>
      </c>
      <c r="M189" s="4">
        <v>19.899999999999999</v>
      </c>
      <c r="N189" s="4">
        <v>6.14</v>
      </c>
      <c r="O189" s="4">
        <v>74.5</v>
      </c>
      <c r="P189" s="4">
        <v>26.2</v>
      </c>
      <c r="Q189" s="4">
        <v>111</v>
      </c>
      <c r="R189" s="4">
        <v>23.3</v>
      </c>
      <c r="S189" s="4">
        <v>222</v>
      </c>
      <c r="T189" s="4">
        <v>39.700000000000003</v>
      </c>
      <c r="U189" s="4">
        <v>797</v>
      </c>
      <c r="V189" s="4">
        <v>6.52</v>
      </c>
      <c r="W189" s="4">
        <v>2.4300000000000002</v>
      </c>
      <c r="X189" s="4">
        <v>10955</v>
      </c>
      <c r="Y189" s="4">
        <v>1.1299999999999999</v>
      </c>
      <c r="Z189" s="4"/>
      <c r="AA189" s="4">
        <v>176</v>
      </c>
      <c r="AB189" s="4">
        <v>649</v>
      </c>
      <c r="AC189" s="4"/>
    </row>
    <row r="190" spans="1:29" hidden="1" x14ac:dyDescent="0.25">
      <c r="A190" s="4" t="s">
        <v>4093</v>
      </c>
      <c r="B190" s="4" t="s">
        <v>3936</v>
      </c>
      <c r="C190" s="4" t="s">
        <v>222</v>
      </c>
      <c r="D190" s="4" t="s">
        <v>231</v>
      </c>
      <c r="E190" s="4" t="s">
        <v>294</v>
      </c>
      <c r="F190" s="4">
        <v>0</v>
      </c>
      <c r="G190" s="4">
        <v>1.7</v>
      </c>
      <c r="H190" s="4">
        <v>8.09</v>
      </c>
      <c r="I190" s="4">
        <v>0.74</v>
      </c>
      <c r="J190" s="4">
        <v>4.59</v>
      </c>
      <c r="K190" s="4">
        <v>5.17</v>
      </c>
      <c r="L190" s="4">
        <v>0.39</v>
      </c>
      <c r="M190" s="4">
        <v>23.6</v>
      </c>
      <c r="N190" s="4">
        <v>6.43</v>
      </c>
      <c r="O190" s="4">
        <v>77</v>
      </c>
      <c r="P190" s="4">
        <v>26.2</v>
      </c>
      <c r="Q190" s="4">
        <v>110</v>
      </c>
      <c r="R190" s="4">
        <v>22.4</v>
      </c>
      <c r="S190" s="4">
        <v>227</v>
      </c>
      <c r="T190" s="4">
        <v>38.799999999999997</v>
      </c>
      <c r="U190" s="4">
        <v>800</v>
      </c>
      <c r="V190" s="4">
        <v>7.91</v>
      </c>
      <c r="W190" s="4">
        <v>1.1599999999999999</v>
      </c>
      <c r="X190" s="4">
        <v>8672</v>
      </c>
      <c r="Y190" s="4">
        <v>0.56000000000000005</v>
      </c>
      <c r="Z190" s="4"/>
      <c r="AA190" s="4">
        <v>110</v>
      </c>
      <c r="AB190" s="4">
        <v>363</v>
      </c>
      <c r="AC190" s="4"/>
    </row>
    <row r="191" spans="1:29" hidden="1" x14ac:dyDescent="0.25">
      <c r="A191" s="4" t="s">
        <v>4093</v>
      </c>
      <c r="B191" s="4" t="s">
        <v>3936</v>
      </c>
      <c r="C191" s="4" t="s">
        <v>222</v>
      </c>
      <c r="D191" s="4" t="s">
        <v>232</v>
      </c>
      <c r="E191" s="4" t="s">
        <v>294</v>
      </c>
      <c r="F191" s="4">
        <v>0</v>
      </c>
      <c r="G191" s="4">
        <v>0.83</v>
      </c>
      <c r="H191" s="4">
        <v>8.27</v>
      </c>
      <c r="I191" s="4">
        <v>0.65</v>
      </c>
      <c r="J191" s="4">
        <v>3.73</v>
      </c>
      <c r="K191" s="4">
        <v>4.0199999999999996</v>
      </c>
      <c r="L191" s="4">
        <v>0.54</v>
      </c>
      <c r="M191" s="4">
        <v>18.2</v>
      </c>
      <c r="N191" s="4">
        <v>6.7</v>
      </c>
      <c r="O191" s="4">
        <v>82</v>
      </c>
      <c r="P191" s="4">
        <v>27.1</v>
      </c>
      <c r="Q191" s="4">
        <v>118</v>
      </c>
      <c r="R191" s="4">
        <v>25</v>
      </c>
      <c r="S191" s="4">
        <v>255</v>
      </c>
      <c r="T191" s="4">
        <v>44.6</v>
      </c>
      <c r="U191" s="4">
        <v>839</v>
      </c>
      <c r="V191" s="4">
        <v>2.99</v>
      </c>
      <c r="W191" s="4">
        <v>2.73</v>
      </c>
      <c r="X191" s="4">
        <v>13146</v>
      </c>
      <c r="Y191" s="4">
        <v>1.79</v>
      </c>
      <c r="Z191" s="4"/>
      <c r="AA191" s="4">
        <v>186</v>
      </c>
      <c r="AB191" s="4">
        <v>2091</v>
      </c>
      <c r="AC191" s="4"/>
    </row>
    <row r="192" spans="1:29" hidden="1" x14ac:dyDescent="0.25">
      <c r="A192" s="4" t="s">
        <v>4093</v>
      </c>
      <c r="B192" s="4" t="s">
        <v>3936</v>
      </c>
      <c r="C192" s="4" t="s">
        <v>222</v>
      </c>
      <c r="D192" s="4" t="s">
        <v>233</v>
      </c>
      <c r="E192" s="4" t="s">
        <v>294</v>
      </c>
      <c r="F192" s="4">
        <v>0</v>
      </c>
      <c r="G192" s="4">
        <v>0.18</v>
      </c>
      <c r="H192" s="4">
        <v>4.42</v>
      </c>
      <c r="I192" s="4">
        <v>0.17</v>
      </c>
      <c r="J192" s="4">
        <v>1.39</v>
      </c>
      <c r="K192" s="4">
        <v>3.36</v>
      </c>
      <c r="L192" s="4">
        <v>0.24</v>
      </c>
      <c r="M192" s="4">
        <v>13.7</v>
      </c>
      <c r="N192" s="4">
        <v>4.12</v>
      </c>
      <c r="O192" s="4">
        <v>46</v>
      </c>
      <c r="P192" s="4">
        <v>16.100000000000001</v>
      </c>
      <c r="Q192" s="4">
        <v>71.3</v>
      </c>
      <c r="R192" s="4">
        <v>13.8</v>
      </c>
      <c r="S192" s="4">
        <v>141</v>
      </c>
      <c r="T192" s="4">
        <v>23.6</v>
      </c>
      <c r="U192" s="4">
        <v>499</v>
      </c>
      <c r="V192" s="4">
        <v>8.8000000000000007</v>
      </c>
      <c r="W192" s="4">
        <v>1.4</v>
      </c>
      <c r="X192" s="4">
        <v>10736</v>
      </c>
      <c r="Y192" s="4">
        <v>0.69</v>
      </c>
      <c r="Z192" s="4"/>
      <c r="AA192" s="4">
        <v>105</v>
      </c>
      <c r="AB192" s="4">
        <v>418</v>
      </c>
      <c r="AC192" s="4"/>
    </row>
    <row r="193" spans="1:29" hidden="1" x14ac:dyDescent="0.25">
      <c r="A193" s="4" t="s">
        <v>4093</v>
      </c>
      <c r="B193" s="4" t="s">
        <v>3936</v>
      </c>
      <c r="C193" s="4" t="s">
        <v>222</v>
      </c>
      <c r="D193" s="4" t="s">
        <v>234</v>
      </c>
      <c r="E193" s="4" t="s">
        <v>294</v>
      </c>
      <c r="F193" s="4">
        <v>0</v>
      </c>
      <c r="G193" s="4">
        <v>0.03</v>
      </c>
      <c r="H193" s="4">
        <v>4.8600000000000003</v>
      </c>
      <c r="I193" s="4">
        <v>0.09</v>
      </c>
      <c r="J193" s="4">
        <v>1.24</v>
      </c>
      <c r="K193" s="4">
        <v>2.79</v>
      </c>
      <c r="L193" s="4">
        <v>0.27</v>
      </c>
      <c r="M193" s="4">
        <v>15.1</v>
      </c>
      <c r="N193" s="4">
        <v>5.17</v>
      </c>
      <c r="O193" s="4">
        <v>59.8</v>
      </c>
      <c r="P193" s="4">
        <v>20.9</v>
      </c>
      <c r="Q193" s="4">
        <v>89.6</v>
      </c>
      <c r="R193" s="4">
        <v>17.899999999999999</v>
      </c>
      <c r="S193" s="4">
        <v>180</v>
      </c>
      <c r="T193" s="4">
        <v>32.4</v>
      </c>
      <c r="U193" s="4">
        <v>649</v>
      </c>
      <c r="V193" s="4">
        <v>8.5299999999999994</v>
      </c>
      <c r="W193" s="4">
        <v>2.14</v>
      </c>
      <c r="X193" s="4">
        <v>10716</v>
      </c>
      <c r="Y193" s="4">
        <v>0.92</v>
      </c>
      <c r="Z193" s="4"/>
      <c r="AA193" s="4">
        <v>140</v>
      </c>
      <c r="AB193" s="4">
        <v>536</v>
      </c>
      <c r="AC193" s="4"/>
    </row>
    <row r="194" spans="1:29" hidden="1" x14ac:dyDescent="0.25">
      <c r="A194" s="4" t="s">
        <v>4093</v>
      </c>
      <c r="B194" s="4" t="s">
        <v>3936</v>
      </c>
      <c r="C194" s="4" t="s">
        <v>222</v>
      </c>
      <c r="D194" s="4" t="s">
        <v>235</v>
      </c>
      <c r="E194" s="4" t="s">
        <v>294</v>
      </c>
      <c r="F194" s="4">
        <v>0</v>
      </c>
      <c r="G194" s="4">
        <v>0.1</v>
      </c>
      <c r="H194" s="4">
        <v>4.6500000000000004</v>
      </c>
      <c r="I194" s="4">
        <v>0.44</v>
      </c>
      <c r="J194" s="4">
        <v>7.39</v>
      </c>
      <c r="K194" s="4">
        <v>12.8</v>
      </c>
      <c r="L194" s="4">
        <v>1.83</v>
      </c>
      <c r="M194" s="4">
        <v>40.9</v>
      </c>
      <c r="N194" s="4">
        <v>10.3</v>
      </c>
      <c r="O194" s="4">
        <v>90.8</v>
      </c>
      <c r="P194" s="4">
        <v>24.5</v>
      </c>
      <c r="Q194" s="4">
        <v>88.5</v>
      </c>
      <c r="R194" s="4">
        <v>16.5</v>
      </c>
      <c r="S194" s="4">
        <v>151</v>
      </c>
      <c r="T194" s="4">
        <v>24.4</v>
      </c>
      <c r="U194" s="4">
        <v>768</v>
      </c>
      <c r="V194" s="4">
        <v>11.9</v>
      </c>
      <c r="W194" s="4">
        <v>1.07</v>
      </c>
      <c r="X194" s="4">
        <v>9096</v>
      </c>
      <c r="Y194" s="4">
        <v>0.36</v>
      </c>
      <c r="Z194" s="4"/>
      <c r="AA194" s="4">
        <v>134</v>
      </c>
      <c r="AB194" s="4">
        <v>391</v>
      </c>
      <c r="AC194" s="4"/>
    </row>
    <row r="195" spans="1:29" hidden="1" x14ac:dyDescent="0.25">
      <c r="A195" s="4" t="s">
        <v>4093</v>
      </c>
      <c r="B195" s="4" t="s">
        <v>3936</v>
      </c>
      <c r="C195" s="4" t="s">
        <v>222</v>
      </c>
      <c r="D195" s="4" t="s">
        <v>236</v>
      </c>
      <c r="E195" s="4" t="s">
        <v>294</v>
      </c>
      <c r="F195" s="4">
        <v>0</v>
      </c>
      <c r="G195" s="4">
        <v>46.5</v>
      </c>
      <c r="H195" s="4">
        <v>127</v>
      </c>
      <c r="I195" s="4">
        <v>17.2</v>
      </c>
      <c r="J195" s="4">
        <v>83.7</v>
      </c>
      <c r="K195" s="4">
        <v>20.399999999999999</v>
      </c>
      <c r="L195" s="4">
        <v>0.95</v>
      </c>
      <c r="M195" s="4">
        <v>29.1</v>
      </c>
      <c r="N195" s="4">
        <v>5.83</v>
      </c>
      <c r="O195" s="4">
        <v>56.7</v>
      </c>
      <c r="P195" s="4">
        <v>17.600000000000001</v>
      </c>
      <c r="Q195" s="4">
        <v>73.5</v>
      </c>
      <c r="R195" s="4">
        <v>15</v>
      </c>
      <c r="S195" s="4">
        <v>146</v>
      </c>
      <c r="T195" s="4">
        <v>25.1</v>
      </c>
      <c r="U195" s="4">
        <v>542</v>
      </c>
      <c r="V195" s="4">
        <v>7.72</v>
      </c>
      <c r="W195" s="4">
        <v>1.65</v>
      </c>
      <c r="X195" s="4">
        <v>11746</v>
      </c>
      <c r="Y195" s="4">
        <v>0.86</v>
      </c>
      <c r="Z195" s="4"/>
      <c r="AA195" s="4">
        <v>119</v>
      </c>
      <c r="AB195" s="4">
        <v>476</v>
      </c>
      <c r="AC195" s="4"/>
    </row>
    <row r="196" spans="1:29" hidden="1" x14ac:dyDescent="0.25">
      <c r="A196" s="4" t="s">
        <v>4093</v>
      </c>
      <c r="B196" s="4" t="s">
        <v>3936</v>
      </c>
      <c r="C196" s="4" t="s">
        <v>222</v>
      </c>
      <c r="D196" s="4" t="s">
        <v>237</v>
      </c>
      <c r="E196" s="4" t="s">
        <v>294</v>
      </c>
      <c r="F196" s="4">
        <v>0</v>
      </c>
      <c r="G196" s="4">
        <v>1.52</v>
      </c>
      <c r="H196" s="4">
        <v>8.73</v>
      </c>
      <c r="I196" s="4">
        <v>0.74</v>
      </c>
      <c r="J196" s="4">
        <v>5.66</v>
      </c>
      <c r="K196" s="4">
        <v>6.84</v>
      </c>
      <c r="L196" s="4">
        <v>0.41</v>
      </c>
      <c r="M196" s="4">
        <v>23.9</v>
      </c>
      <c r="N196" s="4">
        <v>8.0500000000000007</v>
      </c>
      <c r="O196" s="4">
        <v>82.6</v>
      </c>
      <c r="P196" s="4">
        <v>27.6</v>
      </c>
      <c r="Q196" s="4">
        <v>118</v>
      </c>
      <c r="R196" s="4">
        <v>22.6</v>
      </c>
      <c r="S196" s="4">
        <v>230</v>
      </c>
      <c r="T196" s="4">
        <v>38.200000000000003</v>
      </c>
      <c r="U196" s="4">
        <v>844</v>
      </c>
      <c r="V196" s="4">
        <v>22.5</v>
      </c>
      <c r="W196" s="4">
        <v>1.57</v>
      </c>
      <c r="X196" s="4">
        <v>10535</v>
      </c>
      <c r="Y196" s="4">
        <v>0.64</v>
      </c>
      <c r="Z196" s="4"/>
      <c r="AA196" s="4">
        <v>141</v>
      </c>
      <c r="AB196" s="4">
        <v>523</v>
      </c>
      <c r="AC196" s="4"/>
    </row>
    <row r="197" spans="1:29" hidden="1" x14ac:dyDescent="0.25">
      <c r="A197" s="4" t="s">
        <v>4093</v>
      </c>
      <c r="B197" s="4" t="s">
        <v>3936</v>
      </c>
      <c r="C197" s="4" t="s">
        <v>222</v>
      </c>
      <c r="D197" s="4" t="s">
        <v>238</v>
      </c>
      <c r="E197" s="4" t="s">
        <v>294</v>
      </c>
      <c r="F197" s="4">
        <v>0</v>
      </c>
      <c r="G197" s="4">
        <v>0.99</v>
      </c>
      <c r="H197" s="4">
        <v>8.23</v>
      </c>
      <c r="I197" s="4">
        <v>0.56999999999999995</v>
      </c>
      <c r="J197" s="4">
        <v>5.24</v>
      </c>
      <c r="K197" s="4">
        <v>7.92</v>
      </c>
      <c r="L197" s="4">
        <v>0.66</v>
      </c>
      <c r="M197" s="4">
        <v>34.799999999999997</v>
      </c>
      <c r="N197" s="4">
        <v>10.5</v>
      </c>
      <c r="O197" s="4">
        <v>109</v>
      </c>
      <c r="P197" s="4">
        <v>35.5</v>
      </c>
      <c r="Q197" s="4">
        <v>150</v>
      </c>
      <c r="R197" s="4">
        <v>28.5</v>
      </c>
      <c r="S197" s="4">
        <v>272</v>
      </c>
      <c r="T197" s="4">
        <v>47.3</v>
      </c>
      <c r="U197" s="4">
        <v>1081</v>
      </c>
      <c r="V197" s="4">
        <v>4.4000000000000004</v>
      </c>
      <c r="W197" s="4">
        <v>1.63</v>
      </c>
      <c r="X197" s="4">
        <v>11096</v>
      </c>
      <c r="Y197" s="4">
        <v>0.79</v>
      </c>
      <c r="Z197" s="4"/>
      <c r="AA197" s="4">
        <v>204</v>
      </c>
      <c r="AB197" s="4">
        <v>652</v>
      </c>
      <c r="AC197" s="4"/>
    </row>
    <row r="198" spans="1:29" hidden="1" x14ac:dyDescent="0.25">
      <c r="A198" s="4" t="s">
        <v>4093</v>
      </c>
      <c r="B198" s="4" t="s">
        <v>3936</v>
      </c>
      <c r="C198" s="4" t="s">
        <v>222</v>
      </c>
      <c r="D198" s="4" t="s">
        <v>239</v>
      </c>
      <c r="E198" s="4" t="s">
        <v>294</v>
      </c>
      <c r="F198" s="4">
        <v>0</v>
      </c>
      <c r="G198" s="4">
        <v>0.1</v>
      </c>
      <c r="H198" s="4">
        <v>6.54</v>
      </c>
      <c r="I198" s="4">
        <v>0.48</v>
      </c>
      <c r="J198" s="4">
        <v>7.06</v>
      </c>
      <c r="K198" s="4">
        <v>13.9</v>
      </c>
      <c r="L198" s="4">
        <v>1.54</v>
      </c>
      <c r="M198" s="4">
        <v>62.6</v>
      </c>
      <c r="N198" s="4">
        <v>17.8</v>
      </c>
      <c r="O198" s="4">
        <v>197</v>
      </c>
      <c r="P198" s="4">
        <v>64.7</v>
      </c>
      <c r="Q198" s="4">
        <v>273</v>
      </c>
      <c r="R198" s="4">
        <v>52.2</v>
      </c>
      <c r="S198" s="4">
        <v>501</v>
      </c>
      <c r="T198" s="4">
        <v>84.8</v>
      </c>
      <c r="U198" s="4">
        <v>1966</v>
      </c>
      <c r="V198" s="4">
        <v>9.91</v>
      </c>
      <c r="W198" s="4">
        <v>1.96</v>
      </c>
      <c r="X198" s="4">
        <v>9557</v>
      </c>
      <c r="Y198" s="4">
        <v>0.76</v>
      </c>
      <c r="Z198" s="4"/>
      <c r="AA198" s="4">
        <v>319</v>
      </c>
      <c r="AB198" s="4">
        <v>706</v>
      </c>
      <c r="AC198" s="4"/>
    </row>
    <row r="199" spans="1:29" hidden="1" x14ac:dyDescent="0.25">
      <c r="A199" s="4" t="s">
        <v>4093</v>
      </c>
      <c r="B199" s="4" t="s">
        <v>3936</v>
      </c>
      <c r="C199" s="4" t="s">
        <v>222</v>
      </c>
      <c r="D199" s="4" t="s">
        <v>240</v>
      </c>
      <c r="E199" s="4" t="s">
        <v>294</v>
      </c>
      <c r="F199" s="4">
        <v>0</v>
      </c>
      <c r="G199" s="4">
        <v>0.17</v>
      </c>
      <c r="H199" s="4">
        <v>5.5</v>
      </c>
      <c r="I199" s="4">
        <v>0.16</v>
      </c>
      <c r="J199" s="4">
        <v>2.4900000000000002</v>
      </c>
      <c r="K199" s="4">
        <v>5.16</v>
      </c>
      <c r="L199" s="4">
        <v>0.27</v>
      </c>
      <c r="M199" s="4">
        <v>23.5</v>
      </c>
      <c r="N199" s="4">
        <v>7.11</v>
      </c>
      <c r="O199" s="4">
        <v>80.599999999999994</v>
      </c>
      <c r="P199" s="4">
        <v>26.9</v>
      </c>
      <c r="Q199" s="4">
        <v>113</v>
      </c>
      <c r="R199" s="4">
        <v>22.3</v>
      </c>
      <c r="S199" s="4">
        <v>213</v>
      </c>
      <c r="T199" s="4">
        <v>36.5</v>
      </c>
      <c r="U199" s="4">
        <v>813</v>
      </c>
      <c r="V199" s="4">
        <v>6.54</v>
      </c>
      <c r="W199" s="4">
        <v>1.89</v>
      </c>
      <c r="X199" s="4">
        <v>10531</v>
      </c>
      <c r="Y199" s="4">
        <v>0.66</v>
      </c>
      <c r="Z199" s="4"/>
      <c r="AA199" s="4">
        <v>162</v>
      </c>
      <c r="AB199" s="4">
        <v>557</v>
      </c>
      <c r="AC199" s="4"/>
    </row>
    <row r="200" spans="1:29" hidden="1" x14ac:dyDescent="0.25">
      <c r="A200" s="4" t="s">
        <v>4093</v>
      </c>
      <c r="B200" s="4" t="s">
        <v>3936</v>
      </c>
      <c r="C200" s="4" t="s">
        <v>222</v>
      </c>
      <c r="D200" s="4" t="s">
        <v>241</v>
      </c>
      <c r="E200" s="4" t="s">
        <v>294</v>
      </c>
      <c r="F200" s="4">
        <v>0</v>
      </c>
      <c r="G200" s="4">
        <v>0.75</v>
      </c>
      <c r="H200" s="4">
        <v>6.43</v>
      </c>
      <c r="I200" s="4">
        <v>0.42</v>
      </c>
      <c r="J200" s="4">
        <v>3.96</v>
      </c>
      <c r="K200" s="4">
        <v>5.7</v>
      </c>
      <c r="L200" s="4">
        <v>0.42</v>
      </c>
      <c r="M200" s="4">
        <v>26.2</v>
      </c>
      <c r="N200" s="4">
        <v>7.71</v>
      </c>
      <c r="O200" s="4">
        <v>83.3</v>
      </c>
      <c r="P200" s="4">
        <v>28.2</v>
      </c>
      <c r="Q200" s="4">
        <v>122</v>
      </c>
      <c r="R200" s="4">
        <v>24.6</v>
      </c>
      <c r="S200" s="4">
        <v>241</v>
      </c>
      <c r="T200" s="4">
        <v>41.3</v>
      </c>
      <c r="U200" s="4">
        <v>869</v>
      </c>
      <c r="V200" s="4">
        <v>8.39</v>
      </c>
      <c r="W200" s="4">
        <v>1.88</v>
      </c>
      <c r="X200" s="4">
        <v>10000</v>
      </c>
      <c r="Y200" s="4">
        <v>0.86</v>
      </c>
      <c r="Z200" s="4"/>
      <c r="AA200" s="4">
        <v>154</v>
      </c>
      <c r="AB200" s="4">
        <v>463</v>
      </c>
      <c r="AC200" s="4"/>
    </row>
    <row r="201" spans="1:29" hidden="1" x14ac:dyDescent="0.25">
      <c r="A201" s="4" t="s">
        <v>4093</v>
      </c>
      <c r="B201" s="4" t="s">
        <v>3936</v>
      </c>
      <c r="C201" s="4" t="s">
        <v>222</v>
      </c>
      <c r="D201" s="4" t="s">
        <v>242</v>
      </c>
      <c r="E201" s="4" t="s">
        <v>294</v>
      </c>
      <c r="F201" s="4">
        <v>0</v>
      </c>
      <c r="G201" s="4">
        <v>1.39</v>
      </c>
      <c r="H201" s="4">
        <v>6.99</v>
      </c>
      <c r="I201" s="4">
        <v>0.55000000000000004</v>
      </c>
      <c r="J201" s="4">
        <v>3.45</v>
      </c>
      <c r="K201" s="4">
        <v>2.3199999999999998</v>
      </c>
      <c r="L201" s="4">
        <v>0.48</v>
      </c>
      <c r="M201" s="4">
        <v>13.8</v>
      </c>
      <c r="N201" s="4">
        <v>4.43</v>
      </c>
      <c r="O201" s="4">
        <v>48.4</v>
      </c>
      <c r="P201" s="4">
        <v>16.3</v>
      </c>
      <c r="Q201" s="4">
        <v>69</v>
      </c>
      <c r="R201" s="4">
        <v>14.4</v>
      </c>
      <c r="S201" s="4">
        <v>145</v>
      </c>
      <c r="T201" s="4">
        <v>25.9</v>
      </c>
      <c r="U201" s="4">
        <v>517</v>
      </c>
      <c r="V201" s="4"/>
      <c r="W201" s="4">
        <v>1.37</v>
      </c>
      <c r="X201" s="4">
        <v>11123</v>
      </c>
      <c r="Y201" s="4">
        <v>1.06</v>
      </c>
      <c r="Z201" s="4"/>
      <c r="AA201" s="4">
        <v>167</v>
      </c>
      <c r="AB201" s="4">
        <v>690</v>
      </c>
      <c r="AC201" s="4"/>
    </row>
    <row r="202" spans="1:29" hidden="1" x14ac:dyDescent="0.25">
      <c r="A202" s="4" t="s">
        <v>4093</v>
      </c>
      <c r="B202" s="4" t="s">
        <v>3936</v>
      </c>
      <c r="C202" s="4" t="s">
        <v>222</v>
      </c>
      <c r="D202" s="4" t="s">
        <v>243</v>
      </c>
      <c r="E202" s="4" t="s">
        <v>294</v>
      </c>
      <c r="F202" s="4">
        <v>0</v>
      </c>
      <c r="G202" s="4">
        <v>0.24</v>
      </c>
      <c r="H202" s="4">
        <v>3.2</v>
      </c>
      <c r="I202" s="4">
        <v>0.15</v>
      </c>
      <c r="J202" s="4">
        <v>1.35</v>
      </c>
      <c r="K202" s="4">
        <v>4</v>
      </c>
      <c r="L202" s="4">
        <v>0.42</v>
      </c>
      <c r="M202" s="4">
        <v>19.899999999999999</v>
      </c>
      <c r="N202" s="4">
        <v>6.87</v>
      </c>
      <c r="O202" s="4">
        <v>70.599999999999994</v>
      </c>
      <c r="P202" s="4">
        <v>24.3</v>
      </c>
      <c r="Q202" s="4">
        <v>104</v>
      </c>
      <c r="R202" s="4">
        <v>20.399999999999999</v>
      </c>
      <c r="S202" s="4">
        <v>203</v>
      </c>
      <c r="T202" s="4">
        <v>34.1</v>
      </c>
      <c r="U202" s="4">
        <v>769</v>
      </c>
      <c r="V202" s="4">
        <v>4.8899999999999997</v>
      </c>
      <c r="W202" s="4">
        <v>2.2599999999999998</v>
      </c>
      <c r="X202" s="4">
        <v>13153</v>
      </c>
      <c r="Y202" s="4">
        <v>0.98</v>
      </c>
      <c r="Z202" s="4"/>
      <c r="AA202" s="4">
        <v>108</v>
      </c>
      <c r="AB202" s="4">
        <v>1070</v>
      </c>
      <c r="AC202" s="4"/>
    </row>
    <row r="203" spans="1:29" hidden="1" x14ac:dyDescent="0.25">
      <c r="A203" s="4" t="s">
        <v>4093</v>
      </c>
      <c r="B203" s="4" t="s">
        <v>3936</v>
      </c>
      <c r="C203" s="4" t="s">
        <v>222</v>
      </c>
      <c r="D203" s="4" t="s">
        <v>244</v>
      </c>
      <c r="E203" s="4" t="s">
        <v>294</v>
      </c>
      <c r="F203" s="4">
        <v>0</v>
      </c>
      <c r="G203" s="4">
        <v>0.05</v>
      </c>
      <c r="H203" s="4">
        <v>4.47</v>
      </c>
      <c r="I203" s="4">
        <v>0.13</v>
      </c>
      <c r="J203" s="4">
        <v>1.93</v>
      </c>
      <c r="K203" s="4">
        <v>4.32</v>
      </c>
      <c r="L203" s="4">
        <v>0.38</v>
      </c>
      <c r="M203" s="4">
        <v>22.5</v>
      </c>
      <c r="N203" s="4">
        <v>6.92</v>
      </c>
      <c r="O203" s="4">
        <v>78.3</v>
      </c>
      <c r="P203" s="4">
        <v>27.9</v>
      </c>
      <c r="Q203" s="4">
        <v>120</v>
      </c>
      <c r="R203" s="4">
        <v>24.1</v>
      </c>
      <c r="S203" s="4">
        <v>243</v>
      </c>
      <c r="T203" s="4">
        <v>42.8</v>
      </c>
      <c r="U203" s="4">
        <v>854</v>
      </c>
      <c r="V203" s="4">
        <v>8.31</v>
      </c>
      <c r="W203" s="4">
        <v>1.74</v>
      </c>
      <c r="X203" s="4">
        <v>10127</v>
      </c>
      <c r="Y203" s="4">
        <v>0.87</v>
      </c>
      <c r="Z203" s="4"/>
      <c r="AA203" s="4">
        <v>165</v>
      </c>
      <c r="AB203" s="4">
        <v>552</v>
      </c>
      <c r="AC203" s="4"/>
    </row>
    <row r="204" spans="1:29" hidden="1" x14ac:dyDescent="0.25">
      <c r="A204" s="4" t="s">
        <v>4093</v>
      </c>
      <c r="B204" s="4" t="s">
        <v>3936</v>
      </c>
      <c r="C204" s="4" t="s">
        <v>222</v>
      </c>
      <c r="D204" s="4" t="s">
        <v>245</v>
      </c>
      <c r="E204" s="4" t="s">
        <v>294</v>
      </c>
      <c r="F204" s="4">
        <v>0</v>
      </c>
      <c r="G204" s="4">
        <v>0.32</v>
      </c>
      <c r="H204" s="4">
        <v>30.9</v>
      </c>
      <c r="I204" s="4">
        <v>0.28000000000000003</v>
      </c>
      <c r="J204" s="4">
        <v>3.88</v>
      </c>
      <c r="K204" s="4">
        <v>9.5299999999999994</v>
      </c>
      <c r="L204" s="4">
        <v>0.97</v>
      </c>
      <c r="M204" s="4">
        <v>53.8</v>
      </c>
      <c r="N204" s="4">
        <v>18</v>
      </c>
      <c r="O204" s="4">
        <v>210</v>
      </c>
      <c r="P204" s="4">
        <v>72.3</v>
      </c>
      <c r="Q204" s="4">
        <v>316</v>
      </c>
      <c r="R204" s="4">
        <v>61.4</v>
      </c>
      <c r="S204" s="4">
        <v>612</v>
      </c>
      <c r="T204" s="4">
        <v>106</v>
      </c>
      <c r="U204" s="4">
        <v>2385</v>
      </c>
      <c r="V204" s="4">
        <v>8.18</v>
      </c>
      <c r="W204" s="4">
        <v>10</v>
      </c>
      <c r="X204" s="4">
        <v>11146</v>
      </c>
      <c r="Y204" s="4">
        <v>3.21</v>
      </c>
      <c r="Z204" s="4"/>
      <c r="AA204" s="4">
        <v>631</v>
      </c>
      <c r="AB204" s="4">
        <v>1096</v>
      </c>
      <c r="AC204" s="4"/>
    </row>
    <row r="205" spans="1:29" hidden="1" x14ac:dyDescent="0.25">
      <c r="A205" s="4" t="s">
        <v>4093</v>
      </c>
      <c r="B205" s="4" t="s">
        <v>3936</v>
      </c>
      <c r="C205" s="4" t="s">
        <v>222</v>
      </c>
      <c r="D205" s="4" t="s">
        <v>246</v>
      </c>
      <c r="E205" s="4" t="s">
        <v>294</v>
      </c>
      <c r="F205" s="4">
        <v>0</v>
      </c>
      <c r="G205" s="4">
        <v>5.98</v>
      </c>
      <c r="H205" s="4">
        <v>108</v>
      </c>
      <c r="I205" s="4">
        <v>4.3</v>
      </c>
      <c r="J205" s="4">
        <v>28.1</v>
      </c>
      <c r="K205" s="4">
        <v>26</v>
      </c>
      <c r="L205" s="4">
        <v>3.03</v>
      </c>
      <c r="M205" s="4">
        <v>107</v>
      </c>
      <c r="N205" s="4">
        <v>35.5</v>
      </c>
      <c r="O205" s="4">
        <v>422</v>
      </c>
      <c r="P205" s="4">
        <v>148</v>
      </c>
      <c r="Q205" s="4">
        <v>666</v>
      </c>
      <c r="R205" s="4">
        <v>134</v>
      </c>
      <c r="S205" s="4">
        <v>1344</v>
      </c>
      <c r="T205" s="4">
        <v>227</v>
      </c>
      <c r="U205" s="4">
        <v>5026</v>
      </c>
      <c r="V205" s="4">
        <v>10.07</v>
      </c>
      <c r="W205" s="4">
        <v>26</v>
      </c>
      <c r="X205" s="4">
        <v>9970</v>
      </c>
      <c r="Y205" s="4">
        <v>7.09</v>
      </c>
      <c r="Z205" s="4"/>
      <c r="AA205" s="4">
        <v>2258</v>
      </c>
      <c r="AB205" s="4">
        <v>2541</v>
      </c>
      <c r="AC205" s="4"/>
    </row>
    <row r="206" spans="1:29" hidden="1" x14ac:dyDescent="0.25">
      <c r="A206" s="4" t="s">
        <v>4093</v>
      </c>
      <c r="B206" s="4" t="s">
        <v>3936</v>
      </c>
      <c r="C206" s="4" t="s">
        <v>222</v>
      </c>
      <c r="D206" s="4" t="s">
        <v>247</v>
      </c>
      <c r="E206" s="4" t="s">
        <v>294</v>
      </c>
      <c r="F206" s="4">
        <v>0</v>
      </c>
      <c r="G206" s="4">
        <v>7.75</v>
      </c>
      <c r="H206" s="4">
        <v>75.099999999999994</v>
      </c>
      <c r="I206" s="4">
        <v>3.76</v>
      </c>
      <c r="J206" s="4">
        <v>21.3</v>
      </c>
      <c r="K206" s="4">
        <v>16.100000000000001</v>
      </c>
      <c r="L206" s="4">
        <v>1.78</v>
      </c>
      <c r="M206" s="4">
        <v>62.3</v>
      </c>
      <c r="N206" s="4">
        <v>20.8</v>
      </c>
      <c r="O206" s="4">
        <v>247</v>
      </c>
      <c r="P206" s="4">
        <v>86.4</v>
      </c>
      <c r="Q206" s="4">
        <v>392</v>
      </c>
      <c r="R206" s="4">
        <v>81.900000000000006</v>
      </c>
      <c r="S206" s="4">
        <v>846</v>
      </c>
      <c r="T206" s="4">
        <v>142</v>
      </c>
      <c r="U206" s="4">
        <v>2941</v>
      </c>
      <c r="V206" s="4">
        <v>3.71</v>
      </c>
      <c r="W206" s="4">
        <v>30.4</v>
      </c>
      <c r="X206" s="4">
        <v>14005</v>
      </c>
      <c r="Y206" s="4">
        <v>13</v>
      </c>
      <c r="Z206" s="4"/>
      <c r="AA206" s="4">
        <v>1548</v>
      </c>
      <c r="AB206" s="4">
        <v>2194</v>
      </c>
      <c r="AC206" s="4"/>
    </row>
    <row r="207" spans="1:29" hidden="1" x14ac:dyDescent="0.25">
      <c r="A207" s="4" t="s">
        <v>4093</v>
      </c>
      <c r="B207" s="4" t="s">
        <v>3936</v>
      </c>
      <c r="C207" s="4" t="s">
        <v>222</v>
      </c>
      <c r="D207" s="4" t="s">
        <v>248</v>
      </c>
      <c r="E207" s="4" t="s">
        <v>294</v>
      </c>
      <c r="F207" s="4">
        <v>0</v>
      </c>
      <c r="G207" s="4">
        <v>14.4</v>
      </c>
      <c r="H207" s="4">
        <v>124</v>
      </c>
      <c r="I207" s="4">
        <v>11.8</v>
      </c>
      <c r="J207" s="4">
        <v>68.5</v>
      </c>
      <c r="K207" s="4">
        <v>31.2</v>
      </c>
      <c r="L207" s="4">
        <v>4.6399999999999997</v>
      </c>
      <c r="M207" s="4">
        <v>73.2</v>
      </c>
      <c r="N207" s="4">
        <v>23.8</v>
      </c>
      <c r="O207" s="4">
        <v>277</v>
      </c>
      <c r="P207" s="4">
        <v>96.5</v>
      </c>
      <c r="Q207" s="4">
        <v>438</v>
      </c>
      <c r="R207" s="4">
        <v>90.9</v>
      </c>
      <c r="S207" s="4">
        <v>909</v>
      </c>
      <c r="T207" s="4">
        <v>148</v>
      </c>
      <c r="U207" s="4">
        <v>3321</v>
      </c>
      <c r="V207" s="4">
        <v>141</v>
      </c>
      <c r="W207" s="4">
        <v>39.299999999999997</v>
      </c>
      <c r="X207" s="4">
        <v>13112</v>
      </c>
      <c r="Y207" s="4">
        <v>12.5</v>
      </c>
      <c r="Z207" s="4"/>
      <c r="AA207" s="4">
        <v>2039</v>
      </c>
      <c r="AB207" s="4">
        <v>2963</v>
      </c>
      <c r="AC207" s="4"/>
    </row>
    <row r="208" spans="1:29" hidden="1" x14ac:dyDescent="0.25">
      <c r="A208" s="4" t="s">
        <v>4093</v>
      </c>
      <c r="B208" s="4" t="s">
        <v>3936</v>
      </c>
      <c r="C208" s="4" t="s">
        <v>222</v>
      </c>
      <c r="D208" s="4" t="s">
        <v>249</v>
      </c>
      <c r="E208" s="4" t="s">
        <v>294</v>
      </c>
      <c r="F208" s="4">
        <v>0</v>
      </c>
      <c r="G208" s="4">
        <v>1.98</v>
      </c>
      <c r="H208" s="4">
        <v>36.799999999999997</v>
      </c>
      <c r="I208" s="4">
        <v>1.28</v>
      </c>
      <c r="J208" s="4">
        <v>13.1</v>
      </c>
      <c r="K208" s="4">
        <v>14.9</v>
      </c>
      <c r="L208" s="4">
        <v>1.46</v>
      </c>
      <c r="M208" s="4">
        <v>58.3</v>
      </c>
      <c r="N208" s="4">
        <v>16.3</v>
      </c>
      <c r="O208" s="4">
        <v>177</v>
      </c>
      <c r="P208" s="4">
        <v>58</v>
      </c>
      <c r="Q208" s="4">
        <v>251</v>
      </c>
      <c r="R208" s="4">
        <v>50.3</v>
      </c>
      <c r="S208" s="4">
        <v>519</v>
      </c>
      <c r="T208" s="4">
        <v>91</v>
      </c>
      <c r="U208" s="4">
        <v>1979</v>
      </c>
      <c r="V208" s="4">
        <v>7.45</v>
      </c>
      <c r="W208" s="4">
        <v>4.45</v>
      </c>
      <c r="X208" s="4">
        <v>8266</v>
      </c>
      <c r="Y208" s="4">
        <v>1.6</v>
      </c>
      <c r="Z208" s="4"/>
      <c r="AA208" s="4">
        <v>661</v>
      </c>
      <c r="AB208" s="4">
        <v>749</v>
      </c>
      <c r="AC208" s="4"/>
    </row>
    <row r="209" spans="1:29" hidden="1" x14ac:dyDescent="0.25">
      <c r="A209" s="4" t="s">
        <v>4093</v>
      </c>
      <c r="B209" s="4" t="s">
        <v>3936</v>
      </c>
      <c r="C209" s="4" t="s">
        <v>222</v>
      </c>
      <c r="D209" s="4" t="s">
        <v>250</v>
      </c>
      <c r="E209" s="4" t="s">
        <v>294</v>
      </c>
      <c r="F209" s="4">
        <v>0</v>
      </c>
      <c r="G209" s="4">
        <v>11.2</v>
      </c>
      <c r="H209" s="4">
        <v>58.5</v>
      </c>
      <c r="I209" s="4">
        <v>5.18</v>
      </c>
      <c r="J209" s="4">
        <v>23.4</v>
      </c>
      <c r="K209" s="4">
        <v>14.9</v>
      </c>
      <c r="L209" s="4">
        <v>1.45</v>
      </c>
      <c r="M209" s="4">
        <v>53.1</v>
      </c>
      <c r="N209" s="4">
        <v>18.899999999999999</v>
      </c>
      <c r="O209" s="4">
        <v>234</v>
      </c>
      <c r="P209" s="4">
        <v>85</v>
      </c>
      <c r="Q209" s="4">
        <v>400</v>
      </c>
      <c r="R209" s="4">
        <v>81.7</v>
      </c>
      <c r="S209" s="4">
        <v>857</v>
      </c>
      <c r="T209" s="4">
        <v>148</v>
      </c>
      <c r="U209" s="4">
        <v>2912</v>
      </c>
      <c r="V209" s="4">
        <v>4.0999999999999996</v>
      </c>
      <c r="W209" s="4">
        <v>18.7</v>
      </c>
      <c r="X209" s="4">
        <v>13842</v>
      </c>
      <c r="Y209" s="4">
        <v>8.0500000000000007</v>
      </c>
      <c r="Z209" s="4"/>
      <c r="AA209" s="4">
        <v>887</v>
      </c>
      <c r="AB209" s="4">
        <v>1850</v>
      </c>
      <c r="AC209" s="4"/>
    </row>
    <row r="210" spans="1:29" hidden="1" x14ac:dyDescent="0.25">
      <c r="A210" s="4" t="s">
        <v>4093</v>
      </c>
      <c r="B210" s="4" t="s">
        <v>3936</v>
      </c>
      <c r="C210" s="4" t="s">
        <v>222</v>
      </c>
      <c r="D210" s="4" t="s">
        <v>251</v>
      </c>
      <c r="E210" s="4" t="s">
        <v>294</v>
      </c>
      <c r="F210" s="4">
        <v>0</v>
      </c>
      <c r="G210" s="4">
        <v>0.96</v>
      </c>
      <c r="H210" s="4">
        <v>33.1</v>
      </c>
      <c r="I210" s="4">
        <v>0.71</v>
      </c>
      <c r="J210" s="4">
        <v>8.31</v>
      </c>
      <c r="K210" s="4">
        <v>10.5</v>
      </c>
      <c r="L210" s="4">
        <v>0.94</v>
      </c>
      <c r="M210" s="4">
        <v>71.7</v>
      </c>
      <c r="N210" s="4">
        <v>26.2</v>
      </c>
      <c r="O210" s="4">
        <v>322</v>
      </c>
      <c r="P210" s="4">
        <v>117</v>
      </c>
      <c r="Q210" s="4">
        <v>553</v>
      </c>
      <c r="R210" s="4">
        <v>114</v>
      </c>
      <c r="S210" s="4">
        <v>1183</v>
      </c>
      <c r="T210" s="4">
        <v>209</v>
      </c>
      <c r="U210" s="4">
        <v>3973</v>
      </c>
      <c r="V210" s="4">
        <v>7.52</v>
      </c>
      <c r="W210" s="4">
        <v>13.5</v>
      </c>
      <c r="X210" s="4">
        <v>11694</v>
      </c>
      <c r="Y210" s="4">
        <v>4.04</v>
      </c>
      <c r="Z210" s="4"/>
      <c r="AA210" s="4">
        <v>610</v>
      </c>
      <c r="AB210" s="4">
        <v>1228</v>
      </c>
      <c r="AC210" s="4"/>
    </row>
    <row r="211" spans="1:29" hidden="1" x14ac:dyDescent="0.25">
      <c r="A211" s="4" t="s">
        <v>4093</v>
      </c>
      <c r="B211" s="4" t="s">
        <v>3936</v>
      </c>
      <c r="C211" s="4" t="s">
        <v>222</v>
      </c>
      <c r="D211" s="4" t="s">
        <v>252</v>
      </c>
      <c r="E211" s="4" t="s">
        <v>294</v>
      </c>
      <c r="F211" s="4">
        <v>0</v>
      </c>
      <c r="G211" s="4">
        <v>0.08</v>
      </c>
      <c r="H211" s="4">
        <v>20.3</v>
      </c>
      <c r="I211" s="4">
        <v>0.24</v>
      </c>
      <c r="J211" s="4">
        <v>3.9</v>
      </c>
      <c r="K211" s="4">
        <v>7.67</v>
      </c>
      <c r="L211" s="4">
        <v>0.76</v>
      </c>
      <c r="M211" s="4">
        <v>37.700000000000003</v>
      </c>
      <c r="N211" s="4">
        <v>12.9</v>
      </c>
      <c r="O211" s="4">
        <v>150</v>
      </c>
      <c r="P211" s="4">
        <v>55.1</v>
      </c>
      <c r="Q211" s="4">
        <v>266</v>
      </c>
      <c r="R211" s="4">
        <v>56</v>
      </c>
      <c r="S211" s="4">
        <v>604</v>
      </c>
      <c r="T211" s="4">
        <v>110</v>
      </c>
      <c r="U211" s="4">
        <v>1863</v>
      </c>
      <c r="V211" s="4">
        <v>8.3800000000000008</v>
      </c>
      <c r="W211" s="4">
        <v>8.1999999999999993</v>
      </c>
      <c r="X211" s="4">
        <v>9645</v>
      </c>
      <c r="Y211" s="4">
        <v>2.58</v>
      </c>
      <c r="Z211" s="4"/>
      <c r="AA211" s="4">
        <v>264</v>
      </c>
      <c r="AB211" s="4">
        <v>501</v>
      </c>
      <c r="AC211" s="4"/>
    </row>
    <row r="212" spans="1:29" hidden="1" x14ac:dyDescent="0.25">
      <c r="A212" s="4" t="s">
        <v>4093</v>
      </c>
      <c r="B212" s="4" t="s">
        <v>3936</v>
      </c>
      <c r="C212" s="4" t="s">
        <v>222</v>
      </c>
      <c r="D212" s="4" t="s">
        <v>253</v>
      </c>
      <c r="E212" s="4" t="s">
        <v>294</v>
      </c>
      <c r="F212" s="4">
        <v>0</v>
      </c>
      <c r="G212" s="4">
        <v>1.99</v>
      </c>
      <c r="H212" s="4">
        <v>12.9</v>
      </c>
      <c r="I212" s="4">
        <v>1.56</v>
      </c>
      <c r="J212" s="4">
        <v>9.6999999999999993</v>
      </c>
      <c r="K212" s="4">
        <v>4.29</v>
      </c>
      <c r="L212" s="4">
        <v>0.56000000000000005</v>
      </c>
      <c r="M212" s="4">
        <v>9.19</v>
      </c>
      <c r="N212" s="4">
        <v>2.08</v>
      </c>
      <c r="O212" s="4">
        <v>26.7</v>
      </c>
      <c r="P212" s="4">
        <v>9.32</v>
      </c>
      <c r="Q212" s="4">
        <v>42.2</v>
      </c>
      <c r="R212" s="4">
        <v>8.84</v>
      </c>
      <c r="S212" s="4">
        <v>95.8</v>
      </c>
      <c r="T212" s="4">
        <v>18.7</v>
      </c>
      <c r="U212" s="4">
        <v>295</v>
      </c>
      <c r="V212" s="4"/>
      <c r="W212" s="4">
        <v>2.5099999999999998</v>
      </c>
      <c r="X212" s="4">
        <v>11238</v>
      </c>
      <c r="Y212" s="4">
        <v>0.71</v>
      </c>
      <c r="Z212" s="4"/>
      <c r="AA212" s="4">
        <v>60.9</v>
      </c>
      <c r="AB212" s="4">
        <v>1258</v>
      </c>
      <c r="AC212" s="4"/>
    </row>
    <row r="213" spans="1:29" hidden="1" x14ac:dyDescent="0.25">
      <c r="A213" s="4" t="s">
        <v>4093</v>
      </c>
      <c r="B213" s="4" t="s">
        <v>3936</v>
      </c>
      <c r="C213" s="4" t="s">
        <v>222</v>
      </c>
      <c r="D213" s="4" t="s">
        <v>254</v>
      </c>
      <c r="E213" s="4" t="s">
        <v>294</v>
      </c>
      <c r="F213" s="4">
        <v>0</v>
      </c>
      <c r="G213" s="4">
        <v>21.8</v>
      </c>
      <c r="H213" s="4">
        <v>105</v>
      </c>
      <c r="I213" s="4">
        <v>12.8</v>
      </c>
      <c r="J213" s="4">
        <v>68.8</v>
      </c>
      <c r="K213" s="4">
        <v>31.8</v>
      </c>
      <c r="L213" s="4">
        <v>3.54</v>
      </c>
      <c r="M213" s="4">
        <v>78.599999999999994</v>
      </c>
      <c r="N213" s="4">
        <v>25</v>
      </c>
      <c r="O213" s="4">
        <v>284</v>
      </c>
      <c r="P213" s="4">
        <v>103</v>
      </c>
      <c r="Q213" s="4">
        <v>476</v>
      </c>
      <c r="R213" s="4">
        <v>99.6</v>
      </c>
      <c r="S213" s="4">
        <v>1047</v>
      </c>
      <c r="T213" s="4">
        <v>171</v>
      </c>
      <c r="U213" s="4">
        <v>3449</v>
      </c>
      <c r="V213" s="4">
        <v>10.4</v>
      </c>
      <c r="W213" s="4">
        <v>36.1</v>
      </c>
      <c r="X213" s="4">
        <v>16547</v>
      </c>
      <c r="Y213" s="4">
        <v>12.6</v>
      </c>
      <c r="Z213" s="4"/>
      <c r="AA213" s="4">
        <v>1013</v>
      </c>
      <c r="AB213" s="4">
        <v>2344</v>
      </c>
      <c r="AC213" s="4"/>
    </row>
    <row r="214" spans="1:29" hidden="1" x14ac:dyDescent="0.25">
      <c r="A214" s="4" t="s">
        <v>4093</v>
      </c>
      <c r="B214" s="4" t="s">
        <v>3936</v>
      </c>
      <c r="C214" s="4" t="s">
        <v>222</v>
      </c>
      <c r="D214" s="4" t="s">
        <v>255</v>
      </c>
      <c r="E214" s="4" t="s">
        <v>294</v>
      </c>
      <c r="F214" s="4">
        <v>0</v>
      </c>
      <c r="G214" s="4">
        <v>5.43</v>
      </c>
      <c r="H214" s="4">
        <v>40.1</v>
      </c>
      <c r="I214" s="4">
        <v>2.44</v>
      </c>
      <c r="J214" s="4">
        <v>13.7</v>
      </c>
      <c r="K214" s="4">
        <v>9.5399999999999991</v>
      </c>
      <c r="L214" s="4">
        <v>1.22</v>
      </c>
      <c r="M214" s="4">
        <v>35.4</v>
      </c>
      <c r="N214" s="4">
        <v>10.1</v>
      </c>
      <c r="O214" s="4">
        <v>106</v>
      </c>
      <c r="P214" s="4">
        <v>35.200000000000003</v>
      </c>
      <c r="Q214" s="4">
        <v>158</v>
      </c>
      <c r="R214" s="4">
        <v>32.200000000000003</v>
      </c>
      <c r="S214" s="4">
        <v>346</v>
      </c>
      <c r="T214" s="4">
        <v>60</v>
      </c>
      <c r="U214" s="4">
        <v>1163</v>
      </c>
      <c r="V214" s="4">
        <v>7.06</v>
      </c>
      <c r="W214" s="4">
        <v>3.28</v>
      </c>
      <c r="X214" s="4">
        <v>10420</v>
      </c>
      <c r="Y214" s="4">
        <v>1.04</v>
      </c>
      <c r="Z214" s="4"/>
      <c r="AA214" s="4">
        <v>284</v>
      </c>
      <c r="AB214" s="4">
        <v>267</v>
      </c>
      <c r="AC214" s="4"/>
    </row>
    <row r="215" spans="1:29" hidden="1" x14ac:dyDescent="0.25">
      <c r="A215" s="4" t="s">
        <v>4093</v>
      </c>
      <c r="B215" s="4" t="s">
        <v>3936</v>
      </c>
      <c r="C215" s="4" t="s">
        <v>222</v>
      </c>
      <c r="D215" s="4" t="s">
        <v>256</v>
      </c>
      <c r="E215" s="4" t="s">
        <v>294</v>
      </c>
      <c r="F215" s="4">
        <v>0</v>
      </c>
      <c r="G215" s="4">
        <v>10.6</v>
      </c>
      <c r="H215" s="4">
        <v>79</v>
      </c>
      <c r="I215" s="4">
        <v>8.5</v>
      </c>
      <c r="J215" s="4">
        <v>40.700000000000003</v>
      </c>
      <c r="K215" s="4">
        <v>20.5</v>
      </c>
      <c r="L215" s="4">
        <v>3.19</v>
      </c>
      <c r="M215" s="4">
        <v>49.1</v>
      </c>
      <c r="N215" s="4">
        <v>18.100000000000001</v>
      </c>
      <c r="O215" s="4">
        <v>218</v>
      </c>
      <c r="P215" s="4">
        <v>79</v>
      </c>
      <c r="Q215" s="4">
        <v>368</v>
      </c>
      <c r="R215" s="4">
        <v>76</v>
      </c>
      <c r="S215" s="4">
        <v>799</v>
      </c>
      <c r="T215" s="4">
        <v>133</v>
      </c>
      <c r="U215" s="4">
        <v>2666</v>
      </c>
      <c r="V215" s="4">
        <v>11.4</v>
      </c>
      <c r="W215" s="4">
        <v>28.2</v>
      </c>
      <c r="X215" s="4">
        <v>12182</v>
      </c>
      <c r="Y215" s="4">
        <v>8.9700000000000006</v>
      </c>
      <c r="Z215" s="4"/>
      <c r="AA215" s="4">
        <v>895</v>
      </c>
      <c r="AB215" s="4">
        <v>1878</v>
      </c>
      <c r="AC215" s="4"/>
    </row>
    <row r="216" spans="1:29" hidden="1" x14ac:dyDescent="0.25">
      <c r="A216" s="4" t="s">
        <v>4093</v>
      </c>
      <c r="B216" s="4" t="s">
        <v>3936</v>
      </c>
      <c r="C216" s="4" t="s">
        <v>222</v>
      </c>
      <c r="D216" s="4" t="s">
        <v>257</v>
      </c>
      <c r="E216" s="4" t="s">
        <v>294</v>
      </c>
      <c r="F216" s="4">
        <v>0</v>
      </c>
      <c r="G216" s="4">
        <v>7.56</v>
      </c>
      <c r="H216" s="4">
        <v>90</v>
      </c>
      <c r="I216" s="4">
        <v>3.97</v>
      </c>
      <c r="J216" s="4">
        <v>25.8</v>
      </c>
      <c r="K216" s="4">
        <v>17.7</v>
      </c>
      <c r="L216" s="4">
        <v>2.04</v>
      </c>
      <c r="M216" s="4">
        <v>65.7</v>
      </c>
      <c r="N216" s="4">
        <v>21</v>
      </c>
      <c r="O216" s="4">
        <v>236</v>
      </c>
      <c r="P216" s="4">
        <v>81.400000000000006</v>
      </c>
      <c r="Q216" s="4">
        <v>353</v>
      </c>
      <c r="R216" s="4">
        <v>69.7</v>
      </c>
      <c r="S216" s="4">
        <v>727</v>
      </c>
      <c r="T216" s="4">
        <v>121</v>
      </c>
      <c r="U216" s="4">
        <v>2651</v>
      </c>
      <c r="V216" s="4">
        <v>11.6</v>
      </c>
      <c r="W216" s="4">
        <v>24.6</v>
      </c>
      <c r="X216" s="4">
        <v>10987</v>
      </c>
      <c r="Y216" s="4">
        <v>7.36</v>
      </c>
      <c r="Z216" s="4"/>
      <c r="AA216" s="4">
        <v>1685</v>
      </c>
      <c r="AB216" s="4">
        <v>1864</v>
      </c>
      <c r="AC216" s="4"/>
    </row>
    <row r="217" spans="1:29" hidden="1" x14ac:dyDescent="0.25">
      <c r="A217" s="4" t="s">
        <v>4093</v>
      </c>
      <c r="B217" s="4" t="s">
        <v>3936</v>
      </c>
      <c r="C217" s="4" t="s">
        <v>222</v>
      </c>
      <c r="D217" s="4" t="s">
        <v>258</v>
      </c>
      <c r="E217" s="4" t="s">
        <v>294</v>
      </c>
      <c r="F217" s="4">
        <v>0</v>
      </c>
      <c r="G217" s="4">
        <v>0.65</v>
      </c>
      <c r="H217" s="4">
        <v>17</v>
      </c>
      <c r="I217" s="4">
        <v>0.4</v>
      </c>
      <c r="J217" s="4">
        <v>3.05</v>
      </c>
      <c r="K217" s="4">
        <v>4.55</v>
      </c>
      <c r="L217" s="4">
        <v>1.18</v>
      </c>
      <c r="M217" s="4">
        <v>32.700000000000003</v>
      </c>
      <c r="N217" s="4">
        <v>12.9</v>
      </c>
      <c r="O217" s="4">
        <v>166</v>
      </c>
      <c r="P217" s="4">
        <v>65</v>
      </c>
      <c r="Q217" s="4">
        <v>307</v>
      </c>
      <c r="R217" s="4">
        <v>64.400000000000006</v>
      </c>
      <c r="S217" s="4">
        <v>689</v>
      </c>
      <c r="T217" s="4">
        <v>119</v>
      </c>
      <c r="U217" s="4">
        <v>2211</v>
      </c>
      <c r="V217" s="4"/>
      <c r="W217" s="4">
        <v>11.7</v>
      </c>
      <c r="X217" s="4">
        <v>14085</v>
      </c>
      <c r="Y217" s="4">
        <v>5.03</v>
      </c>
      <c r="Z217" s="4"/>
      <c r="AA217" s="4">
        <v>461</v>
      </c>
      <c r="AB217" s="4">
        <v>1991</v>
      </c>
      <c r="AC217" s="4"/>
    </row>
    <row r="218" spans="1:29" hidden="1" x14ac:dyDescent="0.25">
      <c r="A218" s="4" t="s">
        <v>4093</v>
      </c>
      <c r="B218" s="4" t="s">
        <v>3936</v>
      </c>
      <c r="C218" s="4" t="s">
        <v>222</v>
      </c>
      <c r="D218" s="4" t="s">
        <v>259</v>
      </c>
      <c r="E218" s="4" t="s">
        <v>294</v>
      </c>
      <c r="F218" s="4">
        <v>0</v>
      </c>
      <c r="G218" s="4">
        <v>10.7</v>
      </c>
      <c r="H218" s="4">
        <v>126</v>
      </c>
      <c r="I218" s="4">
        <v>9.15</v>
      </c>
      <c r="J218" s="4">
        <v>55.8</v>
      </c>
      <c r="K218" s="4">
        <v>37</v>
      </c>
      <c r="L218" s="4">
        <v>5.85</v>
      </c>
      <c r="M218" s="4">
        <v>108</v>
      </c>
      <c r="N218" s="4">
        <v>37.1</v>
      </c>
      <c r="O218" s="4">
        <v>419</v>
      </c>
      <c r="P218" s="4">
        <v>149</v>
      </c>
      <c r="Q218" s="4">
        <v>655</v>
      </c>
      <c r="R218" s="4">
        <v>130</v>
      </c>
      <c r="S218" s="4">
        <v>1339</v>
      </c>
      <c r="T218" s="4">
        <v>222</v>
      </c>
      <c r="U218" s="4">
        <v>5088</v>
      </c>
      <c r="V218" s="4">
        <v>18.5</v>
      </c>
      <c r="W218" s="4">
        <v>35.200000000000003</v>
      </c>
      <c r="X218" s="4">
        <v>12181</v>
      </c>
      <c r="Y218" s="4">
        <v>9</v>
      </c>
      <c r="Z218" s="4"/>
      <c r="AA218" s="4">
        <v>2113</v>
      </c>
      <c r="AB218" s="4">
        <v>2996</v>
      </c>
      <c r="AC218" s="4"/>
    </row>
    <row r="219" spans="1:29" hidden="1" x14ac:dyDescent="0.25">
      <c r="A219" s="4" t="s">
        <v>4093</v>
      </c>
      <c r="B219" s="4" t="s">
        <v>3936</v>
      </c>
      <c r="C219" s="4" t="s">
        <v>222</v>
      </c>
      <c r="D219" s="4" t="s">
        <v>260</v>
      </c>
      <c r="E219" s="4" t="s">
        <v>294</v>
      </c>
      <c r="F219" s="4">
        <v>0</v>
      </c>
      <c r="G219" s="4">
        <v>6.76</v>
      </c>
      <c r="H219" s="4">
        <v>47.9</v>
      </c>
      <c r="I219" s="4">
        <v>2.64</v>
      </c>
      <c r="J219" s="4">
        <v>14.5</v>
      </c>
      <c r="K219" s="4">
        <v>11.6</v>
      </c>
      <c r="L219" s="4">
        <v>1.3</v>
      </c>
      <c r="M219" s="4">
        <v>51.3</v>
      </c>
      <c r="N219" s="4">
        <v>17.399999999999999</v>
      </c>
      <c r="O219" s="4">
        <v>188</v>
      </c>
      <c r="P219" s="4">
        <v>65</v>
      </c>
      <c r="Q219" s="4">
        <v>292</v>
      </c>
      <c r="R219" s="4">
        <v>59</v>
      </c>
      <c r="S219" s="4">
        <v>605</v>
      </c>
      <c r="T219" s="4">
        <v>100</v>
      </c>
      <c r="U219" s="4">
        <v>2193</v>
      </c>
      <c r="V219" s="4"/>
      <c r="W219" s="4">
        <v>8.6</v>
      </c>
      <c r="X219" s="4">
        <v>11370</v>
      </c>
      <c r="Y219" s="4">
        <v>2.9</v>
      </c>
      <c r="Z219" s="4"/>
      <c r="AA219" s="4">
        <v>500</v>
      </c>
      <c r="AB219" s="4">
        <v>953</v>
      </c>
      <c r="AC219" s="4"/>
    </row>
    <row r="220" spans="1:29" hidden="1" x14ac:dyDescent="0.25">
      <c r="A220" s="4" t="s">
        <v>4093</v>
      </c>
      <c r="B220" s="4" t="s">
        <v>3936</v>
      </c>
      <c r="C220" s="4" t="s">
        <v>222</v>
      </c>
      <c r="D220" s="4" t="s">
        <v>261</v>
      </c>
      <c r="E220" s="4" t="s">
        <v>294</v>
      </c>
      <c r="F220" s="4">
        <v>0</v>
      </c>
      <c r="G220" s="4">
        <v>0.68</v>
      </c>
      <c r="H220" s="4">
        <v>50.1</v>
      </c>
      <c r="I220" s="4">
        <v>0.6</v>
      </c>
      <c r="J220" s="4">
        <v>8.61</v>
      </c>
      <c r="K220" s="4">
        <v>14.4</v>
      </c>
      <c r="L220" s="4">
        <v>1.51</v>
      </c>
      <c r="M220" s="4">
        <v>76.900000000000006</v>
      </c>
      <c r="N220" s="4">
        <v>24.9</v>
      </c>
      <c r="O220" s="4">
        <v>277</v>
      </c>
      <c r="P220" s="4">
        <v>102</v>
      </c>
      <c r="Q220" s="4">
        <v>444</v>
      </c>
      <c r="R220" s="4">
        <v>92.6</v>
      </c>
      <c r="S220" s="4">
        <v>917</v>
      </c>
      <c r="T220" s="4">
        <v>166</v>
      </c>
      <c r="U220" s="4">
        <v>3275</v>
      </c>
      <c r="V220" s="4">
        <v>4.5599999999999996</v>
      </c>
      <c r="W220" s="4">
        <v>14.6</v>
      </c>
      <c r="X220" s="4">
        <v>10704</v>
      </c>
      <c r="Y220" s="4">
        <v>4.96</v>
      </c>
      <c r="Z220" s="4"/>
      <c r="AA220" s="4">
        <v>1193</v>
      </c>
      <c r="AB220" s="4">
        <v>1640</v>
      </c>
      <c r="AC220" s="4"/>
    </row>
    <row r="221" spans="1:29" hidden="1" x14ac:dyDescent="0.25">
      <c r="A221" s="4" t="s">
        <v>4093</v>
      </c>
      <c r="B221" s="4" t="s">
        <v>3936</v>
      </c>
      <c r="C221" s="4" t="s">
        <v>222</v>
      </c>
      <c r="D221" s="4" t="s">
        <v>262</v>
      </c>
      <c r="E221" s="4" t="s">
        <v>294</v>
      </c>
      <c r="F221" s="4">
        <v>0</v>
      </c>
      <c r="G221" s="4">
        <v>0.82</v>
      </c>
      <c r="H221" s="4">
        <v>41.8</v>
      </c>
      <c r="I221" s="4">
        <v>0.87</v>
      </c>
      <c r="J221" s="4">
        <v>7.24</v>
      </c>
      <c r="K221" s="4">
        <v>10.199999999999999</v>
      </c>
      <c r="L221" s="4">
        <v>1.32</v>
      </c>
      <c r="M221" s="4">
        <v>55.2</v>
      </c>
      <c r="N221" s="4">
        <v>18.600000000000001</v>
      </c>
      <c r="O221" s="4">
        <v>214</v>
      </c>
      <c r="P221" s="4">
        <v>80.099999999999994</v>
      </c>
      <c r="Q221" s="4">
        <v>356</v>
      </c>
      <c r="R221" s="4">
        <v>74.400000000000006</v>
      </c>
      <c r="S221" s="4">
        <v>753</v>
      </c>
      <c r="T221" s="4">
        <v>141</v>
      </c>
      <c r="U221" s="4">
        <v>2568</v>
      </c>
      <c r="V221" s="4">
        <v>7.43</v>
      </c>
      <c r="W221" s="4">
        <v>13.3</v>
      </c>
      <c r="X221" s="4">
        <v>10509</v>
      </c>
      <c r="Y221" s="4">
        <v>4.58</v>
      </c>
      <c r="Z221" s="4"/>
      <c r="AA221" s="4">
        <v>824</v>
      </c>
      <c r="AB221" s="4">
        <v>1366</v>
      </c>
      <c r="AC221" s="4"/>
    </row>
    <row r="222" spans="1:29" hidden="1" x14ac:dyDescent="0.25">
      <c r="A222" s="4" t="s">
        <v>4093</v>
      </c>
      <c r="B222" s="4" t="s">
        <v>3936</v>
      </c>
      <c r="C222" s="4" t="s">
        <v>222</v>
      </c>
      <c r="D222" s="4" t="s">
        <v>263</v>
      </c>
      <c r="E222" s="4" t="s">
        <v>294</v>
      </c>
      <c r="F222" s="4">
        <v>0</v>
      </c>
      <c r="G222" s="4">
        <v>25.9</v>
      </c>
      <c r="H222" s="4">
        <v>193</v>
      </c>
      <c r="I222" s="4">
        <v>16.399999999999999</v>
      </c>
      <c r="J222" s="4">
        <v>89.7</v>
      </c>
      <c r="K222" s="4">
        <v>45.2</v>
      </c>
      <c r="L222" s="4">
        <v>6.49</v>
      </c>
      <c r="M222" s="4">
        <v>112</v>
      </c>
      <c r="N222" s="4">
        <v>35</v>
      </c>
      <c r="O222" s="4">
        <v>373</v>
      </c>
      <c r="P222" s="4">
        <v>130</v>
      </c>
      <c r="Q222" s="4">
        <v>564</v>
      </c>
      <c r="R222" s="4">
        <v>114</v>
      </c>
      <c r="S222" s="4">
        <v>1113</v>
      </c>
      <c r="T222" s="4">
        <v>199</v>
      </c>
      <c r="U222" s="4">
        <v>4142</v>
      </c>
      <c r="V222" s="4">
        <v>7.73</v>
      </c>
      <c r="W222" s="4">
        <v>24.2</v>
      </c>
      <c r="X222" s="4">
        <v>10761</v>
      </c>
      <c r="Y222" s="4">
        <v>6.03</v>
      </c>
      <c r="Z222" s="4"/>
      <c r="AA222" s="4">
        <v>1509</v>
      </c>
      <c r="AB222" s="4">
        <v>2376</v>
      </c>
      <c r="AC222" s="4"/>
    </row>
    <row r="223" spans="1:29" hidden="1" x14ac:dyDescent="0.25">
      <c r="A223" s="4" t="s">
        <v>4093</v>
      </c>
      <c r="B223" s="4" t="s">
        <v>3936</v>
      </c>
      <c r="C223" s="4" t="s">
        <v>222</v>
      </c>
      <c r="D223" s="4" t="s">
        <v>264</v>
      </c>
      <c r="E223" s="4" t="s">
        <v>294</v>
      </c>
      <c r="F223" s="4">
        <v>0</v>
      </c>
      <c r="G223" s="4">
        <v>14.3</v>
      </c>
      <c r="H223" s="4">
        <v>125</v>
      </c>
      <c r="I223" s="4">
        <v>7.44</v>
      </c>
      <c r="J223" s="4">
        <v>43.9</v>
      </c>
      <c r="K223" s="4">
        <v>33.799999999999997</v>
      </c>
      <c r="L223" s="4">
        <v>3.98</v>
      </c>
      <c r="M223" s="4">
        <v>114</v>
      </c>
      <c r="N223" s="4">
        <v>40.200000000000003</v>
      </c>
      <c r="O223" s="4">
        <v>446</v>
      </c>
      <c r="P223" s="4">
        <v>154</v>
      </c>
      <c r="Q223" s="4">
        <v>672</v>
      </c>
      <c r="R223" s="4">
        <v>134</v>
      </c>
      <c r="S223" s="4">
        <v>1346</v>
      </c>
      <c r="T223" s="4">
        <v>227</v>
      </c>
      <c r="U223" s="4">
        <v>4876</v>
      </c>
      <c r="V223" s="4">
        <v>10.9</v>
      </c>
      <c r="W223" s="4">
        <v>37.799999999999997</v>
      </c>
      <c r="X223" s="4">
        <v>11584</v>
      </c>
      <c r="Y223" s="4">
        <v>9.83</v>
      </c>
      <c r="Z223" s="4"/>
      <c r="AA223" s="4">
        <v>2655</v>
      </c>
      <c r="AB223" s="4">
        <v>2978</v>
      </c>
      <c r="AC223" s="4"/>
    </row>
    <row r="224" spans="1:29" hidden="1" x14ac:dyDescent="0.25">
      <c r="A224" s="4" t="s">
        <v>4093</v>
      </c>
      <c r="B224" s="4" t="s">
        <v>3936</v>
      </c>
      <c r="C224" s="4" t="s">
        <v>222</v>
      </c>
      <c r="D224" s="4" t="s">
        <v>265</v>
      </c>
      <c r="E224" s="4" t="s">
        <v>294</v>
      </c>
      <c r="F224" s="4">
        <v>0</v>
      </c>
      <c r="G224" s="4">
        <v>4.42</v>
      </c>
      <c r="H224" s="4">
        <v>65.900000000000006</v>
      </c>
      <c r="I224" s="4">
        <v>2.44</v>
      </c>
      <c r="J224" s="4">
        <v>17.600000000000001</v>
      </c>
      <c r="K224" s="4">
        <v>16.399999999999999</v>
      </c>
      <c r="L224" s="4">
        <v>2.52</v>
      </c>
      <c r="M224" s="4">
        <v>93.9</v>
      </c>
      <c r="N224" s="4">
        <v>31.3</v>
      </c>
      <c r="O224" s="4">
        <v>369</v>
      </c>
      <c r="P224" s="4">
        <v>132</v>
      </c>
      <c r="Q224" s="4">
        <v>596</v>
      </c>
      <c r="R224" s="4">
        <v>124</v>
      </c>
      <c r="S224" s="4">
        <v>1219</v>
      </c>
      <c r="T224" s="4">
        <v>212</v>
      </c>
      <c r="U224" s="4">
        <v>4254</v>
      </c>
      <c r="V224" s="4">
        <v>6.05</v>
      </c>
      <c r="W224" s="4">
        <v>23.2</v>
      </c>
      <c r="X224" s="4">
        <v>11134</v>
      </c>
      <c r="Y224" s="4">
        <v>6.78</v>
      </c>
      <c r="Z224" s="4"/>
      <c r="AA224" s="4">
        <v>1693</v>
      </c>
      <c r="AB224" s="4">
        <v>2232</v>
      </c>
      <c r="AC224" s="4"/>
    </row>
    <row r="225" spans="1:29" hidden="1" x14ac:dyDescent="0.25">
      <c r="A225" s="4" t="s">
        <v>4093</v>
      </c>
      <c r="B225" s="4" t="s">
        <v>3936</v>
      </c>
      <c r="C225" s="4" t="s">
        <v>222</v>
      </c>
      <c r="D225" s="4" t="s">
        <v>266</v>
      </c>
      <c r="E225" s="4" t="s">
        <v>294</v>
      </c>
      <c r="F225" s="4">
        <v>0</v>
      </c>
      <c r="G225" s="4">
        <v>27.9</v>
      </c>
      <c r="H225" s="4">
        <v>204</v>
      </c>
      <c r="I225" s="4">
        <v>22.1</v>
      </c>
      <c r="J225" s="4">
        <v>112</v>
      </c>
      <c r="K225" s="4">
        <v>50.3</v>
      </c>
      <c r="L225" s="4">
        <v>8.66</v>
      </c>
      <c r="M225" s="4">
        <v>133</v>
      </c>
      <c r="N225" s="4">
        <v>41.5</v>
      </c>
      <c r="O225" s="4">
        <v>447</v>
      </c>
      <c r="P225" s="4">
        <v>162</v>
      </c>
      <c r="Q225" s="4">
        <v>654</v>
      </c>
      <c r="R225" s="4">
        <v>133</v>
      </c>
      <c r="S225" s="4">
        <v>1293</v>
      </c>
      <c r="T225" s="4">
        <v>218</v>
      </c>
      <c r="U225" s="4">
        <v>4873</v>
      </c>
      <c r="V225" s="4">
        <v>29.5</v>
      </c>
      <c r="W225" s="4">
        <v>49.3</v>
      </c>
      <c r="X225" s="4">
        <v>10382</v>
      </c>
      <c r="Y225" s="4">
        <v>11.8</v>
      </c>
      <c r="Z225" s="4"/>
      <c r="AA225" s="4">
        <v>2613</v>
      </c>
      <c r="AB225" s="4">
        <v>3446</v>
      </c>
      <c r="AC225" s="4"/>
    </row>
    <row r="226" spans="1:29" hidden="1" x14ac:dyDescent="0.25">
      <c r="A226" s="4" t="s">
        <v>4093</v>
      </c>
      <c r="B226" s="4" t="s">
        <v>3936</v>
      </c>
      <c r="C226" s="4" t="s">
        <v>222</v>
      </c>
      <c r="D226" s="4" t="s">
        <v>267</v>
      </c>
      <c r="E226" s="4" t="s">
        <v>294</v>
      </c>
      <c r="F226" s="4">
        <v>0</v>
      </c>
      <c r="G226" s="4">
        <v>14.3</v>
      </c>
      <c r="H226" s="4">
        <v>138</v>
      </c>
      <c r="I226" s="4">
        <v>7.63</v>
      </c>
      <c r="J226" s="4">
        <v>46.7</v>
      </c>
      <c r="K226" s="4">
        <v>31.6</v>
      </c>
      <c r="L226" s="4">
        <v>4.6100000000000003</v>
      </c>
      <c r="M226" s="4">
        <v>119</v>
      </c>
      <c r="N226" s="4">
        <v>38.9</v>
      </c>
      <c r="O226" s="4">
        <v>439</v>
      </c>
      <c r="P226" s="4">
        <v>159</v>
      </c>
      <c r="Q226" s="4">
        <v>673</v>
      </c>
      <c r="R226" s="4">
        <v>134</v>
      </c>
      <c r="S226" s="4">
        <v>1386</v>
      </c>
      <c r="T226" s="4">
        <v>239</v>
      </c>
      <c r="U226" s="4">
        <v>4945</v>
      </c>
      <c r="V226" s="4">
        <v>10.8</v>
      </c>
      <c r="W226" s="4">
        <v>28</v>
      </c>
      <c r="X226" s="4">
        <v>9936</v>
      </c>
      <c r="Y226" s="4">
        <v>7.52</v>
      </c>
      <c r="Z226" s="4"/>
      <c r="AA226" s="4">
        <v>2488</v>
      </c>
      <c r="AB226" s="4">
        <v>2657</v>
      </c>
      <c r="AC226" s="4"/>
    </row>
    <row r="227" spans="1:29" hidden="1" x14ac:dyDescent="0.25">
      <c r="A227" s="4" t="s">
        <v>4093</v>
      </c>
      <c r="B227" s="4" t="s">
        <v>3936</v>
      </c>
      <c r="C227" s="4" t="s">
        <v>269</v>
      </c>
      <c r="D227" s="4" t="s">
        <v>268</v>
      </c>
      <c r="E227" s="4" t="s">
        <v>294</v>
      </c>
      <c r="F227" s="4">
        <v>0</v>
      </c>
      <c r="G227" s="4"/>
      <c r="H227" s="4">
        <v>1.41</v>
      </c>
      <c r="I227" s="4">
        <v>0.03</v>
      </c>
      <c r="J227" s="4">
        <v>0.74</v>
      </c>
      <c r="K227" s="4">
        <v>1.93</v>
      </c>
      <c r="L227" s="4">
        <v>4.1000000000000002E-2</v>
      </c>
      <c r="M227" s="4">
        <v>14.2</v>
      </c>
      <c r="N227" s="4">
        <v>6.24</v>
      </c>
      <c r="O227" s="4">
        <v>90.8</v>
      </c>
      <c r="P227" s="4">
        <v>37.1</v>
      </c>
      <c r="Q227" s="4">
        <v>194</v>
      </c>
      <c r="R227" s="4">
        <v>45.3</v>
      </c>
      <c r="S227" s="4">
        <v>513</v>
      </c>
      <c r="T227" s="4">
        <v>87</v>
      </c>
      <c r="U227" s="4">
        <v>1326</v>
      </c>
      <c r="V227" s="4"/>
      <c r="W227" s="4">
        <v>3.86</v>
      </c>
      <c r="X227" s="4">
        <v>14024</v>
      </c>
      <c r="Y227" s="4">
        <v>2.66</v>
      </c>
      <c r="Z227" s="4"/>
      <c r="AA227" s="4">
        <v>81.900000000000006</v>
      </c>
      <c r="AB227" s="4">
        <v>1596</v>
      </c>
      <c r="AC227" s="4"/>
    </row>
    <row r="228" spans="1:29" hidden="1" x14ac:dyDescent="0.25">
      <c r="A228" s="4" t="s">
        <v>4093</v>
      </c>
      <c r="B228" s="4" t="s">
        <v>3936</v>
      </c>
      <c r="C228" s="4" t="s">
        <v>269</v>
      </c>
      <c r="D228" s="4" t="s">
        <v>270</v>
      </c>
      <c r="E228" s="4" t="s">
        <v>294</v>
      </c>
      <c r="F228" s="4">
        <v>0</v>
      </c>
      <c r="G228" s="4">
        <v>1499</v>
      </c>
      <c r="H228" s="4">
        <v>3232</v>
      </c>
      <c r="I228" s="4">
        <v>323</v>
      </c>
      <c r="J228" s="4">
        <v>1139</v>
      </c>
      <c r="K228" s="4">
        <v>214</v>
      </c>
      <c r="L228" s="4">
        <v>3.09</v>
      </c>
      <c r="M228" s="4">
        <v>160</v>
      </c>
      <c r="N228" s="4">
        <v>31.1</v>
      </c>
      <c r="O228" s="4">
        <v>280</v>
      </c>
      <c r="P228" s="4">
        <v>86.2</v>
      </c>
      <c r="Q228" s="4">
        <v>393</v>
      </c>
      <c r="R228" s="4">
        <v>87.2</v>
      </c>
      <c r="S228" s="4">
        <v>924</v>
      </c>
      <c r="T228" s="4">
        <v>151</v>
      </c>
      <c r="U228" s="4">
        <v>2890</v>
      </c>
      <c r="V228" s="4">
        <v>5.99</v>
      </c>
      <c r="W228" s="4">
        <v>24.9</v>
      </c>
      <c r="X228" s="4">
        <v>16963</v>
      </c>
      <c r="Y228" s="4">
        <v>8.7200000000000006</v>
      </c>
      <c r="Z228" s="4"/>
      <c r="AA228" s="4">
        <v>1607</v>
      </c>
      <c r="AB228" s="4">
        <v>3771</v>
      </c>
      <c r="AC228" s="4"/>
    </row>
    <row r="229" spans="1:29" hidden="1" x14ac:dyDescent="0.25">
      <c r="A229" s="4" t="s">
        <v>4093</v>
      </c>
      <c r="B229" s="4" t="s">
        <v>3936</v>
      </c>
      <c r="C229" s="4" t="s">
        <v>269</v>
      </c>
      <c r="D229" s="4" t="s">
        <v>271</v>
      </c>
      <c r="E229" s="4" t="s">
        <v>294</v>
      </c>
      <c r="F229" s="4">
        <v>0</v>
      </c>
      <c r="G229" s="4">
        <v>8.23</v>
      </c>
      <c r="H229" s="4">
        <v>10.199999999999999</v>
      </c>
      <c r="I229" s="4">
        <v>2.2000000000000002</v>
      </c>
      <c r="J229" s="4">
        <v>14.9</v>
      </c>
      <c r="K229" s="4">
        <v>10.9</v>
      </c>
      <c r="L229" s="4">
        <v>0.44</v>
      </c>
      <c r="M229" s="4">
        <v>34.6</v>
      </c>
      <c r="N229" s="4">
        <v>9.82</v>
      </c>
      <c r="O229" s="4">
        <v>107</v>
      </c>
      <c r="P229" s="4">
        <v>38</v>
      </c>
      <c r="Q229" s="4">
        <v>166</v>
      </c>
      <c r="R229" s="4">
        <v>35.799999999999997</v>
      </c>
      <c r="S229" s="4">
        <v>379</v>
      </c>
      <c r="T229" s="4">
        <v>66.3</v>
      </c>
      <c r="U229" s="4">
        <v>1280</v>
      </c>
      <c r="V229" s="4">
        <v>10.199999999999999</v>
      </c>
      <c r="W229" s="4">
        <v>9.83</v>
      </c>
      <c r="X229" s="4">
        <v>10458</v>
      </c>
      <c r="Y229" s="4">
        <v>12.4</v>
      </c>
      <c r="Z229" s="4"/>
      <c r="AA229" s="4">
        <v>184</v>
      </c>
      <c r="AB229" s="4">
        <v>746</v>
      </c>
      <c r="AC229" s="4"/>
    </row>
    <row r="230" spans="1:29" hidden="1" x14ac:dyDescent="0.25">
      <c r="A230" s="4" t="s">
        <v>4093</v>
      </c>
      <c r="B230" s="4" t="s">
        <v>3936</v>
      </c>
      <c r="C230" s="4" t="s">
        <v>269</v>
      </c>
      <c r="D230" s="4" t="s">
        <v>272</v>
      </c>
      <c r="E230" s="4" t="s">
        <v>294</v>
      </c>
      <c r="F230" s="4">
        <v>0</v>
      </c>
      <c r="G230" s="4">
        <v>1821</v>
      </c>
      <c r="H230" s="4">
        <v>3481</v>
      </c>
      <c r="I230" s="4">
        <v>348</v>
      </c>
      <c r="J230" s="4">
        <v>1255</v>
      </c>
      <c r="K230" s="4">
        <v>208</v>
      </c>
      <c r="L230" s="4">
        <v>2.14</v>
      </c>
      <c r="M230" s="4">
        <v>137</v>
      </c>
      <c r="N230" s="4">
        <v>24.9</v>
      </c>
      <c r="O230" s="4">
        <v>208</v>
      </c>
      <c r="P230" s="4">
        <v>64.3</v>
      </c>
      <c r="Q230" s="4">
        <v>291</v>
      </c>
      <c r="R230" s="4">
        <v>65</v>
      </c>
      <c r="S230" s="4">
        <v>695</v>
      </c>
      <c r="T230" s="4">
        <v>108</v>
      </c>
      <c r="U230" s="4">
        <v>2152</v>
      </c>
      <c r="V230" s="4">
        <v>4.5599999999999996</v>
      </c>
      <c r="W230" s="4">
        <v>7.3</v>
      </c>
      <c r="X230" s="4">
        <v>14057</v>
      </c>
      <c r="Y230" s="4">
        <v>3.74</v>
      </c>
      <c r="Z230" s="4"/>
      <c r="AA230" s="4">
        <v>1284</v>
      </c>
      <c r="AB230" s="4">
        <v>2645</v>
      </c>
      <c r="AC230" s="4"/>
    </row>
    <row r="231" spans="1:29" hidden="1" x14ac:dyDescent="0.25">
      <c r="A231" s="4" t="s">
        <v>4093</v>
      </c>
      <c r="B231" s="4" t="s">
        <v>3936</v>
      </c>
      <c r="C231" s="4" t="s">
        <v>269</v>
      </c>
      <c r="D231" s="4" t="s">
        <v>273</v>
      </c>
      <c r="E231" s="4" t="s">
        <v>294</v>
      </c>
      <c r="F231" s="4">
        <v>0</v>
      </c>
      <c r="G231" s="4">
        <v>35.200000000000003</v>
      </c>
      <c r="H231" s="4">
        <v>56</v>
      </c>
      <c r="I231" s="4">
        <v>6.57</v>
      </c>
      <c r="J231" s="4">
        <v>22.9</v>
      </c>
      <c r="K231" s="4">
        <v>6.49</v>
      </c>
      <c r="L231" s="4">
        <v>0.16</v>
      </c>
      <c r="M231" s="4">
        <v>21.6</v>
      </c>
      <c r="N231" s="4">
        <v>6.41</v>
      </c>
      <c r="O231" s="4">
        <v>75.099999999999994</v>
      </c>
      <c r="P231" s="4">
        <v>24.4</v>
      </c>
      <c r="Q231" s="4">
        <v>105</v>
      </c>
      <c r="R231" s="4">
        <v>21.3</v>
      </c>
      <c r="S231" s="4">
        <v>214</v>
      </c>
      <c r="T231" s="4">
        <v>36</v>
      </c>
      <c r="U231" s="4">
        <v>859</v>
      </c>
      <c r="V231" s="4">
        <v>3.74</v>
      </c>
      <c r="W231" s="4">
        <v>2.35</v>
      </c>
      <c r="X231" s="4">
        <v>15252</v>
      </c>
      <c r="Y231" s="4">
        <v>1.48</v>
      </c>
      <c r="Z231" s="4"/>
      <c r="AA231" s="4">
        <v>120</v>
      </c>
      <c r="AB231" s="4">
        <v>845</v>
      </c>
      <c r="AC231" s="4"/>
    </row>
    <row r="232" spans="1:29" hidden="1" x14ac:dyDescent="0.25">
      <c r="A232" s="4" t="s">
        <v>4093</v>
      </c>
      <c r="B232" s="4" t="s">
        <v>3936</v>
      </c>
      <c r="C232" s="4" t="s">
        <v>269</v>
      </c>
      <c r="D232" s="4" t="s">
        <v>274</v>
      </c>
      <c r="E232" s="4" t="s">
        <v>294</v>
      </c>
      <c r="F232" s="4">
        <v>0</v>
      </c>
      <c r="G232" s="4">
        <v>15.5</v>
      </c>
      <c r="H232" s="4">
        <v>19.600000000000001</v>
      </c>
      <c r="I232" s="4">
        <v>3.23</v>
      </c>
      <c r="J232" s="4">
        <v>14.8</v>
      </c>
      <c r="K232" s="4">
        <v>9.84</v>
      </c>
      <c r="L232" s="4">
        <v>0.43</v>
      </c>
      <c r="M232" s="4">
        <v>34.200000000000003</v>
      </c>
      <c r="N232" s="4">
        <v>11.3</v>
      </c>
      <c r="O232" s="4">
        <v>127</v>
      </c>
      <c r="P232" s="4">
        <v>41.4</v>
      </c>
      <c r="Q232" s="4">
        <v>175</v>
      </c>
      <c r="R232" s="4">
        <v>35.6</v>
      </c>
      <c r="S232" s="4">
        <v>372</v>
      </c>
      <c r="T232" s="4">
        <v>61.1</v>
      </c>
      <c r="U232" s="4">
        <v>1405</v>
      </c>
      <c r="V232" s="4">
        <v>11.2</v>
      </c>
      <c r="W232" s="4">
        <v>2.13</v>
      </c>
      <c r="X232" s="4">
        <v>13499</v>
      </c>
      <c r="Y232" s="4">
        <v>0.82</v>
      </c>
      <c r="Z232" s="4"/>
      <c r="AA232" s="4">
        <v>169</v>
      </c>
      <c r="AB232" s="4">
        <v>833</v>
      </c>
      <c r="AC232" s="4"/>
    </row>
    <row r="233" spans="1:29" hidden="1" x14ac:dyDescent="0.25">
      <c r="A233" s="4" t="s">
        <v>4093</v>
      </c>
      <c r="B233" s="4" t="s">
        <v>3936</v>
      </c>
      <c r="C233" s="4" t="s">
        <v>269</v>
      </c>
      <c r="D233" s="4" t="s">
        <v>275</v>
      </c>
      <c r="E233" s="4" t="s">
        <v>294</v>
      </c>
      <c r="F233" s="4">
        <v>0</v>
      </c>
      <c r="G233" s="4">
        <v>8.9700000000000006</v>
      </c>
      <c r="H233" s="4">
        <v>81.599999999999994</v>
      </c>
      <c r="I233" s="4">
        <v>3.51</v>
      </c>
      <c r="J233" s="4">
        <v>20.6</v>
      </c>
      <c r="K233" s="4">
        <v>13.2</v>
      </c>
      <c r="L233" s="4">
        <v>1.42</v>
      </c>
      <c r="M233" s="4">
        <v>64.400000000000006</v>
      </c>
      <c r="N233" s="4">
        <v>22</v>
      </c>
      <c r="O233" s="4">
        <v>252</v>
      </c>
      <c r="P233" s="4">
        <v>87.6</v>
      </c>
      <c r="Q233" s="4">
        <v>380</v>
      </c>
      <c r="R233" s="4">
        <v>77.400000000000006</v>
      </c>
      <c r="S233" s="4">
        <v>769</v>
      </c>
      <c r="T233" s="4">
        <v>128</v>
      </c>
      <c r="U233" s="4">
        <v>2881</v>
      </c>
      <c r="V233" s="4">
        <v>7.3</v>
      </c>
      <c r="W233" s="4">
        <v>30.1</v>
      </c>
      <c r="X233" s="4">
        <v>11365</v>
      </c>
      <c r="Y233" s="4">
        <v>8.4600000000000009</v>
      </c>
      <c r="Z233" s="4"/>
      <c r="AA233" s="4">
        <v>1576</v>
      </c>
      <c r="AB233" s="4">
        <v>1664</v>
      </c>
      <c r="AC233" s="4"/>
    </row>
    <row r="234" spans="1:29" hidden="1" x14ac:dyDescent="0.25">
      <c r="A234" s="4" t="s">
        <v>4093</v>
      </c>
      <c r="B234" s="4" t="s">
        <v>3936</v>
      </c>
      <c r="C234" s="4" t="s">
        <v>269</v>
      </c>
      <c r="D234" s="4" t="s">
        <v>276</v>
      </c>
      <c r="E234" s="4" t="s">
        <v>294</v>
      </c>
      <c r="F234" s="4">
        <v>0</v>
      </c>
      <c r="G234" s="4">
        <v>15</v>
      </c>
      <c r="H234" s="4">
        <v>39</v>
      </c>
      <c r="I234" s="4">
        <v>7.15</v>
      </c>
      <c r="J234" s="4">
        <v>29.2</v>
      </c>
      <c r="K234" s="4">
        <v>15.8</v>
      </c>
      <c r="L234" s="4">
        <v>0.54</v>
      </c>
      <c r="M234" s="4">
        <v>48</v>
      </c>
      <c r="N234" s="4">
        <v>13.6</v>
      </c>
      <c r="O234" s="4">
        <v>142</v>
      </c>
      <c r="P234" s="4">
        <v>47.6</v>
      </c>
      <c r="Q234" s="4">
        <v>202</v>
      </c>
      <c r="R234" s="4">
        <v>39.9</v>
      </c>
      <c r="S234" s="4">
        <v>408</v>
      </c>
      <c r="T234" s="4">
        <v>69.8</v>
      </c>
      <c r="U234" s="4">
        <v>1571</v>
      </c>
      <c r="V234" s="4">
        <v>17.8</v>
      </c>
      <c r="W234" s="4">
        <v>2.34</v>
      </c>
      <c r="X234" s="4">
        <v>10995</v>
      </c>
      <c r="Y234" s="4">
        <v>0.93</v>
      </c>
      <c r="Z234" s="4"/>
      <c r="AA234" s="4">
        <v>272</v>
      </c>
      <c r="AB234" s="4">
        <v>644</v>
      </c>
      <c r="AC234" s="4"/>
    </row>
    <row r="235" spans="1:29" hidden="1" x14ac:dyDescent="0.25">
      <c r="A235" s="4" t="s">
        <v>4093</v>
      </c>
      <c r="B235" s="4" t="s">
        <v>3936</v>
      </c>
      <c r="C235" s="4" t="s">
        <v>269</v>
      </c>
      <c r="D235" s="4" t="s">
        <v>277</v>
      </c>
      <c r="E235" s="4" t="s">
        <v>294</v>
      </c>
      <c r="F235" s="4">
        <v>0</v>
      </c>
      <c r="G235" s="4">
        <v>0.26</v>
      </c>
      <c r="H235" s="4">
        <v>6.99</v>
      </c>
      <c r="I235" s="4">
        <v>0.66</v>
      </c>
      <c r="J235" s="4">
        <v>10.4</v>
      </c>
      <c r="K235" s="4">
        <v>13</v>
      </c>
      <c r="L235" s="4">
        <v>0.6</v>
      </c>
      <c r="M235" s="4">
        <v>52.4</v>
      </c>
      <c r="N235" s="4">
        <v>14.1</v>
      </c>
      <c r="O235" s="4">
        <v>142</v>
      </c>
      <c r="P235" s="4">
        <v>45.8</v>
      </c>
      <c r="Q235" s="4">
        <v>191</v>
      </c>
      <c r="R235" s="4">
        <v>36.200000000000003</v>
      </c>
      <c r="S235" s="4">
        <v>369</v>
      </c>
      <c r="T235" s="4">
        <v>61.3</v>
      </c>
      <c r="U235" s="4">
        <v>1513</v>
      </c>
      <c r="V235" s="4">
        <v>16.399999999999999</v>
      </c>
      <c r="W235" s="4">
        <v>1.78</v>
      </c>
      <c r="X235" s="4">
        <v>10988</v>
      </c>
      <c r="Y235" s="4">
        <v>0.84</v>
      </c>
      <c r="Z235" s="4"/>
      <c r="AA235" s="4">
        <v>363</v>
      </c>
      <c r="AB235" s="4">
        <v>560</v>
      </c>
      <c r="AC235" s="4"/>
    </row>
    <row r="236" spans="1:29" hidden="1" x14ac:dyDescent="0.25">
      <c r="A236" s="4" t="s">
        <v>4093</v>
      </c>
      <c r="B236" s="4" t="s">
        <v>3936</v>
      </c>
      <c r="C236" s="4" t="s">
        <v>269</v>
      </c>
      <c r="D236" s="4" t="s">
        <v>278</v>
      </c>
      <c r="E236" s="4" t="s">
        <v>294</v>
      </c>
      <c r="F236" s="4">
        <v>0</v>
      </c>
      <c r="G236" s="4">
        <v>0.62</v>
      </c>
      <c r="H236" s="4">
        <v>6.44</v>
      </c>
      <c r="I236" s="4">
        <v>0.33</v>
      </c>
      <c r="J236" s="4">
        <v>4.3499999999999996</v>
      </c>
      <c r="K236" s="4">
        <v>8.5399999999999991</v>
      </c>
      <c r="L236" s="4">
        <v>0.38</v>
      </c>
      <c r="M236" s="4">
        <v>41.4</v>
      </c>
      <c r="N236" s="4">
        <v>12.2</v>
      </c>
      <c r="O236" s="4">
        <v>139</v>
      </c>
      <c r="P236" s="4">
        <v>51.4</v>
      </c>
      <c r="Q236" s="4">
        <v>231</v>
      </c>
      <c r="R236" s="4">
        <v>47.3</v>
      </c>
      <c r="S236" s="4">
        <v>498</v>
      </c>
      <c r="T236" s="4">
        <v>84.7</v>
      </c>
      <c r="U236" s="4">
        <v>1709</v>
      </c>
      <c r="V236" s="4">
        <v>9.4700000000000006</v>
      </c>
      <c r="W236" s="4">
        <v>4.5599999999999996</v>
      </c>
      <c r="X236" s="4">
        <v>9986</v>
      </c>
      <c r="Y236" s="4">
        <v>1.52</v>
      </c>
      <c r="Z236" s="4"/>
      <c r="AA236" s="4">
        <v>306</v>
      </c>
      <c r="AB236" s="4">
        <v>1097</v>
      </c>
      <c r="AC236" s="4"/>
    </row>
    <row r="237" spans="1:29" hidden="1" x14ac:dyDescent="0.25">
      <c r="A237" s="4" t="s">
        <v>4093</v>
      </c>
      <c r="B237" s="4" t="s">
        <v>3936</v>
      </c>
      <c r="C237" s="4" t="s">
        <v>269</v>
      </c>
      <c r="D237" s="4" t="s">
        <v>279</v>
      </c>
      <c r="E237" s="4" t="s">
        <v>294</v>
      </c>
      <c r="F237" s="4">
        <v>0</v>
      </c>
      <c r="G237" s="4">
        <v>128</v>
      </c>
      <c r="H237" s="4">
        <v>251</v>
      </c>
      <c r="I237" s="4">
        <v>26.7</v>
      </c>
      <c r="J237" s="4">
        <v>97.9</v>
      </c>
      <c r="K237" s="4">
        <v>24.5</v>
      </c>
      <c r="L237" s="4">
        <v>0.41</v>
      </c>
      <c r="M237" s="4">
        <v>54.8</v>
      </c>
      <c r="N237" s="4">
        <v>17.5</v>
      </c>
      <c r="O237" s="4">
        <v>200</v>
      </c>
      <c r="P237" s="4">
        <v>69.2</v>
      </c>
      <c r="Q237" s="4">
        <v>304</v>
      </c>
      <c r="R237" s="4">
        <v>62.2</v>
      </c>
      <c r="S237" s="4">
        <v>629</v>
      </c>
      <c r="T237" s="4">
        <v>102</v>
      </c>
      <c r="U237" s="4">
        <v>2328</v>
      </c>
      <c r="V237" s="4">
        <v>9.76</v>
      </c>
      <c r="W237" s="4">
        <v>10.7</v>
      </c>
      <c r="X237" s="4">
        <v>13688</v>
      </c>
      <c r="Y237" s="4">
        <v>3.68</v>
      </c>
      <c r="Z237" s="4"/>
      <c r="AA237" s="4">
        <v>424</v>
      </c>
      <c r="AB237" s="4">
        <v>2036</v>
      </c>
      <c r="AC237" s="4"/>
    </row>
    <row r="238" spans="1:29" hidden="1" x14ac:dyDescent="0.25">
      <c r="A238" s="4" t="s">
        <v>4093</v>
      </c>
      <c r="B238" s="4" t="s">
        <v>3936</v>
      </c>
      <c r="C238" s="4" t="s">
        <v>269</v>
      </c>
      <c r="D238" s="4" t="s">
        <v>280</v>
      </c>
      <c r="E238" s="4" t="s">
        <v>294</v>
      </c>
      <c r="F238" s="4">
        <v>0</v>
      </c>
      <c r="G238" s="4">
        <v>0.35</v>
      </c>
      <c r="H238" s="4">
        <v>9.84</v>
      </c>
      <c r="I238" s="4">
        <v>0.44</v>
      </c>
      <c r="J238" s="4">
        <v>6.72</v>
      </c>
      <c r="K238" s="4">
        <v>11.3</v>
      </c>
      <c r="L238" s="4">
        <v>0.33</v>
      </c>
      <c r="M238" s="4">
        <v>48.8</v>
      </c>
      <c r="N238" s="4">
        <v>15.8</v>
      </c>
      <c r="O238" s="4">
        <v>166</v>
      </c>
      <c r="P238" s="4">
        <v>57.2</v>
      </c>
      <c r="Q238" s="4">
        <v>246</v>
      </c>
      <c r="R238" s="4">
        <v>50.1</v>
      </c>
      <c r="S238" s="4">
        <v>508</v>
      </c>
      <c r="T238" s="4">
        <v>87.2</v>
      </c>
      <c r="U238" s="4">
        <v>1909</v>
      </c>
      <c r="V238" s="4">
        <v>11.9</v>
      </c>
      <c r="W238" s="4">
        <v>4.3899999999999997</v>
      </c>
      <c r="X238" s="4">
        <v>10972</v>
      </c>
      <c r="Y238" s="4">
        <v>1.61</v>
      </c>
      <c r="Z238" s="4"/>
      <c r="AA238" s="4">
        <v>399</v>
      </c>
      <c r="AB238" s="4">
        <v>966</v>
      </c>
      <c r="AC238" s="4"/>
    </row>
    <row r="239" spans="1:29" hidden="1" x14ac:dyDescent="0.25">
      <c r="A239" s="4" t="s">
        <v>4093</v>
      </c>
      <c r="B239" s="4" t="s">
        <v>3936</v>
      </c>
      <c r="C239" s="4" t="s">
        <v>269</v>
      </c>
      <c r="D239" s="4" t="s">
        <v>281</v>
      </c>
      <c r="E239" s="4" t="s">
        <v>294</v>
      </c>
      <c r="F239" s="4">
        <v>0</v>
      </c>
      <c r="G239" s="4">
        <v>15.1</v>
      </c>
      <c r="H239" s="4">
        <v>80.599999999999994</v>
      </c>
      <c r="I239" s="4">
        <v>5.59</v>
      </c>
      <c r="J239" s="4">
        <v>30.4</v>
      </c>
      <c r="K239" s="4">
        <v>18.600000000000001</v>
      </c>
      <c r="L239" s="4">
        <v>1.32</v>
      </c>
      <c r="M239" s="4">
        <v>67.900000000000006</v>
      </c>
      <c r="N239" s="4">
        <v>22.6</v>
      </c>
      <c r="O239" s="4">
        <v>261</v>
      </c>
      <c r="P239" s="4">
        <v>90.9</v>
      </c>
      <c r="Q239" s="4">
        <v>401</v>
      </c>
      <c r="R239" s="4">
        <v>79.8</v>
      </c>
      <c r="S239" s="4">
        <v>814</v>
      </c>
      <c r="T239" s="4">
        <v>136</v>
      </c>
      <c r="U239" s="4">
        <v>2937</v>
      </c>
      <c r="V239" s="4">
        <v>5.12</v>
      </c>
      <c r="W239" s="4">
        <v>25.6</v>
      </c>
      <c r="X239" s="4">
        <v>12218</v>
      </c>
      <c r="Y239" s="4">
        <v>7.49</v>
      </c>
      <c r="Z239" s="4"/>
      <c r="AA239" s="4">
        <v>1330</v>
      </c>
      <c r="AB239" s="4">
        <v>1616</v>
      </c>
      <c r="AC239" s="4"/>
    </row>
    <row r="240" spans="1:29" hidden="1" x14ac:dyDescent="0.25">
      <c r="A240" s="4" t="s">
        <v>4093</v>
      </c>
      <c r="B240" s="4" t="s">
        <v>3936</v>
      </c>
      <c r="C240" s="4" t="s">
        <v>269</v>
      </c>
      <c r="D240" s="4" t="s">
        <v>282</v>
      </c>
      <c r="E240" s="4" t="s">
        <v>294</v>
      </c>
      <c r="F240" s="4">
        <v>0</v>
      </c>
      <c r="G240" s="4">
        <v>23.9</v>
      </c>
      <c r="H240" s="4">
        <v>105</v>
      </c>
      <c r="I240" s="4">
        <v>11.5</v>
      </c>
      <c r="J240" s="4">
        <v>57.8</v>
      </c>
      <c r="K240" s="4">
        <v>33.1</v>
      </c>
      <c r="L240" s="4">
        <v>2.12</v>
      </c>
      <c r="M240" s="4">
        <v>93.9</v>
      </c>
      <c r="N240" s="4">
        <v>28.7</v>
      </c>
      <c r="O240" s="4">
        <v>315</v>
      </c>
      <c r="P240" s="4">
        <v>107</v>
      </c>
      <c r="Q240" s="4">
        <v>461</v>
      </c>
      <c r="R240" s="4">
        <v>92</v>
      </c>
      <c r="S240" s="4">
        <v>933</v>
      </c>
      <c r="T240" s="4">
        <v>154</v>
      </c>
      <c r="U240" s="4">
        <v>3467</v>
      </c>
      <c r="V240" s="4">
        <v>7.38</v>
      </c>
      <c r="W240" s="4">
        <v>20.2</v>
      </c>
      <c r="X240" s="4">
        <v>11624</v>
      </c>
      <c r="Y240" s="4">
        <v>5.36</v>
      </c>
      <c r="Z240" s="4"/>
      <c r="AA240" s="4">
        <v>1190</v>
      </c>
      <c r="AB240" s="4">
        <v>1464</v>
      </c>
      <c r="AC240" s="4"/>
    </row>
    <row r="241" spans="1:29" hidden="1" x14ac:dyDescent="0.25">
      <c r="A241" s="4" t="s">
        <v>4093</v>
      </c>
      <c r="B241" s="4" t="s">
        <v>3936</v>
      </c>
      <c r="C241" s="4" t="s">
        <v>269</v>
      </c>
      <c r="D241" s="4" t="s">
        <v>283</v>
      </c>
      <c r="E241" s="4" t="s">
        <v>294</v>
      </c>
      <c r="F241" s="4">
        <v>0</v>
      </c>
      <c r="G241" s="4">
        <v>0.33</v>
      </c>
      <c r="H241" s="4">
        <v>9.6199999999999992</v>
      </c>
      <c r="I241" s="4">
        <v>0.28999999999999998</v>
      </c>
      <c r="J241" s="4">
        <v>4.51</v>
      </c>
      <c r="K241" s="4">
        <v>9.2799999999999994</v>
      </c>
      <c r="L241" s="4">
        <v>0.24</v>
      </c>
      <c r="M241" s="4">
        <v>46.1</v>
      </c>
      <c r="N241" s="4">
        <v>13.8</v>
      </c>
      <c r="O241" s="4">
        <v>153</v>
      </c>
      <c r="P241" s="4">
        <v>52.7</v>
      </c>
      <c r="Q241" s="4">
        <v>235</v>
      </c>
      <c r="R241" s="4">
        <v>47.6</v>
      </c>
      <c r="S241" s="4">
        <v>491</v>
      </c>
      <c r="T241" s="4">
        <v>82.5</v>
      </c>
      <c r="U241" s="4">
        <v>1768</v>
      </c>
      <c r="V241" s="4">
        <v>11.6</v>
      </c>
      <c r="W241" s="4">
        <v>5.19</v>
      </c>
      <c r="X241" s="4">
        <v>10352</v>
      </c>
      <c r="Y241" s="4">
        <v>1.67</v>
      </c>
      <c r="Z241" s="4"/>
      <c r="AA241" s="4">
        <v>408</v>
      </c>
      <c r="AB241" s="4">
        <v>1078</v>
      </c>
      <c r="AC241" s="4"/>
    </row>
    <row r="242" spans="1:29" hidden="1" x14ac:dyDescent="0.25">
      <c r="A242" s="4" t="s">
        <v>4093</v>
      </c>
      <c r="B242" s="4" t="s">
        <v>3936</v>
      </c>
      <c r="C242" s="4" t="s">
        <v>269</v>
      </c>
      <c r="D242" s="4" t="s">
        <v>284</v>
      </c>
      <c r="E242" s="4" t="s">
        <v>294</v>
      </c>
      <c r="F242" s="4">
        <v>0</v>
      </c>
      <c r="G242" s="4">
        <v>1.2</v>
      </c>
      <c r="H242" s="4">
        <v>6.36</v>
      </c>
      <c r="I242" s="4">
        <v>0.47</v>
      </c>
      <c r="J242" s="4">
        <v>2.64</v>
      </c>
      <c r="K242" s="4">
        <v>4.99</v>
      </c>
      <c r="L242" s="4"/>
      <c r="M242" s="4">
        <v>24.4</v>
      </c>
      <c r="N242" s="4">
        <v>9.99</v>
      </c>
      <c r="O242" s="4">
        <v>140</v>
      </c>
      <c r="P242" s="4">
        <v>55.3</v>
      </c>
      <c r="Q242" s="4">
        <v>285</v>
      </c>
      <c r="R242" s="4">
        <v>65.900000000000006</v>
      </c>
      <c r="S242" s="4">
        <v>727</v>
      </c>
      <c r="T242" s="4">
        <v>122</v>
      </c>
      <c r="U242" s="4">
        <v>1939</v>
      </c>
      <c r="V242" s="4">
        <v>9.07</v>
      </c>
      <c r="W242" s="4">
        <v>7.08</v>
      </c>
      <c r="X242" s="4">
        <v>12735</v>
      </c>
      <c r="Y242" s="4">
        <v>3.92</v>
      </c>
      <c r="Z242" s="4"/>
      <c r="AA242" s="4">
        <v>173</v>
      </c>
      <c r="AB242" s="4">
        <v>2600</v>
      </c>
      <c r="AC242" s="4"/>
    </row>
    <row r="243" spans="1:29" hidden="1" x14ac:dyDescent="0.25">
      <c r="A243" s="4" t="s">
        <v>4093</v>
      </c>
      <c r="B243" s="4" t="s">
        <v>3936</v>
      </c>
      <c r="C243" s="4" t="s">
        <v>269</v>
      </c>
      <c r="D243" s="4" t="s">
        <v>285</v>
      </c>
      <c r="E243" s="4" t="s">
        <v>294</v>
      </c>
      <c r="F243" s="4">
        <v>0</v>
      </c>
      <c r="G243" s="4">
        <v>1.95</v>
      </c>
      <c r="H243" s="4">
        <v>4.96</v>
      </c>
      <c r="I243" s="4">
        <v>1.21</v>
      </c>
      <c r="J243" s="4">
        <v>6.92</v>
      </c>
      <c r="K243" s="4">
        <v>9.18</v>
      </c>
      <c r="L243" s="4">
        <v>0.57999999999999996</v>
      </c>
      <c r="M243" s="4">
        <v>44.7</v>
      </c>
      <c r="N243" s="4">
        <v>15</v>
      </c>
      <c r="O243" s="4">
        <v>146</v>
      </c>
      <c r="P243" s="4">
        <v>44.2</v>
      </c>
      <c r="Q243" s="4">
        <v>182</v>
      </c>
      <c r="R243" s="4">
        <v>37.299999999999997</v>
      </c>
      <c r="S243" s="4">
        <v>363</v>
      </c>
      <c r="T243" s="4">
        <v>62</v>
      </c>
      <c r="U243" s="4">
        <v>1503</v>
      </c>
      <c r="V243" s="4">
        <v>11.1</v>
      </c>
      <c r="W243" s="4">
        <v>1.7</v>
      </c>
      <c r="X243" s="4">
        <v>12988</v>
      </c>
      <c r="Y243" s="4">
        <v>0.48</v>
      </c>
      <c r="Z243" s="4"/>
      <c r="AA243" s="4">
        <v>97.1</v>
      </c>
      <c r="AB243" s="4">
        <v>1513</v>
      </c>
      <c r="AC243" s="4"/>
    </row>
    <row r="244" spans="1:29" hidden="1" x14ac:dyDescent="0.25">
      <c r="A244" s="4" t="s">
        <v>4093</v>
      </c>
      <c r="B244" s="4" t="s">
        <v>3936</v>
      </c>
      <c r="C244" s="4" t="s">
        <v>269</v>
      </c>
      <c r="D244" s="4" t="s">
        <v>286</v>
      </c>
      <c r="E244" s="4" t="s">
        <v>294</v>
      </c>
      <c r="F244" s="4">
        <v>0</v>
      </c>
      <c r="G244" s="4">
        <v>80.5</v>
      </c>
      <c r="H244" s="4">
        <v>175</v>
      </c>
      <c r="I244" s="4">
        <v>21.8</v>
      </c>
      <c r="J244" s="4">
        <v>91</v>
      </c>
      <c r="K244" s="4">
        <v>41.9</v>
      </c>
      <c r="L244" s="4">
        <v>1.54</v>
      </c>
      <c r="M244" s="4">
        <v>76.599999999999994</v>
      </c>
      <c r="N244" s="4">
        <v>23.9</v>
      </c>
      <c r="O244" s="4">
        <v>239</v>
      </c>
      <c r="P244" s="4">
        <v>72.2</v>
      </c>
      <c r="Q244" s="4">
        <v>304</v>
      </c>
      <c r="R244" s="4">
        <v>64.099999999999994</v>
      </c>
      <c r="S244" s="4">
        <v>674</v>
      </c>
      <c r="T244" s="4">
        <v>101</v>
      </c>
      <c r="U244" s="4">
        <v>2358</v>
      </c>
      <c r="V244" s="4">
        <v>17.8</v>
      </c>
      <c r="W244" s="4">
        <v>5.01</v>
      </c>
      <c r="X244" s="4">
        <v>15050</v>
      </c>
      <c r="Y244" s="4">
        <v>2.15</v>
      </c>
      <c r="Z244" s="4"/>
      <c r="AA244" s="4">
        <v>269</v>
      </c>
      <c r="AB244" s="4">
        <v>2389</v>
      </c>
      <c r="AC244" s="4"/>
    </row>
    <row r="245" spans="1:29" hidden="1" x14ac:dyDescent="0.25">
      <c r="A245" s="4" t="s">
        <v>4093</v>
      </c>
      <c r="B245" s="4" t="s">
        <v>3936</v>
      </c>
      <c r="C245" s="4" t="s">
        <v>269</v>
      </c>
      <c r="D245" s="4" t="s">
        <v>287</v>
      </c>
      <c r="E245" s="4" t="s">
        <v>294</v>
      </c>
      <c r="F245" s="4">
        <v>0</v>
      </c>
      <c r="G245" s="4">
        <v>13.1</v>
      </c>
      <c r="H245" s="4">
        <v>84.8</v>
      </c>
      <c r="I245" s="4">
        <v>5.65</v>
      </c>
      <c r="J245" s="4">
        <v>28.5</v>
      </c>
      <c r="K245" s="4">
        <v>20.3</v>
      </c>
      <c r="L245" s="4">
        <v>1.6</v>
      </c>
      <c r="M245" s="4">
        <v>67.400000000000006</v>
      </c>
      <c r="N245" s="4">
        <v>22.5</v>
      </c>
      <c r="O245" s="4">
        <v>251</v>
      </c>
      <c r="P245" s="4">
        <v>87.1</v>
      </c>
      <c r="Q245" s="4">
        <v>378</v>
      </c>
      <c r="R245" s="4">
        <v>75.8</v>
      </c>
      <c r="S245" s="4">
        <v>756</v>
      </c>
      <c r="T245" s="4">
        <v>122</v>
      </c>
      <c r="U245" s="4">
        <v>2806</v>
      </c>
      <c r="V245" s="4">
        <v>5.95</v>
      </c>
      <c r="W245" s="4">
        <v>28.9</v>
      </c>
      <c r="X245" s="4">
        <v>12391</v>
      </c>
      <c r="Y245" s="4">
        <v>8.17</v>
      </c>
      <c r="Z245" s="4"/>
      <c r="AA245" s="4">
        <v>1432</v>
      </c>
      <c r="AB245" s="4">
        <v>1574</v>
      </c>
      <c r="AC245" s="4"/>
    </row>
    <row r="246" spans="1:29" hidden="1" x14ac:dyDescent="0.25">
      <c r="A246" s="4" t="s">
        <v>4093</v>
      </c>
      <c r="B246" s="4" t="s">
        <v>3936</v>
      </c>
      <c r="C246" s="4" t="s">
        <v>269</v>
      </c>
      <c r="D246" s="4" t="s">
        <v>288</v>
      </c>
      <c r="E246" s="4" t="s">
        <v>294</v>
      </c>
      <c r="F246" s="4">
        <v>0</v>
      </c>
      <c r="G246" s="4">
        <v>0.51</v>
      </c>
      <c r="H246" s="4">
        <v>8.15</v>
      </c>
      <c r="I246" s="4">
        <v>0.53</v>
      </c>
      <c r="J246" s="4">
        <v>6.53</v>
      </c>
      <c r="K246" s="4">
        <v>10.1</v>
      </c>
      <c r="L246" s="4">
        <v>0.43</v>
      </c>
      <c r="M246" s="4">
        <v>35.6</v>
      </c>
      <c r="N246" s="4">
        <v>10</v>
      </c>
      <c r="O246" s="4">
        <v>111</v>
      </c>
      <c r="P246" s="4">
        <v>36.5</v>
      </c>
      <c r="Q246" s="4">
        <v>159</v>
      </c>
      <c r="R246" s="4">
        <v>32.6</v>
      </c>
      <c r="S246" s="4">
        <v>331</v>
      </c>
      <c r="T246" s="4">
        <v>53.5</v>
      </c>
      <c r="U246" s="4">
        <v>1199</v>
      </c>
      <c r="V246" s="4">
        <v>14.4</v>
      </c>
      <c r="W246" s="4">
        <v>2.41</v>
      </c>
      <c r="X246" s="4">
        <v>12407</v>
      </c>
      <c r="Y246" s="4">
        <v>0.99</v>
      </c>
      <c r="Z246" s="4"/>
      <c r="AA246" s="4">
        <v>228</v>
      </c>
      <c r="AB246" s="4">
        <v>576</v>
      </c>
      <c r="AC246" s="4"/>
    </row>
    <row r="247" spans="1:29" hidden="1" x14ac:dyDescent="0.25">
      <c r="A247" s="4" t="s">
        <v>4093</v>
      </c>
      <c r="B247" s="4" t="s">
        <v>3936</v>
      </c>
      <c r="C247" s="4" t="s">
        <v>269</v>
      </c>
      <c r="D247" s="4" t="s">
        <v>289</v>
      </c>
      <c r="E247" s="4" t="s">
        <v>294</v>
      </c>
      <c r="F247" s="4">
        <v>0</v>
      </c>
      <c r="G247" s="4"/>
      <c r="H247" s="4">
        <v>3.73</v>
      </c>
      <c r="I247" s="4">
        <v>0.13</v>
      </c>
      <c r="J247" s="4">
        <v>2.33</v>
      </c>
      <c r="K247" s="4">
        <v>5.15</v>
      </c>
      <c r="L247" s="4">
        <v>0.31</v>
      </c>
      <c r="M247" s="4">
        <v>21.9</v>
      </c>
      <c r="N247" s="4">
        <v>6.21</v>
      </c>
      <c r="O247" s="4">
        <v>67.400000000000006</v>
      </c>
      <c r="P247" s="4">
        <v>22</v>
      </c>
      <c r="Q247" s="4">
        <v>100</v>
      </c>
      <c r="R247" s="4">
        <v>19.5</v>
      </c>
      <c r="S247" s="4">
        <v>210</v>
      </c>
      <c r="T247" s="4">
        <v>35.700000000000003</v>
      </c>
      <c r="U247" s="4">
        <v>767</v>
      </c>
      <c r="V247" s="4">
        <v>11.4</v>
      </c>
      <c r="W247" s="4">
        <v>1.24</v>
      </c>
      <c r="X247" s="4">
        <v>12452</v>
      </c>
      <c r="Y247" s="4">
        <v>0.68</v>
      </c>
      <c r="Z247" s="4"/>
      <c r="AA247" s="4">
        <v>147</v>
      </c>
      <c r="AB247" s="4">
        <v>565</v>
      </c>
      <c r="AC247" s="4"/>
    </row>
    <row r="248" spans="1:29" hidden="1" x14ac:dyDescent="0.25">
      <c r="A248" s="4" t="s">
        <v>4093</v>
      </c>
      <c r="B248" s="4" t="s">
        <v>3936</v>
      </c>
      <c r="C248" s="4" t="s">
        <v>269</v>
      </c>
      <c r="D248" s="4" t="s">
        <v>290</v>
      </c>
      <c r="E248" s="4" t="s">
        <v>294</v>
      </c>
      <c r="F248" s="4">
        <v>0</v>
      </c>
      <c r="G248" s="4">
        <v>0.45</v>
      </c>
      <c r="H248" s="4">
        <v>6.7</v>
      </c>
      <c r="I248" s="4">
        <v>0.27</v>
      </c>
      <c r="J248" s="4">
        <v>4.4800000000000004</v>
      </c>
      <c r="K248" s="4">
        <v>7.09</v>
      </c>
      <c r="L248" s="4">
        <v>0.22</v>
      </c>
      <c r="M248" s="4">
        <v>28.1</v>
      </c>
      <c r="N248" s="4">
        <v>7.5</v>
      </c>
      <c r="O248" s="4">
        <v>79.3</v>
      </c>
      <c r="P248" s="4">
        <v>25.5</v>
      </c>
      <c r="Q248" s="4">
        <v>107</v>
      </c>
      <c r="R248" s="4">
        <v>20.9</v>
      </c>
      <c r="S248" s="4">
        <v>214</v>
      </c>
      <c r="T248" s="4">
        <v>36</v>
      </c>
      <c r="U248" s="4">
        <v>840</v>
      </c>
      <c r="V248" s="4">
        <v>14.2</v>
      </c>
      <c r="W248" s="4">
        <v>1.86</v>
      </c>
      <c r="X248" s="4">
        <v>11038</v>
      </c>
      <c r="Y248" s="4">
        <v>0.61</v>
      </c>
      <c r="Z248" s="4"/>
      <c r="AA248" s="4">
        <v>192</v>
      </c>
      <c r="AB248" s="4">
        <v>338</v>
      </c>
      <c r="AC248" s="4"/>
    </row>
    <row r="249" spans="1:29" hidden="1" x14ac:dyDescent="0.25">
      <c r="A249" s="4" t="s">
        <v>4093</v>
      </c>
      <c r="B249" s="4" t="s">
        <v>3936</v>
      </c>
      <c r="C249" s="4" t="s">
        <v>269</v>
      </c>
      <c r="D249" s="4" t="s">
        <v>291</v>
      </c>
      <c r="E249" s="4" t="s">
        <v>294</v>
      </c>
      <c r="F249" s="4">
        <v>0</v>
      </c>
      <c r="G249" s="4">
        <v>0.05</v>
      </c>
      <c r="H249" s="4">
        <v>1.56</v>
      </c>
      <c r="I249" s="4">
        <v>0.08</v>
      </c>
      <c r="J249" s="4">
        <v>1.59</v>
      </c>
      <c r="K249" s="4">
        <v>4.1399999999999997</v>
      </c>
      <c r="L249" s="4">
        <v>0.05</v>
      </c>
      <c r="M249" s="4">
        <v>29.3</v>
      </c>
      <c r="N249" s="4">
        <v>13.9</v>
      </c>
      <c r="O249" s="4">
        <v>173</v>
      </c>
      <c r="P249" s="4">
        <v>63.6</v>
      </c>
      <c r="Q249" s="4">
        <v>307</v>
      </c>
      <c r="R249" s="4">
        <v>65.7</v>
      </c>
      <c r="S249" s="4">
        <v>705</v>
      </c>
      <c r="T249" s="4">
        <v>123</v>
      </c>
      <c r="U249" s="4">
        <v>2239</v>
      </c>
      <c r="V249" s="4">
        <v>5.28</v>
      </c>
      <c r="W249" s="4">
        <v>5.75</v>
      </c>
      <c r="X249" s="4">
        <v>13299</v>
      </c>
      <c r="Y249" s="4">
        <v>2.87</v>
      </c>
      <c r="Z249" s="4"/>
      <c r="AA249" s="4">
        <v>136</v>
      </c>
      <c r="AB249" s="4">
        <v>1788</v>
      </c>
      <c r="AC249" s="4"/>
    </row>
    <row r="250" spans="1:29" hidden="1" x14ac:dyDescent="0.25">
      <c r="A250" s="4" t="s">
        <v>4094</v>
      </c>
      <c r="B250" s="4" t="s">
        <v>3939</v>
      </c>
      <c r="C250" s="4" t="s">
        <v>3934</v>
      </c>
      <c r="D250" s="4" t="s">
        <v>292</v>
      </c>
      <c r="E250" s="4" t="s">
        <v>294</v>
      </c>
      <c r="F250" s="4">
        <v>0</v>
      </c>
      <c r="G250" s="4">
        <v>4.83</v>
      </c>
      <c r="H250" s="4">
        <v>45.04</v>
      </c>
      <c r="I250" s="4">
        <v>1.869</v>
      </c>
      <c r="J250" s="4">
        <v>10.23</v>
      </c>
      <c r="K250" s="4">
        <v>9.1</v>
      </c>
      <c r="L250" s="4">
        <v>0.40300000000000002</v>
      </c>
      <c r="M250" s="4">
        <v>37.299999999999997</v>
      </c>
      <c r="N250" s="4">
        <v>14.65</v>
      </c>
      <c r="O250" s="4">
        <v>183.55</v>
      </c>
      <c r="P250" s="4">
        <v>72.819999999999993</v>
      </c>
      <c r="Q250" s="4">
        <v>339.94</v>
      </c>
      <c r="R250" s="4">
        <v>76.28</v>
      </c>
      <c r="S250" s="4">
        <v>742.38</v>
      </c>
      <c r="T250" s="4">
        <v>146.16999999999999</v>
      </c>
      <c r="U250" s="4">
        <v>2015.52</v>
      </c>
      <c r="V250" s="4">
        <v>20.010000000000002</v>
      </c>
      <c r="W250" s="4">
        <v>21.21</v>
      </c>
      <c r="X250" s="4">
        <v>12517.68</v>
      </c>
      <c r="Y250" s="4">
        <v>7.22</v>
      </c>
      <c r="Z250" s="4">
        <v>53.487389999999998</v>
      </c>
      <c r="AA250" s="4">
        <v>243.31</v>
      </c>
      <c r="AB250" s="4">
        <v>486.51</v>
      </c>
      <c r="AC250" s="4">
        <v>0.377</v>
      </c>
    </row>
    <row r="251" spans="1:29" hidden="1" x14ac:dyDescent="0.25">
      <c r="A251" s="4" t="s">
        <v>4094</v>
      </c>
      <c r="B251" s="4" t="s">
        <v>3939</v>
      </c>
      <c r="C251" s="4" t="s">
        <v>293</v>
      </c>
      <c r="D251" s="4" t="s">
        <v>295</v>
      </c>
      <c r="E251" s="4" t="s">
        <v>294</v>
      </c>
      <c r="F251" s="4">
        <v>0</v>
      </c>
      <c r="G251" s="4">
        <v>53.08</v>
      </c>
      <c r="H251" s="4">
        <v>160.63999999999999</v>
      </c>
      <c r="I251" s="4">
        <v>19.21</v>
      </c>
      <c r="J251" s="4">
        <v>96.76</v>
      </c>
      <c r="K251" s="4">
        <v>28.14</v>
      </c>
      <c r="L251" s="4">
        <v>1.714</v>
      </c>
      <c r="M251" s="4">
        <v>49.65</v>
      </c>
      <c r="N251" s="4">
        <v>14.91</v>
      </c>
      <c r="O251" s="4">
        <v>164.81</v>
      </c>
      <c r="P251" s="4">
        <v>60.18</v>
      </c>
      <c r="Q251" s="4">
        <v>271.23</v>
      </c>
      <c r="R251" s="4">
        <v>59.37</v>
      </c>
      <c r="S251" s="4">
        <v>573.22</v>
      </c>
      <c r="T251" s="4">
        <v>111.79</v>
      </c>
      <c r="U251" s="4">
        <v>1665.19</v>
      </c>
      <c r="V251" s="4">
        <v>41.58</v>
      </c>
      <c r="W251" s="4">
        <v>14.83</v>
      </c>
      <c r="X251" s="4">
        <v>10567.57</v>
      </c>
      <c r="Y251" s="4">
        <v>4.24</v>
      </c>
      <c r="Z251" s="4">
        <v>39.396769999999997</v>
      </c>
      <c r="AA251" s="4">
        <v>151.41999999999999</v>
      </c>
      <c r="AB251" s="4">
        <v>305.25</v>
      </c>
      <c r="AC251" s="4">
        <v>6.54</v>
      </c>
    </row>
    <row r="252" spans="1:29" hidden="1" x14ac:dyDescent="0.25">
      <c r="A252" s="4" t="s">
        <v>4094</v>
      </c>
      <c r="B252" s="4" t="s">
        <v>3939</v>
      </c>
      <c r="C252" s="4" t="s">
        <v>293</v>
      </c>
      <c r="D252" s="4" t="s">
        <v>296</v>
      </c>
      <c r="E252" s="4" t="s">
        <v>294</v>
      </c>
      <c r="F252" s="4">
        <v>0</v>
      </c>
      <c r="G252" s="4">
        <v>20.69</v>
      </c>
      <c r="H252" s="4">
        <v>65.5</v>
      </c>
      <c r="I252" s="4">
        <v>8.4700000000000006</v>
      </c>
      <c r="J252" s="4">
        <v>45.51</v>
      </c>
      <c r="K252" s="4">
        <v>18.07</v>
      </c>
      <c r="L252" s="4">
        <v>2.109</v>
      </c>
      <c r="M252" s="4">
        <v>46.21</v>
      </c>
      <c r="N252" s="4">
        <v>14.11</v>
      </c>
      <c r="O252" s="4">
        <v>144.65</v>
      </c>
      <c r="P252" s="4">
        <v>50.4</v>
      </c>
      <c r="Q252" s="4">
        <v>208.53</v>
      </c>
      <c r="R252" s="4">
        <v>41.58</v>
      </c>
      <c r="S252" s="4">
        <v>384.55</v>
      </c>
      <c r="T252" s="4">
        <v>74.48</v>
      </c>
      <c r="U252" s="4">
        <v>1372.37</v>
      </c>
      <c r="V252" s="4">
        <v>20.89</v>
      </c>
      <c r="W252" s="4">
        <v>2.4</v>
      </c>
      <c r="X252" s="4">
        <v>8929.57</v>
      </c>
      <c r="Y252" s="4">
        <v>0.68</v>
      </c>
      <c r="Z252" s="4">
        <v>5.4031979999999997</v>
      </c>
      <c r="AA252" s="4">
        <v>31.07</v>
      </c>
      <c r="AB252" s="4">
        <v>45.72</v>
      </c>
      <c r="AC252" s="4">
        <v>2.04</v>
      </c>
    </row>
    <row r="253" spans="1:29" hidden="1" x14ac:dyDescent="0.25">
      <c r="A253" s="4" t="s">
        <v>4094</v>
      </c>
      <c r="B253" s="4" t="s">
        <v>3939</v>
      </c>
      <c r="C253" s="4" t="s">
        <v>293</v>
      </c>
      <c r="D253" s="4" t="s">
        <v>297</v>
      </c>
      <c r="E253" s="4" t="s">
        <v>294</v>
      </c>
      <c r="F253" s="4">
        <v>0</v>
      </c>
      <c r="G253" s="4">
        <v>87.92</v>
      </c>
      <c r="H253" s="4">
        <v>243.03</v>
      </c>
      <c r="I253" s="4">
        <v>31.22</v>
      </c>
      <c r="J253" s="4">
        <v>149.58000000000001</v>
      </c>
      <c r="K253" s="4">
        <v>33.04</v>
      </c>
      <c r="L253" s="4">
        <v>0.90100000000000002</v>
      </c>
      <c r="M253" s="4">
        <v>42.01</v>
      </c>
      <c r="N253" s="4">
        <v>11.16</v>
      </c>
      <c r="O253" s="4">
        <v>113.01</v>
      </c>
      <c r="P253" s="4">
        <v>41</v>
      </c>
      <c r="Q253" s="4">
        <v>183.92</v>
      </c>
      <c r="R253" s="4">
        <v>40.090000000000003</v>
      </c>
      <c r="S253" s="4">
        <v>394.24</v>
      </c>
      <c r="T253" s="4">
        <v>78.16</v>
      </c>
      <c r="U253" s="4">
        <v>1129.55</v>
      </c>
      <c r="V253" s="4">
        <v>22.92</v>
      </c>
      <c r="W253" s="4">
        <v>15.68</v>
      </c>
      <c r="X253" s="4">
        <v>11795.92</v>
      </c>
      <c r="Y253" s="4">
        <v>6.45</v>
      </c>
      <c r="Z253" s="4">
        <v>30.64263</v>
      </c>
      <c r="AA253" s="4">
        <v>99.72</v>
      </c>
      <c r="AB253" s="4">
        <v>274.43</v>
      </c>
      <c r="AC253" s="4">
        <v>2.09</v>
      </c>
    </row>
    <row r="254" spans="1:29" hidden="1" x14ac:dyDescent="0.25">
      <c r="A254" s="4" t="s">
        <v>4094</v>
      </c>
      <c r="B254" s="4" t="s">
        <v>3939</v>
      </c>
      <c r="C254" s="4" t="s">
        <v>293</v>
      </c>
      <c r="D254" s="4" t="s">
        <v>298</v>
      </c>
      <c r="E254" s="4" t="s">
        <v>294</v>
      </c>
      <c r="F254" s="4">
        <v>0</v>
      </c>
      <c r="G254" s="4">
        <v>0.19500000000000001</v>
      </c>
      <c r="H254" s="4">
        <v>17.690000000000001</v>
      </c>
      <c r="I254" s="4">
        <v>0.39400000000000002</v>
      </c>
      <c r="J254" s="4">
        <v>6.24</v>
      </c>
      <c r="K254" s="4">
        <v>11.84</v>
      </c>
      <c r="L254" s="4">
        <v>2.161</v>
      </c>
      <c r="M254" s="4">
        <v>53.12</v>
      </c>
      <c r="N254" s="4">
        <v>18.32</v>
      </c>
      <c r="O254" s="4">
        <v>200.41</v>
      </c>
      <c r="P254" s="4">
        <v>71.86</v>
      </c>
      <c r="Q254" s="4">
        <v>309.42</v>
      </c>
      <c r="R254" s="4">
        <v>63.34</v>
      </c>
      <c r="S254" s="4">
        <v>585.55999999999995</v>
      </c>
      <c r="T254" s="4">
        <v>112.11</v>
      </c>
      <c r="U254" s="4">
        <v>1949.76</v>
      </c>
      <c r="V254" s="4">
        <v>28.85</v>
      </c>
      <c r="W254" s="4">
        <v>5.37</v>
      </c>
      <c r="X254" s="4">
        <v>9105.16</v>
      </c>
      <c r="Y254" s="4">
        <v>1.492</v>
      </c>
      <c r="Z254" s="4">
        <v>13.265952</v>
      </c>
      <c r="AA254" s="4">
        <v>84.64</v>
      </c>
      <c r="AB254" s="4">
        <v>104.22</v>
      </c>
      <c r="AC254" s="4">
        <v>0.21</v>
      </c>
    </row>
    <row r="255" spans="1:29" hidden="1" x14ac:dyDescent="0.25">
      <c r="A255" s="4" t="s">
        <v>4094</v>
      </c>
      <c r="B255" s="4" t="s">
        <v>3939</v>
      </c>
      <c r="C255" s="4" t="s">
        <v>293</v>
      </c>
      <c r="D255" s="4" t="s">
        <v>299</v>
      </c>
      <c r="E255" s="4" t="s">
        <v>294</v>
      </c>
      <c r="F255" s="4">
        <v>0</v>
      </c>
      <c r="G255" s="4">
        <v>20.89</v>
      </c>
      <c r="H255" s="4">
        <v>67.459999999999994</v>
      </c>
      <c r="I255" s="4">
        <v>7.67</v>
      </c>
      <c r="J255" s="4">
        <v>40.72</v>
      </c>
      <c r="K255" s="4">
        <v>17.489999999999998</v>
      </c>
      <c r="L255" s="4">
        <v>1.2190000000000001</v>
      </c>
      <c r="M255" s="4">
        <v>50.64</v>
      </c>
      <c r="N255" s="4">
        <v>15.6</v>
      </c>
      <c r="O255" s="4">
        <v>171.01</v>
      </c>
      <c r="P255" s="4">
        <v>60.73</v>
      </c>
      <c r="Q255" s="4">
        <v>255.59</v>
      </c>
      <c r="R255" s="4">
        <v>51.9</v>
      </c>
      <c r="S255" s="4">
        <v>479.85</v>
      </c>
      <c r="T255" s="4">
        <v>92.03</v>
      </c>
      <c r="U255" s="4">
        <v>1625.18</v>
      </c>
      <c r="V255" s="4">
        <v>21.91</v>
      </c>
      <c r="W255" s="4">
        <v>6.39</v>
      </c>
      <c r="X255" s="4">
        <v>9675.86</v>
      </c>
      <c r="Y255" s="4">
        <v>1.9970000000000001</v>
      </c>
      <c r="Z255" s="4">
        <v>18.04776</v>
      </c>
      <c r="AA255" s="4">
        <v>56.7</v>
      </c>
      <c r="AB255" s="4">
        <v>96.48</v>
      </c>
      <c r="AC255" s="4">
        <v>0.92100000000000004</v>
      </c>
    </row>
    <row r="256" spans="1:29" hidden="1" x14ac:dyDescent="0.25">
      <c r="A256" s="4" t="s">
        <v>4094</v>
      </c>
      <c r="B256" s="4" t="s">
        <v>3939</v>
      </c>
      <c r="C256" s="4" t="s">
        <v>293</v>
      </c>
      <c r="D256" s="4" t="s">
        <v>300</v>
      </c>
      <c r="E256" s="4" t="s">
        <v>294</v>
      </c>
      <c r="F256" s="4">
        <v>0</v>
      </c>
      <c r="G256" s="4">
        <v>3.66</v>
      </c>
      <c r="H256" s="4">
        <v>30.9</v>
      </c>
      <c r="I256" s="4">
        <v>1.323</v>
      </c>
      <c r="J256" s="4">
        <v>7.04</v>
      </c>
      <c r="K256" s="4">
        <v>4.33</v>
      </c>
      <c r="L256" s="4">
        <v>0.70199999999999996</v>
      </c>
      <c r="M256" s="4">
        <v>18.07</v>
      </c>
      <c r="N256" s="4">
        <v>6.64</v>
      </c>
      <c r="O256" s="4">
        <v>79.25</v>
      </c>
      <c r="P256" s="4">
        <v>31.02</v>
      </c>
      <c r="Q256" s="4">
        <v>140.63</v>
      </c>
      <c r="R256" s="4">
        <v>30.91</v>
      </c>
      <c r="S256" s="4">
        <v>304.64</v>
      </c>
      <c r="T256" s="4">
        <v>60.34</v>
      </c>
      <c r="U256" s="4">
        <v>862.69</v>
      </c>
      <c r="V256" s="4">
        <v>22.09</v>
      </c>
      <c r="W256" s="4">
        <v>4.91</v>
      </c>
      <c r="X256" s="4">
        <v>9511.1</v>
      </c>
      <c r="Y256" s="4">
        <v>1.6259999999999999</v>
      </c>
      <c r="Z256" s="4">
        <v>6.8800970000000001</v>
      </c>
      <c r="AA256" s="4">
        <v>36.770000000000003</v>
      </c>
      <c r="AB256" s="4">
        <v>58.26</v>
      </c>
      <c r="AC256" s="4">
        <v>0.42</v>
      </c>
    </row>
    <row r="257" spans="1:29" hidden="1" x14ac:dyDescent="0.25">
      <c r="A257" s="4" t="s">
        <v>4094</v>
      </c>
      <c r="B257" s="4" t="s">
        <v>3939</v>
      </c>
      <c r="C257" s="4" t="s">
        <v>293</v>
      </c>
      <c r="D257" s="4" t="s">
        <v>301</v>
      </c>
      <c r="E257" s="4" t="s">
        <v>294</v>
      </c>
      <c r="F257" s="4">
        <v>0</v>
      </c>
      <c r="G257" s="4">
        <v>6.1</v>
      </c>
      <c r="H257" s="4">
        <v>68.66</v>
      </c>
      <c r="I257" s="4">
        <v>4.45</v>
      </c>
      <c r="J257" s="4">
        <v>31.12</v>
      </c>
      <c r="K257" s="4">
        <v>24.35</v>
      </c>
      <c r="L257" s="4">
        <v>1.85</v>
      </c>
      <c r="M257" s="4">
        <v>73.77</v>
      </c>
      <c r="N257" s="4">
        <v>23.45</v>
      </c>
      <c r="O257" s="4">
        <v>241.75</v>
      </c>
      <c r="P257" s="4">
        <v>79.56</v>
      </c>
      <c r="Q257" s="4">
        <v>318.83999999999997</v>
      </c>
      <c r="R257" s="4">
        <v>63.15</v>
      </c>
      <c r="S257" s="4">
        <v>557.45000000000005</v>
      </c>
      <c r="T257" s="4">
        <v>103.32</v>
      </c>
      <c r="U257" s="4">
        <v>2366.3200000000002</v>
      </c>
      <c r="V257" s="4">
        <v>15.52</v>
      </c>
      <c r="W257" s="4">
        <v>14.15</v>
      </c>
      <c r="X257" s="4">
        <v>11725.09</v>
      </c>
      <c r="Y257" s="4">
        <v>3.92</v>
      </c>
      <c r="Z257" s="4">
        <v>21.165120000000002</v>
      </c>
      <c r="AA257" s="4">
        <v>85.93</v>
      </c>
      <c r="AB257" s="4">
        <v>209</v>
      </c>
      <c r="AC257" s="4">
        <v>1.1100000000000001</v>
      </c>
    </row>
    <row r="258" spans="1:29" hidden="1" x14ac:dyDescent="0.25">
      <c r="A258" s="4" t="s">
        <v>4094</v>
      </c>
      <c r="B258" s="4" t="s">
        <v>3939</v>
      </c>
      <c r="C258" s="4" t="s">
        <v>293</v>
      </c>
      <c r="D258" s="4" t="s">
        <v>302</v>
      </c>
      <c r="E258" s="4" t="s">
        <v>294</v>
      </c>
      <c r="F258" s="4">
        <v>0</v>
      </c>
      <c r="G258" s="4">
        <v>33.74</v>
      </c>
      <c r="H258" s="4">
        <v>63.75</v>
      </c>
      <c r="I258" s="4">
        <v>11.38</v>
      </c>
      <c r="J258" s="4">
        <v>53.26</v>
      </c>
      <c r="K258" s="4">
        <v>20.48</v>
      </c>
      <c r="L258" s="4">
        <v>1.6</v>
      </c>
      <c r="M258" s="4">
        <v>53.08</v>
      </c>
      <c r="N258" s="4">
        <v>17.760000000000002</v>
      </c>
      <c r="O258" s="4">
        <v>186.48</v>
      </c>
      <c r="P258" s="4">
        <v>64.86</v>
      </c>
      <c r="Q258" s="4">
        <v>268.89</v>
      </c>
      <c r="R258" s="4">
        <v>54.4</v>
      </c>
      <c r="S258" s="4">
        <v>490.37</v>
      </c>
      <c r="T258" s="4">
        <v>91.77</v>
      </c>
      <c r="U258" s="4">
        <v>1911.75</v>
      </c>
      <c r="V258" s="4">
        <v>23.65</v>
      </c>
      <c r="W258" s="4">
        <v>10.36</v>
      </c>
      <c r="X258" s="4">
        <v>10886.33</v>
      </c>
      <c r="Y258" s="4">
        <v>2.94</v>
      </c>
      <c r="Z258" s="4">
        <v>17.6584</v>
      </c>
      <c r="AA258" s="4">
        <v>70.84</v>
      </c>
      <c r="AB258" s="4">
        <v>165.13</v>
      </c>
      <c r="AC258" s="4">
        <v>0.85</v>
      </c>
    </row>
    <row r="259" spans="1:29" hidden="1" x14ac:dyDescent="0.25">
      <c r="A259" s="4" t="s">
        <v>4094</v>
      </c>
      <c r="B259" s="4" t="s">
        <v>3939</v>
      </c>
      <c r="C259" s="4" t="s">
        <v>293</v>
      </c>
      <c r="D259" s="4" t="s">
        <v>303</v>
      </c>
      <c r="E259" s="4" t="s">
        <v>294</v>
      </c>
      <c r="F259" s="4">
        <v>0</v>
      </c>
      <c r="G259" s="4">
        <v>72.739999999999995</v>
      </c>
      <c r="H259" s="4">
        <v>252.44</v>
      </c>
      <c r="I259" s="4">
        <v>31.84</v>
      </c>
      <c r="J259" s="4">
        <v>163.27000000000001</v>
      </c>
      <c r="K259" s="4">
        <v>53.08</v>
      </c>
      <c r="L259" s="4">
        <v>2.1930000000000001</v>
      </c>
      <c r="M259" s="4">
        <v>93.84</v>
      </c>
      <c r="N259" s="4">
        <v>27.19</v>
      </c>
      <c r="O259" s="4">
        <v>283.89</v>
      </c>
      <c r="P259" s="4">
        <v>95.37</v>
      </c>
      <c r="Q259" s="4">
        <v>405.68</v>
      </c>
      <c r="R259" s="4">
        <v>83.74</v>
      </c>
      <c r="S259" s="4">
        <v>771.34</v>
      </c>
      <c r="T259" s="4">
        <v>144.12</v>
      </c>
      <c r="U259" s="4">
        <v>2674.43</v>
      </c>
      <c r="V259" s="4">
        <v>26.62</v>
      </c>
      <c r="W259" s="4">
        <v>18.96</v>
      </c>
      <c r="X259" s="4">
        <v>9804.93</v>
      </c>
      <c r="Y259" s="4">
        <v>4.6900000000000004</v>
      </c>
      <c r="Z259" s="4">
        <v>34.21396</v>
      </c>
      <c r="AA259" s="4">
        <v>184.59</v>
      </c>
      <c r="AB259" s="4">
        <v>320.98</v>
      </c>
      <c r="AC259" s="4">
        <v>7.49</v>
      </c>
    </row>
    <row r="260" spans="1:29" hidden="1" x14ac:dyDescent="0.25">
      <c r="A260" s="4" t="s">
        <v>4094</v>
      </c>
      <c r="B260" s="4" t="s">
        <v>3939</v>
      </c>
      <c r="C260" s="4" t="s">
        <v>293</v>
      </c>
      <c r="D260" s="4" t="s">
        <v>304</v>
      </c>
      <c r="E260" s="4" t="s">
        <v>294</v>
      </c>
      <c r="F260" s="4">
        <v>0</v>
      </c>
      <c r="G260" s="4">
        <v>9.48</v>
      </c>
      <c r="H260" s="4">
        <v>53.97</v>
      </c>
      <c r="I260" s="4">
        <v>4.76</v>
      </c>
      <c r="J260" s="4">
        <v>29.43</v>
      </c>
      <c r="K260" s="4">
        <v>20.72</v>
      </c>
      <c r="L260" s="4">
        <v>1.591</v>
      </c>
      <c r="M260" s="4">
        <v>68.34</v>
      </c>
      <c r="N260" s="4">
        <v>22.35</v>
      </c>
      <c r="O260" s="4">
        <v>244.58</v>
      </c>
      <c r="P260" s="4">
        <v>83.95</v>
      </c>
      <c r="Q260" s="4">
        <v>355.85</v>
      </c>
      <c r="R260" s="4">
        <v>72.95</v>
      </c>
      <c r="S260" s="4">
        <v>665.98</v>
      </c>
      <c r="T260" s="4">
        <v>123.66</v>
      </c>
      <c r="U260" s="4">
        <v>2321.7399999999998</v>
      </c>
      <c r="V260" s="4">
        <v>61.35</v>
      </c>
      <c r="W260" s="4">
        <v>15.58</v>
      </c>
      <c r="X260" s="4">
        <v>10219.950000000001</v>
      </c>
      <c r="Y260" s="4">
        <v>2.621</v>
      </c>
      <c r="Z260" s="4">
        <v>21.44782</v>
      </c>
      <c r="AA260" s="4">
        <v>109.33</v>
      </c>
      <c r="AB260" s="4">
        <v>192.36</v>
      </c>
      <c r="AC260" s="4">
        <v>1.79</v>
      </c>
    </row>
    <row r="261" spans="1:29" hidden="1" x14ac:dyDescent="0.25">
      <c r="A261" s="4" t="s">
        <v>4094</v>
      </c>
      <c r="B261" s="4" t="s">
        <v>3939</v>
      </c>
      <c r="C261" s="4" t="s">
        <v>293</v>
      </c>
      <c r="D261" s="4" t="s">
        <v>305</v>
      </c>
      <c r="E261" s="4" t="s">
        <v>294</v>
      </c>
      <c r="F261" s="4">
        <v>0</v>
      </c>
      <c r="G261" s="4">
        <v>65.91</v>
      </c>
      <c r="H261" s="4">
        <v>196.35</v>
      </c>
      <c r="I261" s="4">
        <v>23.9</v>
      </c>
      <c r="J261" s="4">
        <v>120.75</v>
      </c>
      <c r="K261" s="4">
        <v>38.53</v>
      </c>
      <c r="L261" s="4">
        <v>2.48</v>
      </c>
      <c r="M261" s="4">
        <v>76.73</v>
      </c>
      <c r="N261" s="4">
        <v>22.87</v>
      </c>
      <c r="O261" s="4">
        <v>230.02</v>
      </c>
      <c r="P261" s="4">
        <v>75.16</v>
      </c>
      <c r="Q261" s="4">
        <v>309.38</v>
      </c>
      <c r="R261" s="4">
        <v>61.94</v>
      </c>
      <c r="S261" s="4">
        <v>557.67999999999995</v>
      </c>
      <c r="T261" s="4">
        <v>102.55</v>
      </c>
      <c r="U261" s="4">
        <v>2161.66</v>
      </c>
      <c r="V261" s="4">
        <v>63.36</v>
      </c>
      <c r="W261" s="4">
        <v>19.079999999999998</v>
      </c>
      <c r="X261" s="4">
        <v>11100.46</v>
      </c>
      <c r="Y261" s="4">
        <v>3.82</v>
      </c>
      <c r="Z261" s="4">
        <v>20.691549999999999</v>
      </c>
      <c r="AA261" s="4">
        <v>91.34</v>
      </c>
      <c r="AB261" s="4">
        <v>209.06</v>
      </c>
      <c r="AC261" s="4">
        <v>3.57</v>
      </c>
    </row>
    <row r="262" spans="1:29" hidden="1" x14ac:dyDescent="0.25">
      <c r="A262" s="4" t="s">
        <v>4094</v>
      </c>
      <c r="B262" s="4" t="s">
        <v>3939</v>
      </c>
      <c r="C262" s="4" t="s">
        <v>293</v>
      </c>
      <c r="D262" s="4" t="s">
        <v>306</v>
      </c>
      <c r="E262" s="4" t="s">
        <v>294</v>
      </c>
      <c r="F262" s="4">
        <v>0</v>
      </c>
      <c r="G262" s="4">
        <v>0.76900000000000002</v>
      </c>
      <c r="H262" s="4">
        <v>14.6</v>
      </c>
      <c r="I262" s="4">
        <v>0.89</v>
      </c>
      <c r="J262" s="4">
        <v>9.84</v>
      </c>
      <c r="K262" s="4">
        <v>12.85</v>
      </c>
      <c r="L262" s="4">
        <v>2.73</v>
      </c>
      <c r="M262" s="4">
        <v>50.09</v>
      </c>
      <c r="N262" s="4">
        <v>16.39</v>
      </c>
      <c r="O262" s="4">
        <v>173.14</v>
      </c>
      <c r="P262" s="4">
        <v>60.39</v>
      </c>
      <c r="Q262" s="4">
        <v>250.39</v>
      </c>
      <c r="R262" s="4">
        <v>50.1</v>
      </c>
      <c r="S262" s="4">
        <v>456.01</v>
      </c>
      <c r="T262" s="4">
        <v>87.36</v>
      </c>
      <c r="U262" s="4">
        <v>1680.53</v>
      </c>
      <c r="V262" s="4">
        <v>30.8</v>
      </c>
      <c r="W262" s="4">
        <v>2.62</v>
      </c>
      <c r="X262" s="4">
        <v>8835.5499999999993</v>
      </c>
      <c r="Y262" s="4">
        <v>0.82599999999999996</v>
      </c>
      <c r="Z262" s="4">
        <v>5.8798930000000009</v>
      </c>
      <c r="AA262" s="4">
        <v>35.19</v>
      </c>
      <c r="AB262" s="4">
        <v>49.93</v>
      </c>
      <c r="AC262" s="4">
        <v>0.27</v>
      </c>
    </row>
    <row r="263" spans="1:29" hidden="1" x14ac:dyDescent="0.25">
      <c r="A263" s="4" t="s">
        <v>4094</v>
      </c>
      <c r="B263" s="4" t="s">
        <v>3939</v>
      </c>
      <c r="C263" s="4" t="s">
        <v>293</v>
      </c>
      <c r="D263" s="4" t="s">
        <v>307</v>
      </c>
      <c r="E263" s="4" t="s">
        <v>294</v>
      </c>
      <c r="F263" s="4">
        <v>0</v>
      </c>
      <c r="G263" s="4">
        <v>4.72</v>
      </c>
      <c r="H263" s="4">
        <v>26.31</v>
      </c>
      <c r="I263" s="4">
        <v>1.6719999999999999</v>
      </c>
      <c r="J263" s="4">
        <v>9.7200000000000006</v>
      </c>
      <c r="K263" s="4">
        <v>6.11</v>
      </c>
      <c r="L263" s="4">
        <v>1.4510000000000001</v>
      </c>
      <c r="M263" s="4">
        <v>22.91</v>
      </c>
      <c r="N263" s="4">
        <v>7.95</v>
      </c>
      <c r="O263" s="4">
        <v>88.88</v>
      </c>
      <c r="P263" s="4">
        <v>33.35</v>
      </c>
      <c r="Q263" s="4">
        <v>150.16</v>
      </c>
      <c r="R263" s="4">
        <v>31.83</v>
      </c>
      <c r="S263" s="4">
        <v>307.82</v>
      </c>
      <c r="T263" s="4">
        <v>62.31</v>
      </c>
      <c r="U263" s="4">
        <v>937.48</v>
      </c>
      <c r="V263" s="4">
        <v>31.93</v>
      </c>
      <c r="W263" s="4">
        <v>2.62</v>
      </c>
      <c r="X263" s="4">
        <v>9270.06</v>
      </c>
      <c r="Y263" s="4">
        <v>0.874</v>
      </c>
      <c r="Z263" s="4">
        <v>4.5536099999999999</v>
      </c>
      <c r="AA263" s="4">
        <v>25.76</v>
      </c>
      <c r="AB263" s="4">
        <v>39.79</v>
      </c>
      <c r="AC263" s="4">
        <v>1.38</v>
      </c>
    </row>
    <row r="264" spans="1:29" hidden="1" x14ac:dyDescent="0.25">
      <c r="A264" s="4" t="s">
        <v>4094</v>
      </c>
      <c r="B264" s="4" t="s">
        <v>3939</v>
      </c>
      <c r="C264" s="4" t="s">
        <v>293</v>
      </c>
      <c r="D264" s="4" t="s">
        <v>308</v>
      </c>
      <c r="E264" s="4" t="s">
        <v>294</v>
      </c>
      <c r="F264" s="4">
        <v>0</v>
      </c>
      <c r="G264" s="4">
        <v>3.34</v>
      </c>
      <c r="H264" s="4">
        <v>33.85</v>
      </c>
      <c r="I264" s="4">
        <v>1.1519999999999999</v>
      </c>
      <c r="J264" s="4">
        <v>5.82</v>
      </c>
      <c r="K264" s="4">
        <v>4.84</v>
      </c>
      <c r="L264" s="4">
        <v>0.251</v>
      </c>
      <c r="M264" s="4">
        <v>19.350000000000001</v>
      </c>
      <c r="N264" s="4">
        <v>7.2</v>
      </c>
      <c r="O264" s="4">
        <v>89.2</v>
      </c>
      <c r="P264" s="4">
        <v>34.83</v>
      </c>
      <c r="Q264" s="4">
        <v>162.19999999999999</v>
      </c>
      <c r="R264" s="4">
        <v>35.799999999999997</v>
      </c>
      <c r="S264" s="4">
        <v>353.27</v>
      </c>
      <c r="T264" s="4">
        <v>69.459999999999994</v>
      </c>
      <c r="U264" s="4">
        <v>994.3</v>
      </c>
      <c r="V264" s="4">
        <v>235.55</v>
      </c>
      <c r="W264" s="4">
        <v>30.22</v>
      </c>
      <c r="X264" s="4">
        <v>11403.71</v>
      </c>
      <c r="Y264" s="4">
        <v>4.6100000000000003</v>
      </c>
      <c r="Z264" s="4">
        <v>22.677609999999991</v>
      </c>
      <c r="AA264" s="4">
        <v>84.82</v>
      </c>
      <c r="AB264" s="4">
        <v>206.34</v>
      </c>
      <c r="AC264" s="4">
        <v>0.28000000000000003</v>
      </c>
    </row>
    <row r="265" spans="1:29" hidden="1" x14ac:dyDescent="0.25">
      <c r="A265" s="4" t="s">
        <v>4094</v>
      </c>
      <c r="B265" s="4" t="s">
        <v>3939</v>
      </c>
      <c r="C265" s="4" t="s">
        <v>293</v>
      </c>
      <c r="D265" s="4" t="s">
        <v>309</v>
      </c>
      <c r="E265" s="4" t="s">
        <v>294</v>
      </c>
      <c r="F265" s="4">
        <v>0</v>
      </c>
      <c r="G265" s="4">
        <v>5.1999999999999998E-2</v>
      </c>
      <c r="H265" s="4">
        <v>10.24</v>
      </c>
      <c r="I265" s="4">
        <v>0.252</v>
      </c>
      <c r="J265" s="4">
        <v>4.78</v>
      </c>
      <c r="K265" s="4">
        <v>7.9</v>
      </c>
      <c r="L265" s="4">
        <v>1.669</v>
      </c>
      <c r="M265" s="4">
        <v>35.19</v>
      </c>
      <c r="N265" s="4">
        <v>11.61</v>
      </c>
      <c r="O265" s="4">
        <v>127.78</v>
      </c>
      <c r="P265" s="4">
        <v>45.72</v>
      </c>
      <c r="Q265" s="4">
        <v>194.84</v>
      </c>
      <c r="R265" s="4">
        <v>39.44</v>
      </c>
      <c r="S265" s="4">
        <v>368.58</v>
      </c>
      <c r="T265" s="4">
        <v>71.239999999999995</v>
      </c>
      <c r="U265" s="4">
        <v>1236.81</v>
      </c>
      <c r="V265" s="4">
        <v>28.88</v>
      </c>
      <c r="W265" s="4">
        <v>2.5099999999999998</v>
      </c>
      <c r="X265" s="4">
        <v>9067.68</v>
      </c>
      <c r="Y265" s="4">
        <v>0.97099999999999997</v>
      </c>
      <c r="Z265" s="4">
        <v>5.3219000000000003</v>
      </c>
      <c r="AA265" s="4">
        <v>29.87</v>
      </c>
      <c r="AB265" s="4">
        <v>47.88</v>
      </c>
      <c r="AC265" s="4">
        <v>0.26300000000000001</v>
      </c>
    </row>
    <row r="266" spans="1:29" hidden="1" x14ac:dyDescent="0.25">
      <c r="A266" s="4" t="s">
        <v>4094</v>
      </c>
      <c r="B266" s="4" t="s">
        <v>3939</v>
      </c>
      <c r="C266" s="4" t="s">
        <v>293</v>
      </c>
      <c r="D266" s="4" t="s">
        <v>310</v>
      </c>
      <c r="E266" s="4" t="s">
        <v>294</v>
      </c>
      <c r="F266" s="4">
        <v>0</v>
      </c>
      <c r="G266" s="4">
        <v>5.0999999999999997E-2</v>
      </c>
      <c r="H266" s="4">
        <v>10.33</v>
      </c>
      <c r="I266" s="4">
        <v>0.224</v>
      </c>
      <c r="J266" s="4">
        <v>4.83</v>
      </c>
      <c r="K266" s="4">
        <v>8.91</v>
      </c>
      <c r="L266" s="4">
        <v>1.679</v>
      </c>
      <c r="M266" s="4">
        <v>38.299999999999997</v>
      </c>
      <c r="N266" s="4">
        <v>12.5</v>
      </c>
      <c r="O266" s="4">
        <v>138.16999999999999</v>
      </c>
      <c r="P266" s="4">
        <v>49.48</v>
      </c>
      <c r="Q266" s="4">
        <v>208.49</v>
      </c>
      <c r="R266" s="4">
        <v>42.69</v>
      </c>
      <c r="S266" s="4">
        <v>394.24</v>
      </c>
      <c r="T266" s="4">
        <v>76.52</v>
      </c>
      <c r="U266" s="4">
        <v>1343.27</v>
      </c>
      <c r="V266" s="4">
        <v>27.12</v>
      </c>
      <c r="W266" s="4">
        <v>2.58</v>
      </c>
      <c r="X266" s="4">
        <v>8729.67</v>
      </c>
      <c r="Y266" s="4">
        <v>0.9</v>
      </c>
      <c r="Z266" s="4">
        <v>5.6452899999999993</v>
      </c>
      <c r="AA266" s="4">
        <v>32.58</v>
      </c>
      <c r="AB266" s="4">
        <v>50.95</v>
      </c>
      <c r="AC266" s="4">
        <v>0.26300000000000001</v>
      </c>
    </row>
    <row r="267" spans="1:29" hidden="1" x14ac:dyDescent="0.25">
      <c r="A267" s="4" t="s">
        <v>4094</v>
      </c>
      <c r="B267" s="4" t="s">
        <v>3939</v>
      </c>
      <c r="C267" s="4" t="s">
        <v>293</v>
      </c>
      <c r="D267" s="4" t="s">
        <v>311</v>
      </c>
      <c r="E267" s="4" t="s">
        <v>294</v>
      </c>
      <c r="F267" s="4">
        <v>0</v>
      </c>
      <c r="G267" s="4">
        <v>5.36</v>
      </c>
      <c r="H267" s="4">
        <v>38.06</v>
      </c>
      <c r="I267" s="4">
        <v>2.5099999999999998</v>
      </c>
      <c r="J267" s="4">
        <v>14.37</v>
      </c>
      <c r="K267" s="4">
        <v>8.02</v>
      </c>
      <c r="L267" s="4">
        <v>0.36599999999999999</v>
      </c>
      <c r="M267" s="4">
        <v>27.38</v>
      </c>
      <c r="N267" s="4">
        <v>10.55</v>
      </c>
      <c r="O267" s="4">
        <v>131.01</v>
      </c>
      <c r="P267" s="4">
        <v>52.18</v>
      </c>
      <c r="Q267" s="4">
        <v>252.64</v>
      </c>
      <c r="R267" s="4">
        <v>57.06</v>
      </c>
      <c r="S267" s="4">
        <v>567.54</v>
      </c>
      <c r="T267" s="4">
        <v>111.84</v>
      </c>
      <c r="U267" s="4">
        <v>1509.73</v>
      </c>
      <c r="V267" s="4">
        <v>47.67</v>
      </c>
      <c r="W267" s="4">
        <v>27.52</v>
      </c>
      <c r="X267" s="4">
        <v>11505.38</v>
      </c>
      <c r="Y267" s="4">
        <v>7.24</v>
      </c>
      <c r="Z267" s="4">
        <v>42.749479999999998</v>
      </c>
      <c r="AA267" s="4">
        <v>144.58000000000001</v>
      </c>
      <c r="AB267" s="4">
        <v>404.39</v>
      </c>
      <c r="AC267" s="4">
        <v>0.73</v>
      </c>
    </row>
    <row r="268" spans="1:29" hidden="1" x14ac:dyDescent="0.25">
      <c r="A268" s="4" t="s">
        <v>4094</v>
      </c>
      <c r="B268" s="4" t="s">
        <v>3939</v>
      </c>
      <c r="C268" s="4" t="s">
        <v>293</v>
      </c>
      <c r="D268" s="4" t="s">
        <v>312</v>
      </c>
      <c r="E268" s="4" t="s">
        <v>294</v>
      </c>
      <c r="F268" s="4">
        <v>0</v>
      </c>
      <c r="G268" s="4">
        <v>5.28</v>
      </c>
      <c r="H268" s="4">
        <v>27.89</v>
      </c>
      <c r="I268" s="4">
        <v>2.286</v>
      </c>
      <c r="J268" s="4">
        <v>16.22</v>
      </c>
      <c r="K268" s="4">
        <v>14.5</v>
      </c>
      <c r="L268" s="4">
        <v>1.8009999999999999</v>
      </c>
      <c r="M268" s="4">
        <v>59.9</v>
      </c>
      <c r="N268" s="4">
        <v>19.760000000000002</v>
      </c>
      <c r="O268" s="4">
        <v>210.73</v>
      </c>
      <c r="P268" s="4">
        <v>74.17</v>
      </c>
      <c r="Q268" s="4">
        <v>312.47000000000003</v>
      </c>
      <c r="R268" s="4">
        <v>61.49</v>
      </c>
      <c r="S268" s="4">
        <v>562.24</v>
      </c>
      <c r="T268" s="4">
        <v>106.6</v>
      </c>
      <c r="U268" s="4">
        <v>2013.16</v>
      </c>
      <c r="V268" s="4">
        <v>29.55</v>
      </c>
      <c r="W268" s="4">
        <v>4.59</v>
      </c>
      <c r="X268" s="4">
        <v>9102.34</v>
      </c>
      <c r="Y268" s="4">
        <v>1.444</v>
      </c>
      <c r="Z268" s="4">
        <v>10.607849999999999</v>
      </c>
      <c r="AA268" s="4">
        <v>63.3</v>
      </c>
      <c r="AB268" s="4">
        <v>91.12</v>
      </c>
      <c r="AC268" s="4">
        <v>0.42</v>
      </c>
    </row>
    <row r="269" spans="1:29" hidden="1" x14ac:dyDescent="0.25">
      <c r="A269" s="4" t="s">
        <v>4094</v>
      </c>
      <c r="B269" s="4" t="s">
        <v>3939</v>
      </c>
      <c r="C269" s="4" t="s">
        <v>293</v>
      </c>
      <c r="D269" s="4" t="s">
        <v>313</v>
      </c>
      <c r="E269" s="4" t="s">
        <v>294</v>
      </c>
      <c r="F269" s="4">
        <v>0</v>
      </c>
      <c r="G269" s="4">
        <v>81.84</v>
      </c>
      <c r="H269" s="4">
        <v>235.05</v>
      </c>
      <c r="I269" s="4">
        <v>29.78</v>
      </c>
      <c r="J269" s="4">
        <v>143.38</v>
      </c>
      <c r="K269" s="4">
        <v>34.799999999999997</v>
      </c>
      <c r="L269" s="4">
        <v>1.427</v>
      </c>
      <c r="M269" s="4">
        <v>45.18</v>
      </c>
      <c r="N269" s="4">
        <v>12.16</v>
      </c>
      <c r="O269" s="4">
        <v>124.98</v>
      </c>
      <c r="P269" s="4">
        <v>45.59</v>
      </c>
      <c r="Q269" s="4">
        <v>206.98</v>
      </c>
      <c r="R269" s="4">
        <v>45.44</v>
      </c>
      <c r="S269" s="4">
        <v>446.06</v>
      </c>
      <c r="T269" s="4">
        <v>88.06</v>
      </c>
      <c r="U269" s="4">
        <v>1304.8499999999999</v>
      </c>
      <c r="V269" s="4">
        <v>27.95</v>
      </c>
      <c r="W269" s="4">
        <v>16.48</v>
      </c>
      <c r="X269" s="4">
        <v>11675.18</v>
      </c>
      <c r="Y269" s="4">
        <v>5.07</v>
      </c>
      <c r="Z269" s="4">
        <v>29.001650000000001</v>
      </c>
      <c r="AA269" s="4">
        <v>124.67</v>
      </c>
      <c r="AB269" s="4">
        <v>276.51</v>
      </c>
      <c r="AC269" s="4">
        <v>2.13</v>
      </c>
    </row>
    <row r="270" spans="1:29" hidden="1" x14ac:dyDescent="0.25">
      <c r="A270" s="4" t="s">
        <v>4094</v>
      </c>
      <c r="B270" s="4" t="s">
        <v>3939</v>
      </c>
      <c r="C270" s="4" t="s">
        <v>293</v>
      </c>
      <c r="D270" s="4" t="s">
        <v>314</v>
      </c>
      <c r="E270" s="4" t="s">
        <v>294</v>
      </c>
      <c r="F270" s="4">
        <v>0</v>
      </c>
      <c r="G270" s="4">
        <v>1.665</v>
      </c>
      <c r="H270" s="4">
        <v>34.17</v>
      </c>
      <c r="I270" s="4">
        <v>0.64</v>
      </c>
      <c r="J270" s="4">
        <v>5.32</v>
      </c>
      <c r="K270" s="4">
        <v>6.35</v>
      </c>
      <c r="L270" s="4">
        <v>0.58799999999999997</v>
      </c>
      <c r="M270" s="4">
        <v>31.78</v>
      </c>
      <c r="N270" s="4">
        <v>12.06</v>
      </c>
      <c r="O270" s="4">
        <v>149.31</v>
      </c>
      <c r="P270" s="4">
        <v>58.56</v>
      </c>
      <c r="Q270" s="4">
        <v>276.17</v>
      </c>
      <c r="R270" s="4">
        <v>61.14</v>
      </c>
      <c r="S270" s="4">
        <v>593.94000000000005</v>
      </c>
      <c r="T270" s="4">
        <v>116.96</v>
      </c>
      <c r="U270" s="4">
        <v>1664.32</v>
      </c>
      <c r="V270" s="4">
        <v>23.22</v>
      </c>
      <c r="W270" s="4">
        <v>7.32</v>
      </c>
      <c r="X270" s="4">
        <v>11480.48</v>
      </c>
      <c r="Y270" s="4">
        <v>2.67</v>
      </c>
      <c r="Z270" s="4">
        <v>24.06006</v>
      </c>
      <c r="AA270" s="4">
        <v>133.19999999999999</v>
      </c>
      <c r="AB270" s="4">
        <v>221.8</v>
      </c>
      <c r="AC270" s="4">
        <v>0.252</v>
      </c>
    </row>
    <row r="271" spans="1:29" hidden="1" x14ac:dyDescent="0.25">
      <c r="A271" s="4" t="s">
        <v>4094</v>
      </c>
      <c r="B271" s="4" t="s">
        <v>3939</v>
      </c>
      <c r="C271" s="4" t="s">
        <v>293</v>
      </c>
      <c r="D271" s="4" t="s">
        <v>315</v>
      </c>
      <c r="E271" s="4" t="s">
        <v>294</v>
      </c>
      <c r="F271" s="4">
        <v>0</v>
      </c>
      <c r="G271" s="4">
        <v>12.5</v>
      </c>
      <c r="H271" s="4">
        <v>48.18</v>
      </c>
      <c r="I271" s="4">
        <v>4.2699999999999996</v>
      </c>
      <c r="J271" s="4">
        <v>22.46</v>
      </c>
      <c r="K271" s="4">
        <v>8.36</v>
      </c>
      <c r="L271" s="4">
        <v>0.49099999999999999</v>
      </c>
      <c r="M271" s="4">
        <v>22.24</v>
      </c>
      <c r="N271" s="4">
        <v>7.24</v>
      </c>
      <c r="O271" s="4">
        <v>83.35</v>
      </c>
      <c r="P271" s="4">
        <v>30.98</v>
      </c>
      <c r="Q271" s="4">
        <v>137.22</v>
      </c>
      <c r="R271" s="4">
        <v>29.27</v>
      </c>
      <c r="S271" s="4">
        <v>281.14</v>
      </c>
      <c r="T271" s="4">
        <v>54.64</v>
      </c>
      <c r="U271" s="4">
        <v>855.91</v>
      </c>
      <c r="V271" s="4">
        <v>38.93</v>
      </c>
      <c r="W271" s="4">
        <v>7.11</v>
      </c>
      <c r="X271" s="4">
        <v>10225.18</v>
      </c>
      <c r="Y271" s="4">
        <v>2.2400000000000002</v>
      </c>
      <c r="Z271" s="4">
        <v>10.829129999999999</v>
      </c>
      <c r="AA271" s="4">
        <v>44.14</v>
      </c>
      <c r="AB271" s="4">
        <v>91.47</v>
      </c>
      <c r="AC271" s="4">
        <v>0.43</v>
      </c>
    </row>
    <row r="272" spans="1:29" hidden="1" x14ac:dyDescent="0.25">
      <c r="A272" s="4" t="s">
        <v>4094</v>
      </c>
      <c r="B272" s="4" t="s">
        <v>3939</v>
      </c>
      <c r="C272" s="4" t="s">
        <v>293</v>
      </c>
      <c r="D272" s="4" t="s">
        <v>316</v>
      </c>
      <c r="E272" s="4" t="s">
        <v>294</v>
      </c>
      <c r="F272" s="4">
        <v>0</v>
      </c>
      <c r="G272" s="4">
        <v>1.236</v>
      </c>
      <c r="H272" s="4">
        <v>23.29</v>
      </c>
      <c r="I272" s="4">
        <v>0.51500000000000001</v>
      </c>
      <c r="J272" s="4">
        <v>3.06</v>
      </c>
      <c r="K272" s="4">
        <v>2.41</v>
      </c>
      <c r="L272" s="4">
        <v>0.14000000000000001</v>
      </c>
      <c r="M272" s="4">
        <v>12.75</v>
      </c>
      <c r="N272" s="4">
        <v>4.9800000000000004</v>
      </c>
      <c r="O272" s="4">
        <v>64.53</v>
      </c>
      <c r="P272" s="4">
        <v>25.88</v>
      </c>
      <c r="Q272" s="4">
        <v>124.64</v>
      </c>
      <c r="R272" s="4">
        <v>28.15</v>
      </c>
      <c r="S272" s="4">
        <v>282.17</v>
      </c>
      <c r="T272" s="4">
        <v>57.35</v>
      </c>
      <c r="U272" s="4">
        <v>752.22</v>
      </c>
      <c r="V272" s="4">
        <v>30.28</v>
      </c>
      <c r="W272" s="4">
        <v>11.07</v>
      </c>
      <c r="X272" s="4">
        <v>11365.18</v>
      </c>
      <c r="Y272" s="4">
        <v>3.67</v>
      </c>
      <c r="Z272" s="4">
        <v>20.712959999999999</v>
      </c>
      <c r="AA272" s="4">
        <v>70.87</v>
      </c>
      <c r="AB272" s="4">
        <v>177.34</v>
      </c>
      <c r="AC272" s="4">
        <v>0.28000000000000003</v>
      </c>
    </row>
    <row r="273" spans="1:29" hidden="1" x14ac:dyDescent="0.25">
      <c r="A273" s="4" t="s">
        <v>4094</v>
      </c>
      <c r="B273" s="4" t="s">
        <v>3939</v>
      </c>
      <c r="C273" s="4" t="s">
        <v>293</v>
      </c>
      <c r="D273" s="4" t="s">
        <v>317</v>
      </c>
      <c r="E273" s="4" t="s">
        <v>294</v>
      </c>
      <c r="F273" s="4">
        <v>0</v>
      </c>
      <c r="G273" s="4">
        <v>1.8320000000000001</v>
      </c>
      <c r="H273" s="4">
        <v>26.24</v>
      </c>
      <c r="I273" s="4">
        <v>1.909</v>
      </c>
      <c r="J273" s="4">
        <v>16.71</v>
      </c>
      <c r="K273" s="4">
        <v>17.47</v>
      </c>
      <c r="L273" s="4">
        <v>3.3</v>
      </c>
      <c r="M273" s="4">
        <v>59.69</v>
      </c>
      <c r="N273" s="4">
        <v>18.38</v>
      </c>
      <c r="O273" s="4">
        <v>183.52</v>
      </c>
      <c r="P273" s="4">
        <v>59.48</v>
      </c>
      <c r="Q273" s="4">
        <v>233</v>
      </c>
      <c r="R273" s="4">
        <v>44.6</v>
      </c>
      <c r="S273" s="4">
        <v>396.27</v>
      </c>
      <c r="T273" s="4">
        <v>74.099999999999994</v>
      </c>
      <c r="U273" s="4">
        <v>1811.84</v>
      </c>
      <c r="V273" s="4">
        <v>38.36</v>
      </c>
      <c r="W273" s="4">
        <v>2.5299999999999998</v>
      </c>
      <c r="X273" s="4">
        <v>8167.87</v>
      </c>
      <c r="Y273" s="4">
        <v>0.623</v>
      </c>
      <c r="Z273" s="4">
        <v>4.25753</v>
      </c>
      <c r="AA273" s="4">
        <v>28.11</v>
      </c>
      <c r="AB273" s="4">
        <v>43.41</v>
      </c>
      <c r="AC273" s="4">
        <v>0.31</v>
      </c>
    </row>
    <row r="274" spans="1:29" hidden="1" x14ac:dyDescent="0.25">
      <c r="A274" s="4" t="s">
        <v>4094</v>
      </c>
      <c r="B274" s="4" t="s">
        <v>3939</v>
      </c>
      <c r="C274" s="4" t="s">
        <v>293</v>
      </c>
      <c r="D274" s="4" t="s">
        <v>318</v>
      </c>
      <c r="E274" s="4" t="s">
        <v>294</v>
      </c>
      <c r="F274" s="4">
        <v>0</v>
      </c>
      <c r="G274" s="4">
        <v>19.22</v>
      </c>
      <c r="H274" s="4">
        <v>60.68</v>
      </c>
      <c r="I274" s="4">
        <v>6.53</v>
      </c>
      <c r="J274" s="4">
        <v>32.700000000000003</v>
      </c>
      <c r="K274" s="4">
        <v>15.92</v>
      </c>
      <c r="L274" s="4">
        <v>1.3420000000000001</v>
      </c>
      <c r="M274" s="4">
        <v>44.77</v>
      </c>
      <c r="N274" s="4">
        <v>14.72</v>
      </c>
      <c r="O274" s="4">
        <v>159.63</v>
      </c>
      <c r="P274" s="4">
        <v>56.95</v>
      </c>
      <c r="Q274" s="4">
        <v>247.96</v>
      </c>
      <c r="R274" s="4">
        <v>51.94</v>
      </c>
      <c r="S274" s="4">
        <v>496.25</v>
      </c>
      <c r="T274" s="4">
        <v>95.75</v>
      </c>
      <c r="U274" s="4">
        <v>1678.59</v>
      </c>
      <c r="V274" s="4">
        <v>31.05</v>
      </c>
      <c r="W274" s="4">
        <v>16.059999999999999</v>
      </c>
      <c r="X274" s="4">
        <v>10851.68</v>
      </c>
      <c r="Y274" s="4">
        <v>3.18</v>
      </c>
      <c r="Z274" s="4">
        <v>22.41422</v>
      </c>
      <c r="AA274" s="4">
        <v>118.16</v>
      </c>
      <c r="AB274" s="4">
        <v>192.85</v>
      </c>
      <c r="AC274" s="4">
        <v>2.0699999999999998</v>
      </c>
    </row>
    <row r="275" spans="1:29" hidden="1" x14ac:dyDescent="0.25">
      <c r="A275" s="4" t="s">
        <v>4094</v>
      </c>
      <c r="B275" s="4" t="s">
        <v>3939</v>
      </c>
      <c r="C275" s="4" t="s">
        <v>293</v>
      </c>
      <c r="D275" s="4" t="s">
        <v>319</v>
      </c>
      <c r="E275" s="4" t="s">
        <v>294</v>
      </c>
      <c r="F275" s="4">
        <v>0</v>
      </c>
      <c r="G275" s="4">
        <v>5.52</v>
      </c>
      <c r="H275" s="4">
        <v>34.17</v>
      </c>
      <c r="I275" s="4">
        <v>3.88</v>
      </c>
      <c r="J275" s="4">
        <v>25.02</v>
      </c>
      <c r="K275" s="4">
        <v>18.5</v>
      </c>
      <c r="L275" s="4">
        <v>1.8140000000000001</v>
      </c>
      <c r="M275" s="4">
        <v>52.05</v>
      </c>
      <c r="N275" s="4">
        <v>16.43</v>
      </c>
      <c r="O275" s="4">
        <v>167.81</v>
      </c>
      <c r="P275" s="4">
        <v>54.99</v>
      </c>
      <c r="Q275" s="4">
        <v>227.74</v>
      </c>
      <c r="R275" s="4">
        <v>46.12</v>
      </c>
      <c r="S275" s="4">
        <v>422.36</v>
      </c>
      <c r="T275" s="4">
        <v>79.63</v>
      </c>
      <c r="U275" s="4">
        <v>1756.74</v>
      </c>
      <c r="V275" s="4">
        <v>28.85</v>
      </c>
      <c r="W275" s="4">
        <v>10.71</v>
      </c>
      <c r="X275" s="4">
        <v>10134.94</v>
      </c>
      <c r="Y275" s="4">
        <v>2.7189999999999999</v>
      </c>
      <c r="Z275" s="4">
        <v>12.863289999999999</v>
      </c>
      <c r="AA275" s="4">
        <v>66.14</v>
      </c>
      <c r="AB275" s="4">
        <v>127.02</v>
      </c>
      <c r="AC275" s="4">
        <v>1.22</v>
      </c>
    </row>
    <row r="276" spans="1:29" hidden="1" x14ac:dyDescent="0.25">
      <c r="A276" s="4" t="s">
        <v>4097</v>
      </c>
      <c r="B276" s="4" t="s">
        <v>3939</v>
      </c>
      <c r="C276" s="4" t="s">
        <v>321</v>
      </c>
      <c r="D276" s="4" t="s">
        <v>320</v>
      </c>
      <c r="E276" s="4" t="s">
        <v>28</v>
      </c>
      <c r="F276" s="4">
        <v>0</v>
      </c>
      <c r="G276" s="4">
        <v>49.98</v>
      </c>
      <c r="H276" s="4">
        <v>202.82</v>
      </c>
      <c r="I276" s="4">
        <v>27.12</v>
      </c>
      <c r="J276" s="4">
        <v>165.61</v>
      </c>
      <c r="K276" s="4">
        <v>202.94</v>
      </c>
      <c r="L276" s="4">
        <v>1.33</v>
      </c>
      <c r="M276" s="4">
        <v>564.48</v>
      </c>
      <c r="N276" s="4">
        <v>187.49</v>
      </c>
      <c r="O276" s="4">
        <v>1730.7</v>
      </c>
      <c r="P276" s="4">
        <v>473.19</v>
      </c>
      <c r="Q276" s="4">
        <v>1769.67</v>
      </c>
      <c r="R276" s="4">
        <v>345.53</v>
      </c>
      <c r="S276" s="4">
        <v>2929.47</v>
      </c>
      <c r="T276" s="4">
        <v>483.27</v>
      </c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idden="1" x14ac:dyDescent="0.25">
      <c r="A277" s="4" t="s">
        <v>4097</v>
      </c>
      <c r="B277" s="4" t="s">
        <v>3939</v>
      </c>
      <c r="C277" s="4" t="s">
        <v>321</v>
      </c>
      <c r="D277" s="4" t="s">
        <v>322</v>
      </c>
      <c r="E277" s="4" t="s">
        <v>28</v>
      </c>
      <c r="F277" s="4">
        <v>0</v>
      </c>
      <c r="G277" s="4">
        <v>8.25</v>
      </c>
      <c r="H277" s="4">
        <v>57.74</v>
      </c>
      <c r="I277" s="4">
        <v>5.29</v>
      </c>
      <c r="J277" s="4">
        <v>29.79</v>
      </c>
      <c r="K277" s="4">
        <v>35.67</v>
      </c>
      <c r="L277" s="4">
        <v>0.45</v>
      </c>
      <c r="M277" s="4">
        <v>137.47999999999999</v>
      </c>
      <c r="N277" s="4">
        <v>58.69</v>
      </c>
      <c r="O277" s="4">
        <v>701.24</v>
      </c>
      <c r="P277" s="4">
        <v>238.06</v>
      </c>
      <c r="Q277" s="4">
        <v>1049.77</v>
      </c>
      <c r="R277" s="4">
        <v>214.65</v>
      </c>
      <c r="S277" s="4">
        <v>1935.95</v>
      </c>
      <c r="T277" s="4">
        <v>356.89</v>
      </c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idden="1" x14ac:dyDescent="0.25">
      <c r="A278" s="4" t="s">
        <v>4097</v>
      </c>
      <c r="B278" s="4" t="s">
        <v>3939</v>
      </c>
      <c r="C278" s="4" t="s">
        <v>321</v>
      </c>
      <c r="D278" s="4" t="s">
        <v>323</v>
      </c>
      <c r="E278" s="4" t="s">
        <v>28</v>
      </c>
      <c r="F278" s="4">
        <v>0</v>
      </c>
      <c r="G278" s="4">
        <v>105.25</v>
      </c>
      <c r="H278" s="4">
        <v>298.73</v>
      </c>
      <c r="I278" s="4">
        <v>34.29</v>
      </c>
      <c r="J278" s="4">
        <v>158.31</v>
      </c>
      <c r="K278" s="4">
        <v>102.87</v>
      </c>
      <c r="L278" s="4">
        <v>0.66</v>
      </c>
      <c r="M278" s="4">
        <v>274.55</v>
      </c>
      <c r="N278" s="4">
        <v>116.55</v>
      </c>
      <c r="O278" s="4">
        <v>1306.3699999999999</v>
      </c>
      <c r="P278" s="4">
        <v>420.59</v>
      </c>
      <c r="Q278" s="4">
        <v>1713.19</v>
      </c>
      <c r="R278" s="4">
        <v>379.85</v>
      </c>
      <c r="S278" s="4">
        <v>3514.75</v>
      </c>
      <c r="T278" s="4">
        <v>594.64</v>
      </c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idden="1" x14ac:dyDescent="0.25">
      <c r="A279" s="4" t="s">
        <v>4097</v>
      </c>
      <c r="B279" s="4" t="s">
        <v>3939</v>
      </c>
      <c r="C279" s="4" t="s">
        <v>321</v>
      </c>
      <c r="D279" s="4" t="s">
        <v>324</v>
      </c>
      <c r="E279" s="4" t="s">
        <v>28</v>
      </c>
      <c r="F279" s="4">
        <v>0</v>
      </c>
      <c r="G279" s="4">
        <v>5.65</v>
      </c>
      <c r="H279" s="4">
        <v>47.62</v>
      </c>
      <c r="I279" s="4">
        <v>2.2200000000000002</v>
      </c>
      <c r="J279" s="4">
        <v>14.3</v>
      </c>
      <c r="K279" s="4">
        <v>22.82</v>
      </c>
      <c r="L279" s="4">
        <v>0.13</v>
      </c>
      <c r="M279" s="4">
        <v>130.30000000000001</v>
      </c>
      <c r="N279" s="4">
        <v>59.88</v>
      </c>
      <c r="O279" s="4">
        <v>780.92</v>
      </c>
      <c r="P279" s="4">
        <v>295.85000000000002</v>
      </c>
      <c r="Q279" s="4">
        <v>1327.16</v>
      </c>
      <c r="R279" s="4">
        <v>269.83</v>
      </c>
      <c r="S279" s="4">
        <v>2390.9</v>
      </c>
      <c r="T279" s="4">
        <v>449.06</v>
      </c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idden="1" x14ac:dyDescent="0.25">
      <c r="A280" s="4" t="s">
        <v>4097</v>
      </c>
      <c r="B280" s="4" t="s">
        <v>3939</v>
      </c>
      <c r="C280" s="4" t="s">
        <v>321</v>
      </c>
      <c r="D280" s="4" t="s">
        <v>325</v>
      </c>
      <c r="E280" s="4" t="s">
        <v>28</v>
      </c>
      <c r="F280" s="4">
        <v>0</v>
      </c>
      <c r="G280" s="4">
        <v>10.28</v>
      </c>
      <c r="H280" s="4">
        <v>120.69</v>
      </c>
      <c r="I280" s="4">
        <v>9.6</v>
      </c>
      <c r="J280" s="4">
        <v>48.24</v>
      </c>
      <c r="K280" s="4">
        <v>46.63</v>
      </c>
      <c r="L280" s="4">
        <v>0.3</v>
      </c>
      <c r="M280" s="4">
        <v>177.34</v>
      </c>
      <c r="N280" s="4">
        <v>72.3</v>
      </c>
      <c r="O280" s="4">
        <v>875.27</v>
      </c>
      <c r="P280" s="4">
        <v>320.22000000000003</v>
      </c>
      <c r="Q280" s="4">
        <v>1402.48</v>
      </c>
      <c r="R280" s="4">
        <v>294.97000000000003</v>
      </c>
      <c r="S280" s="4">
        <v>2695.71</v>
      </c>
      <c r="T280" s="4">
        <v>498.05</v>
      </c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idden="1" x14ac:dyDescent="0.25">
      <c r="A281" s="4" t="s">
        <v>4097</v>
      </c>
      <c r="B281" s="4" t="s">
        <v>3939</v>
      </c>
      <c r="C281" s="4" t="s">
        <v>321</v>
      </c>
      <c r="D281" s="4" t="s">
        <v>326</v>
      </c>
      <c r="E281" s="4" t="s">
        <v>28</v>
      </c>
      <c r="F281" s="4">
        <v>0</v>
      </c>
      <c r="G281" s="4">
        <v>6.14</v>
      </c>
      <c r="H281" s="4">
        <v>78.63</v>
      </c>
      <c r="I281" s="4">
        <v>3.76</v>
      </c>
      <c r="J281" s="4">
        <v>23.64</v>
      </c>
      <c r="K281" s="4">
        <v>34.94</v>
      </c>
      <c r="L281" s="4">
        <v>0.24</v>
      </c>
      <c r="M281" s="4">
        <v>179.5</v>
      </c>
      <c r="N281" s="4">
        <v>79.89</v>
      </c>
      <c r="O281" s="4">
        <v>1039.6300000000001</v>
      </c>
      <c r="P281" s="4">
        <v>385.96</v>
      </c>
      <c r="Q281" s="4">
        <v>1709.82</v>
      </c>
      <c r="R281" s="4">
        <v>353.22</v>
      </c>
      <c r="S281" s="4">
        <v>3216.03</v>
      </c>
      <c r="T281" s="4">
        <v>608.79999999999995</v>
      </c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idden="1" x14ac:dyDescent="0.25">
      <c r="A282" s="4" t="s">
        <v>4097</v>
      </c>
      <c r="B282" s="4" t="s">
        <v>3939</v>
      </c>
      <c r="C282" s="4" t="s">
        <v>321</v>
      </c>
      <c r="D282" s="4" t="s">
        <v>327</v>
      </c>
      <c r="E282" s="4" t="s">
        <v>28</v>
      </c>
      <c r="F282" s="4">
        <v>0</v>
      </c>
      <c r="G282" s="4">
        <v>3.05</v>
      </c>
      <c r="H282" s="4">
        <v>49.13</v>
      </c>
      <c r="I282" s="4">
        <v>2.2599999999999998</v>
      </c>
      <c r="J282" s="4">
        <v>17.28</v>
      </c>
      <c r="K282" s="4">
        <v>43.04</v>
      </c>
      <c r="L282" s="4">
        <v>0.04</v>
      </c>
      <c r="M282" s="4">
        <v>150.22</v>
      </c>
      <c r="N282" s="4">
        <v>62.44</v>
      </c>
      <c r="O282" s="4">
        <v>761.97</v>
      </c>
      <c r="P282" s="4">
        <v>277.39</v>
      </c>
      <c r="Q282" s="4">
        <v>1226.28</v>
      </c>
      <c r="R282" s="4">
        <v>260.17</v>
      </c>
      <c r="S282" s="4">
        <v>2326.12</v>
      </c>
      <c r="T282" s="4">
        <v>430.16</v>
      </c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idden="1" x14ac:dyDescent="0.25">
      <c r="A283" s="4" t="s">
        <v>4097</v>
      </c>
      <c r="B283" s="4" t="s">
        <v>3939</v>
      </c>
      <c r="C283" s="4" t="s">
        <v>321</v>
      </c>
      <c r="D283" s="4" t="s">
        <v>328</v>
      </c>
      <c r="E283" s="4" t="s">
        <v>28</v>
      </c>
      <c r="F283" s="4">
        <v>0</v>
      </c>
      <c r="G283" s="4">
        <v>4.96</v>
      </c>
      <c r="H283" s="4">
        <v>73.650000000000006</v>
      </c>
      <c r="I283" s="4">
        <v>7.37</v>
      </c>
      <c r="J283" s="4">
        <v>43.2</v>
      </c>
      <c r="K283" s="4">
        <v>29.5</v>
      </c>
      <c r="L283" s="4">
        <v>0.16</v>
      </c>
      <c r="M283" s="4">
        <v>118.68</v>
      </c>
      <c r="N283" s="4">
        <v>49.49</v>
      </c>
      <c r="O283" s="4">
        <v>607.04999999999995</v>
      </c>
      <c r="P283" s="4">
        <v>215.98</v>
      </c>
      <c r="Q283" s="4">
        <v>965.6</v>
      </c>
      <c r="R283" s="4">
        <v>205.49</v>
      </c>
      <c r="S283" s="4">
        <v>1879.95</v>
      </c>
      <c r="T283" s="4">
        <v>357.46</v>
      </c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idden="1" x14ac:dyDescent="0.25">
      <c r="A284" s="4" t="s">
        <v>4097</v>
      </c>
      <c r="B284" s="4" t="s">
        <v>3939</v>
      </c>
      <c r="C284" s="4" t="s">
        <v>321</v>
      </c>
      <c r="D284" s="4" t="s">
        <v>329</v>
      </c>
      <c r="E284" s="4" t="s">
        <v>28</v>
      </c>
      <c r="F284" s="4">
        <v>0</v>
      </c>
      <c r="G284" s="4">
        <v>22.71</v>
      </c>
      <c r="H284" s="4">
        <v>123.91</v>
      </c>
      <c r="I284" s="4">
        <v>16.899999999999999</v>
      </c>
      <c r="J284" s="4">
        <v>95.81</v>
      </c>
      <c r="K284" s="4">
        <v>108.59</v>
      </c>
      <c r="L284" s="4">
        <v>0.8</v>
      </c>
      <c r="M284" s="4">
        <v>306.49</v>
      </c>
      <c r="N284" s="4">
        <v>117.53</v>
      </c>
      <c r="O284" s="4">
        <v>1307.49</v>
      </c>
      <c r="P284" s="4">
        <v>396.43</v>
      </c>
      <c r="Q284" s="4">
        <v>1645.67</v>
      </c>
      <c r="R284" s="4">
        <v>334.8</v>
      </c>
      <c r="S284" s="4">
        <v>3070.71</v>
      </c>
      <c r="T284" s="4">
        <v>537.29999999999995</v>
      </c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idden="1" x14ac:dyDescent="0.25">
      <c r="A285" s="4" t="s">
        <v>4097</v>
      </c>
      <c r="B285" s="4" t="s">
        <v>3939</v>
      </c>
      <c r="C285" s="4" t="s">
        <v>321</v>
      </c>
      <c r="D285" s="4" t="s">
        <v>330</v>
      </c>
      <c r="E285" s="4" t="s">
        <v>28</v>
      </c>
      <c r="F285" s="4">
        <v>0</v>
      </c>
      <c r="G285" s="4">
        <v>1.9</v>
      </c>
      <c r="H285" s="4">
        <v>41.95</v>
      </c>
      <c r="I285" s="4">
        <v>1.98</v>
      </c>
      <c r="J285" s="4">
        <v>11.79</v>
      </c>
      <c r="K285" s="4">
        <v>25.26</v>
      </c>
      <c r="L285" s="4">
        <v>0.13</v>
      </c>
      <c r="M285" s="4">
        <v>118.03</v>
      </c>
      <c r="N285" s="4">
        <v>51.81</v>
      </c>
      <c r="O285" s="4">
        <v>632.57000000000005</v>
      </c>
      <c r="P285" s="4">
        <v>228.48</v>
      </c>
      <c r="Q285" s="4">
        <v>1017.98</v>
      </c>
      <c r="R285" s="4">
        <v>212.78</v>
      </c>
      <c r="S285" s="4">
        <v>1956.26</v>
      </c>
      <c r="T285" s="4">
        <v>376.71</v>
      </c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idden="1" x14ac:dyDescent="0.25">
      <c r="A286" s="4" t="s">
        <v>4097</v>
      </c>
      <c r="B286" s="4" t="s">
        <v>3939</v>
      </c>
      <c r="C286" s="4" t="s">
        <v>321</v>
      </c>
      <c r="D286" s="4" t="s">
        <v>331</v>
      </c>
      <c r="E286" s="4" t="s">
        <v>28</v>
      </c>
      <c r="F286" s="4">
        <v>0</v>
      </c>
      <c r="G286" s="4">
        <v>3.25</v>
      </c>
      <c r="H286" s="4">
        <v>61.48</v>
      </c>
      <c r="I286" s="4">
        <v>2.83</v>
      </c>
      <c r="J286" s="4">
        <v>19.12</v>
      </c>
      <c r="K286" s="4">
        <v>31.89</v>
      </c>
      <c r="L286" s="4">
        <v>0.17</v>
      </c>
      <c r="M286" s="4">
        <v>169.39</v>
      </c>
      <c r="N286" s="4">
        <v>72.91</v>
      </c>
      <c r="O286" s="4">
        <v>919.35</v>
      </c>
      <c r="P286" s="4">
        <v>345.32</v>
      </c>
      <c r="Q286" s="4">
        <v>1548.89</v>
      </c>
      <c r="R286" s="4">
        <v>321.05</v>
      </c>
      <c r="S286" s="4">
        <v>2959.79</v>
      </c>
      <c r="T286" s="4">
        <v>563.65</v>
      </c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idden="1" x14ac:dyDescent="0.25">
      <c r="A287" s="4" t="s">
        <v>4097</v>
      </c>
      <c r="B287" s="4" t="s">
        <v>3939</v>
      </c>
      <c r="C287" s="4" t="s">
        <v>321</v>
      </c>
      <c r="D287" s="4" t="s">
        <v>332</v>
      </c>
      <c r="E287" s="4" t="s">
        <v>28</v>
      </c>
      <c r="F287" s="4">
        <v>0</v>
      </c>
      <c r="G287" s="4">
        <v>6.54</v>
      </c>
      <c r="H287" s="4">
        <v>75.510000000000005</v>
      </c>
      <c r="I287" s="4">
        <v>5.82</v>
      </c>
      <c r="J287" s="4">
        <v>35.5</v>
      </c>
      <c r="K287" s="4">
        <v>37.4</v>
      </c>
      <c r="L287" s="4">
        <v>0.28999999999999998</v>
      </c>
      <c r="M287" s="4">
        <v>141.88</v>
      </c>
      <c r="N287" s="4">
        <v>55.72</v>
      </c>
      <c r="O287" s="4">
        <v>671.72</v>
      </c>
      <c r="P287" s="4">
        <v>244.78</v>
      </c>
      <c r="Q287" s="4">
        <v>1055.19</v>
      </c>
      <c r="R287" s="4">
        <v>215.11</v>
      </c>
      <c r="S287" s="4">
        <v>1927.98</v>
      </c>
      <c r="T287" s="4">
        <v>367.74</v>
      </c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idden="1" x14ac:dyDescent="0.25">
      <c r="A288" s="4" t="s">
        <v>4097</v>
      </c>
      <c r="B288" s="4" t="s">
        <v>3939</v>
      </c>
      <c r="C288" s="4" t="s">
        <v>321</v>
      </c>
      <c r="D288" s="4" t="s">
        <v>333</v>
      </c>
      <c r="E288" s="4" t="s">
        <v>28</v>
      </c>
      <c r="F288" s="4">
        <v>0</v>
      </c>
      <c r="G288" s="4">
        <v>8.33</v>
      </c>
      <c r="H288" s="4">
        <v>49.1</v>
      </c>
      <c r="I288" s="4">
        <v>4.3499999999999996</v>
      </c>
      <c r="J288" s="4">
        <v>21.21</v>
      </c>
      <c r="K288" s="4">
        <v>14.64</v>
      </c>
      <c r="L288" s="4">
        <v>0.27</v>
      </c>
      <c r="M288" s="4">
        <v>53.78</v>
      </c>
      <c r="N288" s="4">
        <v>23.61</v>
      </c>
      <c r="O288" s="4">
        <v>283.63</v>
      </c>
      <c r="P288" s="4">
        <v>109.71</v>
      </c>
      <c r="Q288" s="4">
        <v>492.23</v>
      </c>
      <c r="R288" s="4">
        <v>109.34</v>
      </c>
      <c r="S288" s="4">
        <v>1003.51</v>
      </c>
      <c r="T288" s="4">
        <v>208.43</v>
      </c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idden="1" x14ac:dyDescent="0.25">
      <c r="A289" s="4" t="s">
        <v>4097</v>
      </c>
      <c r="B289" s="4" t="s">
        <v>3939</v>
      </c>
      <c r="C289" s="4" t="s">
        <v>321</v>
      </c>
      <c r="D289" s="4" t="s">
        <v>334</v>
      </c>
      <c r="E289" s="4" t="s">
        <v>28</v>
      </c>
      <c r="F289" s="4">
        <v>0</v>
      </c>
      <c r="G289" s="4">
        <v>3.41</v>
      </c>
      <c r="H289" s="4">
        <v>46.51</v>
      </c>
      <c r="I289" s="4">
        <v>2.48</v>
      </c>
      <c r="J289" s="4">
        <v>15.89</v>
      </c>
      <c r="K289" s="4">
        <v>21.39</v>
      </c>
      <c r="L289" s="4">
        <v>0.03</v>
      </c>
      <c r="M289" s="4">
        <v>102.03</v>
      </c>
      <c r="N289" s="4">
        <v>43.68</v>
      </c>
      <c r="O289" s="4">
        <v>552.73</v>
      </c>
      <c r="P289" s="4">
        <v>224.55</v>
      </c>
      <c r="Q289" s="4">
        <v>981.05</v>
      </c>
      <c r="R289" s="4">
        <v>207.65</v>
      </c>
      <c r="S289" s="4">
        <v>1915.48</v>
      </c>
      <c r="T289" s="4">
        <v>379.25</v>
      </c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idden="1" x14ac:dyDescent="0.25">
      <c r="A290" s="4" t="s">
        <v>4097</v>
      </c>
      <c r="B290" s="4" t="s">
        <v>3939</v>
      </c>
      <c r="C290" s="4" t="s">
        <v>321</v>
      </c>
      <c r="D290" s="4" t="s">
        <v>335</v>
      </c>
      <c r="E290" s="4" t="s">
        <v>28</v>
      </c>
      <c r="F290" s="4">
        <v>0</v>
      </c>
      <c r="G290" s="4">
        <v>1.29</v>
      </c>
      <c r="H290" s="4">
        <v>40.43</v>
      </c>
      <c r="I290" s="4">
        <v>2.02</v>
      </c>
      <c r="J290" s="4">
        <v>11.15</v>
      </c>
      <c r="K290" s="4">
        <v>26.68</v>
      </c>
      <c r="L290" s="4">
        <v>7.0000000000000007E-2</v>
      </c>
      <c r="M290" s="4">
        <v>136.57</v>
      </c>
      <c r="N290" s="4">
        <v>57.23</v>
      </c>
      <c r="O290" s="4">
        <v>697.15</v>
      </c>
      <c r="P290" s="4">
        <v>259.99</v>
      </c>
      <c r="Q290" s="4">
        <v>1144.48</v>
      </c>
      <c r="R290" s="4">
        <v>242.76</v>
      </c>
      <c r="S290" s="4">
        <v>2333.77</v>
      </c>
      <c r="T290" s="4">
        <v>436.11</v>
      </c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idden="1" x14ac:dyDescent="0.25">
      <c r="A291" s="4" t="s">
        <v>4097</v>
      </c>
      <c r="B291" s="4" t="s">
        <v>3939</v>
      </c>
      <c r="C291" s="4" t="s">
        <v>337</v>
      </c>
      <c r="D291" s="4" t="s">
        <v>336</v>
      </c>
      <c r="E291" s="4" t="s">
        <v>28</v>
      </c>
      <c r="F291" s="4">
        <v>0</v>
      </c>
      <c r="G291" s="4">
        <v>5.55</v>
      </c>
      <c r="H291" s="4">
        <v>68.930000000000007</v>
      </c>
      <c r="I291" s="4">
        <v>4.2</v>
      </c>
      <c r="J291" s="4">
        <v>34.159999999999997</v>
      </c>
      <c r="K291" s="4">
        <v>59.6</v>
      </c>
      <c r="L291" s="4">
        <v>0.16</v>
      </c>
      <c r="M291" s="4">
        <v>285.01</v>
      </c>
      <c r="N291" s="4">
        <v>110.91</v>
      </c>
      <c r="O291" s="4">
        <v>1302.72</v>
      </c>
      <c r="P291" s="4">
        <v>459.61</v>
      </c>
      <c r="Q291" s="4">
        <v>1938.21</v>
      </c>
      <c r="R291" s="4">
        <v>390.71</v>
      </c>
      <c r="S291" s="4">
        <v>3506.95</v>
      </c>
      <c r="T291" s="4">
        <v>608.16999999999996</v>
      </c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idden="1" x14ac:dyDescent="0.25">
      <c r="A292" s="4" t="s">
        <v>4097</v>
      </c>
      <c r="B292" s="4" t="s">
        <v>3939</v>
      </c>
      <c r="C292" s="4" t="s">
        <v>337</v>
      </c>
      <c r="D292" s="4" t="s">
        <v>338</v>
      </c>
      <c r="E292" s="4" t="s">
        <v>28</v>
      </c>
      <c r="F292" s="4">
        <v>0</v>
      </c>
      <c r="G292" s="4">
        <v>1.29</v>
      </c>
      <c r="H292" s="4">
        <v>38.049999999999997</v>
      </c>
      <c r="I292" s="4">
        <v>0.22</v>
      </c>
      <c r="J292" s="4">
        <v>4.96</v>
      </c>
      <c r="K292" s="4">
        <v>18.329999999999998</v>
      </c>
      <c r="L292" s="4">
        <v>0.01</v>
      </c>
      <c r="M292" s="4">
        <v>100.37</v>
      </c>
      <c r="N292" s="4">
        <v>48.4</v>
      </c>
      <c r="O292" s="4">
        <v>600.46</v>
      </c>
      <c r="P292" s="4">
        <v>241.11</v>
      </c>
      <c r="Q292" s="4">
        <v>1111.95</v>
      </c>
      <c r="R292" s="4">
        <v>238</v>
      </c>
      <c r="S292" s="4">
        <v>2010.36</v>
      </c>
      <c r="T292" s="4">
        <v>393.78</v>
      </c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idden="1" x14ac:dyDescent="0.25">
      <c r="A293" s="4" t="s">
        <v>4097</v>
      </c>
      <c r="B293" s="4" t="s">
        <v>3939</v>
      </c>
      <c r="C293" s="4" t="s">
        <v>337</v>
      </c>
      <c r="D293" s="4" t="s">
        <v>339</v>
      </c>
      <c r="E293" s="4" t="s">
        <v>28</v>
      </c>
      <c r="F293" s="4">
        <v>0</v>
      </c>
      <c r="G293" s="4">
        <v>6.25</v>
      </c>
      <c r="H293" s="4">
        <v>53.34</v>
      </c>
      <c r="I293" s="4">
        <v>4.7</v>
      </c>
      <c r="J293" s="4">
        <v>24.59</v>
      </c>
      <c r="K293" s="4">
        <v>35.17</v>
      </c>
      <c r="L293" s="4">
        <v>0.13</v>
      </c>
      <c r="M293" s="4">
        <v>140.82</v>
      </c>
      <c r="N293" s="4">
        <v>57.11</v>
      </c>
      <c r="O293" s="4">
        <v>675.88</v>
      </c>
      <c r="P293" s="4">
        <v>240.9</v>
      </c>
      <c r="Q293" s="4">
        <v>1059.95</v>
      </c>
      <c r="R293" s="4">
        <v>221.33</v>
      </c>
      <c r="S293" s="4">
        <v>2124.5500000000002</v>
      </c>
      <c r="T293" s="4">
        <v>375.23</v>
      </c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idden="1" x14ac:dyDescent="0.25">
      <c r="A294" s="4" t="s">
        <v>4097</v>
      </c>
      <c r="B294" s="4" t="s">
        <v>3939</v>
      </c>
      <c r="C294" s="4" t="s">
        <v>337</v>
      </c>
      <c r="D294" s="4" t="s">
        <v>340</v>
      </c>
      <c r="E294" s="4" t="s">
        <v>28</v>
      </c>
      <c r="F294" s="4">
        <v>0</v>
      </c>
      <c r="G294" s="4">
        <v>4.5</v>
      </c>
      <c r="H294" s="4">
        <v>62.53</v>
      </c>
      <c r="I294" s="4">
        <v>6.47</v>
      </c>
      <c r="J294" s="4">
        <v>35.369999999999997</v>
      </c>
      <c r="K294" s="4">
        <v>41.85</v>
      </c>
      <c r="L294" s="4">
        <v>0.22</v>
      </c>
      <c r="M294" s="4">
        <v>156.56</v>
      </c>
      <c r="N294" s="4">
        <v>67.17</v>
      </c>
      <c r="O294" s="4">
        <v>765.17</v>
      </c>
      <c r="P294" s="4">
        <v>283.69</v>
      </c>
      <c r="Q294" s="4">
        <v>1236.07</v>
      </c>
      <c r="R294" s="4">
        <v>263.62</v>
      </c>
      <c r="S294" s="4">
        <v>2444.13</v>
      </c>
      <c r="T294" s="4">
        <v>439.32</v>
      </c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idden="1" x14ac:dyDescent="0.25">
      <c r="A295" s="4" t="s">
        <v>4097</v>
      </c>
      <c r="B295" s="4" t="s">
        <v>3939</v>
      </c>
      <c r="C295" s="4" t="s">
        <v>337</v>
      </c>
      <c r="D295" s="4" t="s">
        <v>341</v>
      </c>
      <c r="E295" s="4" t="s">
        <v>28</v>
      </c>
      <c r="F295" s="4">
        <v>0</v>
      </c>
      <c r="G295" s="4">
        <v>3.1</v>
      </c>
      <c r="H295" s="4">
        <v>27.13</v>
      </c>
      <c r="I295" s="4">
        <v>2.4500000000000002</v>
      </c>
      <c r="J295" s="4">
        <v>18.14</v>
      </c>
      <c r="K295" s="4">
        <v>45.41</v>
      </c>
      <c r="L295" s="4">
        <v>0.14000000000000001</v>
      </c>
      <c r="M295" s="4">
        <v>289.38</v>
      </c>
      <c r="N295" s="4">
        <v>133.26</v>
      </c>
      <c r="O295" s="4">
        <v>1421.47</v>
      </c>
      <c r="P295" s="4">
        <v>465.65</v>
      </c>
      <c r="Q295" s="4">
        <v>1910.85</v>
      </c>
      <c r="R295" s="4">
        <v>408.49</v>
      </c>
      <c r="S295" s="4">
        <v>3412.28</v>
      </c>
      <c r="T295" s="4">
        <v>619.66</v>
      </c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idden="1" x14ac:dyDescent="0.25">
      <c r="A296" s="4" t="s">
        <v>4097</v>
      </c>
      <c r="B296" s="4" t="s">
        <v>3939</v>
      </c>
      <c r="C296" s="4" t="s">
        <v>337</v>
      </c>
      <c r="D296" s="4" t="s">
        <v>342</v>
      </c>
      <c r="E296" s="4" t="s">
        <v>28</v>
      </c>
      <c r="F296" s="4">
        <v>0</v>
      </c>
      <c r="G296" s="4">
        <v>28.06</v>
      </c>
      <c r="H296" s="4">
        <v>76.430000000000007</v>
      </c>
      <c r="I296" s="4">
        <v>12.07</v>
      </c>
      <c r="J296" s="4">
        <v>72.63</v>
      </c>
      <c r="K296" s="4">
        <v>94.53</v>
      </c>
      <c r="L296" s="4">
        <v>0.09</v>
      </c>
      <c r="M296" s="4">
        <v>312.63</v>
      </c>
      <c r="N296" s="4">
        <v>94.44</v>
      </c>
      <c r="O296" s="4">
        <v>995.11</v>
      </c>
      <c r="P296" s="4">
        <v>316.94</v>
      </c>
      <c r="Q296" s="4">
        <v>1376.3</v>
      </c>
      <c r="R296" s="4">
        <v>294.66000000000003</v>
      </c>
      <c r="S296" s="4">
        <v>2920.13</v>
      </c>
      <c r="T296" s="4">
        <v>558.79</v>
      </c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idden="1" x14ac:dyDescent="0.25">
      <c r="A297" s="4" t="s">
        <v>4097</v>
      </c>
      <c r="B297" s="4" t="s">
        <v>3939</v>
      </c>
      <c r="C297" s="4" t="s">
        <v>337</v>
      </c>
      <c r="D297" s="4" t="s">
        <v>343</v>
      </c>
      <c r="E297" s="4" t="s">
        <v>28</v>
      </c>
      <c r="F297" s="4">
        <v>0</v>
      </c>
      <c r="G297" s="4">
        <v>0</v>
      </c>
      <c r="H297" s="4">
        <v>15.01</v>
      </c>
      <c r="I297" s="4">
        <v>0.01</v>
      </c>
      <c r="J297" s="4">
        <v>0.8</v>
      </c>
      <c r="K297" s="4">
        <v>1.73</v>
      </c>
      <c r="L297" s="4">
        <v>0.28999999999999998</v>
      </c>
      <c r="M297" s="4">
        <v>14.98</v>
      </c>
      <c r="N297" s="4">
        <v>5.81</v>
      </c>
      <c r="O297" s="4">
        <v>74.989999999999995</v>
      </c>
      <c r="P297" s="4">
        <v>31.84</v>
      </c>
      <c r="Q297" s="4">
        <v>153.51</v>
      </c>
      <c r="R297" s="4">
        <v>33.770000000000003</v>
      </c>
      <c r="S297" s="4">
        <v>343.66</v>
      </c>
      <c r="T297" s="4">
        <v>74.180000000000007</v>
      </c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idden="1" x14ac:dyDescent="0.25">
      <c r="A298" s="4" t="s">
        <v>4097</v>
      </c>
      <c r="B298" s="4" t="s">
        <v>3939</v>
      </c>
      <c r="C298" s="4" t="s">
        <v>337</v>
      </c>
      <c r="D298" s="4" t="s">
        <v>344</v>
      </c>
      <c r="E298" s="4" t="s">
        <v>28</v>
      </c>
      <c r="F298" s="4">
        <v>0</v>
      </c>
      <c r="G298" s="4">
        <v>2.63</v>
      </c>
      <c r="H298" s="4">
        <v>42.32</v>
      </c>
      <c r="I298" s="4">
        <v>2.41</v>
      </c>
      <c r="J298" s="4">
        <v>8.09</v>
      </c>
      <c r="K298" s="4">
        <v>19.12</v>
      </c>
      <c r="L298" s="4">
        <v>0.01</v>
      </c>
      <c r="M298" s="4">
        <v>91.4</v>
      </c>
      <c r="N298" s="4">
        <v>44.78</v>
      </c>
      <c r="O298" s="4">
        <v>637.15</v>
      </c>
      <c r="P298" s="4">
        <v>254.65</v>
      </c>
      <c r="Q298" s="4">
        <v>1231.55</v>
      </c>
      <c r="R298" s="4">
        <v>287.38</v>
      </c>
      <c r="S298" s="4">
        <v>2833.37</v>
      </c>
      <c r="T298" s="4">
        <v>539.85</v>
      </c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idden="1" x14ac:dyDescent="0.25">
      <c r="A299" s="4" t="s">
        <v>4097</v>
      </c>
      <c r="B299" s="4" t="s">
        <v>3939</v>
      </c>
      <c r="C299" s="4" t="s">
        <v>337</v>
      </c>
      <c r="D299" s="4" t="s">
        <v>345</v>
      </c>
      <c r="E299" s="4" t="s">
        <v>28</v>
      </c>
      <c r="F299" s="4">
        <v>0</v>
      </c>
      <c r="G299" s="4">
        <v>11.44</v>
      </c>
      <c r="H299" s="4">
        <v>62.02</v>
      </c>
      <c r="I299" s="4">
        <v>6.22</v>
      </c>
      <c r="J299" s="4">
        <v>33.06</v>
      </c>
      <c r="K299" s="4">
        <v>32.69</v>
      </c>
      <c r="L299" s="4">
        <v>0.09</v>
      </c>
      <c r="M299" s="4">
        <v>146.08000000000001</v>
      </c>
      <c r="N299" s="4">
        <v>61.54</v>
      </c>
      <c r="O299" s="4">
        <v>787.42</v>
      </c>
      <c r="P299" s="4">
        <v>308.27999999999997</v>
      </c>
      <c r="Q299" s="4">
        <v>1400.78</v>
      </c>
      <c r="R299" s="4">
        <v>288.3</v>
      </c>
      <c r="S299" s="4">
        <v>2755.94</v>
      </c>
      <c r="T299" s="4">
        <v>517.9</v>
      </c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idden="1" x14ac:dyDescent="0.25">
      <c r="A300" s="4" t="s">
        <v>4097</v>
      </c>
      <c r="B300" s="4" t="s">
        <v>3939</v>
      </c>
      <c r="C300" s="4" t="s">
        <v>337</v>
      </c>
      <c r="D300" s="4" t="s">
        <v>346</v>
      </c>
      <c r="E300" s="4" t="s">
        <v>28</v>
      </c>
      <c r="F300" s="4">
        <v>0</v>
      </c>
      <c r="G300" s="4">
        <v>1.38</v>
      </c>
      <c r="H300" s="4">
        <v>35.35</v>
      </c>
      <c r="I300" s="4">
        <v>0.89</v>
      </c>
      <c r="J300" s="4">
        <v>4.45</v>
      </c>
      <c r="K300" s="4">
        <v>14.62</v>
      </c>
      <c r="L300" s="4">
        <v>0.04</v>
      </c>
      <c r="M300" s="4">
        <v>98.3</v>
      </c>
      <c r="N300" s="4">
        <v>46.36</v>
      </c>
      <c r="O300" s="4">
        <v>597.12</v>
      </c>
      <c r="P300" s="4">
        <v>235.36</v>
      </c>
      <c r="Q300" s="4">
        <v>1067.28</v>
      </c>
      <c r="R300" s="4">
        <v>230.71</v>
      </c>
      <c r="S300" s="4">
        <v>2189.73</v>
      </c>
      <c r="T300" s="4">
        <v>416.83</v>
      </c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idden="1" x14ac:dyDescent="0.25">
      <c r="A301" s="4" t="s">
        <v>4097</v>
      </c>
      <c r="B301" s="4" t="s">
        <v>3939</v>
      </c>
      <c r="C301" s="4" t="s">
        <v>337</v>
      </c>
      <c r="D301" s="4" t="s">
        <v>347</v>
      </c>
      <c r="E301" s="4" t="s">
        <v>28</v>
      </c>
      <c r="F301" s="4">
        <v>0</v>
      </c>
      <c r="G301" s="4">
        <v>1.35</v>
      </c>
      <c r="H301" s="4">
        <v>29.66</v>
      </c>
      <c r="I301" s="4">
        <v>1.1499999999999999</v>
      </c>
      <c r="J301" s="4">
        <v>10.89</v>
      </c>
      <c r="K301" s="4">
        <v>22.01</v>
      </c>
      <c r="L301" s="4">
        <v>0.1</v>
      </c>
      <c r="M301" s="4">
        <v>139.25</v>
      </c>
      <c r="N301" s="4">
        <v>61.72</v>
      </c>
      <c r="O301" s="4">
        <v>799.19</v>
      </c>
      <c r="P301" s="4">
        <v>320.77</v>
      </c>
      <c r="Q301" s="4">
        <v>1436.32</v>
      </c>
      <c r="R301" s="4">
        <v>294.36</v>
      </c>
      <c r="S301" s="4">
        <v>2688.42</v>
      </c>
      <c r="T301" s="4">
        <v>509.91</v>
      </c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idden="1" x14ac:dyDescent="0.25">
      <c r="A302" s="4" t="s">
        <v>4097</v>
      </c>
      <c r="B302" s="4" t="s">
        <v>3939</v>
      </c>
      <c r="C302" s="4" t="s">
        <v>337</v>
      </c>
      <c r="D302" s="4" t="s">
        <v>348</v>
      </c>
      <c r="E302" s="4" t="s">
        <v>28</v>
      </c>
      <c r="F302" s="4">
        <v>0</v>
      </c>
      <c r="G302" s="4">
        <v>0.09</v>
      </c>
      <c r="H302" s="4">
        <v>17.670000000000002</v>
      </c>
      <c r="I302" s="4">
        <v>0.09</v>
      </c>
      <c r="J302" s="4">
        <v>0.87</v>
      </c>
      <c r="K302" s="4">
        <v>3.77</v>
      </c>
      <c r="L302" s="4">
        <v>0.31</v>
      </c>
      <c r="M302" s="4">
        <v>20.74</v>
      </c>
      <c r="N302" s="4">
        <v>8.15</v>
      </c>
      <c r="O302" s="4">
        <v>104.57</v>
      </c>
      <c r="P302" s="4">
        <v>45.25</v>
      </c>
      <c r="Q302" s="4">
        <v>214.76</v>
      </c>
      <c r="R302" s="4">
        <v>45.91</v>
      </c>
      <c r="S302" s="4">
        <v>447.33</v>
      </c>
      <c r="T302" s="4">
        <v>93.32</v>
      </c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idden="1" x14ac:dyDescent="0.25">
      <c r="A303" s="4" t="s">
        <v>4097</v>
      </c>
      <c r="B303" s="4" t="s">
        <v>3939</v>
      </c>
      <c r="C303" s="4" t="s">
        <v>337</v>
      </c>
      <c r="D303" s="4" t="s">
        <v>349</v>
      </c>
      <c r="E303" s="4" t="s">
        <v>28</v>
      </c>
      <c r="F303" s="4">
        <v>0</v>
      </c>
      <c r="G303" s="4">
        <v>2.62</v>
      </c>
      <c r="H303" s="4">
        <v>35.94</v>
      </c>
      <c r="I303" s="4">
        <v>2.02</v>
      </c>
      <c r="J303" s="4">
        <v>12.51</v>
      </c>
      <c r="K303" s="4">
        <v>20.56</v>
      </c>
      <c r="L303" s="4">
        <v>0.04</v>
      </c>
      <c r="M303" s="4">
        <v>103.63</v>
      </c>
      <c r="N303" s="4">
        <v>49.86</v>
      </c>
      <c r="O303" s="4">
        <v>666.96</v>
      </c>
      <c r="P303" s="4">
        <v>253.12</v>
      </c>
      <c r="Q303" s="4">
        <v>1158.9100000000001</v>
      </c>
      <c r="R303" s="4">
        <v>255.97</v>
      </c>
      <c r="S303" s="4">
        <v>2418.09</v>
      </c>
      <c r="T303" s="4">
        <v>442.48</v>
      </c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idden="1" x14ac:dyDescent="0.25">
      <c r="A304" s="4" t="s">
        <v>4097</v>
      </c>
      <c r="B304" s="4" t="s">
        <v>3939</v>
      </c>
      <c r="C304" s="4" t="s">
        <v>337</v>
      </c>
      <c r="D304" s="4" t="s">
        <v>350</v>
      </c>
      <c r="E304" s="4" t="s">
        <v>28</v>
      </c>
      <c r="F304" s="4">
        <v>0</v>
      </c>
      <c r="G304" s="4">
        <v>0.04</v>
      </c>
      <c r="H304" s="4">
        <v>37.57</v>
      </c>
      <c r="I304" s="4">
        <v>0.34</v>
      </c>
      <c r="J304" s="4">
        <v>3.17</v>
      </c>
      <c r="K304" s="4">
        <v>15.84</v>
      </c>
      <c r="L304" s="4">
        <v>0.01</v>
      </c>
      <c r="M304" s="4">
        <v>127.82</v>
      </c>
      <c r="N304" s="4">
        <v>58.47</v>
      </c>
      <c r="O304" s="4">
        <v>841.42</v>
      </c>
      <c r="P304" s="4">
        <v>324.94</v>
      </c>
      <c r="Q304" s="4">
        <v>1507.83</v>
      </c>
      <c r="R304" s="4">
        <v>317.74</v>
      </c>
      <c r="S304" s="4">
        <v>2989.92</v>
      </c>
      <c r="T304" s="4">
        <v>537.59</v>
      </c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idden="1" x14ac:dyDescent="0.25">
      <c r="A305" s="4" t="s">
        <v>4098</v>
      </c>
      <c r="B305" s="4" t="s">
        <v>3939</v>
      </c>
      <c r="C305" s="4" t="s">
        <v>352</v>
      </c>
      <c r="D305" s="4" t="s">
        <v>351</v>
      </c>
      <c r="E305" s="4" t="s">
        <v>28</v>
      </c>
      <c r="F305" s="4">
        <v>0</v>
      </c>
      <c r="G305" s="4">
        <v>8.65</v>
      </c>
      <c r="H305" s="4">
        <v>48.3</v>
      </c>
      <c r="I305" s="4">
        <v>15.7</v>
      </c>
      <c r="J305" s="4">
        <v>35.299999999999997</v>
      </c>
      <c r="K305" s="4">
        <v>225</v>
      </c>
      <c r="L305" s="4"/>
      <c r="M305" s="4">
        <v>587</v>
      </c>
      <c r="N305" s="4">
        <v>894</v>
      </c>
      <c r="O305" s="4">
        <v>1261</v>
      </c>
      <c r="P305" s="4">
        <v>1692</v>
      </c>
      <c r="Q305" s="4">
        <v>2334</v>
      </c>
      <c r="R305" s="4">
        <v>3167</v>
      </c>
      <c r="S305" s="4">
        <v>4251</v>
      </c>
      <c r="T305" s="4">
        <v>5030</v>
      </c>
      <c r="U305" s="4"/>
      <c r="V305" s="4">
        <v>2.66</v>
      </c>
      <c r="W305" s="4"/>
      <c r="X305" s="4"/>
      <c r="Y305" s="4"/>
      <c r="Z305" s="4"/>
      <c r="AA305" s="4">
        <v>928</v>
      </c>
      <c r="AB305" s="4">
        <v>1936</v>
      </c>
      <c r="AC305" s="4"/>
    </row>
    <row r="306" spans="1:29" hidden="1" x14ac:dyDescent="0.25">
      <c r="A306" s="4" t="s">
        <v>4098</v>
      </c>
      <c r="B306" s="4" t="s">
        <v>3939</v>
      </c>
      <c r="C306" s="4" t="s">
        <v>352</v>
      </c>
      <c r="D306" s="4" t="s">
        <v>353</v>
      </c>
      <c r="E306" s="4" t="s">
        <v>28</v>
      </c>
      <c r="F306" s="4">
        <v>0</v>
      </c>
      <c r="G306" s="4">
        <v>276</v>
      </c>
      <c r="H306" s="4">
        <v>270</v>
      </c>
      <c r="I306" s="4">
        <v>200</v>
      </c>
      <c r="J306" s="4">
        <v>170</v>
      </c>
      <c r="K306" s="4">
        <v>167</v>
      </c>
      <c r="L306" s="4"/>
      <c r="M306" s="4">
        <v>251</v>
      </c>
      <c r="N306" s="4">
        <v>645</v>
      </c>
      <c r="O306" s="4">
        <v>1297</v>
      </c>
      <c r="P306" s="4">
        <v>2352</v>
      </c>
      <c r="Q306" s="4">
        <v>4267</v>
      </c>
      <c r="R306" s="4">
        <v>6436</v>
      </c>
      <c r="S306" s="4">
        <v>9289</v>
      </c>
      <c r="T306" s="4">
        <v>11832</v>
      </c>
      <c r="U306" s="4"/>
      <c r="V306" s="4" t="s">
        <v>354</v>
      </c>
      <c r="W306" s="4"/>
      <c r="X306" s="4"/>
      <c r="Y306" s="4"/>
      <c r="Z306" s="4"/>
      <c r="AA306" s="4">
        <v>1125</v>
      </c>
      <c r="AB306" s="4">
        <v>8961</v>
      </c>
      <c r="AC306" s="4"/>
    </row>
    <row r="307" spans="1:29" hidden="1" x14ac:dyDescent="0.25">
      <c r="A307" s="4" t="s">
        <v>4098</v>
      </c>
      <c r="B307" s="4" t="s">
        <v>3939</v>
      </c>
      <c r="C307" s="4" t="s">
        <v>352</v>
      </c>
      <c r="D307" s="4" t="s">
        <v>355</v>
      </c>
      <c r="E307" s="4" t="s">
        <v>28</v>
      </c>
      <c r="F307" s="4">
        <v>0</v>
      </c>
      <c r="G307" s="4">
        <v>3.78</v>
      </c>
      <c r="H307" s="4">
        <v>24.9</v>
      </c>
      <c r="I307" s="4">
        <v>6.52</v>
      </c>
      <c r="J307" s="4">
        <v>10.6</v>
      </c>
      <c r="K307" s="4">
        <v>41.3</v>
      </c>
      <c r="L307" s="4"/>
      <c r="M307" s="4">
        <v>121</v>
      </c>
      <c r="N307" s="4">
        <v>220</v>
      </c>
      <c r="O307" s="4">
        <v>385</v>
      </c>
      <c r="P307" s="4">
        <v>615</v>
      </c>
      <c r="Q307" s="4">
        <v>945</v>
      </c>
      <c r="R307" s="4">
        <v>1271</v>
      </c>
      <c r="S307" s="4">
        <v>1765</v>
      </c>
      <c r="T307" s="4">
        <v>2235</v>
      </c>
      <c r="U307" s="4"/>
      <c r="V307" s="4">
        <v>8.57</v>
      </c>
      <c r="W307" s="4"/>
      <c r="X307" s="4"/>
      <c r="Y307" s="4"/>
      <c r="Z307" s="4"/>
      <c r="AA307" s="4">
        <v>3811</v>
      </c>
      <c r="AB307" s="4">
        <v>11480</v>
      </c>
      <c r="AC307" s="4"/>
    </row>
    <row r="308" spans="1:29" hidden="1" x14ac:dyDescent="0.25">
      <c r="A308" s="4" t="s">
        <v>4098</v>
      </c>
      <c r="B308" s="4" t="s">
        <v>3939</v>
      </c>
      <c r="C308" s="4" t="s">
        <v>352</v>
      </c>
      <c r="D308" s="4" t="s">
        <v>356</v>
      </c>
      <c r="E308" s="4" t="s">
        <v>28</v>
      </c>
      <c r="F308" s="4">
        <v>0</v>
      </c>
      <c r="G308" s="4">
        <v>88.9</v>
      </c>
      <c r="H308" s="4">
        <v>165</v>
      </c>
      <c r="I308" s="4">
        <v>99.3</v>
      </c>
      <c r="J308" s="4">
        <v>104</v>
      </c>
      <c r="K308" s="4">
        <v>156</v>
      </c>
      <c r="L308" s="4"/>
      <c r="M308" s="4">
        <v>413</v>
      </c>
      <c r="N308" s="4">
        <v>920</v>
      </c>
      <c r="O308" s="4">
        <v>1793</v>
      </c>
      <c r="P308" s="4">
        <v>3223</v>
      </c>
      <c r="Q308" s="4">
        <v>5723</v>
      </c>
      <c r="R308" s="4">
        <v>8824</v>
      </c>
      <c r="S308" s="4">
        <v>12895</v>
      </c>
      <c r="T308" s="4">
        <v>16237</v>
      </c>
      <c r="U308" s="4"/>
      <c r="V308" s="4">
        <v>18.100000000000001</v>
      </c>
      <c r="W308" s="4"/>
      <c r="X308" s="4"/>
      <c r="Y308" s="4"/>
      <c r="Z308" s="4"/>
      <c r="AA308" s="4">
        <v>187</v>
      </c>
      <c r="AB308" s="4">
        <v>199</v>
      </c>
      <c r="AC308" s="4"/>
    </row>
    <row r="309" spans="1:29" hidden="1" x14ac:dyDescent="0.25">
      <c r="A309" s="4" t="s">
        <v>4098</v>
      </c>
      <c r="B309" s="4" t="s">
        <v>3939</v>
      </c>
      <c r="C309" s="4" t="s">
        <v>352</v>
      </c>
      <c r="D309" s="4" t="s">
        <v>357</v>
      </c>
      <c r="E309" s="4" t="s">
        <v>28</v>
      </c>
      <c r="F309" s="4">
        <v>0</v>
      </c>
      <c r="G309" s="4">
        <v>8.6300000000000008</v>
      </c>
      <c r="H309" s="4">
        <v>27.5</v>
      </c>
      <c r="I309" s="4">
        <v>6.97</v>
      </c>
      <c r="J309" s="4">
        <v>7.47</v>
      </c>
      <c r="K309" s="4">
        <v>18.7</v>
      </c>
      <c r="L309" s="4"/>
      <c r="M309" s="4">
        <v>63.5</v>
      </c>
      <c r="N309" s="4">
        <v>122</v>
      </c>
      <c r="O309" s="4">
        <v>213</v>
      </c>
      <c r="P309" s="4">
        <v>368</v>
      </c>
      <c r="Q309" s="4">
        <v>586</v>
      </c>
      <c r="R309" s="4">
        <v>827</v>
      </c>
      <c r="S309" s="4">
        <v>1172</v>
      </c>
      <c r="T309" s="4">
        <v>1507</v>
      </c>
      <c r="U309" s="4"/>
      <c r="V309" s="4">
        <v>4.76</v>
      </c>
      <c r="W309" s="4"/>
      <c r="X309" s="4"/>
      <c r="Y309" s="4"/>
      <c r="Z309" s="4"/>
      <c r="AA309" s="4">
        <v>2061</v>
      </c>
      <c r="AB309" s="4">
        <v>10851</v>
      </c>
      <c r="AC309" s="4"/>
    </row>
    <row r="310" spans="1:29" hidden="1" x14ac:dyDescent="0.25">
      <c r="A310" s="4" t="s">
        <v>4098</v>
      </c>
      <c r="B310" s="4" t="s">
        <v>3939</v>
      </c>
      <c r="C310" s="4" t="s">
        <v>352</v>
      </c>
      <c r="D310" s="4" t="s">
        <v>358</v>
      </c>
      <c r="E310" s="4" t="s">
        <v>28</v>
      </c>
      <c r="F310" s="4">
        <v>0</v>
      </c>
      <c r="G310" s="4">
        <v>234</v>
      </c>
      <c r="H310" s="4">
        <v>348</v>
      </c>
      <c r="I310" s="4">
        <v>358</v>
      </c>
      <c r="J310" s="4">
        <v>324</v>
      </c>
      <c r="K310" s="4">
        <v>426</v>
      </c>
      <c r="L310" s="4"/>
      <c r="M310" s="4">
        <v>556</v>
      </c>
      <c r="N310" s="4">
        <v>1093</v>
      </c>
      <c r="O310" s="4">
        <v>1987</v>
      </c>
      <c r="P310" s="4">
        <v>3433</v>
      </c>
      <c r="Q310" s="4">
        <v>6001</v>
      </c>
      <c r="R310" s="4">
        <v>9426</v>
      </c>
      <c r="S310" s="4">
        <v>14283</v>
      </c>
      <c r="T310" s="4">
        <v>17778</v>
      </c>
      <c r="U310" s="4"/>
      <c r="V310" s="4">
        <v>17.600000000000001</v>
      </c>
      <c r="W310" s="4"/>
      <c r="X310" s="4"/>
      <c r="Y310" s="4"/>
      <c r="Z310" s="4"/>
      <c r="AA310" s="4">
        <v>1544</v>
      </c>
      <c r="AB310" s="4">
        <v>2491</v>
      </c>
      <c r="AC310" s="4"/>
    </row>
    <row r="311" spans="1:29" hidden="1" x14ac:dyDescent="0.25">
      <c r="A311" s="4" t="s">
        <v>4098</v>
      </c>
      <c r="B311" s="4" t="s">
        <v>3939</v>
      </c>
      <c r="C311" s="4" t="s">
        <v>352</v>
      </c>
      <c r="D311" s="4" t="s">
        <v>359</v>
      </c>
      <c r="E311" s="4" t="s">
        <v>28</v>
      </c>
      <c r="F311" s="4">
        <v>0</v>
      </c>
      <c r="G311" s="4">
        <v>7.37</v>
      </c>
      <c r="H311" s="4">
        <v>32.9</v>
      </c>
      <c r="I311" s="4">
        <v>2.69</v>
      </c>
      <c r="J311" s="4">
        <v>4.49</v>
      </c>
      <c r="K311" s="4">
        <v>23.3</v>
      </c>
      <c r="L311" s="4"/>
      <c r="M311" s="4">
        <v>69.400000000000006</v>
      </c>
      <c r="N311" s="4">
        <v>147</v>
      </c>
      <c r="O311" s="4">
        <v>289</v>
      </c>
      <c r="P311" s="4">
        <v>480</v>
      </c>
      <c r="Q311" s="4">
        <v>781</v>
      </c>
      <c r="R311" s="4">
        <v>1028</v>
      </c>
      <c r="S311" s="4">
        <v>1552</v>
      </c>
      <c r="T311" s="4">
        <v>1965</v>
      </c>
      <c r="U311" s="4"/>
      <c r="V311" s="4">
        <v>12.4</v>
      </c>
      <c r="W311" s="4"/>
      <c r="X311" s="4"/>
      <c r="Y311" s="4"/>
      <c r="Z311" s="4"/>
      <c r="AA311" s="4">
        <v>2634</v>
      </c>
      <c r="AB311" s="4">
        <v>16166</v>
      </c>
      <c r="AC311" s="4"/>
    </row>
    <row r="312" spans="1:29" hidden="1" x14ac:dyDescent="0.25">
      <c r="A312" s="4" t="s">
        <v>4098</v>
      </c>
      <c r="B312" s="4" t="s">
        <v>3939</v>
      </c>
      <c r="C312" s="4" t="s">
        <v>352</v>
      </c>
      <c r="D312" s="4" t="s">
        <v>360</v>
      </c>
      <c r="E312" s="4" t="s">
        <v>28</v>
      </c>
      <c r="F312" s="4">
        <v>0</v>
      </c>
      <c r="G312" s="4">
        <v>65.099999999999994</v>
      </c>
      <c r="H312" s="4">
        <v>113</v>
      </c>
      <c r="I312" s="4">
        <v>57.4</v>
      </c>
      <c r="J312" s="4">
        <v>54.2</v>
      </c>
      <c r="K312" s="4">
        <v>75</v>
      </c>
      <c r="L312" s="4"/>
      <c r="M312" s="4">
        <v>124</v>
      </c>
      <c r="N312" s="4">
        <v>259</v>
      </c>
      <c r="O312" s="4">
        <v>431</v>
      </c>
      <c r="P312" s="4">
        <v>737</v>
      </c>
      <c r="Q312" s="4">
        <v>1213</v>
      </c>
      <c r="R312" s="4">
        <v>1753</v>
      </c>
      <c r="S312" s="4">
        <v>2488</v>
      </c>
      <c r="T312" s="4">
        <v>3108</v>
      </c>
      <c r="U312" s="4"/>
      <c r="V312" s="4">
        <v>4.59</v>
      </c>
      <c r="W312" s="4"/>
      <c r="X312" s="4"/>
      <c r="Y312" s="4"/>
      <c r="Z312" s="4"/>
      <c r="AA312" s="4">
        <v>177</v>
      </c>
      <c r="AB312" s="4">
        <v>220</v>
      </c>
      <c r="AC312" s="4"/>
    </row>
    <row r="313" spans="1:29" hidden="1" x14ac:dyDescent="0.25">
      <c r="A313" s="4" t="s">
        <v>4098</v>
      </c>
      <c r="B313" s="4" t="s">
        <v>3939</v>
      </c>
      <c r="C313" s="4" t="s">
        <v>352</v>
      </c>
      <c r="D313" s="4" t="s">
        <v>361</v>
      </c>
      <c r="E313" s="4" t="s">
        <v>28</v>
      </c>
      <c r="F313" s="4">
        <v>0</v>
      </c>
      <c r="G313" s="4">
        <v>11.3</v>
      </c>
      <c r="H313" s="4">
        <v>42.9</v>
      </c>
      <c r="I313" s="4">
        <v>8.32</v>
      </c>
      <c r="J313" s="4">
        <v>7.07</v>
      </c>
      <c r="K313" s="4">
        <v>18.100000000000001</v>
      </c>
      <c r="L313" s="4"/>
      <c r="M313" s="4">
        <v>59.7</v>
      </c>
      <c r="N313" s="4">
        <v>120</v>
      </c>
      <c r="O313" s="4">
        <v>218</v>
      </c>
      <c r="P313" s="4">
        <v>406</v>
      </c>
      <c r="Q313" s="4">
        <v>665</v>
      </c>
      <c r="R313" s="4">
        <v>957</v>
      </c>
      <c r="S313" s="4">
        <v>1609</v>
      </c>
      <c r="T313" s="4">
        <v>1849</v>
      </c>
      <c r="U313" s="4"/>
      <c r="V313" s="4">
        <v>7.19</v>
      </c>
      <c r="W313" s="4"/>
      <c r="X313" s="4"/>
      <c r="Y313" s="4"/>
      <c r="Z313" s="4"/>
      <c r="AA313" s="4">
        <v>1001</v>
      </c>
      <c r="AB313" s="4">
        <v>1312</v>
      </c>
      <c r="AC313" s="4"/>
    </row>
    <row r="314" spans="1:29" hidden="1" x14ac:dyDescent="0.25">
      <c r="A314" s="4" t="s">
        <v>4098</v>
      </c>
      <c r="B314" s="4" t="s">
        <v>3939</v>
      </c>
      <c r="C314" s="4" t="s">
        <v>352</v>
      </c>
      <c r="D314" s="4" t="s">
        <v>362</v>
      </c>
      <c r="E314" s="4" t="s">
        <v>28</v>
      </c>
      <c r="F314" s="4">
        <v>0</v>
      </c>
      <c r="G314" s="4">
        <v>0.28999999999999998</v>
      </c>
      <c r="H314" s="4">
        <v>19.5</v>
      </c>
      <c r="I314" s="4">
        <v>0.54</v>
      </c>
      <c r="J314" s="4">
        <v>1.1299999999999999</v>
      </c>
      <c r="K314" s="4">
        <v>8.91</v>
      </c>
      <c r="L314" s="4"/>
      <c r="M314" s="4">
        <v>38.5</v>
      </c>
      <c r="N314" s="4">
        <v>93.7</v>
      </c>
      <c r="O314" s="4">
        <v>175</v>
      </c>
      <c r="P314" s="4">
        <v>326</v>
      </c>
      <c r="Q314" s="4">
        <v>561</v>
      </c>
      <c r="R314" s="4">
        <v>858</v>
      </c>
      <c r="S314" s="4">
        <v>1279</v>
      </c>
      <c r="T314" s="4">
        <v>1685</v>
      </c>
      <c r="U314" s="4"/>
      <c r="V314" s="4">
        <v>3.01</v>
      </c>
      <c r="W314" s="4"/>
      <c r="X314" s="4"/>
      <c r="Y314" s="4"/>
      <c r="Z314" s="4"/>
      <c r="AA314" s="4">
        <v>281</v>
      </c>
      <c r="AB314" s="4">
        <v>421</v>
      </c>
      <c r="AC314" s="4"/>
    </row>
    <row r="315" spans="1:29" hidden="1" x14ac:dyDescent="0.25">
      <c r="A315" s="4" t="s">
        <v>4098</v>
      </c>
      <c r="B315" s="4" t="s">
        <v>3939</v>
      </c>
      <c r="C315" s="4" t="s">
        <v>352</v>
      </c>
      <c r="D315" s="4" t="s">
        <v>363</v>
      </c>
      <c r="E315" s="4" t="s">
        <v>28</v>
      </c>
      <c r="F315" s="4">
        <v>0</v>
      </c>
      <c r="G315" s="4">
        <v>0.81</v>
      </c>
      <c r="H315" s="4">
        <v>30.3</v>
      </c>
      <c r="I315" s="4">
        <v>0.54</v>
      </c>
      <c r="J315" s="4">
        <v>2.5</v>
      </c>
      <c r="K315" s="4">
        <v>18.2</v>
      </c>
      <c r="L315" s="4"/>
      <c r="M315" s="4">
        <v>71.599999999999994</v>
      </c>
      <c r="N315" s="4">
        <v>134</v>
      </c>
      <c r="O315" s="4">
        <v>263</v>
      </c>
      <c r="P315" s="4">
        <v>443</v>
      </c>
      <c r="Q315" s="4">
        <v>725</v>
      </c>
      <c r="R315" s="4">
        <v>1086</v>
      </c>
      <c r="S315" s="4">
        <v>1582</v>
      </c>
      <c r="T315" s="4">
        <v>2057</v>
      </c>
      <c r="U315" s="4"/>
      <c r="V315" s="4">
        <v>8.91</v>
      </c>
      <c r="W315" s="4"/>
      <c r="X315" s="4"/>
      <c r="Y315" s="4"/>
      <c r="Z315" s="4"/>
      <c r="AA315" s="4">
        <v>343</v>
      </c>
      <c r="AB315" s="4">
        <v>680</v>
      </c>
      <c r="AC315" s="4"/>
    </row>
    <row r="316" spans="1:29" hidden="1" x14ac:dyDescent="0.25">
      <c r="A316" s="4" t="s">
        <v>4098</v>
      </c>
      <c r="B316" s="4" t="s">
        <v>3939</v>
      </c>
      <c r="C316" s="4" t="s">
        <v>352</v>
      </c>
      <c r="D316" s="4" t="s">
        <v>364</v>
      </c>
      <c r="E316" s="4" t="s">
        <v>28</v>
      </c>
      <c r="F316" s="4">
        <v>0</v>
      </c>
      <c r="G316" s="4">
        <v>4.26</v>
      </c>
      <c r="H316" s="4">
        <v>32.9</v>
      </c>
      <c r="I316" s="4">
        <v>3.66</v>
      </c>
      <c r="J316" s="4">
        <v>6.21</v>
      </c>
      <c r="K316" s="4">
        <v>17.8</v>
      </c>
      <c r="L316" s="4"/>
      <c r="M316" s="4">
        <v>79.8</v>
      </c>
      <c r="N316" s="4">
        <v>174</v>
      </c>
      <c r="O316" s="4">
        <v>330</v>
      </c>
      <c r="P316" s="4">
        <v>594</v>
      </c>
      <c r="Q316" s="4">
        <v>40185</v>
      </c>
      <c r="R316" s="4">
        <v>1504</v>
      </c>
      <c r="S316" s="4">
        <v>2198</v>
      </c>
      <c r="T316" s="4">
        <v>2819</v>
      </c>
      <c r="U316" s="4"/>
      <c r="V316" s="4">
        <v>7.36</v>
      </c>
      <c r="W316" s="4"/>
      <c r="X316" s="4"/>
      <c r="Y316" s="4"/>
      <c r="Z316" s="4"/>
      <c r="AA316" s="4">
        <v>420</v>
      </c>
      <c r="AB316" s="4">
        <v>717</v>
      </c>
      <c r="AC316" s="4"/>
    </row>
    <row r="317" spans="1:29" hidden="1" x14ac:dyDescent="0.25">
      <c r="A317" s="4" t="s">
        <v>4098</v>
      </c>
      <c r="B317" s="4" t="s">
        <v>3939</v>
      </c>
      <c r="C317" s="4" t="s">
        <v>352</v>
      </c>
      <c r="D317" s="4" t="s">
        <v>365</v>
      </c>
      <c r="E317" s="4" t="s">
        <v>28</v>
      </c>
      <c r="F317" s="4">
        <v>0</v>
      </c>
      <c r="G317" s="4">
        <v>6.65</v>
      </c>
      <c r="H317" s="4">
        <v>35.799999999999997</v>
      </c>
      <c r="I317" s="4">
        <v>6.73</v>
      </c>
      <c r="J317" s="4">
        <v>8.69</v>
      </c>
      <c r="K317" s="4">
        <v>23.9</v>
      </c>
      <c r="L317" s="4"/>
      <c r="M317" s="4">
        <v>98.6</v>
      </c>
      <c r="N317" s="4">
        <v>215</v>
      </c>
      <c r="O317" s="4">
        <v>404</v>
      </c>
      <c r="P317" s="4">
        <v>703</v>
      </c>
      <c r="Q317" s="4">
        <v>1184</v>
      </c>
      <c r="R317" s="4">
        <v>1708</v>
      </c>
      <c r="S317" s="4">
        <v>2438</v>
      </c>
      <c r="T317" s="4">
        <v>3059</v>
      </c>
      <c r="U317" s="4"/>
      <c r="V317" s="4">
        <v>4.7</v>
      </c>
      <c r="W317" s="4"/>
      <c r="X317" s="4"/>
      <c r="Y317" s="4"/>
      <c r="Z317" s="4"/>
      <c r="AA317" s="4">
        <v>564</v>
      </c>
      <c r="AB317" s="4">
        <v>897</v>
      </c>
      <c r="AC317" s="4"/>
    </row>
    <row r="318" spans="1:29" hidden="1" x14ac:dyDescent="0.25">
      <c r="A318" s="4" t="s">
        <v>4098</v>
      </c>
      <c r="B318" s="4" t="s">
        <v>3939</v>
      </c>
      <c r="C318" s="4" t="s">
        <v>352</v>
      </c>
      <c r="D318" s="4" t="s">
        <v>366</v>
      </c>
      <c r="E318" s="4" t="s">
        <v>28</v>
      </c>
      <c r="F318" s="4">
        <v>0</v>
      </c>
      <c r="G318" s="4">
        <v>3.37</v>
      </c>
      <c r="H318" s="4">
        <v>34.9</v>
      </c>
      <c r="I318" s="4">
        <v>1.44</v>
      </c>
      <c r="J318" s="4">
        <v>1.7</v>
      </c>
      <c r="K318" s="4">
        <v>11.3</v>
      </c>
      <c r="L318" s="4"/>
      <c r="M318" s="4">
        <v>64</v>
      </c>
      <c r="N318" s="4">
        <v>161</v>
      </c>
      <c r="O318" s="4">
        <v>323</v>
      </c>
      <c r="P318" s="4">
        <v>623</v>
      </c>
      <c r="Q318" s="4">
        <v>1108</v>
      </c>
      <c r="R318" s="4">
        <v>1700</v>
      </c>
      <c r="S318" s="4">
        <v>2340</v>
      </c>
      <c r="T318" s="4">
        <v>3158</v>
      </c>
      <c r="U318" s="4"/>
      <c r="V318" s="4">
        <v>2.57</v>
      </c>
      <c r="W318" s="4"/>
      <c r="X318" s="4"/>
      <c r="Y318" s="4"/>
      <c r="Z318" s="4"/>
      <c r="AA318" s="4">
        <v>13700</v>
      </c>
      <c r="AB318" s="4">
        <v>31409</v>
      </c>
      <c r="AC318" s="4"/>
    </row>
    <row r="319" spans="1:29" hidden="1" x14ac:dyDescent="0.25">
      <c r="A319" s="4" t="s">
        <v>4098</v>
      </c>
      <c r="B319" s="4" t="s">
        <v>3939</v>
      </c>
      <c r="C319" s="4" t="s">
        <v>352</v>
      </c>
      <c r="D319" s="4" t="s">
        <v>367</v>
      </c>
      <c r="E319" s="4" t="s">
        <v>28</v>
      </c>
      <c r="F319" s="4">
        <v>0</v>
      </c>
      <c r="G319" s="4">
        <v>19.7</v>
      </c>
      <c r="H319" s="4">
        <v>39.6</v>
      </c>
      <c r="I319" s="4">
        <v>16.600000000000001</v>
      </c>
      <c r="J319" s="4">
        <v>21.2</v>
      </c>
      <c r="K319" s="4">
        <v>60.8</v>
      </c>
      <c r="L319" s="4"/>
      <c r="M319" s="4">
        <v>197</v>
      </c>
      <c r="N319" s="4">
        <v>457</v>
      </c>
      <c r="O319" s="4">
        <v>889</v>
      </c>
      <c r="P319" s="4">
        <v>1585</v>
      </c>
      <c r="Q319" s="4">
        <v>2723</v>
      </c>
      <c r="R319" s="4">
        <v>4084</v>
      </c>
      <c r="S319" s="4">
        <v>6034</v>
      </c>
      <c r="T319" s="4">
        <v>7500</v>
      </c>
      <c r="U319" s="4"/>
      <c r="V319" s="4">
        <v>8.08</v>
      </c>
      <c r="W319" s="4"/>
      <c r="X319" s="4"/>
      <c r="Y319" s="4"/>
      <c r="Z319" s="4"/>
      <c r="AA319" s="4">
        <v>587</v>
      </c>
      <c r="AB319" s="4">
        <v>1259</v>
      </c>
      <c r="AC319" s="4"/>
    </row>
    <row r="320" spans="1:29" hidden="1" x14ac:dyDescent="0.25">
      <c r="A320" s="4" t="s">
        <v>4098</v>
      </c>
      <c r="B320" s="4" t="s">
        <v>3939</v>
      </c>
      <c r="C320" s="4" t="s">
        <v>352</v>
      </c>
      <c r="D320" s="4" t="s">
        <v>368</v>
      </c>
      <c r="E320" s="4" t="s">
        <v>28</v>
      </c>
      <c r="F320" s="4">
        <v>0</v>
      </c>
      <c r="G320" s="4">
        <v>0.31</v>
      </c>
      <c r="H320" s="4">
        <v>22.7</v>
      </c>
      <c r="I320" s="4">
        <v>0.67</v>
      </c>
      <c r="J320" s="4">
        <v>2.74</v>
      </c>
      <c r="K320" s="4">
        <v>20.2</v>
      </c>
      <c r="L320" s="4"/>
      <c r="M320" s="4">
        <v>74.099999999999994</v>
      </c>
      <c r="N320" s="4">
        <v>148</v>
      </c>
      <c r="O320" s="4">
        <v>261</v>
      </c>
      <c r="P320" s="4">
        <v>439</v>
      </c>
      <c r="Q320" s="4">
        <v>697</v>
      </c>
      <c r="R320" s="4">
        <v>963</v>
      </c>
      <c r="S320" s="4">
        <v>1389</v>
      </c>
      <c r="T320" s="4">
        <v>1768</v>
      </c>
      <c r="U320" s="4"/>
      <c r="V320" s="4">
        <v>4.82</v>
      </c>
      <c r="W320" s="4"/>
      <c r="X320" s="4"/>
      <c r="Y320" s="4"/>
      <c r="Z320" s="4"/>
      <c r="AA320" s="4">
        <v>277</v>
      </c>
      <c r="AB320" s="4">
        <v>382</v>
      </c>
      <c r="AC320" s="4"/>
    </row>
    <row r="321" spans="1:29" hidden="1" x14ac:dyDescent="0.25">
      <c r="A321" s="4" t="s">
        <v>4098</v>
      </c>
      <c r="B321" s="4" t="s">
        <v>3939</v>
      </c>
      <c r="C321" s="4" t="s">
        <v>352</v>
      </c>
      <c r="D321" s="4" t="s">
        <v>369</v>
      </c>
      <c r="E321" s="4" t="s">
        <v>28</v>
      </c>
      <c r="F321" s="4">
        <v>0</v>
      </c>
      <c r="G321" s="4">
        <v>0.35</v>
      </c>
      <c r="H321" s="4">
        <v>45.6</v>
      </c>
      <c r="I321" s="4">
        <v>0.65</v>
      </c>
      <c r="J321" s="4">
        <v>4.1100000000000003</v>
      </c>
      <c r="K321" s="4">
        <v>18.7</v>
      </c>
      <c r="L321" s="4"/>
      <c r="M321" s="4">
        <v>72.3</v>
      </c>
      <c r="N321" s="4">
        <v>148</v>
      </c>
      <c r="O321" s="4">
        <v>247</v>
      </c>
      <c r="P321" s="4">
        <v>420</v>
      </c>
      <c r="Q321" s="4">
        <v>661</v>
      </c>
      <c r="R321" s="4">
        <v>876</v>
      </c>
      <c r="S321" s="4">
        <v>1263</v>
      </c>
      <c r="T321" s="4">
        <v>1600</v>
      </c>
      <c r="U321" s="4"/>
      <c r="V321" s="4">
        <v>12.6</v>
      </c>
      <c r="W321" s="4"/>
      <c r="X321" s="4"/>
      <c r="Y321" s="4"/>
      <c r="Z321" s="4"/>
      <c r="AA321" s="4">
        <v>1709</v>
      </c>
      <c r="AB321" s="4">
        <v>4116</v>
      </c>
      <c r="AC321" s="4"/>
    </row>
    <row r="322" spans="1:29" hidden="1" x14ac:dyDescent="0.25">
      <c r="A322" s="4" t="s">
        <v>4098</v>
      </c>
      <c r="B322" s="4" t="s">
        <v>3939</v>
      </c>
      <c r="C322" s="4" t="s">
        <v>352</v>
      </c>
      <c r="D322" s="4" t="s">
        <v>370</v>
      </c>
      <c r="E322" s="4" t="s">
        <v>28</v>
      </c>
      <c r="F322" s="4">
        <v>0</v>
      </c>
      <c r="G322" s="4">
        <v>137</v>
      </c>
      <c r="H322" s="4">
        <v>144</v>
      </c>
      <c r="I322" s="4">
        <v>91.4</v>
      </c>
      <c r="J322" s="4">
        <v>77</v>
      </c>
      <c r="K322" s="4">
        <v>57.3</v>
      </c>
      <c r="L322" s="4"/>
      <c r="M322" s="4">
        <v>100</v>
      </c>
      <c r="N322" s="4">
        <v>193</v>
      </c>
      <c r="O322" s="4">
        <v>362</v>
      </c>
      <c r="P322" s="4">
        <v>648</v>
      </c>
      <c r="Q322" s="4">
        <v>1105</v>
      </c>
      <c r="R322" s="4">
        <v>1857</v>
      </c>
      <c r="S322" s="4">
        <v>2504</v>
      </c>
      <c r="T322" s="4">
        <v>3191</v>
      </c>
      <c r="U322" s="4"/>
      <c r="V322" s="4">
        <v>5.79</v>
      </c>
      <c r="W322" s="4"/>
      <c r="X322" s="4"/>
      <c r="Y322" s="4"/>
      <c r="Z322" s="4"/>
      <c r="AA322" s="4">
        <v>230</v>
      </c>
      <c r="AB322" s="4">
        <v>291</v>
      </c>
      <c r="AC322" s="4"/>
    </row>
    <row r="323" spans="1:29" hidden="1" x14ac:dyDescent="0.25">
      <c r="A323" s="4" t="s">
        <v>4098</v>
      </c>
      <c r="B323" s="4" t="s">
        <v>3939</v>
      </c>
      <c r="C323" s="4" t="s">
        <v>352</v>
      </c>
      <c r="D323" s="4" t="s">
        <v>371</v>
      </c>
      <c r="E323" s="4" t="s">
        <v>28</v>
      </c>
      <c r="F323" s="4">
        <v>0</v>
      </c>
      <c r="G323" s="4">
        <v>63.6</v>
      </c>
      <c r="H323" s="4">
        <v>172</v>
      </c>
      <c r="I323" s="4">
        <v>258</v>
      </c>
      <c r="J323" s="4">
        <v>314</v>
      </c>
      <c r="K323" s="4">
        <v>849</v>
      </c>
      <c r="L323" s="4"/>
      <c r="M323" s="4">
        <v>1187</v>
      </c>
      <c r="N323" s="4">
        <v>1844</v>
      </c>
      <c r="O323" s="4">
        <v>2578</v>
      </c>
      <c r="P323" s="4">
        <v>3805</v>
      </c>
      <c r="Q323" s="4">
        <v>6196</v>
      </c>
      <c r="R323" s="4">
        <v>9546</v>
      </c>
      <c r="S323" s="4">
        <v>14494</v>
      </c>
      <c r="T323" s="4">
        <v>18410</v>
      </c>
      <c r="U323" s="4"/>
      <c r="V323" s="4">
        <v>11.6</v>
      </c>
      <c r="W323" s="4"/>
      <c r="X323" s="4"/>
      <c r="Y323" s="4"/>
      <c r="Z323" s="4"/>
      <c r="AA323" s="4"/>
      <c r="AB323" s="4"/>
      <c r="AC323" s="4"/>
    </row>
    <row r="324" spans="1:29" hidden="1" x14ac:dyDescent="0.25">
      <c r="A324" s="4" t="s">
        <v>4098</v>
      </c>
      <c r="B324" s="4" t="s">
        <v>3939</v>
      </c>
      <c r="C324" s="4" t="s">
        <v>373</v>
      </c>
      <c r="D324" s="4" t="s">
        <v>372</v>
      </c>
      <c r="E324" s="4" t="s">
        <v>28</v>
      </c>
      <c r="F324" s="4">
        <v>0</v>
      </c>
      <c r="G324" s="4">
        <v>2.1800000000000002</v>
      </c>
      <c r="H324" s="4">
        <v>53.6</v>
      </c>
      <c r="I324" s="4">
        <v>2.9</v>
      </c>
      <c r="J324" s="4">
        <v>4.97</v>
      </c>
      <c r="K324" s="4">
        <v>26.9</v>
      </c>
      <c r="L324" s="4"/>
      <c r="M324" s="4">
        <v>138</v>
      </c>
      <c r="N324" s="4">
        <v>336</v>
      </c>
      <c r="O324" s="4">
        <v>666</v>
      </c>
      <c r="P324" s="4">
        <v>1231</v>
      </c>
      <c r="Q324" s="4">
        <v>2107</v>
      </c>
      <c r="R324" s="4">
        <v>3127</v>
      </c>
      <c r="S324" s="4">
        <v>4469</v>
      </c>
      <c r="T324" s="4">
        <v>5494</v>
      </c>
      <c r="U324" s="4"/>
      <c r="V324" s="4">
        <v>3.21</v>
      </c>
      <c r="W324" s="4"/>
      <c r="X324" s="4"/>
      <c r="Y324" s="4"/>
      <c r="Z324" s="4"/>
      <c r="AA324" s="4"/>
      <c r="AB324" s="4"/>
      <c r="AC324" s="4"/>
    </row>
    <row r="325" spans="1:29" hidden="1" x14ac:dyDescent="0.25">
      <c r="A325" s="4" t="s">
        <v>4098</v>
      </c>
      <c r="B325" s="4" t="s">
        <v>3939</v>
      </c>
      <c r="C325" s="4" t="s">
        <v>373</v>
      </c>
      <c r="D325" s="4" t="s">
        <v>374</v>
      </c>
      <c r="E325" s="4" t="s">
        <v>28</v>
      </c>
      <c r="F325" s="4">
        <v>0</v>
      </c>
      <c r="G325" s="4">
        <v>1.47</v>
      </c>
      <c r="H325" s="4">
        <v>7.86</v>
      </c>
      <c r="I325" s="4">
        <v>1.4</v>
      </c>
      <c r="J325" s="4">
        <v>1.61</v>
      </c>
      <c r="K325" s="4">
        <v>4.08</v>
      </c>
      <c r="L325" s="4"/>
      <c r="M325" s="4">
        <v>24.1</v>
      </c>
      <c r="N325" s="4">
        <v>45.7</v>
      </c>
      <c r="O325" s="4">
        <v>87.9</v>
      </c>
      <c r="P325" s="4">
        <v>147</v>
      </c>
      <c r="Q325" s="4">
        <v>243</v>
      </c>
      <c r="R325" s="4">
        <v>345</v>
      </c>
      <c r="S325" s="4">
        <v>532</v>
      </c>
      <c r="T325" s="4">
        <v>675</v>
      </c>
      <c r="U325" s="4"/>
      <c r="V325" s="4" t="s">
        <v>354</v>
      </c>
      <c r="W325" s="4"/>
      <c r="X325" s="4"/>
      <c r="Y325" s="4"/>
      <c r="Z325" s="4"/>
      <c r="AA325" s="4"/>
      <c r="AB325" s="4"/>
      <c r="AC325" s="4"/>
    </row>
    <row r="326" spans="1:29" hidden="1" x14ac:dyDescent="0.25">
      <c r="A326" s="4" t="s">
        <v>4098</v>
      </c>
      <c r="B326" s="4" t="s">
        <v>3939</v>
      </c>
      <c r="C326" s="4" t="s">
        <v>373</v>
      </c>
      <c r="D326" s="4" t="s">
        <v>375</v>
      </c>
      <c r="E326" s="4" t="s">
        <v>28</v>
      </c>
      <c r="F326" s="4">
        <v>0</v>
      </c>
      <c r="G326" s="4">
        <v>7.41</v>
      </c>
      <c r="H326" s="4">
        <v>66.8</v>
      </c>
      <c r="I326" s="4">
        <v>14.1</v>
      </c>
      <c r="J326" s="4">
        <v>23.6</v>
      </c>
      <c r="K326" s="4">
        <v>106</v>
      </c>
      <c r="L326" s="4"/>
      <c r="M326" s="4">
        <v>340</v>
      </c>
      <c r="N326" s="4">
        <v>629</v>
      </c>
      <c r="O326" s="4">
        <v>1069</v>
      </c>
      <c r="P326" s="4">
        <v>1701</v>
      </c>
      <c r="Q326" s="4">
        <v>2635</v>
      </c>
      <c r="R326" s="4">
        <v>3681</v>
      </c>
      <c r="S326" s="4">
        <v>5284</v>
      </c>
      <c r="T326" s="4">
        <v>6451</v>
      </c>
      <c r="U326" s="4"/>
      <c r="V326" s="4">
        <v>8.98</v>
      </c>
      <c r="W326" s="4"/>
      <c r="X326" s="4"/>
      <c r="Y326" s="4"/>
      <c r="Z326" s="4"/>
      <c r="AA326" s="4"/>
      <c r="AB326" s="4"/>
      <c r="AC326" s="4"/>
    </row>
    <row r="327" spans="1:29" hidden="1" x14ac:dyDescent="0.25">
      <c r="A327" s="4" t="s">
        <v>4098</v>
      </c>
      <c r="B327" s="4" t="s">
        <v>3939</v>
      </c>
      <c r="C327" s="4" t="s">
        <v>373</v>
      </c>
      <c r="D327" s="4" t="s">
        <v>376</v>
      </c>
      <c r="E327" s="4" t="s">
        <v>28</v>
      </c>
      <c r="F327" s="4">
        <v>0</v>
      </c>
      <c r="G327" s="4">
        <v>0.37</v>
      </c>
      <c r="H327" s="4">
        <v>17.5</v>
      </c>
      <c r="I327" s="4">
        <v>0.82</v>
      </c>
      <c r="J327" s="4">
        <v>3.21</v>
      </c>
      <c r="K327" s="4">
        <v>23.1</v>
      </c>
      <c r="L327" s="4"/>
      <c r="M327" s="4">
        <v>86.7</v>
      </c>
      <c r="N327" s="4">
        <v>161</v>
      </c>
      <c r="O327" s="4">
        <v>270</v>
      </c>
      <c r="P327" s="4">
        <v>444</v>
      </c>
      <c r="Q327" s="4">
        <v>684</v>
      </c>
      <c r="R327" s="4">
        <v>914</v>
      </c>
      <c r="S327" s="4">
        <v>1273</v>
      </c>
      <c r="T327" s="4">
        <v>1614</v>
      </c>
      <c r="U327" s="4"/>
      <c r="V327" s="4">
        <v>8.56</v>
      </c>
      <c r="W327" s="4"/>
      <c r="X327" s="4"/>
      <c r="Y327" s="4"/>
      <c r="Z327" s="4"/>
      <c r="AA327" s="4"/>
      <c r="AB327" s="4"/>
      <c r="AC327" s="4"/>
    </row>
    <row r="328" spans="1:29" hidden="1" x14ac:dyDescent="0.25">
      <c r="A328" s="4" t="s">
        <v>4098</v>
      </c>
      <c r="B328" s="4" t="s">
        <v>3939</v>
      </c>
      <c r="C328" s="4" t="s">
        <v>373</v>
      </c>
      <c r="D328" s="4" t="s">
        <v>377</v>
      </c>
      <c r="E328" s="4" t="s">
        <v>28</v>
      </c>
      <c r="F328" s="4">
        <v>0</v>
      </c>
      <c r="G328" s="4">
        <v>0.78</v>
      </c>
      <c r="H328" s="4">
        <v>15.2</v>
      </c>
      <c r="I328" s="4">
        <v>2.4</v>
      </c>
      <c r="J328" s="4">
        <v>5.15</v>
      </c>
      <c r="K328" s="4">
        <v>41.3</v>
      </c>
      <c r="L328" s="4"/>
      <c r="M328" s="4">
        <v>159</v>
      </c>
      <c r="N328" s="4">
        <v>264</v>
      </c>
      <c r="O328" s="4">
        <v>385</v>
      </c>
      <c r="P328" s="4">
        <v>539</v>
      </c>
      <c r="Q328" s="4">
        <v>752</v>
      </c>
      <c r="R328" s="4">
        <v>986</v>
      </c>
      <c r="S328" s="4">
        <v>1369</v>
      </c>
      <c r="T328" s="4">
        <v>1694</v>
      </c>
      <c r="U328" s="4"/>
      <c r="V328" s="4">
        <v>9.82</v>
      </c>
      <c r="W328" s="4"/>
      <c r="X328" s="4"/>
      <c r="Y328" s="4"/>
      <c r="Z328" s="4"/>
      <c r="AA328" s="4"/>
      <c r="AB328" s="4"/>
      <c r="AC328" s="4"/>
    </row>
    <row r="329" spans="1:29" hidden="1" x14ac:dyDescent="0.25">
      <c r="A329" s="4" t="s">
        <v>4098</v>
      </c>
      <c r="B329" s="4" t="s">
        <v>3939</v>
      </c>
      <c r="C329" s="4" t="s">
        <v>373</v>
      </c>
      <c r="D329" s="4" t="s">
        <v>378</v>
      </c>
      <c r="E329" s="4" t="s">
        <v>28</v>
      </c>
      <c r="F329" s="4">
        <v>0</v>
      </c>
      <c r="G329" s="4">
        <v>137</v>
      </c>
      <c r="H329" s="4">
        <v>134</v>
      </c>
      <c r="I329" s="4">
        <v>79.400000000000006</v>
      </c>
      <c r="J329" s="4">
        <v>65.8</v>
      </c>
      <c r="K329" s="4">
        <v>37.299999999999997</v>
      </c>
      <c r="L329" s="4"/>
      <c r="M329" s="4">
        <v>85.9</v>
      </c>
      <c r="N329" s="4">
        <v>151</v>
      </c>
      <c r="O329" s="4">
        <v>287</v>
      </c>
      <c r="P329" s="4">
        <v>493</v>
      </c>
      <c r="Q329" s="4">
        <v>835</v>
      </c>
      <c r="R329" s="4">
        <v>1209</v>
      </c>
      <c r="S329" s="4">
        <v>1767</v>
      </c>
      <c r="T329" s="4">
        <v>2254</v>
      </c>
      <c r="U329" s="4"/>
      <c r="V329" s="4">
        <v>3.56</v>
      </c>
      <c r="W329" s="4"/>
      <c r="X329" s="4"/>
      <c r="Y329" s="4"/>
      <c r="Z329" s="4"/>
      <c r="AA329" s="4"/>
      <c r="AB329" s="4"/>
      <c r="AC329" s="4"/>
    </row>
    <row r="330" spans="1:29" hidden="1" x14ac:dyDescent="0.25">
      <c r="A330" s="4" t="s">
        <v>4098</v>
      </c>
      <c r="B330" s="4" t="s">
        <v>3939</v>
      </c>
      <c r="C330" s="4" t="s">
        <v>373</v>
      </c>
      <c r="D330" s="4" t="s">
        <v>379</v>
      </c>
      <c r="E330" s="4" t="s">
        <v>28</v>
      </c>
      <c r="F330" s="4">
        <v>0</v>
      </c>
      <c r="G330" s="4">
        <v>7.88</v>
      </c>
      <c r="H330" s="4">
        <v>31</v>
      </c>
      <c r="I330" s="4">
        <v>11.2</v>
      </c>
      <c r="J330" s="4">
        <v>12.3</v>
      </c>
      <c r="K330" s="4">
        <v>25.7</v>
      </c>
      <c r="L330" s="4"/>
      <c r="M330" s="4">
        <v>88.9</v>
      </c>
      <c r="N330" s="4">
        <v>184</v>
      </c>
      <c r="O330" s="4">
        <v>343</v>
      </c>
      <c r="P330" s="4">
        <v>583</v>
      </c>
      <c r="Q330" s="4">
        <v>957</v>
      </c>
      <c r="R330" s="4">
        <v>1438</v>
      </c>
      <c r="S330" s="4">
        <v>2063</v>
      </c>
      <c r="T330" s="4">
        <v>2522</v>
      </c>
      <c r="U330" s="4"/>
      <c r="V330" s="4">
        <v>2.73</v>
      </c>
      <c r="W330" s="4"/>
      <c r="X330" s="4"/>
      <c r="Y330" s="4"/>
      <c r="Z330" s="4"/>
      <c r="AA330" s="4"/>
      <c r="AB330" s="4"/>
      <c r="AC330" s="4"/>
    </row>
    <row r="331" spans="1:29" hidden="1" x14ac:dyDescent="0.25">
      <c r="A331" s="4" t="s">
        <v>4098</v>
      </c>
      <c r="B331" s="4" t="s">
        <v>3939</v>
      </c>
      <c r="C331" s="4" t="s">
        <v>373</v>
      </c>
      <c r="D331" s="4" t="s">
        <v>380</v>
      </c>
      <c r="E331" s="4" t="s">
        <v>28</v>
      </c>
      <c r="F331" s="4">
        <v>0</v>
      </c>
      <c r="G331" s="4">
        <v>0.36</v>
      </c>
      <c r="H331" s="4">
        <v>22.2</v>
      </c>
      <c r="I331" s="4">
        <v>0.95</v>
      </c>
      <c r="J331" s="4">
        <v>2.19</v>
      </c>
      <c r="K331" s="4">
        <v>22.7</v>
      </c>
      <c r="L331" s="4"/>
      <c r="M331" s="4">
        <v>104</v>
      </c>
      <c r="N331" s="4">
        <v>201</v>
      </c>
      <c r="O331" s="4">
        <v>374</v>
      </c>
      <c r="P331" s="4">
        <v>620</v>
      </c>
      <c r="Q331" s="4">
        <v>967</v>
      </c>
      <c r="R331" s="4">
        <v>1312</v>
      </c>
      <c r="S331" s="4">
        <v>1833</v>
      </c>
      <c r="T331" s="4">
        <v>2302</v>
      </c>
      <c r="U331" s="4"/>
      <c r="V331" s="4">
        <v>5.68</v>
      </c>
      <c r="W331" s="4"/>
      <c r="X331" s="4"/>
      <c r="Y331" s="4"/>
      <c r="Z331" s="4"/>
      <c r="AA331" s="4"/>
      <c r="AB331" s="4"/>
      <c r="AC331" s="4"/>
    </row>
    <row r="332" spans="1:29" hidden="1" x14ac:dyDescent="0.25">
      <c r="A332" s="4" t="s">
        <v>4098</v>
      </c>
      <c r="B332" s="4" t="s">
        <v>3939</v>
      </c>
      <c r="C332" s="4" t="s">
        <v>373</v>
      </c>
      <c r="D332" s="4" t="s">
        <v>381</v>
      </c>
      <c r="E332" s="4" t="s">
        <v>28</v>
      </c>
      <c r="F332" s="4">
        <v>0</v>
      </c>
      <c r="G332" s="4">
        <v>47.9</v>
      </c>
      <c r="H332" s="4">
        <v>88.1</v>
      </c>
      <c r="I332" s="4">
        <v>44.9</v>
      </c>
      <c r="J332" s="4">
        <v>47.4</v>
      </c>
      <c r="K332" s="4">
        <v>103</v>
      </c>
      <c r="L332" s="4"/>
      <c r="M332" s="4">
        <v>272</v>
      </c>
      <c r="N332" s="4">
        <v>463</v>
      </c>
      <c r="O332" s="4">
        <v>751</v>
      </c>
      <c r="P332" s="4">
        <v>1150</v>
      </c>
      <c r="Q332" s="4">
        <v>1660</v>
      </c>
      <c r="R332" s="4">
        <v>2143</v>
      </c>
      <c r="S332" s="4">
        <v>2873</v>
      </c>
      <c r="T332" s="4">
        <v>3521</v>
      </c>
      <c r="U332" s="4"/>
      <c r="V332" s="4">
        <v>13.9</v>
      </c>
      <c r="W332" s="4"/>
      <c r="X332" s="4"/>
      <c r="Y332" s="4"/>
      <c r="Z332" s="4"/>
      <c r="AA332" s="4"/>
      <c r="AB332" s="4"/>
      <c r="AC332" s="4"/>
    </row>
    <row r="333" spans="1:29" hidden="1" x14ac:dyDescent="0.25">
      <c r="A333" s="4" t="s">
        <v>4098</v>
      </c>
      <c r="B333" s="4" t="s">
        <v>3939</v>
      </c>
      <c r="C333" s="4" t="s">
        <v>373</v>
      </c>
      <c r="D333" s="4" t="s">
        <v>382</v>
      </c>
      <c r="E333" s="4" t="s">
        <v>28</v>
      </c>
      <c r="F333" s="4">
        <v>0</v>
      </c>
      <c r="G333" s="4">
        <v>10.1</v>
      </c>
      <c r="H333" s="4">
        <v>29.6</v>
      </c>
      <c r="I333" s="4">
        <v>0.77</v>
      </c>
      <c r="J333" s="4">
        <v>3.12</v>
      </c>
      <c r="K333" s="4">
        <v>17.100000000000001</v>
      </c>
      <c r="L333" s="4"/>
      <c r="M333" s="4">
        <v>81.099999999999994</v>
      </c>
      <c r="N333" s="4">
        <v>148</v>
      </c>
      <c r="O333" s="4">
        <v>273</v>
      </c>
      <c r="P333" s="4">
        <v>470</v>
      </c>
      <c r="Q333" s="4">
        <v>737</v>
      </c>
      <c r="R333" s="4">
        <v>1017</v>
      </c>
      <c r="S333" s="4">
        <v>1433</v>
      </c>
      <c r="T333" s="4">
        <v>1819</v>
      </c>
      <c r="U333" s="4"/>
      <c r="V333" s="4">
        <v>5.68</v>
      </c>
      <c r="W333" s="4"/>
      <c r="X333" s="4"/>
      <c r="Y333" s="4"/>
      <c r="Z333" s="4"/>
      <c r="AA333" s="4"/>
      <c r="AB333" s="4"/>
      <c r="AC333" s="4"/>
    </row>
    <row r="334" spans="1:29" hidden="1" x14ac:dyDescent="0.25">
      <c r="A334" s="4" t="s">
        <v>4098</v>
      </c>
      <c r="B334" s="4" t="s">
        <v>3939</v>
      </c>
      <c r="C334" s="4" t="s">
        <v>373</v>
      </c>
      <c r="D334" s="4" t="s">
        <v>383</v>
      </c>
      <c r="E334" s="4" t="s">
        <v>28</v>
      </c>
      <c r="F334" s="4">
        <v>0</v>
      </c>
      <c r="G334" s="4">
        <v>0.92</v>
      </c>
      <c r="H334" s="4">
        <v>22.4</v>
      </c>
      <c r="I334" s="4">
        <v>1.0900000000000001</v>
      </c>
      <c r="J334" s="4">
        <v>4.22</v>
      </c>
      <c r="K334" s="4">
        <v>18.600000000000001</v>
      </c>
      <c r="L334" s="4"/>
      <c r="M334" s="4">
        <v>69</v>
      </c>
      <c r="N334" s="4">
        <v>139</v>
      </c>
      <c r="O334" s="4">
        <v>246</v>
      </c>
      <c r="P334" s="4">
        <v>412</v>
      </c>
      <c r="Q334" s="4">
        <v>657</v>
      </c>
      <c r="R334" s="4">
        <v>917</v>
      </c>
      <c r="S334" s="4">
        <v>1301</v>
      </c>
      <c r="T334" s="4">
        <v>1668</v>
      </c>
      <c r="U334" s="4"/>
      <c r="V334" s="4">
        <v>7.94</v>
      </c>
      <c r="W334" s="4"/>
      <c r="X334" s="4"/>
      <c r="Y334" s="4"/>
      <c r="Z334" s="4"/>
      <c r="AA334" s="4"/>
      <c r="AB334" s="4"/>
      <c r="AC334" s="4"/>
    </row>
    <row r="335" spans="1:29" hidden="1" x14ac:dyDescent="0.25">
      <c r="A335" s="4" t="s">
        <v>4098</v>
      </c>
      <c r="B335" s="4" t="s">
        <v>3939</v>
      </c>
      <c r="C335" s="4" t="s">
        <v>385</v>
      </c>
      <c r="D335" s="4" t="s">
        <v>384</v>
      </c>
      <c r="E335" s="4" t="s">
        <v>28</v>
      </c>
      <c r="F335" s="4">
        <v>0</v>
      </c>
      <c r="G335" s="4">
        <v>20.100000000000001</v>
      </c>
      <c r="H335" s="4">
        <v>233</v>
      </c>
      <c r="I335" s="4">
        <v>8.8699999999999992</v>
      </c>
      <c r="J335" s="4">
        <v>2.92</v>
      </c>
      <c r="K335" s="4">
        <v>19.899999999999999</v>
      </c>
      <c r="L335" s="4"/>
      <c r="M335" s="4">
        <v>66.2</v>
      </c>
      <c r="N335" s="4">
        <v>115</v>
      </c>
      <c r="O335" s="4">
        <v>268</v>
      </c>
      <c r="P335" s="4">
        <v>463</v>
      </c>
      <c r="Q335" s="4">
        <v>789</v>
      </c>
      <c r="R335" s="4">
        <v>1173</v>
      </c>
      <c r="S335" s="4">
        <v>1629</v>
      </c>
      <c r="T335" s="4">
        <v>2248</v>
      </c>
      <c r="U335" s="4"/>
      <c r="V335" s="4">
        <v>8.27</v>
      </c>
      <c r="W335" s="4"/>
      <c r="X335" s="4"/>
      <c r="Y335" s="4"/>
      <c r="Z335" s="4"/>
      <c r="AA335" s="4">
        <v>238</v>
      </c>
      <c r="AB335" s="4">
        <v>409</v>
      </c>
      <c r="AC335" s="4"/>
    </row>
    <row r="336" spans="1:29" hidden="1" x14ac:dyDescent="0.25">
      <c r="A336" s="4" t="s">
        <v>4098</v>
      </c>
      <c r="B336" s="4" t="s">
        <v>3939</v>
      </c>
      <c r="C336" s="4" t="s">
        <v>385</v>
      </c>
      <c r="D336" s="4" t="s">
        <v>386</v>
      </c>
      <c r="E336" s="4" t="s">
        <v>28</v>
      </c>
      <c r="F336" s="4">
        <v>0</v>
      </c>
      <c r="G336" s="4">
        <v>81.7</v>
      </c>
      <c r="H336" s="4">
        <v>171</v>
      </c>
      <c r="I336" s="4">
        <v>107</v>
      </c>
      <c r="J336" s="4">
        <v>98.7</v>
      </c>
      <c r="K336" s="4">
        <v>194</v>
      </c>
      <c r="L336" s="4"/>
      <c r="M336" s="4">
        <v>656</v>
      </c>
      <c r="N336" s="4">
        <v>1530</v>
      </c>
      <c r="O336" s="4">
        <v>3175</v>
      </c>
      <c r="P336" s="4">
        <v>5838</v>
      </c>
      <c r="Q336" s="4">
        <v>10871</v>
      </c>
      <c r="R336" s="4" t="s">
        <v>387</v>
      </c>
      <c r="S336" s="4">
        <v>23193</v>
      </c>
      <c r="T336" s="4">
        <v>29721</v>
      </c>
      <c r="U336" s="4"/>
      <c r="V336" s="4">
        <v>10.4</v>
      </c>
      <c r="W336" s="4"/>
      <c r="X336" s="4"/>
      <c r="Y336" s="4"/>
      <c r="Z336" s="4"/>
      <c r="AA336" s="4">
        <v>4108</v>
      </c>
      <c r="AB336" s="4">
        <v>17043</v>
      </c>
      <c r="AC336" s="4"/>
    </row>
    <row r="337" spans="1:29" hidden="1" x14ac:dyDescent="0.25">
      <c r="A337" s="4" t="s">
        <v>4098</v>
      </c>
      <c r="B337" s="4" t="s">
        <v>3939</v>
      </c>
      <c r="C337" s="4" t="s">
        <v>385</v>
      </c>
      <c r="D337" s="4" t="s">
        <v>388</v>
      </c>
      <c r="E337" s="4" t="s">
        <v>28</v>
      </c>
      <c r="F337" s="4">
        <v>0</v>
      </c>
      <c r="G337" s="4">
        <v>240</v>
      </c>
      <c r="H337" s="4">
        <v>155</v>
      </c>
      <c r="I337" s="4">
        <v>323</v>
      </c>
      <c r="J337" s="4">
        <v>281</v>
      </c>
      <c r="K337" s="4">
        <v>271</v>
      </c>
      <c r="L337" s="4"/>
      <c r="M337" s="4">
        <v>294</v>
      </c>
      <c r="N337" s="4">
        <v>399</v>
      </c>
      <c r="O337" s="4">
        <v>634</v>
      </c>
      <c r="P337" s="4">
        <v>955</v>
      </c>
      <c r="Q337" s="4">
        <v>1479</v>
      </c>
      <c r="R337" s="4">
        <v>2162</v>
      </c>
      <c r="S337" s="4">
        <v>2835</v>
      </c>
      <c r="T337" s="4">
        <v>3624</v>
      </c>
      <c r="U337" s="4"/>
      <c r="V337" s="4">
        <v>9.9700000000000006</v>
      </c>
      <c r="W337" s="4"/>
      <c r="X337" s="4"/>
      <c r="Y337" s="4"/>
      <c r="Z337" s="4"/>
      <c r="AA337" s="4"/>
      <c r="AB337" s="4"/>
      <c r="AC337" s="4"/>
    </row>
    <row r="338" spans="1:29" hidden="1" x14ac:dyDescent="0.25">
      <c r="A338" s="4" t="s">
        <v>4098</v>
      </c>
      <c r="B338" s="4" t="s">
        <v>3939</v>
      </c>
      <c r="C338" s="4" t="s">
        <v>385</v>
      </c>
      <c r="D338" s="4" t="s">
        <v>389</v>
      </c>
      <c r="E338" s="4" t="s">
        <v>28</v>
      </c>
      <c r="F338" s="4">
        <v>0</v>
      </c>
      <c r="G338" s="4">
        <v>35.5</v>
      </c>
      <c r="H338" s="4">
        <v>194</v>
      </c>
      <c r="I338" s="4">
        <v>43.4</v>
      </c>
      <c r="J338" s="4">
        <v>37.700000000000003</v>
      </c>
      <c r="K338" s="4">
        <v>33</v>
      </c>
      <c r="L338" s="4"/>
      <c r="M338" s="4">
        <v>70.400000000000006</v>
      </c>
      <c r="N338" s="4">
        <v>203</v>
      </c>
      <c r="O338" s="4">
        <v>345</v>
      </c>
      <c r="P338" s="4">
        <v>523</v>
      </c>
      <c r="Q338" s="4">
        <v>884</v>
      </c>
      <c r="R338" s="4">
        <v>1278</v>
      </c>
      <c r="S338" s="4">
        <v>1716</v>
      </c>
      <c r="T338" s="4">
        <v>2237</v>
      </c>
      <c r="U338" s="4"/>
      <c r="V338" s="4">
        <v>10.9</v>
      </c>
      <c r="W338" s="4"/>
      <c r="X338" s="4"/>
      <c r="Y338" s="4"/>
      <c r="Z338" s="4"/>
      <c r="AA338" s="4">
        <v>230</v>
      </c>
      <c r="AB338" s="4">
        <v>329</v>
      </c>
      <c r="AC338" s="4"/>
    </row>
    <row r="339" spans="1:29" hidden="1" x14ac:dyDescent="0.25">
      <c r="A339" s="4" t="s">
        <v>4098</v>
      </c>
      <c r="B339" s="4" t="s">
        <v>3939</v>
      </c>
      <c r="C339" s="4" t="s">
        <v>385</v>
      </c>
      <c r="D339" s="4" t="s">
        <v>390</v>
      </c>
      <c r="E339" s="4" t="s">
        <v>28</v>
      </c>
      <c r="F339" s="4">
        <v>0</v>
      </c>
      <c r="G339" s="4">
        <v>21.9</v>
      </c>
      <c r="H339" s="4">
        <v>252</v>
      </c>
      <c r="I339" s="4">
        <v>20.2</v>
      </c>
      <c r="J339" s="4">
        <v>18.5</v>
      </c>
      <c r="K339" s="4">
        <v>25.2</v>
      </c>
      <c r="L339" s="4"/>
      <c r="M339" s="4">
        <v>86.2</v>
      </c>
      <c r="N339" s="4">
        <v>144</v>
      </c>
      <c r="O339" s="4">
        <v>264</v>
      </c>
      <c r="P339" s="4">
        <v>451</v>
      </c>
      <c r="Q339" s="4">
        <v>709</v>
      </c>
      <c r="R339" s="4">
        <v>1019</v>
      </c>
      <c r="S339" s="4">
        <v>1382</v>
      </c>
      <c r="T339" s="4">
        <v>1840</v>
      </c>
      <c r="U339" s="4"/>
      <c r="V339" s="4">
        <v>5.67</v>
      </c>
      <c r="W339" s="4"/>
      <c r="X339" s="4"/>
      <c r="Y339" s="4"/>
      <c r="Z339" s="4"/>
      <c r="AA339" s="4">
        <v>171</v>
      </c>
      <c r="AB339" s="4">
        <v>269</v>
      </c>
      <c r="AC339" s="4"/>
    </row>
    <row r="340" spans="1:29" hidden="1" x14ac:dyDescent="0.25">
      <c r="A340" s="4" t="s">
        <v>4098</v>
      </c>
      <c r="B340" s="4" t="s">
        <v>3939</v>
      </c>
      <c r="C340" s="4" t="s">
        <v>385</v>
      </c>
      <c r="D340" s="4" t="s">
        <v>391</v>
      </c>
      <c r="E340" s="4" t="s">
        <v>28</v>
      </c>
      <c r="F340" s="4">
        <v>0</v>
      </c>
      <c r="G340" s="4">
        <v>58.6</v>
      </c>
      <c r="H340" s="4">
        <v>165</v>
      </c>
      <c r="I340" s="4">
        <v>53.5</v>
      </c>
      <c r="J340" s="4">
        <v>48.1</v>
      </c>
      <c r="K340" s="4">
        <v>107</v>
      </c>
      <c r="L340" s="4"/>
      <c r="M340" s="4">
        <v>342</v>
      </c>
      <c r="N340" s="4">
        <v>747</v>
      </c>
      <c r="O340" s="4">
        <v>1515</v>
      </c>
      <c r="P340" s="4">
        <v>2563</v>
      </c>
      <c r="Q340" s="4">
        <v>4430</v>
      </c>
      <c r="R340" s="4">
        <v>6446</v>
      </c>
      <c r="S340" s="4">
        <v>8704</v>
      </c>
      <c r="T340" s="4">
        <v>11016</v>
      </c>
      <c r="U340" s="4"/>
      <c r="V340" s="4">
        <v>4.58</v>
      </c>
      <c r="W340" s="4"/>
      <c r="X340" s="4"/>
      <c r="Y340" s="4"/>
      <c r="Z340" s="4"/>
      <c r="AA340" s="4">
        <v>1483</v>
      </c>
      <c r="AB340" s="4">
        <v>2549</v>
      </c>
      <c r="AC340" s="4"/>
    </row>
    <row r="341" spans="1:29" hidden="1" x14ac:dyDescent="0.25">
      <c r="A341" s="4" t="s">
        <v>4098</v>
      </c>
      <c r="B341" s="4" t="s">
        <v>3939</v>
      </c>
      <c r="C341" s="4" t="s">
        <v>385</v>
      </c>
      <c r="D341" s="4" t="s">
        <v>392</v>
      </c>
      <c r="E341" s="4" t="s">
        <v>28</v>
      </c>
      <c r="F341" s="4">
        <v>0</v>
      </c>
      <c r="G341" s="4">
        <v>0.97</v>
      </c>
      <c r="H341" s="4">
        <v>149</v>
      </c>
      <c r="I341" s="4">
        <v>1.52</v>
      </c>
      <c r="J341" s="4">
        <v>2.2999999999999998</v>
      </c>
      <c r="K341" s="4">
        <v>13.7</v>
      </c>
      <c r="L341" s="4"/>
      <c r="M341" s="4">
        <v>59</v>
      </c>
      <c r="N341" s="4">
        <v>119</v>
      </c>
      <c r="O341" s="4">
        <v>235</v>
      </c>
      <c r="P341" s="4">
        <v>400</v>
      </c>
      <c r="Q341" s="4">
        <v>658</v>
      </c>
      <c r="R341" s="4">
        <v>921</v>
      </c>
      <c r="S341" s="4">
        <v>1254</v>
      </c>
      <c r="T341" s="4">
        <v>1677</v>
      </c>
      <c r="U341" s="4"/>
      <c r="V341" s="4">
        <v>4.91</v>
      </c>
      <c r="W341" s="4"/>
      <c r="X341" s="4"/>
      <c r="Y341" s="4"/>
      <c r="Z341" s="4"/>
      <c r="AA341" s="4">
        <v>135</v>
      </c>
      <c r="AB341" s="4">
        <v>189</v>
      </c>
      <c r="AC341" s="4"/>
    </row>
    <row r="342" spans="1:29" hidden="1" x14ac:dyDescent="0.25">
      <c r="A342" s="4" t="s">
        <v>4098</v>
      </c>
      <c r="B342" s="4" t="s">
        <v>3939</v>
      </c>
      <c r="C342" s="4" t="s">
        <v>385</v>
      </c>
      <c r="D342" s="4" t="s">
        <v>393</v>
      </c>
      <c r="E342" s="4" t="s">
        <v>28</v>
      </c>
      <c r="F342" s="4">
        <v>0</v>
      </c>
      <c r="G342" s="4">
        <v>12.5</v>
      </c>
      <c r="H342" s="4">
        <v>185</v>
      </c>
      <c r="I342" s="4">
        <v>32.799999999999997</v>
      </c>
      <c r="J342" s="4">
        <v>33.4</v>
      </c>
      <c r="K342" s="4">
        <v>46.6</v>
      </c>
      <c r="L342" s="4"/>
      <c r="M342" s="4">
        <v>84</v>
      </c>
      <c r="N342" s="4">
        <v>145</v>
      </c>
      <c r="O342" s="4">
        <v>269</v>
      </c>
      <c r="P342" s="4">
        <v>433</v>
      </c>
      <c r="Q342" s="4">
        <v>727</v>
      </c>
      <c r="R342" s="4">
        <v>1005</v>
      </c>
      <c r="S342" s="4">
        <v>1406</v>
      </c>
      <c r="T342" s="4">
        <v>1819</v>
      </c>
      <c r="U342" s="4"/>
      <c r="V342" s="4">
        <v>6.78</v>
      </c>
      <c r="W342" s="4"/>
      <c r="X342" s="4"/>
      <c r="Y342" s="4"/>
      <c r="Z342" s="4"/>
      <c r="AA342" s="4">
        <v>218</v>
      </c>
      <c r="AB342" s="4">
        <v>382</v>
      </c>
      <c r="AC342" s="4"/>
    </row>
    <row r="343" spans="1:29" hidden="1" x14ac:dyDescent="0.25">
      <c r="A343" s="4" t="s">
        <v>4098</v>
      </c>
      <c r="B343" s="4" t="s">
        <v>3939</v>
      </c>
      <c r="C343" s="4" t="s">
        <v>385</v>
      </c>
      <c r="D343" s="4" t="s">
        <v>394</v>
      </c>
      <c r="E343" s="4" t="s">
        <v>28</v>
      </c>
      <c r="F343" s="4">
        <v>0</v>
      </c>
      <c r="G343" s="4">
        <v>112</v>
      </c>
      <c r="H343" s="4">
        <v>179</v>
      </c>
      <c r="I343" s="4">
        <v>102</v>
      </c>
      <c r="J343" s="4">
        <v>89.5</v>
      </c>
      <c r="K343" s="4">
        <v>38.1</v>
      </c>
      <c r="L343" s="4"/>
      <c r="M343" s="4">
        <v>86.1</v>
      </c>
      <c r="N343" s="4">
        <v>120</v>
      </c>
      <c r="O343" s="4">
        <v>210</v>
      </c>
      <c r="P343" s="4">
        <v>352</v>
      </c>
      <c r="Q343" s="4">
        <v>580</v>
      </c>
      <c r="R343" s="4">
        <v>820</v>
      </c>
      <c r="S343" s="4">
        <v>1122</v>
      </c>
      <c r="T343" s="4">
        <v>1513</v>
      </c>
      <c r="U343" s="4"/>
      <c r="V343" s="4">
        <v>5.65</v>
      </c>
      <c r="W343" s="4"/>
      <c r="X343" s="4"/>
      <c r="Y343" s="4"/>
      <c r="Z343" s="4"/>
      <c r="AA343" s="4">
        <v>105</v>
      </c>
      <c r="AB343" s="4">
        <v>169</v>
      </c>
      <c r="AC343" s="4"/>
    </row>
    <row r="344" spans="1:29" hidden="1" x14ac:dyDescent="0.25">
      <c r="A344" s="4" t="s">
        <v>4098</v>
      </c>
      <c r="B344" s="4" t="s">
        <v>3939</v>
      </c>
      <c r="C344" s="4" t="s">
        <v>385</v>
      </c>
      <c r="D344" s="4" t="s">
        <v>395</v>
      </c>
      <c r="E344" s="4" t="s">
        <v>28</v>
      </c>
      <c r="F344" s="4">
        <v>0</v>
      </c>
      <c r="G344" s="4">
        <v>278</v>
      </c>
      <c r="H344" s="4">
        <v>306</v>
      </c>
      <c r="I344" s="4">
        <v>240</v>
      </c>
      <c r="J344" s="4">
        <v>196</v>
      </c>
      <c r="K344" s="4">
        <v>163</v>
      </c>
      <c r="L344" s="4"/>
      <c r="M344" s="4">
        <v>279</v>
      </c>
      <c r="N344" s="4">
        <v>525</v>
      </c>
      <c r="O344" s="4">
        <v>1013</v>
      </c>
      <c r="P344" s="4">
        <v>1744</v>
      </c>
      <c r="Q344" s="4">
        <v>2958</v>
      </c>
      <c r="R344" s="4">
        <v>4224</v>
      </c>
      <c r="S344" s="4">
        <v>3768</v>
      </c>
      <c r="T344" s="4">
        <v>7132</v>
      </c>
      <c r="U344" s="4"/>
      <c r="V344" s="4">
        <v>8.43</v>
      </c>
      <c r="W344" s="4"/>
      <c r="X344" s="4"/>
      <c r="Y344" s="4"/>
      <c r="Z344" s="4"/>
      <c r="AA344" s="4">
        <v>550</v>
      </c>
      <c r="AB344" s="4">
        <v>712</v>
      </c>
      <c r="AC344" s="4"/>
    </row>
    <row r="345" spans="1:29" hidden="1" x14ac:dyDescent="0.25">
      <c r="A345" s="4" t="s">
        <v>4098</v>
      </c>
      <c r="B345" s="4" t="s">
        <v>3939</v>
      </c>
      <c r="C345" s="4" t="s">
        <v>385</v>
      </c>
      <c r="D345" s="4" t="s">
        <v>396</v>
      </c>
      <c r="E345" s="4" t="s">
        <v>28</v>
      </c>
      <c r="F345" s="4">
        <v>0</v>
      </c>
      <c r="G345" s="4">
        <v>193</v>
      </c>
      <c r="H345" s="4">
        <v>194</v>
      </c>
      <c r="I345" s="4">
        <v>150</v>
      </c>
      <c r="J345" s="4">
        <v>135</v>
      </c>
      <c r="K345" s="4">
        <v>122</v>
      </c>
      <c r="L345" s="4"/>
      <c r="M345" s="4">
        <v>354</v>
      </c>
      <c r="N345" s="4">
        <v>895</v>
      </c>
      <c r="O345" s="4">
        <v>1979</v>
      </c>
      <c r="P345" s="4">
        <v>3477</v>
      </c>
      <c r="Q345" s="4">
        <v>6146</v>
      </c>
      <c r="R345" s="4">
        <v>9536</v>
      </c>
      <c r="S345" s="4">
        <v>12959</v>
      </c>
      <c r="T345" s="4">
        <v>16094</v>
      </c>
      <c r="U345" s="4"/>
      <c r="V345" s="4">
        <v>7.6</v>
      </c>
      <c r="W345" s="4"/>
      <c r="X345" s="4"/>
      <c r="Y345" s="4"/>
      <c r="Z345" s="4"/>
      <c r="AA345" s="4"/>
      <c r="AB345" s="4"/>
      <c r="AC345" s="4"/>
    </row>
    <row r="346" spans="1:29" hidden="1" x14ac:dyDescent="0.25">
      <c r="A346" s="4" t="s">
        <v>4098</v>
      </c>
      <c r="B346" s="4" t="s">
        <v>3939</v>
      </c>
      <c r="C346" s="4" t="s">
        <v>385</v>
      </c>
      <c r="D346" s="4" t="s">
        <v>397</v>
      </c>
      <c r="E346" s="4" t="s">
        <v>28</v>
      </c>
      <c r="F346" s="4">
        <v>0</v>
      </c>
      <c r="G346" s="4">
        <v>127</v>
      </c>
      <c r="H346" s="4">
        <v>132</v>
      </c>
      <c r="I346" s="4">
        <v>105</v>
      </c>
      <c r="J346" s="4">
        <v>89.3</v>
      </c>
      <c r="K346" s="4">
        <v>58</v>
      </c>
      <c r="L346" s="4"/>
      <c r="M346" s="4">
        <v>82.8</v>
      </c>
      <c r="N346" s="4">
        <v>133</v>
      </c>
      <c r="O346" s="4">
        <v>237</v>
      </c>
      <c r="P346" s="4">
        <v>375</v>
      </c>
      <c r="Q346" s="4">
        <v>612</v>
      </c>
      <c r="R346" s="4">
        <v>831</v>
      </c>
      <c r="S346" s="4">
        <v>1160</v>
      </c>
      <c r="T346" s="4">
        <v>1519</v>
      </c>
      <c r="U346" s="4"/>
      <c r="V346" s="4">
        <v>6.15</v>
      </c>
      <c r="W346" s="4"/>
      <c r="X346" s="4"/>
      <c r="Y346" s="4"/>
      <c r="Z346" s="4"/>
      <c r="AA346" s="4"/>
      <c r="AB346" s="4"/>
      <c r="AC346" s="4"/>
    </row>
    <row r="347" spans="1:29" hidden="1" x14ac:dyDescent="0.25">
      <c r="A347" s="4" t="s">
        <v>4098</v>
      </c>
      <c r="B347" s="4" t="s">
        <v>3939</v>
      </c>
      <c r="C347" s="4" t="s">
        <v>385</v>
      </c>
      <c r="D347" s="4" t="s">
        <v>398</v>
      </c>
      <c r="E347" s="4" t="s">
        <v>28</v>
      </c>
      <c r="F347" s="4">
        <v>0</v>
      </c>
      <c r="G347" s="4">
        <v>148</v>
      </c>
      <c r="H347" s="4">
        <v>149</v>
      </c>
      <c r="I347" s="4">
        <v>110</v>
      </c>
      <c r="J347" s="4">
        <v>89.5</v>
      </c>
      <c r="K347" s="4">
        <v>84.6</v>
      </c>
      <c r="L347" s="4"/>
      <c r="M347" s="4">
        <v>158</v>
      </c>
      <c r="N347" s="4">
        <v>213</v>
      </c>
      <c r="O347" s="4">
        <v>379</v>
      </c>
      <c r="P347" s="4">
        <v>618</v>
      </c>
      <c r="Q347" s="4">
        <v>1013</v>
      </c>
      <c r="R347" s="4">
        <v>1505</v>
      </c>
      <c r="S347" s="4">
        <v>2102</v>
      </c>
      <c r="T347" s="4">
        <v>2750</v>
      </c>
      <c r="U347" s="4"/>
      <c r="V347" s="4">
        <v>3.38</v>
      </c>
      <c r="W347" s="4"/>
      <c r="X347" s="4"/>
      <c r="Y347" s="4"/>
      <c r="Z347" s="4"/>
      <c r="AA347" s="4">
        <v>3974</v>
      </c>
      <c r="AB347" s="4">
        <v>13299</v>
      </c>
      <c r="AC347" s="4"/>
    </row>
    <row r="348" spans="1:29" hidden="1" x14ac:dyDescent="0.25">
      <c r="A348" s="4" t="s">
        <v>4098</v>
      </c>
      <c r="B348" s="4" t="s">
        <v>3939</v>
      </c>
      <c r="C348" s="4" t="s">
        <v>385</v>
      </c>
      <c r="D348" s="4" t="s">
        <v>399</v>
      </c>
      <c r="E348" s="4" t="s">
        <v>28</v>
      </c>
      <c r="F348" s="4">
        <v>0</v>
      </c>
      <c r="G348" s="4">
        <v>319</v>
      </c>
      <c r="H348" s="4">
        <v>311</v>
      </c>
      <c r="I348" s="4">
        <v>305</v>
      </c>
      <c r="J348" s="4">
        <v>243</v>
      </c>
      <c r="K348" s="4">
        <v>287</v>
      </c>
      <c r="L348" s="4"/>
      <c r="M348" s="4">
        <v>393</v>
      </c>
      <c r="N348" s="4">
        <v>754</v>
      </c>
      <c r="O348" s="4">
        <v>1413</v>
      </c>
      <c r="P348" s="4">
        <v>2284</v>
      </c>
      <c r="Q348" s="4">
        <v>3900</v>
      </c>
      <c r="R348" s="4">
        <v>3706</v>
      </c>
      <c r="S348" s="4">
        <v>7916</v>
      </c>
      <c r="T348" s="4">
        <v>9522</v>
      </c>
      <c r="U348" s="4"/>
      <c r="V348" s="4">
        <v>18.899999999999999</v>
      </c>
      <c r="W348" s="4"/>
      <c r="X348" s="4"/>
      <c r="Y348" s="4"/>
      <c r="Z348" s="4"/>
      <c r="AA348" s="4">
        <v>326</v>
      </c>
      <c r="AB348" s="4">
        <v>279</v>
      </c>
      <c r="AC348" s="4"/>
    </row>
    <row r="349" spans="1:29" hidden="1" x14ac:dyDescent="0.25">
      <c r="A349" s="4" t="s">
        <v>4098</v>
      </c>
      <c r="B349" s="4" t="s">
        <v>3939</v>
      </c>
      <c r="C349" s="4" t="s">
        <v>385</v>
      </c>
      <c r="D349" s="4" t="s">
        <v>400</v>
      </c>
      <c r="E349" s="4" t="s">
        <v>28</v>
      </c>
      <c r="F349" s="4">
        <v>0</v>
      </c>
      <c r="G349" s="4">
        <v>178</v>
      </c>
      <c r="H349" s="4">
        <v>223</v>
      </c>
      <c r="I349" s="4">
        <v>132</v>
      </c>
      <c r="J349" s="4">
        <v>103</v>
      </c>
      <c r="K349" s="4">
        <v>143</v>
      </c>
      <c r="L349" s="4"/>
      <c r="M349" s="4">
        <v>398</v>
      </c>
      <c r="N349" s="4">
        <v>852</v>
      </c>
      <c r="O349" s="4">
        <v>1711</v>
      </c>
      <c r="P349" s="4">
        <v>2763</v>
      </c>
      <c r="Q349" s="4">
        <v>4713</v>
      </c>
      <c r="R349" s="4">
        <v>7029</v>
      </c>
      <c r="S349" s="4">
        <v>9875</v>
      </c>
      <c r="T349" s="4">
        <v>13052</v>
      </c>
      <c r="U349" s="4"/>
      <c r="V349" s="4">
        <v>9.15</v>
      </c>
      <c r="W349" s="4"/>
      <c r="X349" s="4"/>
      <c r="Y349" s="4"/>
      <c r="Z349" s="4"/>
      <c r="AA349" s="4">
        <v>281</v>
      </c>
      <c r="AB349" s="4">
        <v>484</v>
      </c>
      <c r="AC349" s="4"/>
    </row>
    <row r="350" spans="1:29" hidden="1" x14ac:dyDescent="0.25">
      <c r="A350" s="4" t="s">
        <v>4098</v>
      </c>
      <c r="B350" s="4" t="s">
        <v>3939</v>
      </c>
      <c r="C350" s="4" t="s">
        <v>385</v>
      </c>
      <c r="D350" s="4" t="s">
        <v>401</v>
      </c>
      <c r="E350" s="4" t="s">
        <v>28</v>
      </c>
      <c r="F350" s="4">
        <v>0</v>
      </c>
      <c r="G350" s="4">
        <v>6.86</v>
      </c>
      <c r="H350" s="4">
        <v>26.8</v>
      </c>
      <c r="I350" s="4">
        <v>11.7</v>
      </c>
      <c r="J350" s="4">
        <v>16</v>
      </c>
      <c r="K350" s="4">
        <v>31.3</v>
      </c>
      <c r="L350" s="4"/>
      <c r="M350" s="4">
        <v>102</v>
      </c>
      <c r="N350" s="4">
        <v>191</v>
      </c>
      <c r="O350" s="4">
        <v>409</v>
      </c>
      <c r="P350" s="4">
        <v>698</v>
      </c>
      <c r="Q350" s="4">
        <v>1233</v>
      </c>
      <c r="R350" s="4">
        <v>1886</v>
      </c>
      <c r="S350" s="4">
        <v>2768</v>
      </c>
      <c r="T350" s="4">
        <v>3491</v>
      </c>
      <c r="U350" s="4"/>
      <c r="V350" s="4">
        <v>4.54</v>
      </c>
      <c r="W350" s="4"/>
      <c r="X350" s="4"/>
      <c r="Y350" s="4"/>
      <c r="Z350" s="4"/>
      <c r="AA350" s="4"/>
      <c r="AB350" s="4"/>
      <c r="AC350" s="4"/>
    </row>
    <row r="351" spans="1:29" hidden="1" x14ac:dyDescent="0.25">
      <c r="A351" s="4" t="s">
        <v>4098</v>
      </c>
      <c r="B351" s="4" t="s">
        <v>3939</v>
      </c>
      <c r="C351" s="4" t="s">
        <v>385</v>
      </c>
      <c r="D351" s="4" t="s">
        <v>402</v>
      </c>
      <c r="E351" s="4" t="s">
        <v>28</v>
      </c>
      <c r="F351" s="4">
        <v>0</v>
      </c>
      <c r="G351" s="4">
        <v>132</v>
      </c>
      <c r="H351" s="4">
        <v>265</v>
      </c>
      <c r="I351" s="4">
        <v>205</v>
      </c>
      <c r="J351" s="4">
        <v>215</v>
      </c>
      <c r="K351" s="4">
        <v>271</v>
      </c>
      <c r="L351" s="4"/>
      <c r="M351" s="4">
        <v>571</v>
      </c>
      <c r="N351" s="4">
        <v>1195</v>
      </c>
      <c r="O351" s="4">
        <v>2621</v>
      </c>
      <c r="P351" s="4">
        <v>4746</v>
      </c>
      <c r="Q351" s="4">
        <v>8542</v>
      </c>
      <c r="R351" s="4">
        <v>12980</v>
      </c>
      <c r="S351" s="4">
        <v>18306</v>
      </c>
      <c r="T351" s="4">
        <v>23037</v>
      </c>
      <c r="U351" s="4"/>
      <c r="V351" s="4">
        <v>3.4</v>
      </c>
      <c r="W351" s="4"/>
      <c r="X351" s="4"/>
      <c r="Y351" s="4"/>
      <c r="Z351" s="4"/>
      <c r="AA351" s="4"/>
      <c r="AB351" s="4"/>
      <c r="AC351" s="4"/>
    </row>
    <row r="352" spans="1:29" hidden="1" x14ac:dyDescent="0.25">
      <c r="A352" s="4" t="s">
        <v>4098</v>
      </c>
      <c r="B352" s="4" t="s">
        <v>3939</v>
      </c>
      <c r="C352" s="4" t="s">
        <v>385</v>
      </c>
      <c r="D352" s="4" t="s">
        <v>403</v>
      </c>
      <c r="E352" s="4" t="s">
        <v>28</v>
      </c>
      <c r="F352" s="4">
        <v>0</v>
      </c>
      <c r="G352" s="4">
        <v>1.33</v>
      </c>
      <c r="H352" s="4">
        <v>29.6</v>
      </c>
      <c r="I352" s="4">
        <v>2.2799999999999998</v>
      </c>
      <c r="J352" s="4">
        <v>2.23</v>
      </c>
      <c r="K352" s="4">
        <v>16.5</v>
      </c>
      <c r="L352" s="4"/>
      <c r="M352" s="4">
        <v>73.7</v>
      </c>
      <c r="N352" s="4">
        <v>132</v>
      </c>
      <c r="O352" s="4">
        <v>253</v>
      </c>
      <c r="P352" s="4">
        <v>428</v>
      </c>
      <c r="Q352" s="4">
        <v>695</v>
      </c>
      <c r="R352" s="4">
        <v>957</v>
      </c>
      <c r="S352" s="4">
        <v>1327</v>
      </c>
      <c r="T352" s="4">
        <v>1748</v>
      </c>
      <c r="U352" s="4"/>
      <c r="V352" s="4">
        <v>10.4</v>
      </c>
      <c r="W352" s="4"/>
      <c r="X352" s="4"/>
      <c r="Y352" s="4"/>
      <c r="Z352" s="4"/>
      <c r="AA352" s="4">
        <v>171</v>
      </c>
      <c r="AB352" s="4">
        <v>224</v>
      </c>
      <c r="AC352" s="4"/>
    </row>
    <row r="353" spans="1:29" hidden="1" x14ac:dyDescent="0.25">
      <c r="A353" s="4" t="s">
        <v>4098</v>
      </c>
      <c r="B353" s="4" t="s">
        <v>3939</v>
      </c>
      <c r="C353" s="4" t="s">
        <v>385</v>
      </c>
      <c r="D353" s="4" t="s">
        <v>404</v>
      </c>
      <c r="E353" s="4" t="s">
        <v>28</v>
      </c>
      <c r="F353" s="4">
        <v>0</v>
      </c>
      <c r="G353" s="4">
        <v>334</v>
      </c>
      <c r="H353" s="4">
        <v>349</v>
      </c>
      <c r="I353" s="4">
        <v>291</v>
      </c>
      <c r="J353" s="4">
        <v>226</v>
      </c>
      <c r="K353" s="4">
        <v>237</v>
      </c>
      <c r="L353" s="4"/>
      <c r="M353" s="4">
        <v>447</v>
      </c>
      <c r="N353" s="4">
        <v>952</v>
      </c>
      <c r="O353" s="4">
        <v>2080</v>
      </c>
      <c r="P353" s="4">
        <v>3703</v>
      </c>
      <c r="Q353" s="4">
        <v>6841</v>
      </c>
      <c r="R353" s="4">
        <v>10356</v>
      </c>
      <c r="S353" s="4">
        <v>14578</v>
      </c>
      <c r="T353" s="4">
        <v>18037</v>
      </c>
      <c r="U353" s="4"/>
      <c r="V353" s="4">
        <v>9.9499999999999993</v>
      </c>
      <c r="W353" s="4"/>
      <c r="X353" s="4"/>
      <c r="Y353" s="4"/>
      <c r="Z353" s="4"/>
      <c r="AA353" s="4"/>
      <c r="AB353" s="4"/>
      <c r="AC353" s="4"/>
    </row>
    <row r="354" spans="1:29" hidden="1" x14ac:dyDescent="0.25">
      <c r="A354" s="4" t="s">
        <v>4098</v>
      </c>
      <c r="B354" s="4" t="s">
        <v>3939</v>
      </c>
      <c r="C354" s="4" t="s">
        <v>385</v>
      </c>
      <c r="D354" s="4" t="s">
        <v>405</v>
      </c>
      <c r="E354" s="4" t="s">
        <v>28</v>
      </c>
      <c r="F354" s="4">
        <v>0</v>
      </c>
      <c r="G354" s="4">
        <v>0.51</v>
      </c>
      <c r="H354" s="4">
        <v>11.6</v>
      </c>
      <c r="I354" s="4">
        <v>1.1399999999999999</v>
      </c>
      <c r="J354" s="4">
        <v>2.76</v>
      </c>
      <c r="K354" s="4">
        <v>21.1</v>
      </c>
      <c r="L354" s="4"/>
      <c r="M354" s="4">
        <v>61.2</v>
      </c>
      <c r="N354" s="4">
        <v>107</v>
      </c>
      <c r="O354" s="4">
        <v>209</v>
      </c>
      <c r="P354" s="4">
        <v>328</v>
      </c>
      <c r="Q354" s="4">
        <v>535</v>
      </c>
      <c r="R354" s="4">
        <v>763</v>
      </c>
      <c r="S354" s="4">
        <v>982</v>
      </c>
      <c r="T354" s="4">
        <v>1319</v>
      </c>
      <c r="U354" s="4"/>
      <c r="V354" s="4">
        <v>13.7</v>
      </c>
      <c r="W354" s="4"/>
      <c r="X354" s="4"/>
      <c r="Y354" s="4"/>
      <c r="Z354" s="4"/>
      <c r="AA354" s="4">
        <v>599</v>
      </c>
      <c r="AB354" s="4">
        <v>1041</v>
      </c>
      <c r="AC354" s="4"/>
    </row>
    <row r="355" spans="1:29" hidden="1" x14ac:dyDescent="0.25">
      <c r="A355" s="4" t="s">
        <v>4098</v>
      </c>
      <c r="B355" s="4" t="s">
        <v>3939</v>
      </c>
      <c r="C355" s="4" t="s">
        <v>385</v>
      </c>
      <c r="D355" s="4" t="s">
        <v>406</v>
      </c>
      <c r="E355" s="4" t="s">
        <v>28</v>
      </c>
      <c r="F355" s="4">
        <v>0</v>
      </c>
      <c r="G355" s="4">
        <v>0.89</v>
      </c>
      <c r="H355" s="4">
        <v>22.8</v>
      </c>
      <c r="I355" s="4">
        <v>3.03</v>
      </c>
      <c r="J355" s="4">
        <v>1.22</v>
      </c>
      <c r="K355" s="4">
        <v>6.8</v>
      </c>
      <c r="L355" s="4"/>
      <c r="M355" s="4">
        <v>57.5</v>
      </c>
      <c r="N355" s="4">
        <v>107</v>
      </c>
      <c r="O355" s="4">
        <v>246</v>
      </c>
      <c r="P355" s="4">
        <v>410</v>
      </c>
      <c r="Q355" s="4">
        <v>811</v>
      </c>
      <c r="R355" s="4">
        <v>1124</v>
      </c>
      <c r="S355" s="4">
        <v>1656</v>
      </c>
      <c r="T355" s="4">
        <v>2123</v>
      </c>
      <c r="U355" s="4"/>
      <c r="V355" s="4">
        <v>6.17</v>
      </c>
      <c r="W355" s="4"/>
      <c r="X355" s="4"/>
      <c r="Y355" s="4"/>
      <c r="Z355" s="4"/>
      <c r="AA355" s="4"/>
      <c r="AB355" s="4"/>
      <c r="AC355" s="4"/>
    </row>
    <row r="356" spans="1:29" hidden="1" x14ac:dyDescent="0.25">
      <c r="A356" s="4" t="s">
        <v>4098</v>
      </c>
      <c r="B356" s="4" t="s">
        <v>3939</v>
      </c>
      <c r="C356" s="4" t="s">
        <v>385</v>
      </c>
      <c r="D356" s="4" t="s">
        <v>407</v>
      </c>
      <c r="E356" s="4" t="s">
        <v>28</v>
      </c>
      <c r="F356" s="4">
        <v>0</v>
      </c>
      <c r="G356" s="4">
        <v>353</v>
      </c>
      <c r="H356" s="4">
        <v>426</v>
      </c>
      <c r="I356" s="4">
        <v>279</v>
      </c>
      <c r="J356" s="4">
        <v>305</v>
      </c>
      <c r="K356" s="4">
        <v>305</v>
      </c>
      <c r="L356" s="4"/>
      <c r="M356" s="4">
        <v>728</v>
      </c>
      <c r="N356" s="4">
        <v>1644</v>
      </c>
      <c r="O356" s="4">
        <v>3431</v>
      </c>
      <c r="P356" s="4">
        <v>5958</v>
      </c>
      <c r="Q356" s="4">
        <v>10633</v>
      </c>
      <c r="R356" s="4">
        <v>15455</v>
      </c>
      <c r="S356" s="4">
        <v>21519</v>
      </c>
      <c r="T356" s="4">
        <v>27063</v>
      </c>
      <c r="U356" s="4"/>
      <c r="V356" s="4">
        <v>2.2000000000000002</v>
      </c>
      <c r="W356" s="4"/>
      <c r="X356" s="4"/>
      <c r="Y356" s="4"/>
      <c r="Z356" s="4"/>
      <c r="AA356" s="4"/>
      <c r="AB356" s="4"/>
      <c r="AC356" s="4"/>
    </row>
    <row r="357" spans="1:29" hidden="1" x14ac:dyDescent="0.25">
      <c r="A357" s="4" t="s">
        <v>4098</v>
      </c>
      <c r="B357" s="4" t="s">
        <v>3939</v>
      </c>
      <c r="C357" s="4" t="s">
        <v>385</v>
      </c>
      <c r="D357" s="4" t="s">
        <v>408</v>
      </c>
      <c r="E357" s="4" t="s">
        <v>28</v>
      </c>
      <c r="F357" s="4">
        <v>0</v>
      </c>
      <c r="G357" s="4">
        <v>63.9</v>
      </c>
      <c r="H357" s="4">
        <v>116</v>
      </c>
      <c r="I357" s="4">
        <v>70</v>
      </c>
      <c r="J357" s="4">
        <v>71.599999999999994</v>
      </c>
      <c r="K357" s="4">
        <v>155</v>
      </c>
      <c r="L357" s="4"/>
      <c r="M357" s="4">
        <v>597</v>
      </c>
      <c r="N357" s="4">
        <v>1410</v>
      </c>
      <c r="O357" s="4">
        <v>3109</v>
      </c>
      <c r="P357" s="4">
        <v>5673</v>
      </c>
      <c r="Q357" s="4">
        <v>9912</v>
      </c>
      <c r="R357" s="4">
        <v>14519</v>
      </c>
      <c r="S357" s="4">
        <v>20241</v>
      </c>
      <c r="T357" s="4">
        <v>25161</v>
      </c>
      <c r="U357" s="4"/>
      <c r="V357" s="4">
        <v>7.9</v>
      </c>
      <c r="W357" s="4"/>
      <c r="X357" s="4"/>
      <c r="Y357" s="4"/>
      <c r="Z357" s="4"/>
      <c r="AA357" s="4">
        <v>552</v>
      </c>
      <c r="AB357" s="4">
        <v>1324</v>
      </c>
      <c r="AC357" s="4"/>
    </row>
    <row r="358" spans="1:29" hidden="1" x14ac:dyDescent="0.25">
      <c r="A358" s="4" t="s">
        <v>4098</v>
      </c>
      <c r="B358" s="4" t="s">
        <v>3939</v>
      </c>
      <c r="C358" s="4" t="s">
        <v>385</v>
      </c>
      <c r="D358" s="4" t="s">
        <v>409</v>
      </c>
      <c r="E358" s="4" t="s">
        <v>28</v>
      </c>
      <c r="F358" s="4">
        <v>0</v>
      </c>
      <c r="G358" s="4">
        <v>32.299999999999997</v>
      </c>
      <c r="H358" s="4">
        <v>54</v>
      </c>
      <c r="I358" s="4">
        <v>49.8</v>
      </c>
      <c r="J358" s="4">
        <v>47</v>
      </c>
      <c r="K358" s="4">
        <v>133</v>
      </c>
      <c r="L358" s="4"/>
      <c r="M358" s="4">
        <v>394</v>
      </c>
      <c r="N358" s="4">
        <v>865</v>
      </c>
      <c r="O358" s="4">
        <v>1752</v>
      </c>
      <c r="P358" s="4">
        <v>3125</v>
      </c>
      <c r="Q358" s="4">
        <v>5439</v>
      </c>
      <c r="R358" s="4">
        <v>8282</v>
      </c>
      <c r="S358" s="4">
        <v>11544</v>
      </c>
      <c r="T358" s="4">
        <v>14322</v>
      </c>
      <c r="U358" s="4"/>
      <c r="V358" s="4" t="s">
        <v>354</v>
      </c>
      <c r="W358" s="4"/>
      <c r="X358" s="4"/>
      <c r="Y358" s="4"/>
      <c r="Z358" s="4"/>
      <c r="AA358" s="4">
        <v>4540</v>
      </c>
      <c r="AB358" s="4">
        <v>27346</v>
      </c>
      <c r="AC358" s="4"/>
    </row>
    <row r="359" spans="1:29" hidden="1" x14ac:dyDescent="0.25">
      <c r="A359" s="4" t="s">
        <v>4098</v>
      </c>
      <c r="B359" s="4" t="s">
        <v>3939</v>
      </c>
      <c r="C359" s="4" t="s">
        <v>385</v>
      </c>
      <c r="D359" s="4" t="s">
        <v>410</v>
      </c>
      <c r="E359" s="4" t="s">
        <v>28</v>
      </c>
      <c r="F359" s="4">
        <v>0</v>
      </c>
      <c r="G359" s="4">
        <v>23.8</v>
      </c>
      <c r="H359" s="4">
        <v>82.9</v>
      </c>
      <c r="I359" s="4">
        <v>41.5</v>
      </c>
      <c r="J359" s="4">
        <v>41.8</v>
      </c>
      <c r="K359" s="4">
        <v>107</v>
      </c>
      <c r="L359" s="4"/>
      <c r="M359" s="4">
        <v>358</v>
      </c>
      <c r="N359" s="4">
        <v>893</v>
      </c>
      <c r="O359" s="4">
        <v>1969</v>
      </c>
      <c r="P359" s="4">
        <v>3532</v>
      </c>
      <c r="Q359" s="4">
        <v>6374</v>
      </c>
      <c r="R359" s="4">
        <v>9753</v>
      </c>
      <c r="S359" s="4">
        <v>13709</v>
      </c>
      <c r="T359" s="4">
        <v>17193</v>
      </c>
      <c r="U359" s="4"/>
      <c r="V359" s="4">
        <v>17.899999999999999</v>
      </c>
      <c r="W359" s="4"/>
      <c r="X359" s="4"/>
      <c r="Y359" s="4"/>
      <c r="Z359" s="4"/>
      <c r="AA359" s="4">
        <v>222</v>
      </c>
      <c r="AB359" s="4">
        <v>277</v>
      </c>
      <c r="AC359" s="4"/>
    </row>
    <row r="360" spans="1:29" hidden="1" x14ac:dyDescent="0.25">
      <c r="A360" s="4" t="s">
        <v>4098</v>
      </c>
      <c r="B360" s="4" t="s">
        <v>3939</v>
      </c>
      <c r="C360" s="4" t="s">
        <v>385</v>
      </c>
      <c r="D360" s="4" t="s">
        <v>411</v>
      </c>
      <c r="E360" s="4" t="s">
        <v>28</v>
      </c>
      <c r="F360" s="4">
        <v>0</v>
      </c>
      <c r="G360" s="4">
        <v>36.4</v>
      </c>
      <c r="H360" s="4">
        <v>62.2</v>
      </c>
      <c r="I360" s="4">
        <v>74.2</v>
      </c>
      <c r="J360" s="4">
        <v>26.3</v>
      </c>
      <c r="K360" s="4">
        <v>33.4</v>
      </c>
      <c r="L360" s="4"/>
      <c r="M360" s="4">
        <v>73.5</v>
      </c>
      <c r="N360" s="4">
        <v>126</v>
      </c>
      <c r="O360" s="4">
        <v>248</v>
      </c>
      <c r="P360" s="4">
        <v>413</v>
      </c>
      <c r="Q360" s="4">
        <v>710</v>
      </c>
      <c r="R360" s="4">
        <v>968</v>
      </c>
      <c r="S360" s="4">
        <v>1353</v>
      </c>
      <c r="T360" s="4">
        <v>1772</v>
      </c>
      <c r="U360" s="4"/>
      <c r="V360" s="4">
        <v>5.65</v>
      </c>
      <c r="W360" s="4"/>
      <c r="X360" s="4"/>
      <c r="Y360" s="4"/>
      <c r="Z360" s="4"/>
      <c r="AA360" s="4"/>
      <c r="AB360" s="4"/>
      <c r="AC360" s="4"/>
    </row>
    <row r="361" spans="1:29" hidden="1" x14ac:dyDescent="0.25">
      <c r="A361" s="4" t="s">
        <v>4098</v>
      </c>
      <c r="B361" s="4" t="s">
        <v>3939</v>
      </c>
      <c r="C361" s="4" t="s">
        <v>413</v>
      </c>
      <c r="D361" s="4" t="s">
        <v>412</v>
      </c>
      <c r="E361" s="4" t="s">
        <v>158</v>
      </c>
      <c r="F361" s="4">
        <v>0</v>
      </c>
      <c r="G361" s="4">
        <v>13.3</v>
      </c>
      <c r="H361" s="4">
        <v>154</v>
      </c>
      <c r="I361" s="4">
        <v>26.6</v>
      </c>
      <c r="J361" s="4">
        <v>33.700000000000003</v>
      </c>
      <c r="K361" s="4">
        <v>142</v>
      </c>
      <c r="L361" s="4"/>
      <c r="M361" s="4">
        <v>474</v>
      </c>
      <c r="N361" s="4">
        <v>1410</v>
      </c>
      <c r="O361" s="4">
        <v>3079</v>
      </c>
      <c r="P361" s="4">
        <v>5494</v>
      </c>
      <c r="Q361" s="4">
        <v>10125</v>
      </c>
      <c r="R361" s="4">
        <v>19768</v>
      </c>
      <c r="S361" s="4">
        <v>35510</v>
      </c>
      <c r="T361" s="4">
        <v>34333</v>
      </c>
      <c r="U361" s="4"/>
      <c r="V361" s="4">
        <v>16.600000000000001</v>
      </c>
      <c r="W361" s="4"/>
      <c r="X361" s="4"/>
      <c r="Y361" s="4"/>
      <c r="Z361" s="4"/>
      <c r="AA361" s="4">
        <v>4891</v>
      </c>
      <c r="AB361" s="4">
        <v>57612</v>
      </c>
      <c r="AC361" s="4"/>
    </row>
    <row r="362" spans="1:29" hidden="1" x14ac:dyDescent="0.25">
      <c r="A362" s="4" t="s">
        <v>4098</v>
      </c>
      <c r="B362" s="4" t="s">
        <v>3939</v>
      </c>
      <c r="C362" s="4" t="s">
        <v>413</v>
      </c>
      <c r="D362" s="4" t="s">
        <v>414</v>
      </c>
      <c r="E362" s="4" t="s">
        <v>158</v>
      </c>
      <c r="F362" s="4">
        <v>0</v>
      </c>
      <c r="G362" s="4">
        <v>19.7</v>
      </c>
      <c r="H362" s="4">
        <v>82.3</v>
      </c>
      <c r="I362" s="4">
        <v>36.5</v>
      </c>
      <c r="J362" s="4">
        <v>49</v>
      </c>
      <c r="K362" s="4">
        <v>217</v>
      </c>
      <c r="L362" s="4"/>
      <c r="M362" s="4">
        <v>715</v>
      </c>
      <c r="N362" s="4">
        <v>1864</v>
      </c>
      <c r="O362" s="4">
        <v>3630</v>
      </c>
      <c r="P362" s="4">
        <v>5829</v>
      </c>
      <c r="Q362" s="4">
        <v>9725</v>
      </c>
      <c r="R362" s="4">
        <v>16201</v>
      </c>
      <c r="S362" s="4">
        <v>25667</v>
      </c>
      <c r="T362" s="4">
        <v>23930</v>
      </c>
      <c r="U362" s="4"/>
      <c r="V362" s="4">
        <v>12.9</v>
      </c>
      <c r="W362" s="4"/>
      <c r="X362" s="4"/>
      <c r="Y362" s="4"/>
      <c r="Z362" s="4"/>
      <c r="AA362" s="4">
        <v>4563</v>
      </c>
      <c r="AB362" s="4">
        <v>19677</v>
      </c>
      <c r="AC362" s="4"/>
    </row>
    <row r="363" spans="1:29" hidden="1" x14ac:dyDescent="0.25">
      <c r="A363" s="4" t="s">
        <v>4098</v>
      </c>
      <c r="B363" s="4" t="s">
        <v>3939</v>
      </c>
      <c r="C363" s="4" t="s">
        <v>413</v>
      </c>
      <c r="D363" s="4" t="s">
        <v>415</v>
      </c>
      <c r="E363" s="4" t="s">
        <v>158</v>
      </c>
      <c r="F363" s="4">
        <v>0</v>
      </c>
      <c r="G363" s="4">
        <v>12.2</v>
      </c>
      <c r="H363" s="4">
        <v>82.1</v>
      </c>
      <c r="I363" s="4">
        <v>27.2</v>
      </c>
      <c r="J363" s="4">
        <v>32.200000000000003</v>
      </c>
      <c r="K363" s="4">
        <v>165</v>
      </c>
      <c r="L363" s="4"/>
      <c r="M363" s="4">
        <v>617</v>
      </c>
      <c r="N363" s="4">
        <v>1643</v>
      </c>
      <c r="O363" s="4">
        <v>3599</v>
      </c>
      <c r="P363" s="4">
        <v>6378</v>
      </c>
      <c r="Q363" s="4">
        <v>11421</v>
      </c>
      <c r="R363" s="4">
        <v>20382</v>
      </c>
      <c r="S363" s="4">
        <v>34033</v>
      </c>
      <c r="T363" s="4">
        <v>31927</v>
      </c>
      <c r="U363" s="4"/>
      <c r="V363" s="4">
        <v>7.5</v>
      </c>
      <c r="W363" s="4"/>
      <c r="X363" s="4"/>
      <c r="Y363" s="4"/>
      <c r="Z363" s="4"/>
      <c r="AA363" s="4">
        <v>4624</v>
      </c>
      <c r="AB363" s="4">
        <v>32197</v>
      </c>
      <c r="AC363" s="4"/>
    </row>
    <row r="364" spans="1:29" hidden="1" x14ac:dyDescent="0.25">
      <c r="A364" s="4" t="s">
        <v>4098</v>
      </c>
      <c r="B364" s="4" t="s">
        <v>3939</v>
      </c>
      <c r="C364" s="4" t="s">
        <v>413</v>
      </c>
      <c r="D364" s="4" t="s">
        <v>416</v>
      </c>
      <c r="E364" s="4" t="s">
        <v>158</v>
      </c>
      <c r="F364" s="4">
        <v>0</v>
      </c>
      <c r="G364" s="4">
        <v>5.03</v>
      </c>
      <c r="H364" s="4">
        <v>42.7</v>
      </c>
      <c r="I364" s="4">
        <v>3.97</v>
      </c>
      <c r="J364" s="4">
        <v>4.58</v>
      </c>
      <c r="K364" s="4">
        <v>30.6</v>
      </c>
      <c r="L364" s="4"/>
      <c r="M364" s="4">
        <v>107</v>
      </c>
      <c r="N364" s="4">
        <v>232</v>
      </c>
      <c r="O364" s="4">
        <v>438</v>
      </c>
      <c r="P364" s="4">
        <v>744</v>
      </c>
      <c r="Q364" s="4">
        <v>1188</v>
      </c>
      <c r="R364" s="4">
        <v>1930</v>
      </c>
      <c r="S364" s="4">
        <v>3057</v>
      </c>
      <c r="T364" s="4">
        <v>2816</v>
      </c>
      <c r="U364" s="4"/>
      <c r="V364" s="4">
        <v>5.2</v>
      </c>
      <c r="W364" s="4"/>
      <c r="X364" s="4"/>
      <c r="Y364" s="4"/>
      <c r="Z364" s="4"/>
      <c r="AA364" s="4">
        <v>746</v>
      </c>
      <c r="AB364" s="4">
        <v>1251</v>
      </c>
      <c r="AC364" s="4"/>
    </row>
    <row r="365" spans="1:29" hidden="1" x14ac:dyDescent="0.25">
      <c r="A365" s="4" t="s">
        <v>4098</v>
      </c>
      <c r="B365" s="4" t="s">
        <v>3939</v>
      </c>
      <c r="C365" s="4" t="s">
        <v>413</v>
      </c>
      <c r="D365" s="4" t="s">
        <v>417</v>
      </c>
      <c r="E365" s="4" t="s">
        <v>158</v>
      </c>
      <c r="F365" s="4">
        <v>0</v>
      </c>
      <c r="G365" s="4">
        <v>37.799999999999997</v>
      </c>
      <c r="H365" s="4">
        <v>54.8</v>
      </c>
      <c r="I365" s="4">
        <v>22.8</v>
      </c>
      <c r="J365" s="4">
        <v>23.3</v>
      </c>
      <c r="K365" s="4">
        <v>30.5</v>
      </c>
      <c r="L365" s="4"/>
      <c r="M365" s="4">
        <v>60.2</v>
      </c>
      <c r="N365" s="4">
        <v>131</v>
      </c>
      <c r="O365" s="4">
        <v>223</v>
      </c>
      <c r="P365" s="4">
        <v>363</v>
      </c>
      <c r="Q365" s="4">
        <v>618</v>
      </c>
      <c r="R365" s="4">
        <v>949</v>
      </c>
      <c r="S365" s="4">
        <v>1752</v>
      </c>
      <c r="T365" s="4">
        <v>1389</v>
      </c>
      <c r="U365" s="4"/>
      <c r="V365" s="4">
        <v>3.5</v>
      </c>
      <c r="W365" s="4"/>
      <c r="X365" s="4"/>
      <c r="Y365" s="4"/>
      <c r="Z365" s="4"/>
      <c r="AA365" s="4">
        <v>279</v>
      </c>
      <c r="AB365" s="4">
        <v>534</v>
      </c>
      <c r="AC365" s="4"/>
    </row>
    <row r="366" spans="1:29" hidden="1" x14ac:dyDescent="0.25">
      <c r="A366" s="4" t="s">
        <v>4098</v>
      </c>
      <c r="B366" s="4" t="s">
        <v>3939</v>
      </c>
      <c r="C366" s="4" t="s">
        <v>413</v>
      </c>
      <c r="D366" s="4" t="s">
        <v>418</v>
      </c>
      <c r="E366" s="4" t="s">
        <v>158</v>
      </c>
      <c r="F366" s="4">
        <v>0</v>
      </c>
      <c r="G366" s="4">
        <v>5.97</v>
      </c>
      <c r="H366" s="4">
        <v>119</v>
      </c>
      <c r="I366" s="4">
        <v>16.399999999999999</v>
      </c>
      <c r="J366" s="4">
        <v>18.3</v>
      </c>
      <c r="K366" s="4">
        <v>114</v>
      </c>
      <c r="L366" s="4"/>
      <c r="M366" s="4">
        <v>607</v>
      </c>
      <c r="N366" s="4">
        <v>1817</v>
      </c>
      <c r="O366" s="4">
        <v>3849</v>
      </c>
      <c r="P366" s="4">
        <v>6775</v>
      </c>
      <c r="Q366" s="4">
        <v>13118</v>
      </c>
      <c r="R366" s="4">
        <v>24790</v>
      </c>
      <c r="S366" s="4">
        <v>41309</v>
      </c>
      <c r="T366" s="4">
        <v>40173</v>
      </c>
      <c r="U366" s="4"/>
      <c r="V366" s="4">
        <v>10.8</v>
      </c>
      <c r="W366" s="4"/>
      <c r="X366" s="4"/>
      <c r="Y366" s="4"/>
      <c r="Z366" s="4"/>
      <c r="AA366" s="4">
        <v>4708</v>
      </c>
      <c r="AB366" s="4">
        <v>70671</v>
      </c>
      <c r="AC366" s="4"/>
    </row>
    <row r="367" spans="1:29" hidden="1" x14ac:dyDescent="0.25">
      <c r="A367" s="4" t="s">
        <v>4098</v>
      </c>
      <c r="B367" s="4" t="s">
        <v>3939</v>
      </c>
      <c r="C367" s="4" t="s">
        <v>413</v>
      </c>
      <c r="D367" s="4" t="s">
        <v>419</v>
      </c>
      <c r="E367" s="4" t="s">
        <v>158</v>
      </c>
      <c r="F367" s="4">
        <v>0</v>
      </c>
      <c r="G367" s="4">
        <v>66.900000000000006</v>
      </c>
      <c r="H367" s="4">
        <v>169</v>
      </c>
      <c r="I367" s="4">
        <v>63.2</v>
      </c>
      <c r="J367" s="4">
        <v>65</v>
      </c>
      <c r="K367" s="4">
        <v>91.8</v>
      </c>
      <c r="L367" s="4"/>
      <c r="M367" s="4">
        <v>358</v>
      </c>
      <c r="N367" s="4">
        <v>978</v>
      </c>
      <c r="O367" s="4">
        <v>2151</v>
      </c>
      <c r="P367" s="4">
        <v>3952</v>
      </c>
      <c r="Q367" s="4">
        <v>7555</v>
      </c>
      <c r="R367" s="4">
        <v>16116</v>
      </c>
      <c r="S367" s="4">
        <v>27252</v>
      </c>
      <c r="T367" s="4">
        <v>24246</v>
      </c>
      <c r="U367" s="4"/>
      <c r="V367" s="4" t="s">
        <v>354</v>
      </c>
      <c r="W367" s="4"/>
      <c r="X367" s="4"/>
      <c r="Y367" s="4"/>
      <c r="Z367" s="4"/>
      <c r="AA367" s="4">
        <v>3064</v>
      </c>
      <c r="AB367" s="4">
        <v>49237</v>
      </c>
      <c r="AC367" s="4"/>
    </row>
    <row r="368" spans="1:29" hidden="1" x14ac:dyDescent="0.25">
      <c r="A368" s="4" t="s">
        <v>4098</v>
      </c>
      <c r="B368" s="4" t="s">
        <v>3939</v>
      </c>
      <c r="C368" s="4" t="s">
        <v>413</v>
      </c>
      <c r="D368" s="4" t="s">
        <v>420</v>
      </c>
      <c r="E368" s="4" t="s">
        <v>158</v>
      </c>
      <c r="F368" s="4">
        <v>0</v>
      </c>
      <c r="G368" s="4">
        <v>49.4</v>
      </c>
      <c r="H368" s="4">
        <v>193</v>
      </c>
      <c r="I368" s="4">
        <v>62.6</v>
      </c>
      <c r="J368" s="4">
        <v>48.2</v>
      </c>
      <c r="K368" s="4">
        <v>163</v>
      </c>
      <c r="L368" s="4"/>
      <c r="M368" s="4">
        <v>401</v>
      </c>
      <c r="N368" s="4">
        <v>1064</v>
      </c>
      <c r="O368" s="4">
        <v>2218</v>
      </c>
      <c r="P368" s="4">
        <v>4015</v>
      </c>
      <c r="Q368" s="4">
        <v>6975</v>
      </c>
      <c r="R368" s="4">
        <v>12022</v>
      </c>
      <c r="S368" s="4">
        <v>20073</v>
      </c>
      <c r="T368" s="4">
        <v>17721</v>
      </c>
      <c r="U368" s="4"/>
      <c r="V368" s="4">
        <v>24.4</v>
      </c>
      <c r="W368" s="4"/>
      <c r="X368" s="4"/>
      <c r="Y368" s="4"/>
      <c r="Z368" s="4"/>
      <c r="AA368" s="4">
        <v>6396</v>
      </c>
      <c r="AB368" s="4">
        <v>34053</v>
      </c>
      <c r="AC368" s="4"/>
    </row>
    <row r="369" spans="1:29" hidden="1" x14ac:dyDescent="0.25">
      <c r="A369" s="4" t="s">
        <v>4098</v>
      </c>
      <c r="B369" s="4" t="s">
        <v>3939</v>
      </c>
      <c r="C369" s="4" t="s">
        <v>413</v>
      </c>
      <c r="D369" s="4" t="s">
        <v>421</v>
      </c>
      <c r="E369" s="4" t="s">
        <v>158</v>
      </c>
      <c r="F369" s="4">
        <v>0</v>
      </c>
      <c r="G369" s="4">
        <v>2</v>
      </c>
      <c r="H369" s="4">
        <v>35.9</v>
      </c>
      <c r="I369" s="4">
        <v>0.73</v>
      </c>
      <c r="J369" s="4">
        <v>1.46</v>
      </c>
      <c r="K369" s="4">
        <v>16.600000000000001</v>
      </c>
      <c r="L369" s="4"/>
      <c r="M369" s="4">
        <v>71.900000000000006</v>
      </c>
      <c r="N369" s="4">
        <v>175</v>
      </c>
      <c r="O369" s="4">
        <v>353</v>
      </c>
      <c r="P369" s="4">
        <v>625</v>
      </c>
      <c r="Q369" s="4">
        <v>1103</v>
      </c>
      <c r="R369" s="4">
        <v>1591</v>
      </c>
      <c r="S369" s="4">
        <v>2718</v>
      </c>
      <c r="T369" s="4">
        <v>2303</v>
      </c>
      <c r="U369" s="4"/>
      <c r="V369" s="4">
        <v>8.1</v>
      </c>
      <c r="W369" s="4"/>
      <c r="X369" s="4"/>
      <c r="Y369" s="4"/>
      <c r="Z369" s="4"/>
      <c r="AA369" s="4">
        <v>775</v>
      </c>
      <c r="AB369" s="4">
        <v>1248</v>
      </c>
      <c r="AC369" s="4"/>
    </row>
    <row r="370" spans="1:29" hidden="1" x14ac:dyDescent="0.25">
      <c r="A370" s="4" t="s">
        <v>4098</v>
      </c>
      <c r="B370" s="4" t="s">
        <v>3939</v>
      </c>
      <c r="C370" s="4" t="s">
        <v>413</v>
      </c>
      <c r="D370" s="4" t="s">
        <v>422</v>
      </c>
      <c r="E370" s="4" t="s">
        <v>158</v>
      </c>
      <c r="F370" s="4">
        <v>0</v>
      </c>
      <c r="G370" s="4">
        <v>84.2</v>
      </c>
      <c r="H370" s="4">
        <v>357</v>
      </c>
      <c r="I370" s="4">
        <v>173</v>
      </c>
      <c r="J370" s="4">
        <v>154</v>
      </c>
      <c r="K370" s="4">
        <v>324</v>
      </c>
      <c r="L370" s="4"/>
      <c r="M370" s="4">
        <v>731</v>
      </c>
      <c r="N370" s="4">
        <v>1933</v>
      </c>
      <c r="O370" s="4">
        <v>4000</v>
      </c>
      <c r="P370" s="4">
        <v>7062</v>
      </c>
      <c r="Q370" s="4">
        <v>12298</v>
      </c>
      <c r="R370" s="4">
        <v>21429</v>
      </c>
      <c r="S370" s="4">
        <v>36220</v>
      </c>
      <c r="T370" s="4">
        <v>30498</v>
      </c>
      <c r="U370" s="4"/>
      <c r="V370" s="4" t="s">
        <v>354</v>
      </c>
      <c r="W370" s="4"/>
      <c r="X370" s="4"/>
      <c r="Y370" s="4"/>
      <c r="Z370" s="4"/>
      <c r="AA370" s="4">
        <v>7831</v>
      </c>
      <c r="AB370" s="4">
        <v>47286</v>
      </c>
      <c r="AC370" s="4"/>
    </row>
    <row r="371" spans="1:29" hidden="1" x14ac:dyDescent="0.25">
      <c r="A371" s="4" t="s">
        <v>4098</v>
      </c>
      <c r="B371" s="4" t="s">
        <v>3939</v>
      </c>
      <c r="C371" s="4" t="s">
        <v>413</v>
      </c>
      <c r="D371" s="4" t="s">
        <v>423</v>
      </c>
      <c r="E371" s="4" t="s">
        <v>158</v>
      </c>
      <c r="F371" s="4">
        <v>0</v>
      </c>
      <c r="G371" s="4">
        <v>0.31</v>
      </c>
      <c r="H371" s="4">
        <v>19.2</v>
      </c>
      <c r="I371" s="4">
        <v>0.68</v>
      </c>
      <c r="J371" s="4">
        <v>1.1299999999999999</v>
      </c>
      <c r="K371" s="4">
        <v>11.1</v>
      </c>
      <c r="L371" s="4"/>
      <c r="M371" s="4">
        <v>29.8</v>
      </c>
      <c r="N371" s="4">
        <v>70.8</v>
      </c>
      <c r="O371" s="4">
        <v>130</v>
      </c>
      <c r="P371" s="4">
        <v>253</v>
      </c>
      <c r="Q371" s="4">
        <v>460</v>
      </c>
      <c r="R371" s="4">
        <v>790</v>
      </c>
      <c r="S371" s="4">
        <v>1260</v>
      </c>
      <c r="T371" s="4">
        <v>1339</v>
      </c>
      <c r="U371" s="4"/>
      <c r="V371" s="4">
        <v>3.3</v>
      </c>
      <c r="W371" s="4"/>
      <c r="X371" s="4"/>
      <c r="Y371" s="4"/>
      <c r="Z371" s="4"/>
      <c r="AA371" s="4">
        <v>196</v>
      </c>
      <c r="AB371" s="4">
        <v>513</v>
      </c>
      <c r="AC371" s="4"/>
    </row>
    <row r="372" spans="1:29" hidden="1" x14ac:dyDescent="0.25">
      <c r="A372" s="4" t="s">
        <v>4098</v>
      </c>
      <c r="B372" s="4" t="s">
        <v>3939</v>
      </c>
      <c r="C372" s="4" t="s">
        <v>413</v>
      </c>
      <c r="D372" s="4" t="s">
        <v>424</v>
      </c>
      <c r="E372" s="4" t="s">
        <v>158</v>
      </c>
      <c r="F372" s="4">
        <v>0</v>
      </c>
      <c r="G372" s="4">
        <v>29.4</v>
      </c>
      <c r="H372" s="4">
        <v>75.900000000000006</v>
      </c>
      <c r="I372" s="4">
        <v>29.6</v>
      </c>
      <c r="J372" s="4">
        <v>21.7</v>
      </c>
      <c r="K372" s="4">
        <v>92.5</v>
      </c>
      <c r="L372" s="4"/>
      <c r="M372" s="4">
        <v>341</v>
      </c>
      <c r="N372" s="4">
        <v>901</v>
      </c>
      <c r="O372" s="4">
        <v>1916</v>
      </c>
      <c r="P372" s="4">
        <v>3582</v>
      </c>
      <c r="Q372" s="4">
        <v>6039</v>
      </c>
      <c r="R372" s="4">
        <v>10723</v>
      </c>
      <c r="S372" s="4">
        <v>17687</v>
      </c>
      <c r="T372" s="4">
        <v>16141</v>
      </c>
      <c r="U372" s="4"/>
      <c r="V372" s="4">
        <v>6.5</v>
      </c>
      <c r="W372" s="4"/>
      <c r="X372" s="4"/>
      <c r="Y372" s="4"/>
      <c r="Z372" s="4"/>
      <c r="AA372" s="4">
        <v>3200</v>
      </c>
      <c r="AB372" s="4">
        <v>20394</v>
      </c>
      <c r="AC372" s="4"/>
    </row>
    <row r="373" spans="1:29" hidden="1" x14ac:dyDescent="0.25">
      <c r="A373" s="4" t="s">
        <v>4098</v>
      </c>
      <c r="B373" s="4" t="s">
        <v>3939</v>
      </c>
      <c r="C373" s="4" t="s">
        <v>413</v>
      </c>
      <c r="D373" s="4" t="s">
        <v>425</v>
      </c>
      <c r="E373" s="4" t="s">
        <v>158</v>
      </c>
      <c r="F373" s="4">
        <v>0</v>
      </c>
      <c r="G373" s="4">
        <v>25.8</v>
      </c>
      <c r="H373" s="4">
        <v>162</v>
      </c>
      <c r="I373" s="4">
        <v>33.1</v>
      </c>
      <c r="J373" s="4">
        <v>34.200000000000003</v>
      </c>
      <c r="K373" s="4">
        <v>173</v>
      </c>
      <c r="L373" s="4"/>
      <c r="M373" s="4">
        <v>688</v>
      </c>
      <c r="N373" s="4">
        <v>1972</v>
      </c>
      <c r="O373" s="4">
        <v>4194</v>
      </c>
      <c r="P373" s="4">
        <v>7385</v>
      </c>
      <c r="Q373" s="4">
        <v>13008</v>
      </c>
      <c r="R373" s="4">
        <v>23206</v>
      </c>
      <c r="S373" s="4">
        <v>39122</v>
      </c>
      <c r="T373" s="4">
        <v>37236</v>
      </c>
      <c r="U373" s="4"/>
      <c r="V373" s="4">
        <v>13</v>
      </c>
      <c r="W373" s="4"/>
      <c r="X373" s="4"/>
      <c r="Y373" s="4"/>
      <c r="Z373" s="4"/>
      <c r="AA373" s="4">
        <v>6202</v>
      </c>
      <c r="AB373" s="4">
        <v>67036</v>
      </c>
      <c r="AC373" s="4"/>
    </row>
    <row r="374" spans="1:29" hidden="1" x14ac:dyDescent="0.25">
      <c r="A374" s="4" t="s">
        <v>4098</v>
      </c>
      <c r="B374" s="4" t="s">
        <v>3939</v>
      </c>
      <c r="C374" s="4" t="s">
        <v>413</v>
      </c>
      <c r="D374" s="4" t="s">
        <v>426</v>
      </c>
      <c r="E374" s="4" t="s">
        <v>158</v>
      </c>
      <c r="F374" s="4">
        <v>0</v>
      </c>
      <c r="G374" s="4">
        <v>61.1</v>
      </c>
      <c r="H374" s="4">
        <v>190</v>
      </c>
      <c r="I374" s="4">
        <v>33.200000000000003</v>
      </c>
      <c r="J374" s="4">
        <v>29.1</v>
      </c>
      <c r="K374" s="4">
        <v>154</v>
      </c>
      <c r="L374" s="4"/>
      <c r="M374" s="4">
        <v>679</v>
      </c>
      <c r="N374" s="4">
        <v>2036</v>
      </c>
      <c r="O374" s="4">
        <v>4246</v>
      </c>
      <c r="P374" s="4">
        <v>6933</v>
      </c>
      <c r="Q374" s="4">
        <v>11968</v>
      </c>
      <c r="R374" s="4">
        <v>20810</v>
      </c>
      <c r="S374" s="4">
        <v>34092</v>
      </c>
      <c r="T374" s="4">
        <v>33277</v>
      </c>
      <c r="U374" s="4"/>
      <c r="V374" s="4">
        <v>22.6</v>
      </c>
      <c r="W374" s="4"/>
      <c r="X374" s="4"/>
      <c r="Y374" s="4"/>
      <c r="Z374" s="4"/>
      <c r="AA374" s="4">
        <v>4650</v>
      </c>
      <c r="AB374" s="4">
        <v>49977</v>
      </c>
      <c r="AC374" s="4"/>
    </row>
    <row r="375" spans="1:29" hidden="1" x14ac:dyDescent="0.25">
      <c r="A375" s="4" t="s">
        <v>4098</v>
      </c>
      <c r="B375" s="4" t="s">
        <v>3939</v>
      </c>
      <c r="C375" s="4" t="s">
        <v>413</v>
      </c>
      <c r="D375" s="4" t="s">
        <v>427</v>
      </c>
      <c r="E375" s="4" t="s">
        <v>158</v>
      </c>
      <c r="F375" s="4">
        <v>0</v>
      </c>
      <c r="G375" s="4">
        <v>6.18</v>
      </c>
      <c r="H375" s="4">
        <v>26.9</v>
      </c>
      <c r="I375" s="4">
        <v>6.73</v>
      </c>
      <c r="J375" s="4">
        <v>1.1299999999999999</v>
      </c>
      <c r="K375" s="4">
        <v>4.6900000000000004</v>
      </c>
      <c r="L375" s="4"/>
      <c r="M375" s="4">
        <v>24.4</v>
      </c>
      <c r="N375" s="4">
        <v>84.3</v>
      </c>
      <c r="O375" s="4">
        <v>133</v>
      </c>
      <c r="P375" s="4">
        <v>304</v>
      </c>
      <c r="Q375" s="4">
        <v>542</v>
      </c>
      <c r="R375" s="4">
        <v>785</v>
      </c>
      <c r="S375" s="4">
        <v>1251</v>
      </c>
      <c r="T375" s="4">
        <v>1387</v>
      </c>
      <c r="U375" s="4"/>
      <c r="V375" s="4">
        <v>9.5</v>
      </c>
      <c r="W375" s="4"/>
      <c r="X375" s="4"/>
      <c r="Y375" s="4"/>
      <c r="Z375" s="4"/>
      <c r="AA375" s="4">
        <v>166</v>
      </c>
      <c r="AB375" s="4">
        <v>352</v>
      </c>
      <c r="AC375" s="4"/>
    </row>
    <row r="376" spans="1:29" hidden="1" x14ac:dyDescent="0.25">
      <c r="A376" s="4" t="s">
        <v>4098</v>
      </c>
      <c r="B376" s="4" t="s">
        <v>3939</v>
      </c>
      <c r="C376" s="4" t="s">
        <v>413</v>
      </c>
      <c r="D376" s="4" t="s">
        <v>428</v>
      </c>
      <c r="E376" s="4" t="s">
        <v>158</v>
      </c>
      <c r="F376" s="4">
        <v>0</v>
      </c>
      <c r="G376" s="4">
        <v>1.19</v>
      </c>
      <c r="H376" s="4">
        <v>30.2</v>
      </c>
      <c r="I376" s="4">
        <v>0.91</v>
      </c>
      <c r="J376" s="4">
        <v>1.68</v>
      </c>
      <c r="K376" s="4">
        <v>13.8</v>
      </c>
      <c r="L376" s="4"/>
      <c r="M376" s="4">
        <v>76.8</v>
      </c>
      <c r="N376" s="4">
        <v>177</v>
      </c>
      <c r="O376" s="4">
        <v>416</v>
      </c>
      <c r="P376" s="4">
        <v>773</v>
      </c>
      <c r="Q376" s="4">
        <v>1362</v>
      </c>
      <c r="R376" s="4">
        <v>2246</v>
      </c>
      <c r="S376" s="4">
        <v>3562</v>
      </c>
      <c r="T376" s="4">
        <v>3584</v>
      </c>
      <c r="U376" s="4"/>
      <c r="V376" s="4">
        <v>4.0999999999999996</v>
      </c>
      <c r="W376" s="4"/>
      <c r="X376" s="4"/>
      <c r="Y376" s="4"/>
      <c r="Z376" s="4"/>
      <c r="AA376" s="4">
        <v>807</v>
      </c>
      <c r="AB376" s="4">
        <v>2224</v>
      </c>
      <c r="AC376" s="4"/>
    </row>
    <row r="377" spans="1:29" hidden="1" x14ac:dyDescent="0.25">
      <c r="A377" s="4" t="s">
        <v>4098</v>
      </c>
      <c r="B377" s="4" t="s">
        <v>3939</v>
      </c>
      <c r="C377" s="4" t="s">
        <v>413</v>
      </c>
      <c r="D377" s="4" t="s">
        <v>429</v>
      </c>
      <c r="E377" s="4" t="s">
        <v>158</v>
      </c>
      <c r="F377" s="4">
        <v>0</v>
      </c>
      <c r="G377" s="4">
        <v>0.59</v>
      </c>
      <c r="H377" s="4">
        <v>28.7</v>
      </c>
      <c r="I377" s="4">
        <v>1.34</v>
      </c>
      <c r="J377" s="4">
        <v>2.17</v>
      </c>
      <c r="K377" s="4">
        <v>19.899999999999999</v>
      </c>
      <c r="L377" s="4"/>
      <c r="M377" s="4">
        <v>64.5</v>
      </c>
      <c r="N377" s="4">
        <v>136</v>
      </c>
      <c r="O377" s="4">
        <v>250</v>
      </c>
      <c r="P377" s="4">
        <v>420</v>
      </c>
      <c r="Q377" s="4">
        <v>623</v>
      </c>
      <c r="R377" s="4">
        <v>938</v>
      </c>
      <c r="S377" s="4">
        <v>1416</v>
      </c>
      <c r="T377" s="4">
        <v>1441</v>
      </c>
      <c r="U377" s="4"/>
      <c r="V377" s="4">
        <v>9.6</v>
      </c>
      <c r="W377" s="4"/>
      <c r="X377" s="4"/>
      <c r="Y377" s="4"/>
      <c r="Z377" s="4"/>
      <c r="AA377" s="4">
        <v>198</v>
      </c>
      <c r="AB377" s="4">
        <v>294</v>
      </c>
      <c r="AC377" s="4"/>
    </row>
    <row r="378" spans="1:29" hidden="1" x14ac:dyDescent="0.25">
      <c r="A378" s="4" t="s">
        <v>4098</v>
      </c>
      <c r="B378" s="4" t="s">
        <v>3939</v>
      </c>
      <c r="C378" s="4" t="s">
        <v>413</v>
      </c>
      <c r="D378" s="4" t="s">
        <v>430</v>
      </c>
      <c r="E378" s="4" t="s">
        <v>158</v>
      </c>
      <c r="F378" s="4">
        <v>0</v>
      </c>
      <c r="G378" s="4">
        <v>0.89</v>
      </c>
      <c r="H378" s="4">
        <v>18.600000000000001</v>
      </c>
      <c r="I378" s="4">
        <v>1.35</v>
      </c>
      <c r="J378" s="4">
        <v>6.72</v>
      </c>
      <c r="K378" s="4">
        <v>25.1</v>
      </c>
      <c r="L378" s="4"/>
      <c r="M378" s="4">
        <v>79.2</v>
      </c>
      <c r="N378" s="4">
        <v>149</v>
      </c>
      <c r="O378" s="4">
        <v>243</v>
      </c>
      <c r="P378" s="4">
        <v>392</v>
      </c>
      <c r="Q378" s="4">
        <v>616</v>
      </c>
      <c r="R378" s="4">
        <v>860</v>
      </c>
      <c r="S378" s="4">
        <v>1236</v>
      </c>
      <c r="T378" s="4">
        <v>1219</v>
      </c>
      <c r="U378" s="4"/>
      <c r="V378" s="4">
        <v>9.1</v>
      </c>
      <c r="W378" s="4"/>
      <c r="X378" s="4"/>
      <c r="Y378" s="4"/>
      <c r="Z378" s="4"/>
      <c r="AA378" s="4">
        <v>87</v>
      </c>
      <c r="AB378" s="4">
        <v>117</v>
      </c>
      <c r="AC378" s="4"/>
    </row>
    <row r="379" spans="1:29" hidden="1" x14ac:dyDescent="0.25">
      <c r="A379" s="4" t="s">
        <v>4098</v>
      </c>
      <c r="B379" s="4" t="s">
        <v>3939</v>
      </c>
      <c r="C379" s="4" t="s">
        <v>413</v>
      </c>
      <c r="D379" s="4" t="s">
        <v>431</v>
      </c>
      <c r="E379" s="4" t="s">
        <v>158</v>
      </c>
      <c r="F379" s="4">
        <v>0</v>
      </c>
      <c r="G379" s="4">
        <v>87.4</v>
      </c>
      <c r="H379" s="4">
        <v>123</v>
      </c>
      <c r="I379" s="4">
        <v>72.599999999999994</v>
      </c>
      <c r="J379" s="4">
        <v>69.599999999999994</v>
      </c>
      <c r="K379" s="4">
        <v>89</v>
      </c>
      <c r="L379" s="4"/>
      <c r="M379" s="4">
        <v>200</v>
      </c>
      <c r="N379" s="4">
        <v>317</v>
      </c>
      <c r="O379" s="4">
        <v>572</v>
      </c>
      <c r="P379" s="4">
        <v>882</v>
      </c>
      <c r="Q379" s="4">
        <v>1324</v>
      </c>
      <c r="R379" s="4">
        <v>1907</v>
      </c>
      <c r="S379" s="4">
        <v>2669</v>
      </c>
      <c r="T379" s="4">
        <v>2691</v>
      </c>
      <c r="U379" s="4"/>
      <c r="V379" s="4">
        <v>5.0999999999999996</v>
      </c>
      <c r="W379" s="4"/>
      <c r="X379" s="4"/>
      <c r="Y379" s="4"/>
      <c r="Z379" s="4"/>
      <c r="AA379" s="4">
        <v>766</v>
      </c>
      <c r="AB379" s="4">
        <v>475</v>
      </c>
      <c r="AC379" s="4"/>
    </row>
    <row r="380" spans="1:29" hidden="1" x14ac:dyDescent="0.25">
      <c r="A380" s="4" t="s">
        <v>4098</v>
      </c>
      <c r="B380" s="4" t="s">
        <v>3939</v>
      </c>
      <c r="C380" s="4" t="s">
        <v>413</v>
      </c>
      <c r="D380" s="4" t="s">
        <v>432</v>
      </c>
      <c r="E380" s="4" t="s">
        <v>158</v>
      </c>
      <c r="F380" s="4">
        <v>0</v>
      </c>
      <c r="G380" s="4">
        <v>3.71</v>
      </c>
      <c r="H380" s="4">
        <v>44.3</v>
      </c>
      <c r="I380" s="4">
        <v>7.69</v>
      </c>
      <c r="J380" s="4">
        <v>12.8</v>
      </c>
      <c r="K380" s="4">
        <v>40.700000000000003</v>
      </c>
      <c r="L380" s="4"/>
      <c r="M380" s="4">
        <v>126</v>
      </c>
      <c r="N380" s="4">
        <v>325</v>
      </c>
      <c r="O380" s="4">
        <v>695</v>
      </c>
      <c r="P380" s="4">
        <v>1266</v>
      </c>
      <c r="Q380" s="4">
        <v>2136</v>
      </c>
      <c r="R380" s="4">
        <v>3588</v>
      </c>
      <c r="S380" s="4">
        <v>5731</v>
      </c>
      <c r="T380" s="4">
        <v>5612</v>
      </c>
      <c r="U380" s="4"/>
      <c r="V380" s="4">
        <v>9.6999999999999993</v>
      </c>
      <c r="W380" s="4"/>
      <c r="X380" s="4"/>
      <c r="Y380" s="4"/>
      <c r="Z380" s="4"/>
      <c r="AA380" s="4">
        <v>1269</v>
      </c>
      <c r="AB380" s="4">
        <v>3597</v>
      </c>
      <c r="AC380" s="4"/>
    </row>
    <row r="381" spans="1:29" hidden="1" x14ac:dyDescent="0.25">
      <c r="A381" s="4" t="s">
        <v>4098</v>
      </c>
      <c r="B381" s="4" t="s">
        <v>3939</v>
      </c>
      <c r="C381" s="4" t="s">
        <v>413</v>
      </c>
      <c r="D381" s="4" t="s">
        <v>433</v>
      </c>
      <c r="E381" s="4" t="s">
        <v>158</v>
      </c>
      <c r="F381" s="4">
        <v>0</v>
      </c>
      <c r="G381" s="4">
        <v>273</v>
      </c>
      <c r="H381" s="4">
        <v>257</v>
      </c>
      <c r="I381" s="4">
        <v>226</v>
      </c>
      <c r="J381" s="4">
        <v>239</v>
      </c>
      <c r="K381" s="4">
        <v>212</v>
      </c>
      <c r="L381" s="4"/>
      <c r="M381" s="4">
        <v>144</v>
      </c>
      <c r="N381" s="4">
        <v>231</v>
      </c>
      <c r="O381" s="4">
        <v>430</v>
      </c>
      <c r="P381" s="4">
        <v>590</v>
      </c>
      <c r="Q381" s="4">
        <v>849</v>
      </c>
      <c r="R381" s="4">
        <v>1300</v>
      </c>
      <c r="S381" s="4">
        <v>2055</v>
      </c>
      <c r="T381" s="4">
        <v>1753</v>
      </c>
      <c r="U381" s="4"/>
      <c r="V381" s="4">
        <v>14.2</v>
      </c>
      <c r="W381" s="4"/>
      <c r="X381" s="4"/>
      <c r="Y381" s="4"/>
      <c r="Z381" s="4"/>
      <c r="AA381" s="4">
        <v>157</v>
      </c>
      <c r="AB381" s="4">
        <v>180</v>
      </c>
      <c r="AC381" s="4"/>
    </row>
    <row r="382" spans="1:29" hidden="1" x14ac:dyDescent="0.25">
      <c r="A382" s="4" t="s">
        <v>4098</v>
      </c>
      <c r="B382" s="4" t="s">
        <v>3939</v>
      </c>
      <c r="C382" s="4" t="s">
        <v>413</v>
      </c>
      <c r="D382" s="4" t="s">
        <v>434</v>
      </c>
      <c r="E382" s="4" t="s">
        <v>158</v>
      </c>
      <c r="F382" s="4">
        <v>0</v>
      </c>
      <c r="G382" s="4">
        <v>9.16</v>
      </c>
      <c r="H382" s="4">
        <v>42.3</v>
      </c>
      <c r="I382" s="4">
        <v>5.39</v>
      </c>
      <c r="J382" s="4">
        <v>5.84</v>
      </c>
      <c r="K382" s="4">
        <v>28.2</v>
      </c>
      <c r="L382" s="4"/>
      <c r="M382" s="4">
        <v>78.599999999999994</v>
      </c>
      <c r="N382" s="4">
        <v>163</v>
      </c>
      <c r="O382" s="4">
        <v>308</v>
      </c>
      <c r="P382" s="4">
        <v>553</v>
      </c>
      <c r="Q382" s="4">
        <v>859</v>
      </c>
      <c r="R382" s="4">
        <v>1303</v>
      </c>
      <c r="S382" s="4">
        <v>2116</v>
      </c>
      <c r="T382" s="4">
        <v>2054</v>
      </c>
      <c r="U382" s="4"/>
      <c r="V382" s="4">
        <v>5.4</v>
      </c>
      <c r="W382" s="4"/>
      <c r="X382" s="4"/>
      <c r="Y382" s="4"/>
      <c r="Z382" s="4"/>
      <c r="AA382" s="4">
        <v>338</v>
      </c>
      <c r="AB382" s="4">
        <v>532</v>
      </c>
      <c r="AC382" s="4"/>
    </row>
    <row r="383" spans="1:29" hidden="1" x14ac:dyDescent="0.25">
      <c r="A383" s="4" t="s">
        <v>4098</v>
      </c>
      <c r="B383" s="4" t="s">
        <v>3939</v>
      </c>
      <c r="C383" s="4" t="s">
        <v>413</v>
      </c>
      <c r="D383" s="4" t="s">
        <v>435</v>
      </c>
      <c r="E383" s="4" t="s">
        <v>158</v>
      </c>
      <c r="F383" s="4">
        <v>0</v>
      </c>
      <c r="G383" s="4">
        <v>45.2</v>
      </c>
      <c r="H383" s="4">
        <v>134</v>
      </c>
      <c r="I383" s="4">
        <v>43.3</v>
      </c>
      <c r="J383" s="4">
        <v>32.1</v>
      </c>
      <c r="K383" s="4">
        <v>71.5</v>
      </c>
      <c r="L383" s="4"/>
      <c r="M383" s="4">
        <v>279</v>
      </c>
      <c r="N383" s="4">
        <v>733</v>
      </c>
      <c r="O383" s="4">
        <v>1566</v>
      </c>
      <c r="P383" s="4">
        <v>2858</v>
      </c>
      <c r="Q383" s="4">
        <v>4949</v>
      </c>
      <c r="R383" s="4">
        <v>8646</v>
      </c>
      <c r="S383" s="4">
        <v>14034</v>
      </c>
      <c r="T383" s="4">
        <v>13345</v>
      </c>
      <c r="U383" s="4"/>
      <c r="V383" s="4">
        <v>14.3</v>
      </c>
      <c r="W383" s="4"/>
      <c r="X383" s="4"/>
      <c r="Y383" s="4"/>
      <c r="Z383" s="4"/>
      <c r="AA383" s="4">
        <v>4380</v>
      </c>
      <c r="AB383" s="4">
        <v>21413</v>
      </c>
      <c r="AC383" s="4"/>
    </row>
    <row r="384" spans="1:29" hidden="1" x14ac:dyDescent="0.25">
      <c r="A384" s="4" t="s">
        <v>4098</v>
      </c>
      <c r="B384" s="4" t="s">
        <v>3939</v>
      </c>
      <c r="C384" s="4" t="s">
        <v>413</v>
      </c>
      <c r="D384" s="4" t="s">
        <v>436</v>
      </c>
      <c r="E384" s="4" t="s">
        <v>158</v>
      </c>
      <c r="F384" s="4">
        <v>0</v>
      </c>
      <c r="G384" s="4">
        <v>290</v>
      </c>
      <c r="H384" s="4">
        <v>597</v>
      </c>
      <c r="I384" s="4">
        <v>287</v>
      </c>
      <c r="J384" s="4">
        <v>228</v>
      </c>
      <c r="K384" s="4">
        <v>555</v>
      </c>
      <c r="L384" s="4"/>
      <c r="M384" s="4">
        <v>1487</v>
      </c>
      <c r="N384" s="4">
        <v>4064</v>
      </c>
      <c r="O384" s="4">
        <v>7750</v>
      </c>
      <c r="P384" s="4">
        <v>12307</v>
      </c>
      <c r="Q384" s="4">
        <v>19921</v>
      </c>
      <c r="R384" s="4">
        <v>32226</v>
      </c>
      <c r="S384" s="4">
        <v>47925</v>
      </c>
      <c r="T384" s="4">
        <v>43985</v>
      </c>
      <c r="U384" s="4"/>
      <c r="V384" s="4" t="s">
        <v>354</v>
      </c>
      <c r="W384" s="4"/>
      <c r="X384" s="4"/>
      <c r="Y384" s="4"/>
      <c r="Z384" s="4"/>
      <c r="AA384" s="4">
        <v>9744</v>
      </c>
      <c r="AB384" s="4">
        <v>39730</v>
      </c>
      <c r="AC384" s="4"/>
    </row>
    <row r="385" spans="1:29" hidden="1" x14ac:dyDescent="0.25">
      <c r="A385" s="4" t="s">
        <v>4098</v>
      </c>
      <c r="B385" s="4" t="s">
        <v>3939</v>
      </c>
      <c r="C385" s="4" t="s">
        <v>413</v>
      </c>
      <c r="D385" s="4" t="s">
        <v>437</v>
      </c>
      <c r="E385" s="4" t="s">
        <v>158</v>
      </c>
      <c r="F385" s="4">
        <v>0</v>
      </c>
      <c r="G385" s="4">
        <v>0.49</v>
      </c>
      <c r="H385" s="4">
        <v>24.3</v>
      </c>
      <c r="I385" s="4">
        <v>1</v>
      </c>
      <c r="J385" s="4">
        <v>5</v>
      </c>
      <c r="K385" s="4">
        <v>19.100000000000001</v>
      </c>
      <c r="L385" s="4"/>
      <c r="M385" s="4">
        <v>97.8</v>
      </c>
      <c r="N385" s="4">
        <v>196</v>
      </c>
      <c r="O385" s="4">
        <v>343</v>
      </c>
      <c r="P385" s="4">
        <v>565</v>
      </c>
      <c r="Q385" s="4">
        <v>855</v>
      </c>
      <c r="R385" s="4">
        <v>1303</v>
      </c>
      <c r="S385" s="4">
        <v>1909</v>
      </c>
      <c r="T385" s="4">
        <v>1984</v>
      </c>
      <c r="U385" s="4"/>
      <c r="V385" s="4">
        <v>7.2</v>
      </c>
      <c r="W385" s="4"/>
      <c r="X385" s="4"/>
      <c r="Y385" s="4"/>
      <c r="Z385" s="4"/>
      <c r="AA385" s="4">
        <v>386</v>
      </c>
      <c r="AB385" s="4">
        <v>392</v>
      </c>
      <c r="AC385" s="4"/>
    </row>
    <row r="386" spans="1:29" hidden="1" x14ac:dyDescent="0.25">
      <c r="A386" s="4" t="s">
        <v>4099</v>
      </c>
      <c r="B386" s="4" t="s">
        <v>3939</v>
      </c>
      <c r="C386" s="4" t="s">
        <v>439</v>
      </c>
      <c r="D386" s="4" t="s">
        <v>438</v>
      </c>
      <c r="E386" s="4" t="s">
        <v>28</v>
      </c>
      <c r="F386" s="4">
        <v>0</v>
      </c>
      <c r="G386" s="4">
        <v>12.5</v>
      </c>
      <c r="H386" s="4">
        <v>283.68</v>
      </c>
      <c r="I386" s="4">
        <v>6.83</v>
      </c>
      <c r="J386" s="4">
        <v>39.32</v>
      </c>
      <c r="K386" s="4">
        <v>44.36</v>
      </c>
      <c r="L386" s="4">
        <v>4.0599999999999996</v>
      </c>
      <c r="M386" s="4">
        <v>247.09</v>
      </c>
      <c r="N386" s="4">
        <v>81.95</v>
      </c>
      <c r="O386" s="4">
        <v>1132.03</v>
      </c>
      <c r="P386" s="4">
        <v>352.81</v>
      </c>
      <c r="Q386" s="4">
        <v>1332.47</v>
      </c>
      <c r="R386" s="4">
        <v>214</v>
      </c>
      <c r="S386" s="4">
        <v>1858.86</v>
      </c>
      <c r="T386" s="4">
        <v>352.48</v>
      </c>
      <c r="U386" s="4">
        <v>9427.59</v>
      </c>
      <c r="V386" s="4">
        <v>41.1</v>
      </c>
      <c r="W386" s="4">
        <v>187.08</v>
      </c>
      <c r="X386" s="4">
        <v>8175.09</v>
      </c>
      <c r="Y386" s="4">
        <v>14.42</v>
      </c>
      <c r="Z386" s="4"/>
      <c r="AA386" s="4">
        <v>2061.7800000000002</v>
      </c>
      <c r="AB386" s="4">
        <v>746.99</v>
      </c>
      <c r="AC386" s="4">
        <v>4.37</v>
      </c>
    </row>
    <row r="387" spans="1:29" hidden="1" x14ac:dyDescent="0.25">
      <c r="A387" s="4" t="s">
        <v>4099</v>
      </c>
      <c r="B387" s="4" t="s">
        <v>3939</v>
      </c>
      <c r="C387" s="4" t="s">
        <v>439</v>
      </c>
      <c r="D387" s="4" t="s">
        <v>441</v>
      </c>
      <c r="E387" s="4" t="s">
        <v>28</v>
      </c>
      <c r="F387" s="4">
        <v>0</v>
      </c>
      <c r="G387" s="4">
        <v>27.07</v>
      </c>
      <c r="H387" s="4">
        <v>96.03</v>
      </c>
      <c r="I387" s="4">
        <v>12.94</v>
      </c>
      <c r="J387" s="4">
        <v>152.22</v>
      </c>
      <c r="K387" s="4">
        <v>57.7</v>
      </c>
      <c r="L387" s="4">
        <v>2.16</v>
      </c>
      <c r="M387" s="4">
        <v>112.84</v>
      </c>
      <c r="N387" s="4">
        <v>41.84</v>
      </c>
      <c r="O387" s="4">
        <v>601.55999999999995</v>
      </c>
      <c r="P387" s="4">
        <v>267.8</v>
      </c>
      <c r="Q387" s="4">
        <v>1068.31</v>
      </c>
      <c r="R387" s="4">
        <v>115.9</v>
      </c>
      <c r="S387" s="4">
        <v>919.75</v>
      </c>
      <c r="T387" s="4">
        <v>156.33000000000001</v>
      </c>
      <c r="U387" s="4">
        <v>5286.56</v>
      </c>
      <c r="V387" s="4">
        <v>31.67</v>
      </c>
      <c r="W387" s="4">
        <v>67.430000000000007</v>
      </c>
      <c r="X387" s="4">
        <v>6795.79</v>
      </c>
      <c r="Y387" s="4">
        <v>3.99</v>
      </c>
      <c r="Z387" s="4"/>
      <c r="AA387" s="4">
        <v>282.18</v>
      </c>
      <c r="AB387" s="4">
        <v>190.96</v>
      </c>
      <c r="AC387" s="4">
        <v>3.49</v>
      </c>
    </row>
    <row r="388" spans="1:29" hidden="1" x14ac:dyDescent="0.25">
      <c r="A388" s="4" t="s">
        <v>4099</v>
      </c>
      <c r="B388" s="4" t="s">
        <v>3939</v>
      </c>
      <c r="C388" s="4" t="s">
        <v>439</v>
      </c>
      <c r="D388" s="4" t="s">
        <v>442</v>
      </c>
      <c r="E388" s="4" t="s">
        <v>28</v>
      </c>
      <c r="F388" s="4">
        <v>0</v>
      </c>
      <c r="G388" s="4">
        <v>32.700000000000003</v>
      </c>
      <c r="H388" s="4">
        <v>145.34</v>
      </c>
      <c r="I388" s="4">
        <v>7.41</v>
      </c>
      <c r="J388" s="4">
        <v>47.16</v>
      </c>
      <c r="K388" s="4">
        <v>28.85</v>
      </c>
      <c r="L388" s="4">
        <v>2.04</v>
      </c>
      <c r="M388" s="4">
        <v>159.37</v>
      </c>
      <c r="N388" s="4">
        <v>47.71</v>
      </c>
      <c r="O388" s="4">
        <v>540.87</v>
      </c>
      <c r="P388" s="4">
        <v>132.41</v>
      </c>
      <c r="Q388" s="4">
        <v>780.14</v>
      </c>
      <c r="R388" s="4">
        <v>165.13</v>
      </c>
      <c r="S388" s="4">
        <v>1130.5</v>
      </c>
      <c r="T388" s="4">
        <v>176.57</v>
      </c>
      <c r="U388" s="4">
        <v>4558.16</v>
      </c>
      <c r="V388" s="4">
        <v>37.380000000000003</v>
      </c>
      <c r="W388" s="4">
        <v>85.76</v>
      </c>
      <c r="X388" s="4">
        <v>6900.26</v>
      </c>
      <c r="Y388" s="4">
        <v>5.61</v>
      </c>
      <c r="Z388" s="4"/>
      <c r="AA388" s="4">
        <v>698.33</v>
      </c>
      <c r="AB388" s="4">
        <v>363.89</v>
      </c>
      <c r="AC388" s="4">
        <v>3.41</v>
      </c>
    </row>
    <row r="389" spans="1:29" hidden="1" x14ac:dyDescent="0.25">
      <c r="A389" s="4" t="s">
        <v>4099</v>
      </c>
      <c r="B389" s="4" t="s">
        <v>3939</v>
      </c>
      <c r="C389" s="4" t="s">
        <v>439</v>
      </c>
      <c r="D389" s="4" t="s">
        <v>443</v>
      </c>
      <c r="E389" s="4" t="s">
        <v>28</v>
      </c>
      <c r="F389" s="4">
        <v>0</v>
      </c>
      <c r="G389" s="4">
        <v>67.16</v>
      </c>
      <c r="H389" s="4">
        <v>177.68</v>
      </c>
      <c r="I389" s="4">
        <v>15</v>
      </c>
      <c r="J389" s="4">
        <v>41.28</v>
      </c>
      <c r="K389" s="4">
        <v>16.39</v>
      </c>
      <c r="L389" s="4">
        <v>1.1599999999999999</v>
      </c>
      <c r="M389" s="4">
        <v>93.98</v>
      </c>
      <c r="N389" s="4">
        <v>31.67</v>
      </c>
      <c r="O389" s="4">
        <v>293.41000000000003</v>
      </c>
      <c r="P389" s="4">
        <v>104.21</v>
      </c>
      <c r="Q389" s="4">
        <v>416.25</v>
      </c>
      <c r="R389" s="4">
        <v>80.150000000000006</v>
      </c>
      <c r="S389" s="4">
        <v>600.67999999999995</v>
      </c>
      <c r="T389" s="4">
        <v>110.11</v>
      </c>
      <c r="U389" s="4">
        <v>3216.66</v>
      </c>
      <c r="V389" s="4">
        <v>28.77</v>
      </c>
      <c r="W389" s="4">
        <v>82.25</v>
      </c>
      <c r="X389" s="4">
        <v>4463.93</v>
      </c>
      <c r="Y389" s="4">
        <v>2.44</v>
      </c>
      <c r="Z389" s="4"/>
      <c r="AA389" s="4">
        <v>173.47</v>
      </c>
      <c r="AB389" s="4">
        <v>133.9</v>
      </c>
      <c r="AC389" s="4">
        <v>12.77</v>
      </c>
    </row>
    <row r="390" spans="1:29" hidden="1" x14ac:dyDescent="0.25">
      <c r="A390" s="4" t="s">
        <v>4099</v>
      </c>
      <c r="B390" s="4" t="s">
        <v>3939</v>
      </c>
      <c r="C390" s="4" t="s">
        <v>439</v>
      </c>
      <c r="D390" s="4" t="s">
        <v>444</v>
      </c>
      <c r="E390" s="4" t="s">
        <v>28</v>
      </c>
      <c r="F390" s="4">
        <v>0</v>
      </c>
      <c r="G390" s="4">
        <v>86.72</v>
      </c>
      <c r="H390" s="4">
        <v>300.06</v>
      </c>
      <c r="I390" s="4">
        <v>19.84</v>
      </c>
      <c r="J390" s="4">
        <v>103.56</v>
      </c>
      <c r="K390" s="4">
        <v>42.37</v>
      </c>
      <c r="L390" s="4">
        <v>2.0699999999999998</v>
      </c>
      <c r="M390" s="4">
        <v>148.13999999999999</v>
      </c>
      <c r="N390" s="4">
        <v>45.57</v>
      </c>
      <c r="O390" s="4">
        <v>538.98</v>
      </c>
      <c r="P390" s="4">
        <v>173.15</v>
      </c>
      <c r="Q390" s="4">
        <v>780.85</v>
      </c>
      <c r="R390" s="4">
        <v>129.79</v>
      </c>
      <c r="S390" s="4">
        <v>1101.4000000000001</v>
      </c>
      <c r="T390" s="4">
        <v>184.73</v>
      </c>
      <c r="U390" s="4">
        <v>5536.04</v>
      </c>
      <c r="V390" s="4">
        <v>127.14</v>
      </c>
      <c r="W390" s="4">
        <v>112.99</v>
      </c>
      <c r="X390" s="4">
        <v>6502.68</v>
      </c>
      <c r="Y390" s="4">
        <v>6.7</v>
      </c>
      <c r="Z390" s="4"/>
      <c r="AA390" s="4">
        <v>655.23</v>
      </c>
      <c r="AB390" s="4">
        <v>428.31</v>
      </c>
      <c r="AC390" s="4">
        <v>3.01</v>
      </c>
    </row>
    <row r="391" spans="1:29" hidden="1" x14ac:dyDescent="0.25">
      <c r="A391" s="4" t="s">
        <v>4099</v>
      </c>
      <c r="B391" s="4" t="s">
        <v>3939</v>
      </c>
      <c r="C391" s="4" t="s">
        <v>446</v>
      </c>
      <c r="D391" s="4" t="s">
        <v>445</v>
      </c>
      <c r="E391" s="4" t="s">
        <v>28</v>
      </c>
      <c r="F391" s="4">
        <v>0</v>
      </c>
      <c r="G391" s="4">
        <v>0.55000000000000004</v>
      </c>
      <c r="H391" s="4">
        <v>49.32</v>
      </c>
      <c r="I391" s="4">
        <v>0.6</v>
      </c>
      <c r="J391" s="4">
        <v>7.29</v>
      </c>
      <c r="K391" s="4">
        <v>14.15</v>
      </c>
      <c r="L391" s="4">
        <v>0.81</v>
      </c>
      <c r="M391" s="4">
        <v>78.56</v>
      </c>
      <c r="N391" s="4">
        <v>23.67</v>
      </c>
      <c r="O391" s="4">
        <v>342.88</v>
      </c>
      <c r="P391" s="4">
        <v>117.42</v>
      </c>
      <c r="Q391" s="4">
        <v>589.23</v>
      </c>
      <c r="R391" s="4">
        <v>133.63999999999999</v>
      </c>
      <c r="S391" s="4">
        <v>987.06</v>
      </c>
      <c r="T391" s="4">
        <v>189.47</v>
      </c>
      <c r="U391" s="4">
        <v>3861.64</v>
      </c>
      <c r="V391" s="4">
        <v>10.67</v>
      </c>
      <c r="W391" s="4">
        <v>50.12</v>
      </c>
      <c r="X391" s="4">
        <v>17131.89</v>
      </c>
      <c r="Y391" s="4">
        <v>3.47</v>
      </c>
      <c r="Z391" s="4"/>
      <c r="AA391" s="4">
        <v>601.71</v>
      </c>
      <c r="AB391" s="4">
        <v>331.24</v>
      </c>
      <c r="AC391" s="4">
        <v>1.35</v>
      </c>
    </row>
    <row r="392" spans="1:29" hidden="1" x14ac:dyDescent="0.25">
      <c r="A392" s="4" t="s">
        <v>4099</v>
      </c>
      <c r="B392" s="4" t="s">
        <v>3939</v>
      </c>
      <c r="C392" s="4" t="s">
        <v>446</v>
      </c>
      <c r="D392" s="4" t="s">
        <v>448</v>
      </c>
      <c r="E392" s="4" t="s">
        <v>28</v>
      </c>
      <c r="F392" s="4">
        <v>0</v>
      </c>
      <c r="G392" s="4">
        <v>1.51</v>
      </c>
      <c r="H392" s="4">
        <v>54.98</v>
      </c>
      <c r="I392" s="4">
        <v>0.78</v>
      </c>
      <c r="J392" s="4">
        <v>6.48</v>
      </c>
      <c r="K392" s="4">
        <v>11.06</v>
      </c>
      <c r="L392" s="4">
        <v>0.94</v>
      </c>
      <c r="M392" s="4">
        <v>45.13</v>
      </c>
      <c r="N392" s="4">
        <v>18.170000000000002</v>
      </c>
      <c r="O392" s="4">
        <v>226.42</v>
      </c>
      <c r="P392" s="4">
        <v>98.6</v>
      </c>
      <c r="Q392" s="4">
        <v>481.92</v>
      </c>
      <c r="R392" s="4">
        <v>118.47</v>
      </c>
      <c r="S392" s="4">
        <v>892.47</v>
      </c>
      <c r="T392" s="4">
        <v>182.31</v>
      </c>
      <c r="U392" s="4">
        <v>3164.88</v>
      </c>
      <c r="V392" s="4">
        <v>14.97</v>
      </c>
      <c r="W392" s="4">
        <v>63.81</v>
      </c>
      <c r="X392" s="4">
        <v>17000.22</v>
      </c>
      <c r="Y392" s="4">
        <v>3.31</v>
      </c>
      <c r="Z392" s="4"/>
      <c r="AA392" s="4">
        <v>528.47</v>
      </c>
      <c r="AB392" s="4">
        <v>300.24</v>
      </c>
      <c r="AC392" s="4">
        <v>1.36</v>
      </c>
    </row>
    <row r="393" spans="1:29" hidden="1" x14ac:dyDescent="0.25">
      <c r="A393" s="4" t="s">
        <v>4099</v>
      </c>
      <c r="B393" s="4" t="s">
        <v>3939</v>
      </c>
      <c r="C393" s="4" t="s">
        <v>446</v>
      </c>
      <c r="D393" s="4" t="s">
        <v>449</v>
      </c>
      <c r="E393" s="4" t="s">
        <v>28</v>
      </c>
      <c r="F393" s="4">
        <v>0</v>
      </c>
      <c r="G393" s="4">
        <v>3.06</v>
      </c>
      <c r="H393" s="4">
        <v>43.31</v>
      </c>
      <c r="I393" s="4">
        <v>1.41</v>
      </c>
      <c r="J393" s="4">
        <v>10.49</v>
      </c>
      <c r="K393" s="4">
        <v>12.64</v>
      </c>
      <c r="L393" s="4">
        <v>1.28</v>
      </c>
      <c r="M393" s="4">
        <v>55.05</v>
      </c>
      <c r="N393" s="4">
        <v>20.47</v>
      </c>
      <c r="O393" s="4">
        <v>281.11</v>
      </c>
      <c r="P393" s="4">
        <v>112.05</v>
      </c>
      <c r="Q393" s="4">
        <v>477.48</v>
      </c>
      <c r="R393" s="4">
        <v>97.45</v>
      </c>
      <c r="S393" s="4">
        <v>892.91</v>
      </c>
      <c r="T393" s="4">
        <v>137.30000000000001</v>
      </c>
      <c r="U393" s="4">
        <v>2727.31</v>
      </c>
      <c r="V393" s="4">
        <v>16.8</v>
      </c>
      <c r="W393" s="4">
        <v>45.9</v>
      </c>
      <c r="X393" s="4">
        <v>12341.69</v>
      </c>
      <c r="Y393" s="4">
        <v>2.95</v>
      </c>
      <c r="Z393" s="4"/>
      <c r="AA393" s="4">
        <v>431.3</v>
      </c>
      <c r="AB393" s="4">
        <v>271.13</v>
      </c>
      <c r="AC393" s="4">
        <v>2.0499999999999998</v>
      </c>
    </row>
    <row r="394" spans="1:29" hidden="1" x14ac:dyDescent="0.25">
      <c r="A394" s="4" t="s">
        <v>4099</v>
      </c>
      <c r="B394" s="4" t="s">
        <v>3939</v>
      </c>
      <c r="C394" s="4" t="s">
        <v>446</v>
      </c>
      <c r="D394" s="4" t="s">
        <v>450</v>
      </c>
      <c r="E394" s="4" t="s">
        <v>28</v>
      </c>
      <c r="F394" s="4">
        <v>0</v>
      </c>
      <c r="G394" s="4">
        <v>4.87</v>
      </c>
      <c r="H394" s="4">
        <v>58.19</v>
      </c>
      <c r="I394" s="4">
        <v>1.45</v>
      </c>
      <c r="J394" s="4">
        <v>12.86</v>
      </c>
      <c r="K394" s="4">
        <v>12.14</v>
      </c>
      <c r="L394" s="4">
        <v>0.86</v>
      </c>
      <c r="M394" s="4">
        <v>88.63</v>
      </c>
      <c r="N394" s="4">
        <v>29.39</v>
      </c>
      <c r="O394" s="4">
        <v>338.72</v>
      </c>
      <c r="P394" s="4">
        <v>160.38</v>
      </c>
      <c r="Q394" s="4">
        <v>615.38</v>
      </c>
      <c r="R394" s="4">
        <v>101.05</v>
      </c>
      <c r="S394" s="4">
        <v>988.59</v>
      </c>
      <c r="T394" s="4">
        <v>230.32</v>
      </c>
      <c r="U394" s="4">
        <v>3877.92</v>
      </c>
      <c r="V394" s="4">
        <v>16.7</v>
      </c>
      <c r="W394" s="4">
        <v>71.47</v>
      </c>
      <c r="X394" s="4">
        <v>16982.009999999998</v>
      </c>
      <c r="Y394" s="4">
        <v>3.86</v>
      </c>
      <c r="Z394" s="4"/>
      <c r="AA394" s="4">
        <v>638.89</v>
      </c>
      <c r="AB394" s="4">
        <v>358.86</v>
      </c>
      <c r="AC394" s="4">
        <v>2.52</v>
      </c>
    </row>
    <row r="395" spans="1:29" hidden="1" x14ac:dyDescent="0.25">
      <c r="A395" s="4" t="s">
        <v>4099</v>
      </c>
      <c r="B395" s="4" t="s">
        <v>3939</v>
      </c>
      <c r="C395" s="4" t="s">
        <v>446</v>
      </c>
      <c r="D395" s="4" t="s">
        <v>451</v>
      </c>
      <c r="E395" s="4" t="s">
        <v>28</v>
      </c>
      <c r="F395" s="4">
        <v>0</v>
      </c>
      <c r="G395" s="4">
        <v>6.61</v>
      </c>
      <c r="H395" s="4">
        <v>52.34</v>
      </c>
      <c r="I395" s="4">
        <v>2.46</v>
      </c>
      <c r="J395" s="4">
        <v>13.59</v>
      </c>
      <c r="K395" s="4">
        <v>15.69</v>
      </c>
      <c r="L395" s="4">
        <v>1.0900000000000001</v>
      </c>
      <c r="M395" s="4">
        <v>79.87</v>
      </c>
      <c r="N395" s="4">
        <v>25.65</v>
      </c>
      <c r="O395" s="4">
        <v>336.2</v>
      </c>
      <c r="P395" s="4">
        <v>131.81</v>
      </c>
      <c r="Q395" s="4">
        <v>543.66</v>
      </c>
      <c r="R395" s="4">
        <v>123.56</v>
      </c>
      <c r="S395" s="4">
        <v>1086.8499999999999</v>
      </c>
      <c r="T395" s="4">
        <v>198.56</v>
      </c>
      <c r="U395" s="4">
        <v>3909.55</v>
      </c>
      <c r="V395" s="4">
        <v>18.670000000000002</v>
      </c>
      <c r="W395" s="4">
        <v>72.41</v>
      </c>
      <c r="X395" s="4">
        <v>13530.16</v>
      </c>
      <c r="Y395" s="4">
        <v>3.76</v>
      </c>
      <c r="Z395" s="4"/>
      <c r="AA395" s="4">
        <v>527.16999999999996</v>
      </c>
      <c r="AB395" s="4">
        <v>351.02</v>
      </c>
      <c r="AC395" s="4">
        <v>1.97</v>
      </c>
    </row>
    <row r="396" spans="1:29" hidden="1" x14ac:dyDescent="0.25">
      <c r="A396" s="4" t="s">
        <v>4099</v>
      </c>
      <c r="B396" s="4" t="s">
        <v>3939</v>
      </c>
      <c r="C396" s="4" t="s">
        <v>446</v>
      </c>
      <c r="D396" s="4" t="s">
        <v>452</v>
      </c>
      <c r="E396" s="4" t="s">
        <v>28</v>
      </c>
      <c r="F396" s="4">
        <v>0</v>
      </c>
      <c r="G396" s="4">
        <v>8.9600000000000009</v>
      </c>
      <c r="H396" s="4">
        <v>69.510000000000005</v>
      </c>
      <c r="I396" s="4">
        <v>3.02</v>
      </c>
      <c r="J396" s="4">
        <v>16.88</v>
      </c>
      <c r="K396" s="4">
        <v>11.57</v>
      </c>
      <c r="L396" s="4">
        <v>0.76</v>
      </c>
      <c r="M396" s="4">
        <v>60.44</v>
      </c>
      <c r="N396" s="4">
        <v>24.3</v>
      </c>
      <c r="O396" s="4">
        <v>317</v>
      </c>
      <c r="P396" s="4">
        <v>132.59</v>
      </c>
      <c r="Q396" s="4">
        <v>549.74</v>
      </c>
      <c r="R396" s="4">
        <v>122.29</v>
      </c>
      <c r="S396" s="4">
        <v>988.64</v>
      </c>
      <c r="T396" s="4">
        <v>171.75</v>
      </c>
      <c r="U396" s="4">
        <v>3881.2</v>
      </c>
      <c r="V396" s="4">
        <v>13.65</v>
      </c>
      <c r="W396" s="4">
        <v>45.6</v>
      </c>
      <c r="X396" s="4">
        <v>12312.19</v>
      </c>
      <c r="Y396" s="4">
        <v>3.2</v>
      </c>
      <c r="Z396" s="4"/>
      <c r="AA396" s="4">
        <v>619.55999999999995</v>
      </c>
      <c r="AB396" s="4">
        <v>353</v>
      </c>
      <c r="AC396" s="4">
        <v>2.0099999999999998</v>
      </c>
    </row>
    <row r="397" spans="1:29" hidden="1" x14ac:dyDescent="0.25">
      <c r="A397" s="4" t="s">
        <v>4099</v>
      </c>
      <c r="B397" s="4" t="s">
        <v>3939</v>
      </c>
      <c r="C397" s="4" t="s">
        <v>454</v>
      </c>
      <c r="D397" s="4" t="s">
        <v>453</v>
      </c>
      <c r="E397" s="4" t="s">
        <v>28</v>
      </c>
      <c r="F397" s="4">
        <v>0</v>
      </c>
      <c r="G397" s="4"/>
      <c r="H397" s="4">
        <v>33.049999999999997</v>
      </c>
      <c r="I397" s="4">
        <v>2.29</v>
      </c>
      <c r="J397" s="4"/>
      <c r="K397" s="4">
        <v>12.76</v>
      </c>
      <c r="L397" s="4">
        <v>2.83</v>
      </c>
      <c r="M397" s="4">
        <v>59.98</v>
      </c>
      <c r="N397" s="4">
        <v>19.75</v>
      </c>
      <c r="O397" s="4">
        <v>152.75</v>
      </c>
      <c r="P397" s="4">
        <v>75.83</v>
      </c>
      <c r="Q397" s="4">
        <v>235.67</v>
      </c>
      <c r="R397" s="4">
        <v>69.67</v>
      </c>
      <c r="S397" s="4">
        <v>432.55</v>
      </c>
      <c r="T397" s="4">
        <v>94.22</v>
      </c>
      <c r="U397" s="4">
        <v>1881.25</v>
      </c>
      <c r="V397" s="5">
        <v>7.99</v>
      </c>
      <c r="W397" s="4">
        <v>11.48</v>
      </c>
      <c r="X397" s="4">
        <v>4137.1499999999996</v>
      </c>
      <c r="Y397" s="4">
        <v>5.16</v>
      </c>
      <c r="Z397" s="4"/>
      <c r="AA397" s="4">
        <v>275.02</v>
      </c>
      <c r="AB397" s="4">
        <v>209.45</v>
      </c>
      <c r="AC397" s="4" t="s">
        <v>440</v>
      </c>
    </row>
    <row r="398" spans="1:29" hidden="1" x14ac:dyDescent="0.25">
      <c r="A398" s="4" t="s">
        <v>4099</v>
      </c>
      <c r="B398" s="4" t="s">
        <v>3939</v>
      </c>
      <c r="C398" s="4" t="s">
        <v>454</v>
      </c>
      <c r="D398" s="4" t="s">
        <v>455</v>
      </c>
      <c r="E398" s="4" t="s">
        <v>28</v>
      </c>
      <c r="F398" s="4">
        <v>0</v>
      </c>
      <c r="G398" s="4">
        <v>0.42899999999999999</v>
      </c>
      <c r="H398" s="4">
        <v>58.73</v>
      </c>
      <c r="I398" s="4">
        <v>0.35499999999999998</v>
      </c>
      <c r="J398" s="4">
        <v>5.41</v>
      </c>
      <c r="K398" s="4">
        <v>9.9499999999999993</v>
      </c>
      <c r="L398" s="4">
        <v>0.61</v>
      </c>
      <c r="M398" s="4">
        <v>70.25</v>
      </c>
      <c r="N398" s="4">
        <v>21.52</v>
      </c>
      <c r="O398" s="4">
        <v>290.54000000000002</v>
      </c>
      <c r="P398" s="4">
        <v>96.3</v>
      </c>
      <c r="Q398" s="4">
        <v>505.67</v>
      </c>
      <c r="R398" s="4">
        <v>119.73</v>
      </c>
      <c r="S398" s="4">
        <v>903.22</v>
      </c>
      <c r="T398" s="4">
        <v>185.31</v>
      </c>
      <c r="U398" s="4">
        <v>3862.16</v>
      </c>
      <c r="V398" s="4">
        <v>7.99</v>
      </c>
      <c r="W398" s="4">
        <v>62.56</v>
      </c>
      <c r="X398" s="4">
        <v>17771.68</v>
      </c>
      <c r="Y398" s="4">
        <v>5.49</v>
      </c>
      <c r="Z398" s="4"/>
      <c r="AA398" s="4">
        <v>794.55</v>
      </c>
      <c r="AB398" s="4">
        <v>378.45</v>
      </c>
      <c r="AC398" s="4">
        <v>1.46</v>
      </c>
    </row>
    <row r="399" spans="1:29" hidden="1" x14ac:dyDescent="0.25">
      <c r="A399" s="4" t="s">
        <v>4099</v>
      </c>
      <c r="B399" s="4" t="s">
        <v>3939</v>
      </c>
      <c r="C399" s="4" t="s">
        <v>454</v>
      </c>
      <c r="D399" s="4" t="s">
        <v>456</v>
      </c>
      <c r="E399" s="4" t="s">
        <v>28</v>
      </c>
      <c r="F399" s="4">
        <v>0</v>
      </c>
      <c r="G399" s="4">
        <v>0.49</v>
      </c>
      <c r="H399" s="4">
        <v>40.75</v>
      </c>
      <c r="I399" s="4">
        <v>0.20300000000000001</v>
      </c>
      <c r="J399" s="4">
        <v>4.0199999999999996</v>
      </c>
      <c r="K399" s="4">
        <v>6.81</v>
      </c>
      <c r="L399" s="4">
        <v>0.56699999999999995</v>
      </c>
      <c r="M399" s="4">
        <v>42.87</v>
      </c>
      <c r="N399" s="4">
        <v>13.63</v>
      </c>
      <c r="O399" s="4">
        <v>237.94</v>
      </c>
      <c r="P399" s="4">
        <v>92.2</v>
      </c>
      <c r="Q399" s="4">
        <v>396.67</v>
      </c>
      <c r="R399" s="4">
        <v>90.23</v>
      </c>
      <c r="S399" s="4">
        <v>811.22</v>
      </c>
      <c r="T399" s="4">
        <v>148.76</v>
      </c>
      <c r="U399" s="4">
        <v>2821.15</v>
      </c>
      <c r="V399" s="4">
        <v>9.89</v>
      </c>
      <c r="W399" s="4">
        <v>36.97</v>
      </c>
      <c r="X399" s="4">
        <v>14505.96</v>
      </c>
      <c r="Y399" s="4">
        <v>2.5499999999999998</v>
      </c>
      <c r="Z399" s="4"/>
      <c r="AA399" s="4">
        <v>342.86</v>
      </c>
      <c r="AB399" s="4">
        <v>224.69</v>
      </c>
      <c r="AC399" s="4">
        <v>1.18</v>
      </c>
    </row>
    <row r="400" spans="1:29" hidden="1" x14ac:dyDescent="0.25">
      <c r="A400" s="4" t="s">
        <v>4099</v>
      </c>
      <c r="B400" s="4" t="s">
        <v>3939</v>
      </c>
      <c r="C400" s="4" t="s">
        <v>454</v>
      </c>
      <c r="D400" s="4" t="s">
        <v>457</v>
      </c>
      <c r="E400" s="4" t="s">
        <v>28</v>
      </c>
      <c r="F400" s="4">
        <v>0</v>
      </c>
      <c r="G400" s="4">
        <v>2.06</v>
      </c>
      <c r="H400" s="4">
        <v>51.46</v>
      </c>
      <c r="I400" s="4">
        <v>1.56</v>
      </c>
      <c r="J400" s="4">
        <v>14.68</v>
      </c>
      <c r="K400" s="4">
        <v>20.93</v>
      </c>
      <c r="L400" s="4">
        <v>0.97</v>
      </c>
      <c r="M400" s="4">
        <v>94.01</v>
      </c>
      <c r="N400" s="4">
        <v>36.03</v>
      </c>
      <c r="O400" s="4">
        <v>504.38</v>
      </c>
      <c r="P400" s="4">
        <v>190.29</v>
      </c>
      <c r="Q400" s="4">
        <v>878.71</v>
      </c>
      <c r="R400" s="4">
        <v>166.43</v>
      </c>
      <c r="S400" s="4">
        <v>1577.1</v>
      </c>
      <c r="T400" s="4">
        <v>263.97000000000003</v>
      </c>
      <c r="U400" s="4">
        <v>5546.83</v>
      </c>
      <c r="V400" s="4">
        <v>10.34</v>
      </c>
      <c r="W400" s="4">
        <v>68.239999999999995</v>
      </c>
      <c r="X400" s="4">
        <v>16776.03</v>
      </c>
      <c r="Y400" s="4">
        <v>3.83</v>
      </c>
      <c r="Z400" s="4"/>
      <c r="AA400" s="4">
        <v>743.89</v>
      </c>
      <c r="AB400" s="4">
        <v>389.38</v>
      </c>
      <c r="AC400" s="4">
        <v>4.71</v>
      </c>
    </row>
    <row r="401" spans="1:29" hidden="1" x14ac:dyDescent="0.25">
      <c r="A401" s="4" t="s">
        <v>4099</v>
      </c>
      <c r="B401" s="4" t="s">
        <v>3939</v>
      </c>
      <c r="C401" s="4" t="s">
        <v>454</v>
      </c>
      <c r="D401" s="4" t="s">
        <v>458</v>
      </c>
      <c r="E401" s="4" t="s">
        <v>28</v>
      </c>
      <c r="F401" s="4">
        <v>0</v>
      </c>
      <c r="G401" s="4">
        <v>2.64</v>
      </c>
      <c r="H401" s="4">
        <v>50.03</v>
      </c>
      <c r="I401" s="4">
        <v>1.2</v>
      </c>
      <c r="J401" s="4">
        <v>9.16</v>
      </c>
      <c r="K401" s="4">
        <v>14.74</v>
      </c>
      <c r="L401" s="4">
        <v>0.77</v>
      </c>
      <c r="M401" s="4">
        <v>84.59</v>
      </c>
      <c r="N401" s="4">
        <v>27.81</v>
      </c>
      <c r="O401" s="4">
        <v>370.08</v>
      </c>
      <c r="P401" s="4">
        <v>160.78</v>
      </c>
      <c r="Q401" s="4">
        <v>685.07</v>
      </c>
      <c r="R401" s="4">
        <v>138.22</v>
      </c>
      <c r="S401" s="4">
        <v>1205.8599999999999</v>
      </c>
      <c r="T401" s="4">
        <v>218.11</v>
      </c>
      <c r="U401" s="4">
        <v>4490.5</v>
      </c>
      <c r="V401" s="4">
        <v>9.3800000000000008</v>
      </c>
      <c r="W401" s="4">
        <v>51.23</v>
      </c>
      <c r="X401" s="4">
        <v>15916.65</v>
      </c>
      <c r="Y401" s="4">
        <v>2.61</v>
      </c>
      <c r="Z401" s="4"/>
      <c r="AA401" s="4">
        <v>587.70000000000005</v>
      </c>
      <c r="AB401" s="4">
        <v>281.05</v>
      </c>
      <c r="AC401" s="4">
        <v>1.81</v>
      </c>
    </row>
    <row r="402" spans="1:29" hidden="1" x14ac:dyDescent="0.25">
      <c r="A402" s="4" t="s">
        <v>4099</v>
      </c>
      <c r="B402" s="4" t="s">
        <v>3939</v>
      </c>
      <c r="C402" s="4" t="s">
        <v>454</v>
      </c>
      <c r="D402" s="4" t="s">
        <v>459</v>
      </c>
      <c r="E402" s="4" t="s">
        <v>28</v>
      </c>
      <c r="F402" s="4">
        <v>0</v>
      </c>
      <c r="G402" s="4">
        <v>3.05</v>
      </c>
      <c r="H402" s="4">
        <v>31.31</v>
      </c>
      <c r="I402" s="4">
        <v>1.71</v>
      </c>
      <c r="J402" s="4">
        <v>10.9</v>
      </c>
      <c r="K402" s="4">
        <v>8.25</v>
      </c>
      <c r="L402" s="4"/>
      <c r="M402" s="4">
        <v>48.24</v>
      </c>
      <c r="N402" s="4">
        <v>14.68</v>
      </c>
      <c r="O402" s="4">
        <v>136.82</v>
      </c>
      <c r="P402" s="4">
        <v>61.1</v>
      </c>
      <c r="Q402" s="4">
        <v>191.15</v>
      </c>
      <c r="R402" s="4">
        <v>62.01</v>
      </c>
      <c r="S402" s="4">
        <v>400.45</v>
      </c>
      <c r="T402" s="4">
        <v>88.12</v>
      </c>
      <c r="U402" s="4">
        <v>1998.32</v>
      </c>
      <c r="V402" s="5">
        <v>7.99</v>
      </c>
      <c r="W402" s="4">
        <v>19.72</v>
      </c>
      <c r="X402" s="4">
        <v>3742.95</v>
      </c>
      <c r="Y402" s="4">
        <v>5.85</v>
      </c>
      <c r="Z402" s="4"/>
      <c r="AA402" s="4">
        <v>264.01</v>
      </c>
      <c r="AB402" s="4">
        <v>281.14</v>
      </c>
      <c r="AC402" s="4" t="s">
        <v>440</v>
      </c>
    </row>
    <row r="403" spans="1:29" hidden="1" x14ac:dyDescent="0.25">
      <c r="A403" s="4" t="s">
        <v>4099</v>
      </c>
      <c r="B403" s="4" t="s">
        <v>3939</v>
      </c>
      <c r="C403" s="4" t="s">
        <v>461</v>
      </c>
      <c r="D403" s="4" t="s">
        <v>460</v>
      </c>
      <c r="E403" s="4" t="s">
        <v>28</v>
      </c>
      <c r="F403" s="4">
        <v>0</v>
      </c>
      <c r="G403" s="4">
        <v>1.36</v>
      </c>
      <c r="H403" s="4">
        <v>74.42</v>
      </c>
      <c r="I403" s="4">
        <v>0.45</v>
      </c>
      <c r="J403" s="4">
        <v>8.08</v>
      </c>
      <c r="K403" s="4">
        <v>10.79</v>
      </c>
      <c r="L403" s="4">
        <v>0.4</v>
      </c>
      <c r="M403" s="4">
        <v>87.4</v>
      </c>
      <c r="N403" s="4">
        <v>24.57</v>
      </c>
      <c r="O403" s="4">
        <v>287.3</v>
      </c>
      <c r="P403" s="4">
        <v>136.99</v>
      </c>
      <c r="Q403" s="4">
        <v>505.64</v>
      </c>
      <c r="R403" s="4">
        <v>117.42</v>
      </c>
      <c r="S403" s="4">
        <v>990.9</v>
      </c>
      <c r="T403" s="4">
        <v>135.61000000000001</v>
      </c>
      <c r="U403" s="4">
        <v>3858.32</v>
      </c>
      <c r="V403" s="4">
        <v>15.48</v>
      </c>
      <c r="W403" s="4">
        <v>69.66</v>
      </c>
      <c r="X403" s="4">
        <v>5679.79</v>
      </c>
      <c r="Y403" s="4">
        <v>8.91</v>
      </c>
      <c r="Z403" s="4"/>
      <c r="AA403" s="4">
        <v>488.7</v>
      </c>
      <c r="AB403" s="4">
        <v>426.24</v>
      </c>
      <c r="AC403" s="4">
        <v>1.52</v>
      </c>
    </row>
    <row r="404" spans="1:29" hidden="1" x14ac:dyDescent="0.25">
      <c r="A404" s="4" t="s">
        <v>4099</v>
      </c>
      <c r="B404" s="4" t="s">
        <v>3939</v>
      </c>
      <c r="C404" s="4" t="s">
        <v>461</v>
      </c>
      <c r="D404" s="4" t="s">
        <v>462</v>
      </c>
      <c r="E404" s="4" t="s">
        <v>28</v>
      </c>
      <c r="F404" s="4">
        <v>0</v>
      </c>
      <c r="G404" s="4">
        <v>6.69</v>
      </c>
      <c r="H404" s="4">
        <v>109.43</v>
      </c>
      <c r="I404" s="4">
        <v>3.32</v>
      </c>
      <c r="J404" s="4">
        <v>23.33</v>
      </c>
      <c r="K404" s="4">
        <v>23.71</v>
      </c>
      <c r="L404" s="4">
        <v>0.68</v>
      </c>
      <c r="M404" s="4">
        <v>131.91999999999999</v>
      </c>
      <c r="N404" s="4">
        <v>53.37</v>
      </c>
      <c r="O404" s="4">
        <v>704.18</v>
      </c>
      <c r="P404" s="4">
        <v>277.61</v>
      </c>
      <c r="Q404" s="4">
        <v>1284.1600000000001</v>
      </c>
      <c r="R404" s="4">
        <v>217.97</v>
      </c>
      <c r="S404" s="4">
        <v>1676.32</v>
      </c>
      <c r="T404" s="4">
        <v>272.88</v>
      </c>
      <c r="U404" s="4">
        <v>6801.77</v>
      </c>
      <c r="V404" s="4">
        <v>20.95</v>
      </c>
      <c r="W404" s="4">
        <v>110.41</v>
      </c>
      <c r="X404" s="4">
        <v>13430.86</v>
      </c>
      <c r="Y404" s="4">
        <v>9.52</v>
      </c>
      <c r="Z404" s="4"/>
      <c r="AA404" s="4">
        <v>399.93</v>
      </c>
      <c r="AB404" s="4">
        <v>332.49</v>
      </c>
      <c r="AC404" s="4">
        <v>3.07</v>
      </c>
    </row>
    <row r="405" spans="1:29" hidden="1" x14ac:dyDescent="0.25">
      <c r="A405" s="4" t="s">
        <v>4099</v>
      </c>
      <c r="B405" s="4" t="s">
        <v>3939</v>
      </c>
      <c r="C405" s="4" t="s">
        <v>461</v>
      </c>
      <c r="D405" s="4" t="s">
        <v>463</v>
      </c>
      <c r="E405" s="4" t="s">
        <v>28</v>
      </c>
      <c r="F405" s="4">
        <v>0</v>
      </c>
      <c r="G405" s="4">
        <v>41.36</v>
      </c>
      <c r="H405" s="4">
        <v>232.19</v>
      </c>
      <c r="I405" s="4">
        <v>35.25</v>
      </c>
      <c r="J405" s="4">
        <v>135.02000000000001</v>
      </c>
      <c r="K405" s="4">
        <v>50.29</v>
      </c>
      <c r="L405" s="4">
        <v>0.51</v>
      </c>
      <c r="M405" s="4">
        <v>181.59</v>
      </c>
      <c r="N405" s="4">
        <v>66.47</v>
      </c>
      <c r="O405" s="4">
        <v>688.36</v>
      </c>
      <c r="P405" s="4">
        <v>204.62</v>
      </c>
      <c r="Q405" s="4">
        <v>739.52</v>
      </c>
      <c r="R405" s="4">
        <v>125.86</v>
      </c>
      <c r="S405" s="4">
        <v>1069.24</v>
      </c>
      <c r="T405" s="4">
        <v>214.68</v>
      </c>
      <c r="U405" s="4">
        <v>6157.4</v>
      </c>
      <c r="V405" s="4">
        <v>186.74</v>
      </c>
      <c r="W405" s="4">
        <v>62.43</v>
      </c>
      <c r="X405" s="4">
        <v>9384.74</v>
      </c>
      <c r="Y405" s="4">
        <v>3.67</v>
      </c>
      <c r="Z405" s="4"/>
      <c r="AA405" s="4">
        <v>465.96</v>
      </c>
      <c r="AB405" s="4">
        <v>345.21</v>
      </c>
      <c r="AC405" s="4">
        <v>7.02</v>
      </c>
    </row>
    <row r="406" spans="1:29" hidden="1" x14ac:dyDescent="0.25">
      <c r="A406" s="4" t="s">
        <v>4099</v>
      </c>
      <c r="B406" s="4" t="s">
        <v>3939</v>
      </c>
      <c r="C406" s="4" t="s">
        <v>465</v>
      </c>
      <c r="D406" s="4" t="s">
        <v>464</v>
      </c>
      <c r="E406" s="4" t="s">
        <v>28</v>
      </c>
      <c r="F406" s="4">
        <v>0</v>
      </c>
      <c r="G406" s="4">
        <v>1.98</v>
      </c>
      <c r="H406" s="4">
        <v>35.85</v>
      </c>
      <c r="I406" s="4">
        <v>1.21</v>
      </c>
      <c r="J406" s="4">
        <v>7.72</v>
      </c>
      <c r="K406" s="4">
        <v>12.8</v>
      </c>
      <c r="L406" s="4">
        <v>0.16200000000000001</v>
      </c>
      <c r="M406" s="4">
        <v>70.569999999999993</v>
      </c>
      <c r="N406" s="4">
        <v>22.33</v>
      </c>
      <c r="O406" s="4">
        <v>314.64999999999998</v>
      </c>
      <c r="P406" s="4">
        <v>96.32</v>
      </c>
      <c r="Q406" s="4">
        <v>486.88</v>
      </c>
      <c r="R406" s="4">
        <v>92.03</v>
      </c>
      <c r="S406" s="4">
        <v>783.29</v>
      </c>
      <c r="T406" s="4">
        <v>127.24</v>
      </c>
      <c r="U406" s="4">
        <v>2317.06</v>
      </c>
      <c r="V406" s="4">
        <v>7.83</v>
      </c>
      <c r="W406" s="4">
        <v>83.96</v>
      </c>
      <c r="X406" s="4">
        <v>13709.67</v>
      </c>
      <c r="Y406" s="4">
        <v>23.48</v>
      </c>
      <c r="Z406" s="4"/>
      <c r="AA406" s="4">
        <v>453.13</v>
      </c>
      <c r="AB406" s="4">
        <v>388.39</v>
      </c>
      <c r="AC406" s="4">
        <v>2.72</v>
      </c>
    </row>
    <row r="407" spans="1:29" hidden="1" x14ac:dyDescent="0.25">
      <c r="A407" s="4" t="s">
        <v>4099</v>
      </c>
      <c r="B407" s="4" t="s">
        <v>3939</v>
      </c>
      <c r="C407" s="4" t="s">
        <v>465</v>
      </c>
      <c r="D407" s="4" t="s">
        <v>466</v>
      </c>
      <c r="E407" s="4" t="s">
        <v>28</v>
      </c>
      <c r="F407" s="4">
        <v>0</v>
      </c>
      <c r="G407" s="4">
        <v>8.1</v>
      </c>
      <c r="H407" s="4">
        <v>36.880000000000003</v>
      </c>
      <c r="I407" s="4">
        <v>3.62</v>
      </c>
      <c r="J407" s="4">
        <v>20.78</v>
      </c>
      <c r="K407" s="4">
        <v>27.52</v>
      </c>
      <c r="L407" s="4">
        <v>0.13100000000000001</v>
      </c>
      <c r="M407" s="4">
        <v>80.08</v>
      </c>
      <c r="N407" s="4">
        <v>29.98</v>
      </c>
      <c r="O407" s="4">
        <v>287.2</v>
      </c>
      <c r="P407" s="4">
        <v>93.13</v>
      </c>
      <c r="Q407" s="4">
        <v>391.55</v>
      </c>
      <c r="R407" s="4">
        <v>91.1</v>
      </c>
      <c r="S407" s="4">
        <v>752.09</v>
      </c>
      <c r="T407" s="4">
        <v>109.73</v>
      </c>
      <c r="U407" s="4">
        <v>2302.3000000000002</v>
      </c>
      <c r="V407" s="4">
        <v>16.43</v>
      </c>
      <c r="W407" s="4">
        <v>88.23</v>
      </c>
      <c r="X407" s="4">
        <v>11868.9</v>
      </c>
      <c r="Y407" s="4">
        <v>3.5</v>
      </c>
      <c r="Z407" s="4"/>
      <c r="AA407" s="4">
        <v>632.79999999999995</v>
      </c>
      <c r="AB407" s="4">
        <v>289.45</v>
      </c>
      <c r="AC407" s="4">
        <v>3.41</v>
      </c>
    </row>
    <row r="408" spans="1:29" hidden="1" x14ac:dyDescent="0.25">
      <c r="A408" s="4" t="s">
        <v>4099</v>
      </c>
      <c r="B408" s="4" t="s">
        <v>3939</v>
      </c>
      <c r="C408" s="4" t="s">
        <v>465</v>
      </c>
      <c r="D408" s="4" t="s">
        <v>467</v>
      </c>
      <c r="E408" s="4" t="s">
        <v>28</v>
      </c>
      <c r="F408" s="4">
        <v>0</v>
      </c>
      <c r="G408" s="4">
        <v>8.34</v>
      </c>
      <c r="H408" s="4">
        <v>26.45</v>
      </c>
      <c r="I408" s="4">
        <v>1.67</v>
      </c>
      <c r="J408" s="4">
        <v>11.22</v>
      </c>
      <c r="K408" s="4">
        <v>13.23</v>
      </c>
      <c r="L408" s="4">
        <v>0.95</v>
      </c>
      <c r="M408" s="4">
        <v>55.74</v>
      </c>
      <c r="N408" s="4">
        <v>18.61</v>
      </c>
      <c r="O408" s="4">
        <v>214.15</v>
      </c>
      <c r="P408" s="4">
        <v>62.83</v>
      </c>
      <c r="Q408" s="4">
        <v>298.20999999999998</v>
      </c>
      <c r="R408" s="4">
        <v>50.2</v>
      </c>
      <c r="S408" s="4">
        <v>420.3</v>
      </c>
      <c r="T408" s="4">
        <v>84.53</v>
      </c>
      <c r="U408" s="4">
        <v>1955.85</v>
      </c>
      <c r="V408" s="4">
        <v>15.7</v>
      </c>
      <c r="W408" s="4">
        <v>37.869999999999997</v>
      </c>
      <c r="X408" s="4">
        <v>9783.14</v>
      </c>
      <c r="Y408" s="4">
        <v>1.34</v>
      </c>
      <c r="Z408" s="4"/>
      <c r="AA408" s="4">
        <v>100.18</v>
      </c>
      <c r="AB408" s="4">
        <v>53.73</v>
      </c>
      <c r="AC408" s="4">
        <v>1.0900000000000001</v>
      </c>
    </row>
    <row r="409" spans="1:29" hidden="1" x14ac:dyDescent="0.25">
      <c r="A409" s="4" t="s">
        <v>4099</v>
      </c>
      <c r="B409" s="4" t="s">
        <v>3939</v>
      </c>
      <c r="C409" s="4" t="s">
        <v>465</v>
      </c>
      <c r="D409" s="4" t="s">
        <v>468</v>
      </c>
      <c r="E409" s="4" t="s">
        <v>28</v>
      </c>
      <c r="F409" s="4">
        <v>0</v>
      </c>
      <c r="G409" s="4">
        <v>11.53</v>
      </c>
      <c r="H409" s="4">
        <v>65.650000000000006</v>
      </c>
      <c r="I409" s="4">
        <v>4.49</v>
      </c>
      <c r="J409" s="4">
        <v>38.33</v>
      </c>
      <c r="K409" s="4">
        <v>46.14</v>
      </c>
      <c r="L409" s="4">
        <v>0.67</v>
      </c>
      <c r="M409" s="4">
        <v>186.54</v>
      </c>
      <c r="N409" s="4">
        <v>53.14</v>
      </c>
      <c r="O409" s="4">
        <v>514.12</v>
      </c>
      <c r="P409" s="4">
        <v>182.77</v>
      </c>
      <c r="Q409" s="4">
        <v>792.64</v>
      </c>
      <c r="R409" s="4">
        <v>146.43</v>
      </c>
      <c r="S409" s="4">
        <v>1276.6400000000001</v>
      </c>
      <c r="T409" s="4">
        <v>227.99</v>
      </c>
      <c r="U409" s="4">
        <v>4410.9399999999996</v>
      </c>
      <c r="V409" s="4">
        <v>25.65</v>
      </c>
      <c r="W409" s="4">
        <v>45.71</v>
      </c>
      <c r="X409" s="4">
        <v>11056.22</v>
      </c>
      <c r="Y409" s="4">
        <v>2.4700000000000002</v>
      </c>
      <c r="Z409" s="4"/>
      <c r="AA409" s="4">
        <v>342.43</v>
      </c>
      <c r="AB409" s="4">
        <v>230.39</v>
      </c>
      <c r="AC409" s="4">
        <v>2.41</v>
      </c>
    </row>
    <row r="410" spans="1:29" hidden="1" x14ac:dyDescent="0.25">
      <c r="A410" s="4" t="s">
        <v>4099</v>
      </c>
      <c r="B410" s="4" t="s">
        <v>3939</v>
      </c>
      <c r="C410" s="4" t="s">
        <v>465</v>
      </c>
      <c r="D410" s="4" t="s">
        <v>469</v>
      </c>
      <c r="E410" s="4" t="s">
        <v>28</v>
      </c>
      <c r="F410" s="4">
        <v>1</v>
      </c>
      <c r="G410" s="4">
        <v>45.14</v>
      </c>
      <c r="H410" s="4">
        <v>168.8</v>
      </c>
      <c r="I410" s="4">
        <v>16.350000000000001</v>
      </c>
      <c r="J410" s="4">
        <v>87.59</v>
      </c>
      <c r="K410" s="4">
        <v>45.4</v>
      </c>
      <c r="L410" s="4">
        <v>2.14</v>
      </c>
      <c r="M410" s="4">
        <v>142.74</v>
      </c>
      <c r="N410" s="4">
        <v>46.95</v>
      </c>
      <c r="O410" s="4">
        <v>419.41</v>
      </c>
      <c r="P410" s="4">
        <v>133.69999999999999</v>
      </c>
      <c r="Q410" s="4">
        <v>626.16999999999996</v>
      </c>
      <c r="R410" s="4">
        <v>125.67</v>
      </c>
      <c r="S410" s="4">
        <v>1053.9000000000001</v>
      </c>
      <c r="T410" s="4">
        <v>184.21</v>
      </c>
      <c r="U410" s="4">
        <v>3625.21</v>
      </c>
      <c r="V410" s="4">
        <v>7.83</v>
      </c>
      <c r="W410" s="4">
        <v>141.38999999999999</v>
      </c>
      <c r="X410" s="4">
        <v>18093.310000000001</v>
      </c>
      <c r="Y410" s="4">
        <v>5.88</v>
      </c>
      <c r="Z410" s="4"/>
      <c r="AA410" s="4">
        <v>883.87</v>
      </c>
      <c r="AB410" s="4">
        <v>749.68</v>
      </c>
      <c r="AC410" s="4">
        <v>5.0999999999999996</v>
      </c>
    </row>
    <row r="411" spans="1:29" hidden="1" x14ac:dyDescent="0.25">
      <c r="A411" s="4" t="s">
        <v>4099</v>
      </c>
      <c r="B411" s="4" t="s">
        <v>3939</v>
      </c>
      <c r="C411" s="4" t="s">
        <v>465</v>
      </c>
      <c r="D411" s="4" t="s">
        <v>470</v>
      </c>
      <c r="E411" s="4" t="s">
        <v>28</v>
      </c>
      <c r="F411" s="4">
        <v>0</v>
      </c>
      <c r="G411" s="4">
        <v>53.87</v>
      </c>
      <c r="H411" s="4">
        <v>99.54</v>
      </c>
      <c r="I411" s="4">
        <v>15.68</v>
      </c>
      <c r="J411" s="4">
        <v>60.82</v>
      </c>
      <c r="K411" s="4">
        <v>21.78</v>
      </c>
      <c r="L411" s="4">
        <v>0.25600000000000001</v>
      </c>
      <c r="M411" s="4">
        <v>60.57</v>
      </c>
      <c r="N411" s="4">
        <v>18.37</v>
      </c>
      <c r="O411" s="4">
        <v>206.11</v>
      </c>
      <c r="P411" s="4">
        <v>54.04</v>
      </c>
      <c r="Q411" s="4">
        <v>262.87</v>
      </c>
      <c r="R411" s="4">
        <v>47.49</v>
      </c>
      <c r="S411" s="4">
        <v>422.68</v>
      </c>
      <c r="T411" s="4">
        <v>80.22</v>
      </c>
      <c r="U411" s="4">
        <v>1489.56</v>
      </c>
      <c r="V411" s="4">
        <v>15.43</v>
      </c>
      <c r="W411" s="4">
        <v>44.09</v>
      </c>
      <c r="X411" s="4">
        <v>11964.53</v>
      </c>
      <c r="Y411" s="4">
        <v>1.99</v>
      </c>
      <c r="Z411" s="4"/>
      <c r="AA411" s="4">
        <v>135.36000000000001</v>
      </c>
      <c r="AB411" s="4">
        <v>132.69</v>
      </c>
      <c r="AC411" s="4">
        <v>1.18</v>
      </c>
    </row>
    <row r="412" spans="1:29" hidden="1" x14ac:dyDescent="0.25">
      <c r="A412" s="4" t="s">
        <v>4099</v>
      </c>
      <c r="B412" s="4" t="s">
        <v>3939</v>
      </c>
      <c r="C412" s="4" t="s">
        <v>472</v>
      </c>
      <c r="D412" s="4" t="s">
        <v>471</v>
      </c>
      <c r="E412" s="4" t="s">
        <v>28</v>
      </c>
      <c r="F412" s="4">
        <v>0</v>
      </c>
      <c r="G412" s="4">
        <v>0.84</v>
      </c>
      <c r="H412" s="4">
        <v>31.09</v>
      </c>
      <c r="I412" s="4">
        <v>0.96</v>
      </c>
      <c r="J412" s="4">
        <v>10.02</v>
      </c>
      <c r="K412" s="4">
        <v>16.940000000000001</v>
      </c>
      <c r="L412" s="4">
        <v>0.86</v>
      </c>
      <c r="M412" s="4">
        <v>84.78</v>
      </c>
      <c r="N412" s="4">
        <v>29.22</v>
      </c>
      <c r="O412" s="4">
        <v>283.07</v>
      </c>
      <c r="P412" s="4">
        <v>92.77</v>
      </c>
      <c r="Q412" s="4">
        <v>484.17</v>
      </c>
      <c r="R412" s="4">
        <v>117.36</v>
      </c>
      <c r="S412" s="4">
        <v>1158.4100000000001</v>
      </c>
      <c r="T412" s="4">
        <v>185.26</v>
      </c>
      <c r="U412" s="4">
        <v>3039.27</v>
      </c>
      <c r="V412" s="4">
        <v>17.940000000000001</v>
      </c>
      <c r="W412" s="4">
        <v>46.09</v>
      </c>
      <c r="X412" s="4">
        <v>13383.75</v>
      </c>
      <c r="Y412" s="4">
        <v>1.8</v>
      </c>
      <c r="Z412" s="4"/>
      <c r="AA412" s="4">
        <v>287.06</v>
      </c>
      <c r="AB412" s="4">
        <v>280.43</v>
      </c>
      <c r="AC412" s="4">
        <v>1.66</v>
      </c>
    </row>
    <row r="413" spans="1:29" hidden="1" x14ac:dyDescent="0.25">
      <c r="A413" s="4" t="s">
        <v>4099</v>
      </c>
      <c r="B413" s="4" t="s">
        <v>3939</v>
      </c>
      <c r="C413" s="4" t="s">
        <v>472</v>
      </c>
      <c r="D413" s="4" t="s">
        <v>473</v>
      </c>
      <c r="E413" s="4" t="s">
        <v>28</v>
      </c>
      <c r="F413" s="4">
        <v>0</v>
      </c>
      <c r="G413" s="4">
        <v>2.65</v>
      </c>
      <c r="H413" s="4">
        <v>52.1</v>
      </c>
      <c r="I413" s="4">
        <v>4.32</v>
      </c>
      <c r="J413" s="4">
        <v>30.16</v>
      </c>
      <c r="K413" s="4">
        <v>27.09</v>
      </c>
      <c r="L413" s="4">
        <v>3.25</v>
      </c>
      <c r="M413" s="4">
        <v>87.37</v>
      </c>
      <c r="N413" s="4">
        <v>26.38</v>
      </c>
      <c r="O413" s="4">
        <v>278.52</v>
      </c>
      <c r="P413" s="4">
        <v>93.94</v>
      </c>
      <c r="Q413" s="4">
        <v>440.05</v>
      </c>
      <c r="R413" s="4">
        <v>85.54</v>
      </c>
      <c r="S413" s="4">
        <v>715.45</v>
      </c>
      <c r="T413" s="4">
        <v>124.45</v>
      </c>
      <c r="U413" s="4">
        <v>2735.61</v>
      </c>
      <c r="V413" s="4">
        <v>31.26</v>
      </c>
      <c r="W413" s="4">
        <v>42.14</v>
      </c>
      <c r="X413" s="4">
        <v>13123.13</v>
      </c>
      <c r="Y413" s="4">
        <v>1.62</v>
      </c>
      <c r="Z413" s="4"/>
      <c r="AA413" s="4">
        <v>239.95</v>
      </c>
      <c r="AB413" s="4">
        <v>280.24</v>
      </c>
      <c r="AC413" s="4">
        <v>2.6</v>
      </c>
    </row>
    <row r="414" spans="1:29" hidden="1" x14ac:dyDescent="0.25">
      <c r="A414" s="4" t="s">
        <v>4099</v>
      </c>
      <c r="B414" s="4" t="s">
        <v>3939</v>
      </c>
      <c r="C414" s="4" t="s">
        <v>472</v>
      </c>
      <c r="D414" s="4" t="s">
        <v>4215</v>
      </c>
      <c r="E414" s="4" t="s">
        <v>28</v>
      </c>
      <c r="F414" s="4">
        <v>0</v>
      </c>
      <c r="G414" s="4">
        <v>15.21</v>
      </c>
      <c r="H414" s="4">
        <v>79.89</v>
      </c>
      <c r="I414" s="4">
        <v>6.54</v>
      </c>
      <c r="J414" s="4">
        <v>28.17</v>
      </c>
      <c r="K414" s="4">
        <v>18.010000000000002</v>
      </c>
      <c r="L414" s="4">
        <v>0.65</v>
      </c>
      <c r="M414" s="4">
        <v>59.95</v>
      </c>
      <c r="N414" s="4">
        <v>17.86</v>
      </c>
      <c r="O414" s="4">
        <v>283.04000000000002</v>
      </c>
      <c r="P414" s="4">
        <v>100.95</v>
      </c>
      <c r="Q414" s="4">
        <v>484.96</v>
      </c>
      <c r="R414" s="4">
        <v>91.86</v>
      </c>
      <c r="S414" s="4">
        <v>831.71</v>
      </c>
      <c r="T414" s="4">
        <v>127.92</v>
      </c>
      <c r="U414" s="4">
        <v>2950.13</v>
      </c>
      <c r="V414" s="4">
        <v>14.5</v>
      </c>
      <c r="W414" s="4">
        <v>56.98</v>
      </c>
      <c r="X414" s="4">
        <v>13750.1</v>
      </c>
      <c r="Y414" s="4">
        <v>3.72</v>
      </c>
      <c r="Z414" s="4"/>
      <c r="AA414" s="4">
        <v>280.38</v>
      </c>
      <c r="AB414" s="4">
        <v>280.94</v>
      </c>
      <c r="AC414" s="4">
        <v>3.56</v>
      </c>
    </row>
    <row r="415" spans="1:29" hidden="1" x14ac:dyDescent="0.25">
      <c r="A415" s="4" t="s">
        <v>4100</v>
      </c>
      <c r="B415" s="4" t="s">
        <v>3936</v>
      </c>
      <c r="C415" s="4" t="s">
        <v>476</v>
      </c>
      <c r="D415" s="4" t="s">
        <v>475</v>
      </c>
      <c r="E415" s="4" t="s">
        <v>294</v>
      </c>
      <c r="F415" s="4">
        <v>0</v>
      </c>
      <c r="G415" s="4">
        <v>3.3700000000000001E-2</v>
      </c>
      <c r="H415" s="4">
        <v>1.6279999999999999</v>
      </c>
      <c r="I415" s="4">
        <v>0.14099999999999999</v>
      </c>
      <c r="J415" s="4">
        <v>2.61</v>
      </c>
      <c r="K415" s="4">
        <v>6.81</v>
      </c>
      <c r="L415" s="4">
        <v>0.34699999999999998</v>
      </c>
      <c r="M415" s="4">
        <v>34.1</v>
      </c>
      <c r="N415" s="4">
        <v>9.91</v>
      </c>
      <c r="O415" s="4">
        <v>107.4</v>
      </c>
      <c r="P415" s="4">
        <v>35.83</v>
      </c>
      <c r="Q415" s="4">
        <v>142.4</v>
      </c>
      <c r="R415" s="4">
        <v>27.23</v>
      </c>
      <c r="S415" s="4">
        <v>231.7</v>
      </c>
      <c r="T415" s="4">
        <v>43.4</v>
      </c>
      <c r="U415" s="4">
        <v>1022.92925</v>
      </c>
      <c r="V415" s="4">
        <v>13.888085106382981</v>
      </c>
      <c r="W415" s="4">
        <v>0.88074999999999992</v>
      </c>
      <c r="X415" s="4">
        <v>9940</v>
      </c>
      <c r="Y415" s="4">
        <v>0.6</v>
      </c>
      <c r="Z415" s="4"/>
      <c r="AA415" s="4">
        <v>121.8</v>
      </c>
      <c r="AB415" s="4">
        <v>526</v>
      </c>
      <c r="AC415" s="4"/>
    </row>
    <row r="416" spans="1:29" hidden="1" x14ac:dyDescent="0.25">
      <c r="A416" s="4" t="s">
        <v>474</v>
      </c>
      <c r="B416" s="4" t="s">
        <v>3936</v>
      </c>
      <c r="C416" s="4" t="s">
        <v>476</v>
      </c>
      <c r="D416" s="4" t="s">
        <v>477</v>
      </c>
      <c r="E416" s="4" t="s">
        <v>294</v>
      </c>
      <c r="F416" s="4">
        <v>0</v>
      </c>
      <c r="G416" s="4">
        <v>0.122</v>
      </c>
      <c r="H416" s="4">
        <v>51.55</v>
      </c>
      <c r="I416" s="4">
        <v>1.117</v>
      </c>
      <c r="J416" s="4">
        <v>19.3</v>
      </c>
      <c r="K416" s="4">
        <v>34.9</v>
      </c>
      <c r="L416" s="4">
        <v>2.1040000000000001</v>
      </c>
      <c r="M416" s="4">
        <v>146.6</v>
      </c>
      <c r="N416" s="4">
        <v>41.1</v>
      </c>
      <c r="O416" s="4">
        <v>431</v>
      </c>
      <c r="P416" s="4">
        <v>137</v>
      </c>
      <c r="Q416" s="4">
        <v>544</v>
      </c>
      <c r="R416" s="4">
        <v>101.4</v>
      </c>
      <c r="S416" s="4">
        <v>855</v>
      </c>
      <c r="T416" s="4">
        <v>155.4</v>
      </c>
      <c r="U416" s="4">
        <v>3732.9292500000001</v>
      </c>
      <c r="V416" s="4">
        <v>6.2277346683354198</v>
      </c>
      <c r="W416" s="4">
        <v>24.15775</v>
      </c>
      <c r="X416" s="4">
        <v>8240</v>
      </c>
      <c r="Y416" s="4">
        <v>7.12</v>
      </c>
      <c r="Z416" s="4"/>
      <c r="AA416" s="4">
        <v>3099</v>
      </c>
      <c r="AB416" s="4">
        <v>3293</v>
      </c>
      <c r="AC416" s="4"/>
    </row>
    <row r="417" spans="1:29" hidden="1" x14ac:dyDescent="0.25">
      <c r="A417" s="4" t="s">
        <v>474</v>
      </c>
      <c r="B417" s="4" t="s">
        <v>3936</v>
      </c>
      <c r="C417" s="4" t="s">
        <v>476</v>
      </c>
      <c r="D417" s="4" t="s">
        <v>478</v>
      </c>
      <c r="E417" s="4" t="s">
        <v>294</v>
      </c>
      <c r="F417" s="4">
        <v>1</v>
      </c>
      <c r="G417" s="4">
        <v>1.46E-2</v>
      </c>
      <c r="H417" s="4">
        <v>1.07</v>
      </c>
      <c r="I417" s="4">
        <v>0.113</v>
      </c>
      <c r="J417" s="4">
        <v>2.0699999999999998</v>
      </c>
      <c r="K417" s="4">
        <v>6.61</v>
      </c>
      <c r="L417" s="4">
        <v>0.35399999999999998</v>
      </c>
      <c r="M417" s="4">
        <v>45.1</v>
      </c>
      <c r="N417" s="4">
        <v>16</v>
      </c>
      <c r="O417" s="4">
        <v>201</v>
      </c>
      <c r="P417" s="4">
        <v>75.900000000000006</v>
      </c>
      <c r="Q417" s="4">
        <v>333</v>
      </c>
      <c r="R417" s="4">
        <v>67.7</v>
      </c>
      <c r="S417" s="4">
        <v>618</v>
      </c>
      <c r="T417" s="4">
        <v>121.9</v>
      </c>
      <c r="U417" s="4">
        <v>2122.9292500000001</v>
      </c>
      <c r="V417" s="4">
        <v>7.8853066332916164</v>
      </c>
      <c r="W417" s="4">
        <v>0.62074999999999991</v>
      </c>
      <c r="X417" s="4">
        <v>9040</v>
      </c>
      <c r="Y417" s="4">
        <v>0.47699999999999998</v>
      </c>
      <c r="Z417" s="4"/>
      <c r="AA417" s="4">
        <v>70.8</v>
      </c>
      <c r="AB417" s="4">
        <v>257</v>
      </c>
      <c r="AC417" s="4"/>
    </row>
    <row r="418" spans="1:29" hidden="1" x14ac:dyDescent="0.25">
      <c r="A418" s="4" t="s">
        <v>474</v>
      </c>
      <c r="B418" s="4" t="s">
        <v>3936</v>
      </c>
      <c r="C418" s="4" t="s">
        <v>476</v>
      </c>
      <c r="D418" s="4" t="s">
        <v>479</v>
      </c>
      <c r="E418" s="4" t="s">
        <v>294</v>
      </c>
      <c r="F418" s="4">
        <v>1</v>
      </c>
      <c r="G418" s="4">
        <v>4.2000000000000003E-2</v>
      </c>
      <c r="H418" s="4">
        <v>1.4</v>
      </c>
      <c r="I418" s="4">
        <v>9.7000000000000003E-2</v>
      </c>
      <c r="J418" s="4">
        <v>2.11</v>
      </c>
      <c r="K418" s="4">
        <v>6.6</v>
      </c>
      <c r="L418" s="4">
        <v>0.35799999999999998</v>
      </c>
      <c r="M418" s="4">
        <v>47.8</v>
      </c>
      <c r="N418" s="4">
        <v>17.7</v>
      </c>
      <c r="O418" s="4">
        <v>215</v>
      </c>
      <c r="P418" s="4">
        <v>75.8</v>
      </c>
      <c r="Q418" s="4">
        <v>330</v>
      </c>
      <c r="R418" s="4">
        <v>64.8</v>
      </c>
      <c r="S418" s="4">
        <v>563</v>
      </c>
      <c r="T418" s="4">
        <v>108</v>
      </c>
      <c r="U418" s="4">
        <v>2182.9292500000001</v>
      </c>
      <c r="V418" s="4">
        <v>7.0920400500625789</v>
      </c>
      <c r="W418" s="4">
        <v>1.07775</v>
      </c>
      <c r="X418" s="4">
        <v>10620</v>
      </c>
      <c r="Y418" s="4">
        <v>0.73099999999999998</v>
      </c>
      <c r="Z418" s="4"/>
      <c r="AA418" s="4">
        <v>100.7</v>
      </c>
      <c r="AB418" s="4">
        <v>447</v>
      </c>
      <c r="AC418" s="4"/>
    </row>
    <row r="419" spans="1:29" hidden="1" x14ac:dyDescent="0.25">
      <c r="A419" s="4" t="s">
        <v>474</v>
      </c>
      <c r="B419" s="4" t="s">
        <v>3936</v>
      </c>
      <c r="C419" s="4" t="s">
        <v>476</v>
      </c>
      <c r="D419" s="4" t="s">
        <v>480</v>
      </c>
      <c r="E419" s="4" t="s">
        <v>294</v>
      </c>
      <c r="F419" s="4">
        <v>1</v>
      </c>
      <c r="G419" s="4">
        <v>2.0899999999999998E-2</v>
      </c>
      <c r="H419" s="4">
        <v>1.0880000000000001</v>
      </c>
      <c r="I419" s="4">
        <v>7.22E-2</v>
      </c>
      <c r="J419" s="4">
        <v>1.26</v>
      </c>
      <c r="K419" s="4">
        <v>4.7</v>
      </c>
      <c r="L419" s="4">
        <v>0.27400000000000002</v>
      </c>
      <c r="M419" s="4">
        <v>33.799999999999997</v>
      </c>
      <c r="N419" s="4">
        <v>12.58</v>
      </c>
      <c r="O419" s="4">
        <v>150.6</v>
      </c>
      <c r="P419" s="4">
        <v>48.8</v>
      </c>
      <c r="Q419" s="4">
        <v>185.4</v>
      </c>
      <c r="R419" s="4">
        <v>33.9</v>
      </c>
      <c r="S419" s="4">
        <v>275</v>
      </c>
      <c r="T419" s="4">
        <v>50.2</v>
      </c>
      <c r="U419" s="4">
        <v>1433.9292499999999</v>
      </c>
      <c r="V419" s="4">
        <v>7.2104380475594496</v>
      </c>
      <c r="W419" s="4">
        <v>1.2457499999999999</v>
      </c>
      <c r="X419" s="4">
        <v>10410</v>
      </c>
      <c r="Y419" s="4">
        <v>0.82299999999999995</v>
      </c>
      <c r="Z419" s="4"/>
      <c r="AA419" s="4">
        <v>62.9</v>
      </c>
      <c r="AB419" s="4">
        <v>388</v>
      </c>
      <c r="AC419" s="4"/>
    </row>
    <row r="420" spans="1:29" hidden="1" x14ac:dyDescent="0.25">
      <c r="A420" s="4" t="s">
        <v>474</v>
      </c>
      <c r="B420" s="4" t="s">
        <v>3936</v>
      </c>
      <c r="C420" s="4" t="s">
        <v>476</v>
      </c>
      <c r="D420" s="4" t="s">
        <v>481</v>
      </c>
      <c r="E420" s="4" t="s">
        <v>294</v>
      </c>
      <c r="F420" s="4">
        <v>0</v>
      </c>
      <c r="G420" s="4">
        <v>2.2800000000000001E-2</v>
      </c>
      <c r="H420" s="4">
        <v>2.5579999999999998</v>
      </c>
      <c r="I420" s="4">
        <v>0.214</v>
      </c>
      <c r="J420" s="4">
        <v>3.62</v>
      </c>
      <c r="K420" s="4">
        <v>8</v>
      </c>
      <c r="L420" s="4">
        <v>0.307</v>
      </c>
      <c r="M420" s="4">
        <v>37.700000000000003</v>
      </c>
      <c r="N420" s="4">
        <v>11.49</v>
      </c>
      <c r="O420" s="4">
        <v>129.1</v>
      </c>
      <c r="P420" s="4">
        <v>45.97</v>
      </c>
      <c r="Q420" s="4">
        <v>198.2</v>
      </c>
      <c r="R420" s="4">
        <v>40.380000000000003</v>
      </c>
      <c r="S420" s="4">
        <v>357.9</v>
      </c>
      <c r="T420" s="4">
        <v>70.7</v>
      </c>
      <c r="U420" s="4">
        <v>1257.9292499999999</v>
      </c>
      <c r="V420" s="4">
        <v>7.6840300375469344</v>
      </c>
      <c r="W420" s="4">
        <v>0.88874999999999993</v>
      </c>
      <c r="X420" s="4">
        <v>10020</v>
      </c>
      <c r="Y420" s="4">
        <v>0.83299999999999996</v>
      </c>
      <c r="Z420" s="4"/>
      <c r="AA420" s="4">
        <v>275.3</v>
      </c>
      <c r="AB420" s="4">
        <v>1093</v>
      </c>
      <c r="AC420" s="4"/>
    </row>
    <row r="421" spans="1:29" hidden="1" x14ac:dyDescent="0.25">
      <c r="A421" s="4" t="s">
        <v>474</v>
      </c>
      <c r="B421" s="4" t="s">
        <v>3936</v>
      </c>
      <c r="C421" s="4" t="s">
        <v>476</v>
      </c>
      <c r="D421" s="4" t="s">
        <v>482</v>
      </c>
      <c r="E421" s="4" t="s">
        <v>294</v>
      </c>
      <c r="F421" s="4">
        <v>1</v>
      </c>
      <c r="G421" s="4">
        <v>0.71</v>
      </c>
      <c r="H421" s="4">
        <v>2.2999999999999998</v>
      </c>
      <c r="I421" s="4">
        <v>0.26</v>
      </c>
      <c r="J421" s="4">
        <v>1.86</v>
      </c>
      <c r="K421" s="4">
        <v>4.37</v>
      </c>
      <c r="L421" s="4">
        <v>0.11899999999999999</v>
      </c>
      <c r="M421" s="4">
        <v>26.5</v>
      </c>
      <c r="N421" s="4">
        <v>9.1300000000000008</v>
      </c>
      <c r="O421" s="4">
        <v>97.6</v>
      </c>
      <c r="P421" s="4">
        <v>29.5</v>
      </c>
      <c r="Q421" s="4">
        <v>113.9</v>
      </c>
      <c r="R421" s="4">
        <v>20.32</v>
      </c>
      <c r="S421" s="4">
        <v>168.9</v>
      </c>
      <c r="T421" s="4">
        <v>30.2</v>
      </c>
      <c r="U421" s="4">
        <v>856.92925000000002</v>
      </c>
      <c r="V421" s="4">
        <v>8.4299374217772218</v>
      </c>
      <c r="W421" s="4">
        <v>1.34775</v>
      </c>
      <c r="X421" s="4">
        <v>13280</v>
      </c>
      <c r="Y421" s="4">
        <v>0.99</v>
      </c>
      <c r="Z421" s="4"/>
      <c r="AA421" s="4">
        <v>47.59</v>
      </c>
      <c r="AB421" s="4">
        <v>452</v>
      </c>
      <c r="AC421" s="4"/>
    </row>
    <row r="422" spans="1:29" hidden="1" x14ac:dyDescent="0.25">
      <c r="A422" s="4" t="s">
        <v>474</v>
      </c>
      <c r="B422" s="4" t="s">
        <v>3936</v>
      </c>
      <c r="C422" s="4" t="s">
        <v>476</v>
      </c>
      <c r="D422" s="4" t="s">
        <v>483</v>
      </c>
      <c r="E422" s="4" t="s">
        <v>294</v>
      </c>
      <c r="F422" s="4">
        <v>1</v>
      </c>
      <c r="G422" s="4">
        <v>0.22</v>
      </c>
      <c r="H422" s="4">
        <v>1.48</v>
      </c>
      <c r="I422" s="4">
        <v>0.09</v>
      </c>
      <c r="J422" s="4">
        <v>1.05</v>
      </c>
      <c r="K422" s="4">
        <v>2.5099999999999998</v>
      </c>
      <c r="L422" s="4">
        <v>0.108</v>
      </c>
      <c r="M422" s="4">
        <v>21.28</v>
      </c>
      <c r="N422" s="4">
        <v>8.0299999999999994</v>
      </c>
      <c r="O422" s="4">
        <v>87</v>
      </c>
      <c r="P422" s="4">
        <v>25.92</v>
      </c>
      <c r="Q422" s="4">
        <v>96.8</v>
      </c>
      <c r="R422" s="4">
        <v>16.75</v>
      </c>
      <c r="S422" s="4">
        <v>134</v>
      </c>
      <c r="T422" s="4">
        <v>23.64</v>
      </c>
      <c r="U422" s="4">
        <v>780.92925000000002</v>
      </c>
      <c r="V422" s="4">
        <v>6.7368460575719658</v>
      </c>
      <c r="W422" s="4">
        <v>0.94775000000000009</v>
      </c>
      <c r="X422" s="4">
        <v>12910</v>
      </c>
      <c r="Y422" s="4">
        <v>0.67800000000000005</v>
      </c>
      <c r="Z422" s="4"/>
      <c r="AA422" s="4">
        <v>36.5</v>
      </c>
      <c r="AB422" s="4">
        <v>465</v>
      </c>
      <c r="AC422" s="4"/>
    </row>
    <row r="423" spans="1:29" hidden="1" x14ac:dyDescent="0.25">
      <c r="A423" s="4" t="s">
        <v>474</v>
      </c>
      <c r="B423" s="4" t="s">
        <v>3936</v>
      </c>
      <c r="C423" s="4" t="s">
        <v>476</v>
      </c>
      <c r="D423" s="4" t="s">
        <v>484</v>
      </c>
      <c r="E423" s="4" t="s">
        <v>294</v>
      </c>
      <c r="F423" s="4">
        <v>1</v>
      </c>
      <c r="G423" s="4">
        <v>2.6800000000000001E-2</v>
      </c>
      <c r="H423" s="4">
        <v>0.36</v>
      </c>
      <c r="I423" s="4">
        <v>4.4200000000000003E-2</v>
      </c>
      <c r="J423" s="4">
        <v>0.59499999999999997</v>
      </c>
      <c r="K423" s="4">
        <v>2.83</v>
      </c>
      <c r="L423" s="4">
        <v>9.5000000000000001E-2</v>
      </c>
      <c r="M423" s="4">
        <v>26.1</v>
      </c>
      <c r="N423" s="4">
        <v>12.4</v>
      </c>
      <c r="O423" s="4">
        <v>145</v>
      </c>
      <c r="P423" s="4">
        <v>39.299999999999997</v>
      </c>
      <c r="Q423" s="4">
        <v>120</v>
      </c>
      <c r="R423" s="4">
        <v>17.899999999999999</v>
      </c>
      <c r="S423" s="4">
        <v>139</v>
      </c>
      <c r="T423" s="4">
        <v>22.2</v>
      </c>
      <c r="U423" s="4">
        <v>1272.9292499999999</v>
      </c>
      <c r="V423" s="4">
        <v>4.2860075093867342</v>
      </c>
      <c r="W423" s="4">
        <v>1.2577499999999999</v>
      </c>
      <c r="X423" s="4">
        <v>11850</v>
      </c>
      <c r="Y423" s="4">
        <v>1.42</v>
      </c>
      <c r="Z423" s="4"/>
      <c r="AA423" s="4">
        <v>30.4</v>
      </c>
      <c r="AB423" s="4">
        <v>1400</v>
      </c>
      <c r="AC423" s="4"/>
    </row>
    <row r="424" spans="1:29" hidden="1" x14ac:dyDescent="0.25">
      <c r="A424" s="4" t="s">
        <v>474</v>
      </c>
      <c r="B424" s="4" t="s">
        <v>3936</v>
      </c>
      <c r="C424" s="4" t="s">
        <v>476</v>
      </c>
      <c r="D424" s="4" t="s">
        <v>485</v>
      </c>
      <c r="E424" s="4" t="s">
        <v>294</v>
      </c>
      <c r="F424" s="4">
        <v>0</v>
      </c>
      <c r="G424" s="4">
        <v>2.63E-2</v>
      </c>
      <c r="H424" s="4">
        <v>1.67</v>
      </c>
      <c r="I424" s="4">
        <v>0.111</v>
      </c>
      <c r="J424" s="4">
        <v>2.1</v>
      </c>
      <c r="K424" s="4">
        <v>6.41</v>
      </c>
      <c r="L424" s="4">
        <v>0.27200000000000002</v>
      </c>
      <c r="M424" s="4">
        <v>40.53</v>
      </c>
      <c r="N424" s="4">
        <v>15.59</v>
      </c>
      <c r="O424" s="4">
        <v>200.3</v>
      </c>
      <c r="P424" s="4">
        <v>79</v>
      </c>
      <c r="Q424" s="4">
        <v>372.9</v>
      </c>
      <c r="R424" s="4">
        <v>83.4</v>
      </c>
      <c r="S424" s="4">
        <v>775</v>
      </c>
      <c r="T424" s="4">
        <v>156.80000000000001</v>
      </c>
      <c r="U424" s="4">
        <v>2263.9292500000001</v>
      </c>
      <c r="V424" s="4">
        <v>6.1566958698372973</v>
      </c>
      <c r="W424" s="4">
        <v>2.3577499999999998</v>
      </c>
      <c r="X424" s="4">
        <v>11060</v>
      </c>
      <c r="Y424" s="4">
        <v>1.895</v>
      </c>
      <c r="Z424" s="4"/>
      <c r="AA424" s="4">
        <v>200</v>
      </c>
      <c r="AB424" s="4">
        <v>2084</v>
      </c>
      <c r="AC424" s="4"/>
    </row>
    <row r="425" spans="1:29" hidden="1" x14ac:dyDescent="0.25">
      <c r="A425" s="4" t="s">
        <v>474</v>
      </c>
      <c r="B425" s="4" t="s">
        <v>3936</v>
      </c>
      <c r="C425" s="4" t="s">
        <v>476</v>
      </c>
      <c r="D425" s="4" t="s">
        <v>486</v>
      </c>
      <c r="E425" s="4" t="s">
        <v>294</v>
      </c>
      <c r="F425" s="4">
        <v>0</v>
      </c>
      <c r="G425" s="4">
        <v>2.8899999999999999E-2</v>
      </c>
      <c r="H425" s="4">
        <v>1.38</v>
      </c>
      <c r="I425" s="4">
        <v>7.1999999999999995E-2</v>
      </c>
      <c r="J425" s="4">
        <v>1.57</v>
      </c>
      <c r="K425" s="4">
        <v>4.84</v>
      </c>
      <c r="L425" s="4">
        <v>0.23100000000000001</v>
      </c>
      <c r="M425" s="4">
        <v>33.82</v>
      </c>
      <c r="N425" s="4">
        <v>14</v>
      </c>
      <c r="O425" s="4">
        <v>192.1</v>
      </c>
      <c r="P425" s="4">
        <v>78.400000000000006</v>
      </c>
      <c r="Q425" s="4">
        <v>391</v>
      </c>
      <c r="R425" s="4">
        <v>88.5</v>
      </c>
      <c r="S425" s="4">
        <v>832</v>
      </c>
      <c r="T425" s="4">
        <v>172</v>
      </c>
      <c r="U425" s="4">
        <v>2301.9292500000001</v>
      </c>
      <c r="V425" s="4">
        <v>3.800575719649562</v>
      </c>
      <c r="W425" s="4">
        <v>2.57775</v>
      </c>
      <c r="X425" s="4">
        <v>10900</v>
      </c>
      <c r="Y425" s="4">
        <v>2.4289999999999998</v>
      </c>
      <c r="Z425" s="4"/>
      <c r="AA425" s="4">
        <v>172.1</v>
      </c>
      <c r="AB425" s="4">
        <v>2590</v>
      </c>
      <c r="AC425" s="4"/>
    </row>
    <row r="426" spans="1:29" hidden="1" x14ac:dyDescent="0.25">
      <c r="A426" s="4" t="s">
        <v>474</v>
      </c>
      <c r="B426" s="4" t="s">
        <v>3936</v>
      </c>
      <c r="C426" s="4" t="s">
        <v>476</v>
      </c>
      <c r="D426" s="4" t="s">
        <v>487</v>
      </c>
      <c r="E426" s="4" t="s">
        <v>294</v>
      </c>
      <c r="F426" s="4">
        <v>1</v>
      </c>
      <c r="G426" s="4">
        <v>2.4E-2</v>
      </c>
      <c r="H426" s="4">
        <v>9.8000000000000007</v>
      </c>
      <c r="I426" s="4">
        <v>5.1999999999999998E-2</v>
      </c>
      <c r="J426" s="4">
        <v>0.93</v>
      </c>
      <c r="K426" s="4">
        <v>2.58</v>
      </c>
      <c r="L426" s="4">
        <v>0.52100000000000002</v>
      </c>
      <c r="M426" s="4">
        <v>17.97</v>
      </c>
      <c r="N426" s="4">
        <v>6.32</v>
      </c>
      <c r="O426" s="4">
        <v>81</v>
      </c>
      <c r="P426" s="4">
        <v>31.18</v>
      </c>
      <c r="Q426" s="4">
        <v>142.9</v>
      </c>
      <c r="R426" s="4">
        <v>29.68</v>
      </c>
      <c r="S426" s="4">
        <v>267</v>
      </c>
      <c r="T426" s="4">
        <v>54.6</v>
      </c>
      <c r="U426" s="4">
        <v>867.92925000000002</v>
      </c>
      <c r="V426" s="4">
        <v>8.133942428035045</v>
      </c>
      <c r="W426" s="4">
        <v>1.2117500000000001</v>
      </c>
      <c r="X426" s="4">
        <v>9710</v>
      </c>
      <c r="Y426" s="4">
        <v>0.80300000000000005</v>
      </c>
      <c r="Z426" s="4"/>
      <c r="AA426" s="4">
        <v>65.599999999999994</v>
      </c>
      <c r="AB426" s="4">
        <v>111.5</v>
      </c>
      <c r="AC426" s="4"/>
    </row>
    <row r="427" spans="1:29" hidden="1" x14ac:dyDescent="0.25">
      <c r="A427" s="4" t="s">
        <v>474</v>
      </c>
      <c r="B427" s="4" t="s">
        <v>3936</v>
      </c>
      <c r="C427" s="4" t="s">
        <v>476</v>
      </c>
      <c r="D427" s="4" t="s">
        <v>488</v>
      </c>
      <c r="E427" s="4" t="s">
        <v>294</v>
      </c>
      <c r="F427" s="4">
        <v>0</v>
      </c>
      <c r="G427" s="4">
        <v>2.92E-2</v>
      </c>
      <c r="H427" s="4">
        <v>1.048</v>
      </c>
      <c r="I427" s="4">
        <v>0.127</v>
      </c>
      <c r="J427" s="4">
        <v>2.4700000000000002</v>
      </c>
      <c r="K427" s="4">
        <v>6.67</v>
      </c>
      <c r="L427" s="4">
        <v>0.217</v>
      </c>
      <c r="M427" s="4">
        <v>40.9</v>
      </c>
      <c r="N427" s="4">
        <v>14.22</v>
      </c>
      <c r="O427" s="4">
        <v>173.2</v>
      </c>
      <c r="P427" s="4">
        <v>63.7</v>
      </c>
      <c r="Q427" s="4">
        <v>291</v>
      </c>
      <c r="R427" s="4">
        <v>59.4</v>
      </c>
      <c r="S427" s="4">
        <v>546</v>
      </c>
      <c r="T427" s="4">
        <v>107.9</v>
      </c>
      <c r="U427" s="4">
        <v>1805.9292499999999</v>
      </c>
      <c r="V427" s="4">
        <v>11.981877346683349</v>
      </c>
      <c r="W427" s="4">
        <v>0.80774999999999997</v>
      </c>
      <c r="X427" s="4">
        <v>10900</v>
      </c>
      <c r="Y427" s="4">
        <v>0.78</v>
      </c>
      <c r="Z427" s="4"/>
      <c r="AA427" s="4">
        <v>94.7</v>
      </c>
      <c r="AB427" s="4">
        <v>612</v>
      </c>
      <c r="AC427" s="4"/>
    </row>
    <row r="428" spans="1:29" hidden="1" x14ac:dyDescent="0.25">
      <c r="A428" s="4" t="s">
        <v>474</v>
      </c>
      <c r="B428" s="4" t="s">
        <v>3936</v>
      </c>
      <c r="C428" s="4" t="s">
        <v>476</v>
      </c>
      <c r="D428" s="4" t="s">
        <v>489</v>
      </c>
      <c r="E428" s="4" t="s">
        <v>294</v>
      </c>
      <c r="F428" s="4">
        <v>0</v>
      </c>
      <c r="G428" s="4">
        <v>3.5000000000000003E-2</v>
      </c>
      <c r="H428" s="4">
        <v>1.21</v>
      </c>
      <c r="I428" s="4">
        <v>0.123</v>
      </c>
      <c r="J428" s="4">
        <v>2.2599999999999998</v>
      </c>
      <c r="K428" s="4">
        <v>6.82</v>
      </c>
      <c r="L428" s="4">
        <v>0.25700000000000001</v>
      </c>
      <c r="M428" s="4">
        <v>44.9</v>
      </c>
      <c r="N428" s="4">
        <v>16.09</v>
      </c>
      <c r="O428" s="4">
        <v>202.7</v>
      </c>
      <c r="P428" s="4">
        <v>75.8</v>
      </c>
      <c r="Q428" s="4">
        <v>347</v>
      </c>
      <c r="R428" s="4">
        <v>74.400000000000006</v>
      </c>
      <c r="S428" s="4">
        <v>682</v>
      </c>
      <c r="T428" s="4">
        <v>137.19999999999999</v>
      </c>
      <c r="U428" s="4">
        <v>2142.9292500000001</v>
      </c>
      <c r="V428" s="4">
        <v>11.07021276595745</v>
      </c>
      <c r="W428" s="4">
        <v>1.34775</v>
      </c>
      <c r="X428" s="4">
        <v>10900</v>
      </c>
      <c r="Y428" s="4">
        <v>1.1859999999999999</v>
      </c>
      <c r="Z428" s="4"/>
      <c r="AA428" s="4">
        <v>119</v>
      </c>
      <c r="AB428" s="4">
        <v>923</v>
      </c>
      <c r="AC428" s="4"/>
    </row>
    <row r="429" spans="1:29" hidden="1" x14ac:dyDescent="0.25">
      <c r="A429" s="4" t="s">
        <v>474</v>
      </c>
      <c r="B429" s="4" t="s">
        <v>3936</v>
      </c>
      <c r="C429" s="4" t="s">
        <v>476</v>
      </c>
      <c r="D429" s="4" t="s">
        <v>490</v>
      </c>
      <c r="E429" s="4" t="s">
        <v>294</v>
      </c>
      <c r="F429" s="4">
        <v>0</v>
      </c>
      <c r="G429" s="4">
        <v>2.24E-2</v>
      </c>
      <c r="H429" s="4">
        <v>1.0649999999999999</v>
      </c>
      <c r="I429" s="4">
        <v>8.6599999999999996E-2</v>
      </c>
      <c r="J429" s="4">
        <v>1.98</v>
      </c>
      <c r="K429" s="4">
        <v>6.22</v>
      </c>
      <c r="L429" s="4">
        <v>0.26600000000000001</v>
      </c>
      <c r="M429" s="4">
        <v>42.72</v>
      </c>
      <c r="N429" s="4">
        <v>16.5</v>
      </c>
      <c r="O429" s="4">
        <v>213.8</v>
      </c>
      <c r="P429" s="4">
        <v>84.4</v>
      </c>
      <c r="Q429" s="4">
        <v>392.4</v>
      </c>
      <c r="R429" s="4">
        <v>87.5</v>
      </c>
      <c r="S429" s="4">
        <v>812</v>
      </c>
      <c r="T429" s="4">
        <v>166.1</v>
      </c>
      <c r="U429" s="4">
        <v>2398.9292500000001</v>
      </c>
      <c r="V429" s="4">
        <v>7.8142678347934922</v>
      </c>
      <c r="W429" s="4">
        <v>1.6517500000000001</v>
      </c>
      <c r="X429" s="4">
        <v>11100</v>
      </c>
      <c r="Y429" s="4">
        <v>1.573</v>
      </c>
      <c r="Z429" s="4"/>
      <c r="AA429" s="4">
        <v>120.2</v>
      </c>
      <c r="AB429" s="4">
        <v>1222</v>
      </c>
      <c r="AC429" s="4"/>
    </row>
    <row r="430" spans="1:29" hidden="1" x14ac:dyDescent="0.25">
      <c r="A430" s="4" t="s">
        <v>474</v>
      </c>
      <c r="B430" s="4" t="s">
        <v>3936</v>
      </c>
      <c r="C430" s="4" t="s">
        <v>476</v>
      </c>
      <c r="D430" s="4" t="s">
        <v>491</v>
      </c>
      <c r="E430" s="4" t="s">
        <v>294</v>
      </c>
      <c r="F430" s="4">
        <v>0</v>
      </c>
      <c r="G430" s="4">
        <v>1.84E-2</v>
      </c>
      <c r="H430" s="4">
        <v>1.024</v>
      </c>
      <c r="I430" s="4">
        <v>8.1000000000000003E-2</v>
      </c>
      <c r="J430" s="4">
        <v>1.65</v>
      </c>
      <c r="K430" s="4">
        <v>5.57</v>
      </c>
      <c r="L430" s="4">
        <v>0.22700000000000001</v>
      </c>
      <c r="M430" s="4">
        <v>38.96</v>
      </c>
      <c r="N430" s="4">
        <v>16.02</v>
      </c>
      <c r="O430" s="4">
        <v>211.7</v>
      </c>
      <c r="P430" s="4">
        <v>82.9</v>
      </c>
      <c r="Q430" s="4">
        <v>394.3</v>
      </c>
      <c r="R430" s="4">
        <v>88</v>
      </c>
      <c r="S430" s="4">
        <v>811</v>
      </c>
      <c r="T430" s="4">
        <v>165.2</v>
      </c>
      <c r="U430" s="4">
        <v>2365.9292500000001</v>
      </c>
      <c r="V430" s="4">
        <v>6.8078848560700882</v>
      </c>
      <c r="W430" s="4">
        <v>1.6167499999999999</v>
      </c>
      <c r="X430" s="4">
        <v>11180</v>
      </c>
      <c r="Y430" s="4">
        <v>1.5740000000000001</v>
      </c>
      <c r="Z430" s="4"/>
      <c r="AA430" s="4">
        <v>113.2</v>
      </c>
      <c r="AB430" s="4">
        <v>1262</v>
      </c>
      <c r="AC430" s="4"/>
    </row>
    <row r="431" spans="1:29" hidden="1" x14ac:dyDescent="0.25">
      <c r="A431" s="4" t="s">
        <v>474</v>
      </c>
      <c r="B431" s="4" t="s">
        <v>3936</v>
      </c>
      <c r="C431" s="4" t="s">
        <v>476</v>
      </c>
      <c r="D431" s="4" t="s">
        <v>492</v>
      </c>
      <c r="E431" s="4" t="s">
        <v>294</v>
      </c>
      <c r="F431" s="4">
        <v>1</v>
      </c>
      <c r="G431" s="4">
        <v>6.0999999999999999E-2</v>
      </c>
      <c r="H431" s="4">
        <v>4.62</v>
      </c>
      <c r="I431" s="4">
        <v>0.35499999999999998</v>
      </c>
      <c r="J431" s="4">
        <v>6.85</v>
      </c>
      <c r="K431" s="4">
        <v>14.8</v>
      </c>
      <c r="L431" s="4">
        <v>0.82099999999999995</v>
      </c>
      <c r="M431" s="4">
        <v>81.3</v>
      </c>
      <c r="N431" s="4">
        <v>26.4</v>
      </c>
      <c r="O431" s="4">
        <v>312</v>
      </c>
      <c r="P431" s="4">
        <v>107.8</v>
      </c>
      <c r="Q431" s="4">
        <v>456</v>
      </c>
      <c r="R431" s="4">
        <v>89.3</v>
      </c>
      <c r="S431" s="4">
        <v>754</v>
      </c>
      <c r="T431" s="4">
        <v>146</v>
      </c>
      <c r="U431" s="4">
        <v>2962.9292500000001</v>
      </c>
      <c r="V431" s="4">
        <v>10.33614518147685</v>
      </c>
      <c r="W431" s="4">
        <v>1.81775</v>
      </c>
      <c r="X431" s="4">
        <v>8780</v>
      </c>
      <c r="Y431" s="4">
        <v>0.86499999999999999</v>
      </c>
      <c r="Z431" s="4"/>
      <c r="AA431" s="4">
        <v>294</v>
      </c>
      <c r="AB431" s="4">
        <v>457</v>
      </c>
      <c r="AC431" s="4"/>
    </row>
    <row r="432" spans="1:29" hidden="1" x14ac:dyDescent="0.25">
      <c r="A432" s="4" t="s">
        <v>474</v>
      </c>
      <c r="B432" s="4" t="s">
        <v>3936</v>
      </c>
      <c r="C432" s="4" t="s">
        <v>476</v>
      </c>
      <c r="D432" s="4" t="s">
        <v>493</v>
      </c>
      <c r="E432" s="4" t="s">
        <v>294</v>
      </c>
      <c r="F432" s="4">
        <v>1</v>
      </c>
      <c r="G432" s="4">
        <v>3.7400000000000003E-2</v>
      </c>
      <c r="H432" s="4">
        <v>3.23</v>
      </c>
      <c r="I432" s="4">
        <v>0.26100000000000001</v>
      </c>
      <c r="J432" s="4">
        <v>4.3899999999999997</v>
      </c>
      <c r="K432" s="4">
        <v>9.9499999999999993</v>
      </c>
      <c r="L432" s="4">
        <v>0.497</v>
      </c>
      <c r="M432" s="4">
        <v>59.5</v>
      </c>
      <c r="N432" s="4">
        <v>20.5</v>
      </c>
      <c r="O432" s="4">
        <v>241</v>
      </c>
      <c r="P432" s="4">
        <v>88.3</v>
      </c>
      <c r="Q432" s="4">
        <v>378</v>
      </c>
      <c r="R432" s="4">
        <v>76.099999999999994</v>
      </c>
      <c r="S432" s="4">
        <v>651</v>
      </c>
      <c r="T432" s="4">
        <v>125.8</v>
      </c>
      <c r="U432" s="4">
        <v>2422.9292500000001</v>
      </c>
      <c r="V432" s="4">
        <v>11.543804755944929</v>
      </c>
      <c r="W432" s="4">
        <v>1.06775</v>
      </c>
      <c r="X432" s="4">
        <v>9150</v>
      </c>
      <c r="Y432" s="4">
        <v>0.70899999999999996</v>
      </c>
      <c r="Z432" s="4"/>
      <c r="AA432" s="4">
        <v>167</v>
      </c>
      <c r="AB432" s="4">
        <v>396</v>
      </c>
      <c r="AC432" s="4"/>
    </row>
    <row r="433" spans="1:29" hidden="1" x14ac:dyDescent="0.25">
      <c r="A433" s="4" t="s">
        <v>474</v>
      </c>
      <c r="B433" s="4" t="s">
        <v>3936</v>
      </c>
      <c r="C433" s="4" t="s">
        <v>476</v>
      </c>
      <c r="D433" s="4" t="s">
        <v>494</v>
      </c>
      <c r="E433" s="4" t="s">
        <v>294</v>
      </c>
      <c r="F433" s="4">
        <v>1</v>
      </c>
      <c r="G433" s="4">
        <v>0.108</v>
      </c>
      <c r="H433" s="4">
        <v>3.97</v>
      </c>
      <c r="I433" s="4">
        <v>0.40500000000000003</v>
      </c>
      <c r="J433" s="4">
        <v>6.02</v>
      </c>
      <c r="K433" s="4">
        <v>13.2</v>
      </c>
      <c r="L433" s="4">
        <v>0.65100000000000002</v>
      </c>
      <c r="M433" s="4">
        <v>74.599999999999994</v>
      </c>
      <c r="N433" s="4">
        <v>25</v>
      </c>
      <c r="O433" s="4">
        <v>295</v>
      </c>
      <c r="P433" s="4">
        <v>104.3</v>
      </c>
      <c r="Q433" s="4">
        <v>445</v>
      </c>
      <c r="R433" s="4">
        <v>87.7</v>
      </c>
      <c r="S433" s="4">
        <v>743</v>
      </c>
      <c r="T433" s="4">
        <v>143.80000000000001</v>
      </c>
      <c r="U433" s="4">
        <v>2912.9292500000001</v>
      </c>
      <c r="V433" s="4">
        <v>11.53196495619525</v>
      </c>
      <c r="W433" s="4">
        <v>1.4277500000000001</v>
      </c>
      <c r="X433" s="4">
        <v>8740</v>
      </c>
      <c r="Y433" s="4">
        <v>0.79200000000000004</v>
      </c>
      <c r="Z433" s="4"/>
      <c r="AA433" s="4">
        <v>232</v>
      </c>
      <c r="AB433" s="4">
        <v>440</v>
      </c>
      <c r="AC433" s="4"/>
    </row>
    <row r="434" spans="1:29" hidden="1" x14ac:dyDescent="0.25">
      <c r="A434" s="4" t="s">
        <v>474</v>
      </c>
      <c r="B434" s="4" t="s">
        <v>3936</v>
      </c>
      <c r="C434" s="4" t="s">
        <v>476</v>
      </c>
      <c r="D434" s="4" t="s">
        <v>495</v>
      </c>
      <c r="E434" s="4" t="s">
        <v>294</v>
      </c>
      <c r="F434" s="4">
        <v>1</v>
      </c>
      <c r="G434" s="4">
        <v>2.8000000000000001E-2</v>
      </c>
      <c r="H434" s="4">
        <v>9.7899999999999991</v>
      </c>
      <c r="I434" s="4">
        <v>0.122</v>
      </c>
      <c r="J434" s="4">
        <v>2.2599999999999998</v>
      </c>
      <c r="K434" s="4">
        <v>3.76</v>
      </c>
      <c r="L434" s="4">
        <v>0.85199999999999998</v>
      </c>
      <c r="M434" s="4">
        <v>17</v>
      </c>
      <c r="N434" s="4">
        <v>5.3</v>
      </c>
      <c r="O434" s="4">
        <v>61.2</v>
      </c>
      <c r="P434" s="4">
        <v>22.3</v>
      </c>
      <c r="Q434" s="4">
        <v>98.6</v>
      </c>
      <c r="R434" s="4">
        <v>20.39</v>
      </c>
      <c r="S434" s="4">
        <v>183.1</v>
      </c>
      <c r="T434" s="4">
        <v>38.1</v>
      </c>
      <c r="U434" s="4">
        <v>618.92925000000002</v>
      </c>
      <c r="V434" s="4">
        <v>7.6603504380475602</v>
      </c>
      <c r="W434" s="4">
        <v>2.1557499999999998</v>
      </c>
      <c r="X434" s="4">
        <v>8420</v>
      </c>
      <c r="Y434" s="4">
        <v>1.07</v>
      </c>
      <c r="Z434" s="4"/>
      <c r="AA434" s="4">
        <v>70.3</v>
      </c>
      <c r="AB434" s="4">
        <v>139.69999999999999</v>
      </c>
      <c r="AC434" s="4"/>
    </row>
    <row r="435" spans="1:29" hidden="1" x14ac:dyDescent="0.25">
      <c r="A435" s="4" t="s">
        <v>474</v>
      </c>
      <c r="B435" s="4" t="s">
        <v>3936</v>
      </c>
      <c r="C435" s="4" t="s">
        <v>476</v>
      </c>
      <c r="D435" s="4" t="s">
        <v>496</v>
      </c>
      <c r="E435" s="4" t="s">
        <v>294</v>
      </c>
      <c r="F435" s="4">
        <v>1</v>
      </c>
      <c r="G435" s="4">
        <v>2.52E-2</v>
      </c>
      <c r="H435" s="4">
        <v>15.75</v>
      </c>
      <c r="I435" s="4">
        <v>0.13900000000000001</v>
      </c>
      <c r="J435" s="4">
        <v>2.69</v>
      </c>
      <c r="K435" s="4">
        <v>5.15</v>
      </c>
      <c r="L435" s="4">
        <v>0.92</v>
      </c>
      <c r="M435" s="4">
        <v>24.7</v>
      </c>
      <c r="N435" s="4">
        <v>7.37</v>
      </c>
      <c r="O435" s="4">
        <v>87.8</v>
      </c>
      <c r="P435" s="4">
        <v>33.6</v>
      </c>
      <c r="Q435" s="4">
        <v>146.6</v>
      </c>
      <c r="R435" s="4">
        <v>30.7</v>
      </c>
      <c r="S435" s="4">
        <v>293</v>
      </c>
      <c r="T435" s="4">
        <v>57.5</v>
      </c>
      <c r="U435" s="4">
        <v>916.92925000000002</v>
      </c>
      <c r="V435" s="4">
        <v>6.3934918648310397</v>
      </c>
      <c r="W435" s="4">
        <v>4.53775</v>
      </c>
      <c r="X435" s="4">
        <v>9520</v>
      </c>
      <c r="Y435" s="4">
        <v>1.94</v>
      </c>
      <c r="Z435" s="4"/>
      <c r="AA435" s="4">
        <v>133.30000000000001</v>
      </c>
      <c r="AB435" s="4">
        <v>307</v>
      </c>
      <c r="AC435" s="4"/>
    </row>
    <row r="436" spans="1:29" hidden="1" x14ac:dyDescent="0.25">
      <c r="A436" s="4" t="s">
        <v>474</v>
      </c>
      <c r="B436" s="4" t="s">
        <v>3936</v>
      </c>
      <c r="C436" s="4" t="s">
        <v>476</v>
      </c>
      <c r="D436" s="4" t="s">
        <v>497</v>
      </c>
      <c r="E436" s="4" t="s">
        <v>294</v>
      </c>
      <c r="F436" s="4">
        <v>0</v>
      </c>
      <c r="G436" s="4">
        <v>1.84E-2</v>
      </c>
      <c r="H436" s="4">
        <v>0.14399999999999999</v>
      </c>
      <c r="I436" s="4">
        <v>1.4E-2</v>
      </c>
      <c r="J436" s="4">
        <v>0.23</v>
      </c>
      <c r="K436" s="4">
        <v>1.42</v>
      </c>
      <c r="L436" s="4">
        <v>7.0000000000000007E-2</v>
      </c>
      <c r="M436" s="4">
        <v>14.17</v>
      </c>
      <c r="N436" s="4">
        <v>8.35</v>
      </c>
      <c r="O436" s="4">
        <v>142.6</v>
      </c>
      <c r="P436" s="4">
        <v>66.5</v>
      </c>
      <c r="Q436" s="4">
        <v>380</v>
      </c>
      <c r="R436" s="4">
        <v>101.3</v>
      </c>
      <c r="S436" s="4">
        <v>1054</v>
      </c>
      <c r="T436" s="4">
        <v>214.6</v>
      </c>
      <c r="U436" s="4">
        <v>2090.9292500000001</v>
      </c>
      <c r="V436" s="4">
        <v>1.953566958698373</v>
      </c>
      <c r="W436" s="4">
        <v>1.58375</v>
      </c>
      <c r="X436" s="4">
        <v>13950</v>
      </c>
      <c r="Y436" s="4">
        <v>2.98</v>
      </c>
      <c r="Z436" s="4"/>
      <c r="AA436" s="4">
        <v>34.299999999999997</v>
      </c>
      <c r="AB436" s="4">
        <v>3890</v>
      </c>
      <c r="AC436" s="4"/>
    </row>
    <row r="437" spans="1:29" hidden="1" x14ac:dyDescent="0.25">
      <c r="A437" s="4" t="s">
        <v>474</v>
      </c>
      <c r="B437" s="4" t="s">
        <v>3936</v>
      </c>
      <c r="C437" s="4" t="s">
        <v>476</v>
      </c>
      <c r="D437" s="4" t="s">
        <v>498</v>
      </c>
      <c r="E437" s="4" t="s">
        <v>294</v>
      </c>
      <c r="F437" s="4">
        <v>0</v>
      </c>
      <c r="G437" s="4">
        <v>0.44</v>
      </c>
      <c r="H437" s="4">
        <v>31.37</v>
      </c>
      <c r="I437" s="4">
        <v>1.19</v>
      </c>
      <c r="J437" s="4">
        <v>16.8</v>
      </c>
      <c r="K437" s="4">
        <v>27.25</v>
      </c>
      <c r="L437" s="4">
        <v>0.86</v>
      </c>
      <c r="M437" s="4">
        <v>121.2</v>
      </c>
      <c r="N437" s="4">
        <v>39.950000000000003</v>
      </c>
      <c r="O437" s="4">
        <v>475</v>
      </c>
      <c r="P437" s="4">
        <v>173.6</v>
      </c>
      <c r="Q437" s="4">
        <v>803</v>
      </c>
      <c r="R437" s="4">
        <v>169.2</v>
      </c>
      <c r="S437" s="4">
        <v>1537</v>
      </c>
      <c r="T437" s="4">
        <v>281</v>
      </c>
      <c r="U437" s="4">
        <v>4932.9292500000001</v>
      </c>
      <c r="V437" s="4">
        <v>3.8834543178973719</v>
      </c>
      <c r="W437" s="4">
        <v>9.9777499999999986</v>
      </c>
      <c r="X437" s="4">
        <v>12000</v>
      </c>
      <c r="Y437" s="4">
        <v>5.0999999999999996</v>
      </c>
      <c r="Z437" s="4"/>
      <c r="AA437" s="4">
        <v>2155</v>
      </c>
      <c r="AB437" s="4">
        <v>7340</v>
      </c>
      <c r="AC437" s="4"/>
    </row>
    <row r="438" spans="1:29" hidden="1" x14ac:dyDescent="0.25">
      <c r="A438" s="4" t="s">
        <v>474</v>
      </c>
      <c r="B438" s="4" t="s">
        <v>3936</v>
      </c>
      <c r="C438" s="4" t="s">
        <v>476</v>
      </c>
      <c r="D438" s="4" t="s">
        <v>499</v>
      </c>
      <c r="E438" s="4" t="s">
        <v>294</v>
      </c>
      <c r="F438" s="4">
        <v>0</v>
      </c>
      <c r="G438" s="4">
        <v>2.1700000000000001E-2</v>
      </c>
      <c r="H438" s="4">
        <v>0.69</v>
      </c>
      <c r="I438" s="4">
        <v>3.0800000000000001E-2</v>
      </c>
      <c r="J438" s="4">
        <v>0.52400000000000002</v>
      </c>
      <c r="K438" s="4">
        <v>2.66</v>
      </c>
      <c r="L438" s="4">
        <v>0.16600000000000001</v>
      </c>
      <c r="M438" s="4">
        <v>23.7</v>
      </c>
      <c r="N438" s="4">
        <v>12.03</v>
      </c>
      <c r="O438" s="4">
        <v>187</v>
      </c>
      <c r="P438" s="4">
        <v>82.2</v>
      </c>
      <c r="Q438" s="4">
        <v>438</v>
      </c>
      <c r="R438" s="4">
        <v>106.6</v>
      </c>
      <c r="S438" s="4">
        <v>1049</v>
      </c>
      <c r="T438" s="4">
        <v>206</v>
      </c>
      <c r="U438" s="4">
        <v>2422.9292500000001</v>
      </c>
      <c r="V438" s="4">
        <v>2.285081351689612</v>
      </c>
      <c r="W438" s="4">
        <v>2.09775</v>
      </c>
      <c r="X438" s="4">
        <v>12860</v>
      </c>
      <c r="Y438" s="4">
        <v>1.913</v>
      </c>
      <c r="Z438" s="4"/>
      <c r="AA438" s="4">
        <v>84</v>
      </c>
      <c r="AB438" s="4">
        <v>3240</v>
      </c>
      <c r="AC438" s="4"/>
    </row>
    <row r="439" spans="1:29" hidden="1" x14ac:dyDescent="0.25">
      <c r="A439" s="4" t="s">
        <v>474</v>
      </c>
      <c r="B439" s="4" t="s">
        <v>3936</v>
      </c>
      <c r="C439" s="4" t="s">
        <v>476</v>
      </c>
      <c r="D439" s="4" t="s">
        <v>500</v>
      </c>
      <c r="E439" s="4" t="s">
        <v>294</v>
      </c>
      <c r="F439" s="4">
        <v>0</v>
      </c>
      <c r="G439" s="4">
        <v>2.5499999999999998E-2</v>
      </c>
      <c r="H439" s="4">
        <v>0.313</v>
      </c>
      <c r="I439" s="4">
        <v>2.2700000000000001E-2</v>
      </c>
      <c r="J439" s="4">
        <v>0.35099999999999998</v>
      </c>
      <c r="K439" s="4">
        <v>1.76</v>
      </c>
      <c r="L439" s="4">
        <v>0.13600000000000001</v>
      </c>
      <c r="M439" s="4">
        <v>17.690000000000001</v>
      </c>
      <c r="N439" s="4">
        <v>10.050000000000001</v>
      </c>
      <c r="O439" s="4">
        <v>169</v>
      </c>
      <c r="P439" s="4">
        <v>78.599999999999994</v>
      </c>
      <c r="Q439" s="4">
        <v>428.2</v>
      </c>
      <c r="R439" s="4">
        <v>108.8</v>
      </c>
      <c r="S439" s="4">
        <v>1098</v>
      </c>
      <c r="T439" s="4">
        <v>217.9</v>
      </c>
      <c r="U439" s="4">
        <v>2329.9292500000001</v>
      </c>
      <c r="V439" s="4">
        <v>2.285081351689612</v>
      </c>
      <c r="W439" s="4">
        <v>2.2477499999999999</v>
      </c>
      <c r="X439" s="4">
        <v>13540</v>
      </c>
      <c r="Y439" s="4">
        <v>2.4449999999999998</v>
      </c>
      <c r="Z439" s="4"/>
      <c r="AA439" s="4">
        <v>42.9</v>
      </c>
      <c r="AB439" s="4">
        <v>3063</v>
      </c>
      <c r="AC439" s="4"/>
    </row>
    <row r="440" spans="1:29" hidden="1" x14ac:dyDescent="0.25">
      <c r="A440" s="4" t="s">
        <v>474</v>
      </c>
      <c r="B440" s="4" t="s">
        <v>3936</v>
      </c>
      <c r="C440" s="4" t="s">
        <v>476</v>
      </c>
      <c r="D440" s="4" t="s">
        <v>501</v>
      </c>
      <c r="E440" s="4" t="s">
        <v>294</v>
      </c>
      <c r="F440" s="4">
        <v>1</v>
      </c>
      <c r="G440" s="4">
        <v>2.8000000000000001E-2</v>
      </c>
      <c r="H440" s="4">
        <v>1.1000000000000001</v>
      </c>
      <c r="I440" s="4">
        <v>5.6000000000000001E-2</v>
      </c>
      <c r="J440" s="4">
        <v>0.92</v>
      </c>
      <c r="K440" s="4">
        <v>3.03</v>
      </c>
      <c r="L440" s="4">
        <v>6.5000000000000002E-2</v>
      </c>
      <c r="M440" s="4">
        <v>24.1</v>
      </c>
      <c r="N440" s="4">
        <v>11.21</v>
      </c>
      <c r="O440" s="4">
        <v>158.5</v>
      </c>
      <c r="P440" s="4">
        <v>62.7</v>
      </c>
      <c r="Q440" s="4">
        <v>317.7</v>
      </c>
      <c r="R440" s="4">
        <v>78.8</v>
      </c>
      <c r="S440" s="4">
        <v>806</v>
      </c>
      <c r="T440" s="4">
        <v>155.30000000000001</v>
      </c>
      <c r="U440" s="4">
        <v>1870.9292499999999</v>
      </c>
      <c r="V440" s="4">
        <v>2.86523153942428</v>
      </c>
      <c r="W440" s="4">
        <v>2.1677499999999998</v>
      </c>
      <c r="X440" s="4">
        <v>15050</v>
      </c>
      <c r="Y440" s="4">
        <v>2.2410000000000001</v>
      </c>
      <c r="Z440" s="4"/>
      <c r="AA440" s="4">
        <v>139</v>
      </c>
      <c r="AB440" s="4">
        <v>2205</v>
      </c>
      <c r="AC440" s="4"/>
    </row>
    <row r="441" spans="1:29" hidden="1" x14ac:dyDescent="0.25">
      <c r="A441" s="4" t="s">
        <v>474</v>
      </c>
      <c r="B441" s="4" t="s">
        <v>3936</v>
      </c>
      <c r="C441" s="4" t="s">
        <v>476</v>
      </c>
      <c r="D441" s="4" t="s">
        <v>502</v>
      </c>
      <c r="E441" s="4" t="s">
        <v>294</v>
      </c>
      <c r="F441" s="4">
        <v>1</v>
      </c>
      <c r="G441" s="4">
        <v>0.4</v>
      </c>
      <c r="H441" s="4">
        <v>4.09</v>
      </c>
      <c r="I441" s="4">
        <v>0.31</v>
      </c>
      <c r="J441" s="4">
        <v>2.84</v>
      </c>
      <c r="K441" s="4">
        <v>5.49</v>
      </c>
      <c r="L441" s="4">
        <v>0.36799999999999999</v>
      </c>
      <c r="M441" s="4">
        <v>41</v>
      </c>
      <c r="N441" s="4">
        <v>18.2</v>
      </c>
      <c r="O441" s="4">
        <v>255</v>
      </c>
      <c r="P441" s="4">
        <v>105</v>
      </c>
      <c r="Q441" s="4">
        <v>539</v>
      </c>
      <c r="R441" s="4">
        <v>124</v>
      </c>
      <c r="S441" s="4">
        <v>1230</v>
      </c>
      <c r="T441" s="4">
        <v>228</v>
      </c>
      <c r="U441" s="4">
        <v>3232.9292500000001</v>
      </c>
      <c r="V441" s="4">
        <v>18.943679599499379</v>
      </c>
      <c r="W441" s="4">
        <v>2.7177500000000001</v>
      </c>
      <c r="X441" s="4">
        <v>11600</v>
      </c>
      <c r="Y441" s="4">
        <v>2.0609999999999999</v>
      </c>
      <c r="Z441" s="4"/>
      <c r="AA441" s="4">
        <v>185</v>
      </c>
      <c r="AB441" s="4">
        <v>1082</v>
      </c>
      <c r="AC441" s="4"/>
    </row>
    <row r="442" spans="1:29" hidden="1" x14ac:dyDescent="0.25">
      <c r="A442" s="4" t="s">
        <v>474</v>
      </c>
      <c r="B442" s="4" t="s">
        <v>3936</v>
      </c>
      <c r="C442" s="4" t="s">
        <v>476</v>
      </c>
      <c r="D442" s="4" t="s">
        <v>503</v>
      </c>
      <c r="E442" s="4" t="s">
        <v>294</v>
      </c>
      <c r="F442" s="4">
        <v>0</v>
      </c>
      <c r="G442" s="4">
        <v>2.2800000000000001E-2</v>
      </c>
      <c r="H442" s="4">
        <v>0.89100000000000001</v>
      </c>
      <c r="I442" s="4">
        <v>7.0000000000000007E-2</v>
      </c>
      <c r="J442" s="4">
        <v>1.35</v>
      </c>
      <c r="K442" s="4">
        <v>4.5999999999999996</v>
      </c>
      <c r="L442" s="4">
        <v>0.20200000000000001</v>
      </c>
      <c r="M442" s="4">
        <v>32.51</v>
      </c>
      <c r="N442" s="4">
        <v>13.17</v>
      </c>
      <c r="O442" s="4">
        <v>174.1</v>
      </c>
      <c r="P442" s="4">
        <v>70.5</v>
      </c>
      <c r="Q442" s="4">
        <v>338</v>
      </c>
      <c r="R442" s="4">
        <v>74.400000000000006</v>
      </c>
      <c r="S442" s="4">
        <v>703</v>
      </c>
      <c r="T442" s="4">
        <v>142.5</v>
      </c>
      <c r="U442" s="4">
        <v>1980.9292499999999</v>
      </c>
      <c r="V442" s="4">
        <v>6.2158948685857327</v>
      </c>
      <c r="W442" s="4">
        <v>1.44875</v>
      </c>
      <c r="X442" s="4">
        <v>11140</v>
      </c>
      <c r="Y442" s="4">
        <v>1.3979999999999999</v>
      </c>
      <c r="Z442" s="4"/>
      <c r="AA442" s="4">
        <v>117.2</v>
      </c>
      <c r="AB442" s="4">
        <v>1490</v>
      </c>
      <c r="AC442" s="4"/>
    </row>
    <row r="443" spans="1:29" hidden="1" x14ac:dyDescent="0.25">
      <c r="A443" s="4" t="s">
        <v>474</v>
      </c>
      <c r="B443" s="4" t="s">
        <v>3936</v>
      </c>
      <c r="C443" s="4" t="s">
        <v>476</v>
      </c>
      <c r="D443" s="4" t="s">
        <v>504</v>
      </c>
      <c r="E443" s="4" t="s">
        <v>294</v>
      </c>
      <c r="F443" s="4">
        <v>1</v>
      </c>
      <c r="G443" s="4">
        <v>0.56000000000000005</v>
      </c>
      <c r="H443" s="4">
        <v>33.200000000000003</v>
      </c>
      <c r="I443" s="4">
        <v>1.03</v>
      </c>
      <c r="J443" s="4">
        <v>12</v>
      </c>
      <c r="K443" s="4">
        <v>17.7</v>
      </c>
      <c r="L443" s="4">
        <v>2.0499999999999998</v>
      </c>
      <c r="M443" s="4">
        <v>72</v>
      </c>
      <c r="N443" s="4">
        <v>23.7</v>
      </c>
      <c r="O443" s="4">
        <v>260</v>
      </c>
      <c r="P443" s="4">
        <v>89</v>
      </c>
      <c r="Q443" s="4">
        <v>386</v>
      </c>
      <c r="R443" s="4">
        <v>85.7</v>
      </c>
      <c r="S443" s="4">
        <v>803</v>
      </c>
      <c r="T443" s="4">
        <v>159</v>
      </c>
      <c r="U443" s="4">
        <v>2582.9292500000001</v>
      </c>
      <c r="V443" s="4">
        <v>3.8360951188986241</v>
      </c>
      <c r="W443" s="4">
        <v>2.5077500000000001</v>
      </c>
      <c r="X443" s="4">
        <v>10730</v>
      </c>
      <c r="Y443" s="4">
        <v>1.4219999999999999</v>
      </c>
      <c r="Z443" s="4"/>
      <c r="AA443" s="4">
        <v>312</v>
      </c>
      <c r="AB443" s="4">
        <v>1010</v>
      </c>
      <c r="AC443" s="4"/>
    </row>
    <row r="444" spans="1:29" hidden="1" x14ac:dyDescent="0.25">
      <c r="A444" s="4" t="s">
        <v>474</v>
      </c>
      <c r="B444" s="4" t="s">
        <v>3936</v>
      </c>
      <c r="C444" s="4" t="s">
        <v>476</v>
      </c>
      <c r="D444" s="4" t="s">
        <v>505</v>
      </c>
      <c r="E444" s="4" t="s">
        <v>294</v>
      </c>
      <c r="F444" s="4">
        <v>1</v>
      </c>
      <c r="G444" s="4">
        <v>2.5700000000000001E-2</v>
      </c>
      <c r="H444" s="4">
        <v>0.41599999999999998</v>
      </c>
      <c r="I444" s="4">
        <v>2.5999999999999999E-2</v>
      </c>
      <c r="J444" s="4">
        <v>0.56299999999999994</v>
      </c>
      <c r="K444" s="4">
        <v>2.78</v>
      </c>
      <c r="L444" s="4">
        <v>6.5000000000000002E-2</v>
      </c>
      <c r="M444" s="4">
        <v>25.8</v>
      </c>
      <c r="N444" s="4">
        <v>13.87</v>
      </c>
      <c r="O444" s="4">
        <v>219</v>
      </c>
      <c r="P444" s="4">
        <v>96</v>
      </c>
      <c r="Q444" s="4">
        <v>491</v>
      </c>
      <c r="R444" s="4">
        <v>119.8</v>
      </c>
      <c r="S444" s="4">
        <v>1185</v>
      </c>
      <c r="T444" s="4">
        <v>233</v>
      </c>
      <c r="U444" s="4">
        <v>2852.9292500000001</v>
      </c>
      <c r="V444" s="4">
        <v>3.1612265331664582</v>
      </c>
      <c r="W444" s="4">
        <v>1.08775</v>
      </c>
      <c r="X444" s="4">
        <v>12170</v>
      </c>
      <c r="Y444" s="4">
        <v>1.518</v>
      </c>
      <c r="Z444" s="4"/>
      <c r="AA444" s="4">
        <v>40.1</v>
      </c>
      <c r="AB444" s="4">
        <v>944</v>
      </c>
      <c r="AC444" s="4"/>
    </row>
    <row r="445" spans="1:29" hidden="1" x14ac:dyDescent="0.25">
      <c r="A445" s="4" t="s">
        <v>474</v>
      </c>
      <c r="B445" s="4" t="s">
        <v>3936</v>
      </c>
      <c r="C445" s="4" t="s">
        <v>476</v>
      </c>
      <c r="D445" s="4" t="s">
        <v>506</v>
      </c>
      <c r="E445" s="4" t="s">
        <v>294</v>
      </c>
      <c r="F445" s="4">
        <v>1</v>
      </c>
      <c r="G445" s="4">
        <v>2.6700000000000002E-2</v>
      </c>
      <c r="H445" s="4">
        <v>0.39900000000000002</v>
      </c>
      <c r="I445" s="4">
        <v>2.3E-2</v>
      </c>
      <c r="J445" s="4">
        <v>0.48199999999999998</v>
      </c>
      <c r="K445" s="4">
        <v>2.29</v>
      </c>
      <c r="L445" s="4">
        <v>7.5999999999999998E-2</v>
      </c>
      <c r="M445" s="4">
        <v>21.51</v>
      </c>
      <c r="N445" s="4">
        <v>11.23</v>
      </c>
      <c r="O445" s="4">
        <v>174.2</v>
      </c>
      <c r="P445" s="4">
        <v>76.900000000000006</v>
      </c>
      <c r="Q445" s="4">
        <v>390.1</v>
      </c>
      <c r="R445" s="4">
        <v>93.3</v>
      </c>
      <c r="S445" s="4">
        <v>900</v>
      </c>
      <c r="T445" s="4">
        <v>179.9</v>
      </c>
      <c r="U445" s="4">
        <v>2300.9292500000001</v>
      </c>
      <c r="V445" s="4">
        <v>3.0665081351689611</v>
      </c>
      <c r="W445" s="4">
        <v>0.86175000000000002</v>
      </c>
      <c r="X445" s="4">
        <v>12120</v>
      </c>
      <c r="Y445" s="4">
        <v>1.1459999999999999</v>
      </c>
      <c r="Z445" s="4"/>
      <c r="AA445" s="4">
        <v>39.1</v>
      </c>
      <c r="AB445" s="4">
        <v>848</v>
      </c>
      <c r="AC445" s="4"/>
    </row>
    <row r="446" spans="1:29" hidden="1" x14ac:dyDescent="0.25">
      <c r="A446" s="4" t="s">
        <v>474</v>
      </c>
      <c r="B446" s="4" t="s">
        <v>3936</v>
      </c>
      <c r="C446" s="4" t="s">
        <v>476</v>
      </c>
      <c r="D446" s="4" t="s">
        <v>507</v>
      </c>
      <c r="E446" s="4" t="s">
        <v>294</v>
      </c>
      <c r="F446" s="4">
        <v>1</v>
      </c>
      <c r="G446" s="4">
        <v>2.4799999999999999E-2</v>
      </c>
      <c r="H446" s="4">
        <v>0.51100000000000001</v>
      </c>
      <c r="I446" s="4">
        <v>3.1600000000000003E-2</v>
      </c>
      <c r="J446" s="4">
        <v>0.51900000000000002</v>
      </c>
      <c r="K446" s="4">
        <v>2.42</v>
      </c>
      <c r="L446" s="4">
        <v>8.5000000000000006E-2</v>
      </c>
      <c r="M446" s="4">
        <v>22.58</v>
      </c>
      <c r="N446" s="4">
        <v>11.3</v>
      </c>
      <c r="O446" s="4">
        <v>166.9</v>
      </c>
      <c r="P446" s="4">
        <v>69.3</v>
      </c>
      <c r="Q446" s="4">
        <v>335.6</v>
      </c>
      <c r="R446" s="4">
        <v>75.5</v>
      </c>
      <c r="S446" s="4">
        <v>705</v>
      </c>
      <c r="T446" s="4">
        <v>141.5</v>
      </c>
      <c r="U446" s="4">
        <v>2079.9292500000001</v>
      </c>
      <c r="V446" s="4">
        <v>3.5874593241551942</v>
      </c>
      <c r="W446" s="4">
        <v>0.83975</v>
      </c>
      <c r="X446" s="4">
        <v>11820</v>
      </c>
      <c r="Y446" s="4">
        <v>1.0209999999999999</v>
      </c>
      <c r="Z446" s="4"/>
      <c r="AA446" s="4">
        <v>44.1</v>
      </c>
      <c r="AB446" s="4">
        <v>729</v>
      </c>
      <c r="AC446" s="4"/>
    </row>
    <row r="447" spans="1:29" hidden="1" x14ac:dyDescent="0.25">
      <c r="A447" s="4" t="s">
        <v>474</v>
      </c>
      <c r="B447" s="4" t="s">
        <v>3936</v>
      </c>
      <c r="C447" s="4" t="s">
        <v>476</v>
      </c>
      <c r="D447" s="4" t="s">
        <v>508</v>
      </c>
      <c r="E447" s="4" t="s">
        <v>294</v>
      </c>
      <c r="F447" s="4">
        <v>1</v>
      </c>
      <c r="G447" s="4">
        <v>2.8299999999999999E-2</v>
      </c>
      <c r="H447" s="4">
        <v>2.92</v>
      </c>
      <c r="I447" s="4">
        <v>0.05</v>
      </c>
      <c r="J447" s="4">
        <v>1.03</v>
      </c>
      <c r="K447" s="4">
        <v>3.77</v>
      </c>
      <c r="L447" s="4">
        <v>0.12</v>
      </c>
      <c r="M447" s="4">
        <v>33.409999999999997</v>
      </c>
      <c r="N447" s="4">
        <v>15.17</v>
      </c>
      <c r="O447" s="4">
        <v>213.7</v>
      </c>
      <c r="P447" s="4">
        <v>87.8</v>
      </c>
      <c r="Q447" s="4">
        <v>416.2</v>
      </c>
      <c r="R447" s="4">
        <v>93.4</v>
      </c>
      <c r="S447" s="4">
        <v>869</v>
      </c>
      <c r="T447" s="4">
        <v>175.5</v>
      </c>
      <c r="U447" s="4">
        <v>2574.9292500000001</v>
      </c>
      <c r="V447" s="4">
        <v>3.9426533166458082</v>
      </c>
      <c r="W447" s="4">
        <v>2.2577500000000001</v>
      </c>
      <c r="X447" s="4">
        <v>11350</v>
      </c>
      <c r="Y447" s="4">
        <v>1.59</v>
      </c>
      <c r="Z447" s="4"/>
      <c r="AA447" s="4">
        <v>257.3</v>
      </c>
      <c r="AB447" s="4">
        <v>1003</v>
      </c>
      <c r="AC447" s="4"/>
    </row>
    <row r="448" spans="1:29" hidden="1" x14ac:dyDescent="0.25">
      <c r="A448" s="4" t="s">
        <v>474</v>
      </c>
      <c r="B448" s="4" t="s">
        <v>3936</v>
      </c>
      <c r="C448" s="4" t="s">
        <v>510</v>
      </c>
      <c r="D448" s="4" t="s">
        <v>509</v>
      </c>
      <c r="E448" s="4" t="s">
        <v>294</v>
      </c>
      <c r="F448" s="4">
        <v>1</v>
      </c>
      <c r="G448" s="4">
        <v>5.1999999999999998E-2</v>
      </c>
      <c r="H448" s="4">
        <v>9.02</v>
      </c>
      <c r="I448" s="4">
        <v>0.25900000000000001</v>
      </c>
      <c r="J448" s="4">
        <v>3.96</v>
      </c>
      <c r="K448" s="4">
        <v>5.87</v>
      </c>
      <c r="L448" s="4">
        <v>0.41499999999999998</v>
      </c>
      <c r="M448" s="4">
        <v>20.58</v>
      </c>
      <c r="N448" s="4">
        <v>5.03</v>
      </c>
      <c r="O448" s="4">
        <v>46.4</v>
      </c>
      <c r="P448" s="4">
        <v>13.68</v>
      </c>
      <c r="Q448" s="4">
        <v>51.85</v>
      </c>
      <c r="R448" s="4">
        <v>9.42</v>
      </c>
      <c r="S448" s="4">
        <v>80</v>
      </c>
      <c r="T448" s="4">
        <v>14.72</v>
      </c>
      <c r="U448" s="4">
        <v>386.42925000000002</v>
      </c>
      <c r="V448" s="4">
        <v>27.63409261576971</v>
      </c>
      <c r="W448" s="4">
        <v>1.5767500000000001</v>
      </c>
      <c r="X448" s="4">
        <v>9250</v>
      </c>
      <c r="Y448" s="4">
        <v>0.65400000000000003</v>
      </c>
      <c r="Z448" s="4"/>
      <c r="AA448" s="4">
        <v>142.80000000000001</v>
      </c>
      <c r="AB448" s="4">
        <v>166.3</v>
      </c>
      <c r="AC448" s="4"/>
    </row>
    <row r="449" spans="1:29" hidden="1" x14ac:dyDescent="0.25">
      <c r="A449" s="4" t="s">
        <v>474</v>
      </c>
      <c r="B449" s="4" t="s">
        <v>3936</v>
      </c>
      <c r="C449" s="4" t="s">
        <v>510</v>
      </c>
      <c r="D449" s="4" t="s">
        <v>511</v>
      </c>
      <c r="E449" s="4" t="s">
        <v>294</v>
      </c>
      <c r="F449" s="4">
        <v>1</v>
      </c>
      <c r="G449" s="4">
        <v>2.7900000000000001E-2</v>
      </c>
      <c r="H449" s="4">
        <v>1.7310000000000001</v>
      </c>
      <c r="I449" s="4">
        <v>7.5600000000000001E-2</v>
      </c>
      <c r="J449" s="4">
        <v>1.5089999999999999</v>
      </c>
      <c r="K449" s="4">
        <v>5.2</v>
      </c>
      <c r="L449" s="4">
        <v>0.218</v>
      </c>
      <c r="M449" s="4">
        <v>44.9</v>
      </c>
      <c r="N449" s="4">
        <v>20.29</v>
      </c>
      <c r="O449" s="4">
        <v>287.3</v>
      </c>
      <c r="P449" s="4">
        <v>118.7</v>
      </c>
      <c r="Q449" s="4">
        <v>562</v>
      </c>
      <c r="R449" s="4">
        <v>128.19999999999999</v>
      </c>
      <c r="S449" s="4">
        <v>1181</v>
      </c>
      <c r="T449" s="4">
        <v>228.4</v>
      </c>
      <c r="U449" s="4">
        <v>3412.9292500000001</v>
      </c>
      <c r="V449" s="4">
        <v>4.4162453066332921</v>
      </c>
      <c r="W449" s="4">
        <v>2.9047499999999999</v>
      </c>
      <c r="X449" s="4">
        <v>10950</v>
      </c>
      <c r="Y449" s="4">
        <v>2.0750000000000002</v>
      </c>
      <c r="Z449" s="4"/>
      <c r="AA449" s="4">
        <v>162.80000000000001</v>
      </c>
      <c r="AB449" s="4">
        <v>1108</v>
      </c>
      <c r="AC449" s="4"/>
    </row>
    <row r="450" spans="1:29" hidden="1" x14ac:dyDescent="0.25">
      <c r="A450" s="4" t="s">
        <v>474</v>
      </c>
      <c r="B450" s="4" t="s">
        <v>3936</v>
      </c>
      <c r="C450" s="4" t="s">
        <v>510</v>
      </c>
      <c r="D450" s="4" t="s">
        <v>512</v>
      </c>
      <c r="E450" s="4" t="s">
        <v>294</v>
      </c>
      <c r="F450" s="4">
        <v>1</v>
      </c>
      <c r="G450" s="4">
        <v>5.1200000000000002E-2</v>
      </c>
      <c r="H450" s="4">
        <v>1.101</v>
      </c>
      <c r="I450" s="4">
        <v>8.1299999999999997E-2</v>
      </c>
      <c r="J450" s="4">
        <v>1.0900000000000001</v>
      </c>
      <c r="K450" s="4">
        <v>3.17</v>
      </c>
      <c r="L450" s="4">
        <v>0.192</v>
      </c>
      <c r="M450" s="4">
        <v>22.94</v>
      </c>
      <c r="N450" s="4">
        <v>8.81</v>
      </c>
      <c r="O450" s="4">
        <v>118</v>
      </c>
      <c r="P450" s="4">
        <v>48.9</v>
      </c>
      <c r="Q450" s="4">
        <v>233.7</v>
      </c>
      <c r="R450" s="4">
        <v>52.7</v>
      </c>
      <c r="S450" s="4">
        <v>494</v>
      </c>
      <c r="T450" s="4">
        <v>103.4</v>
      </c>
      <c r="U450" s="4">
        <v>1361.9292499999999</v>
      </c>
      <c r="V450" s="4">
        <v>7.2341176470588247</v>
      </c>
      <c r="W450" s="4">
        <v>2.0217499999999999</v>
      </c>
      <c r="X450" s="4">
        <v>9620</v>
      </c>
      <c r="Y450" s="4">
        <v>1.413</v>
      </c>
      <c r="Z450" s="4"/>
      <c r="AA450" s="4">
        <v>68.7</v>
      </c>
      <c r="AB450" s="4">
        <v>441</v>
      </c>
      <c r="AC450" s="4"/>
    </row>
    <row r="451" spans="1:29" hidden="1" x14ac:dyDescent="0.25">
      <c r="A451" s="4" t="s">
        <v>474</v>
      </c>
      <c r="B451" s="4" t="s">
        <v>3936</v>
      </c>
      <c r="C451" s="4" t="s">
        <v>510</v>
      </c>
      <c r="D451" s="4" t="s">
        <v>513</v>
      </c>
      <c r="E451" s="4" t="s">
        <v>294</v>
      </c>
      <c r="F451" s="4">
        <v>1</v>
      </c>
      <c r="G451" s="4">
        <v>3.27E-2</v>
      </c>
      <c r="H451" s="4">
        <v>0.35199999999999998</v>
      </c>
      <c r="I451" s="4">
        <v>3.3700000000000001E-2</v>
      </c>
      <c r="J451" s="4">
        <v>0.51100000000000001</v>
      </c>
      <c r="K451" s="4">
        <v>2.33</v>
      </c>
      <c r="L451" s="4">
        <v>6.2E-2</v>
      </c>
      <c r="M451" s="4">
        <v>22.45</v>
      </c>
      <c r="N451" s="4">
        <v>12.68</v>
      </c>
      <c r="O451" s="4">
        <v>205.8</v>
      </c>
      <c r="P451" s="4">
        <v>88.8</v>
      </c>
      <c r="Q451" s="4">
        <v>467</v>
      </c>
      <c r="R451" s="4">
        <v>118.5</v>
      </c>
      <c r="S451" s="4">
        <v>1244</v>
      </c>
      <c r="T451" s="4">
        <v>247.4</v>
      </c>
      <c r="U451" s="4">
        <v>2671.9292500000001</v>
      </c>
      <c r="V451" s="4">
        <v>2.6521151439299131</v>
      </c>
      <c r="W451" s="4">
        <v>1.4757499999999999</v>
      </c>
      <c r="X451" s="4">
        <v>12050</v>
      </c>
      <c r="Y451" s="4">
        <v>2.14</v>
      </c>
      <c r="Z451" s="4"/>
      <c r="AA451" s="4">
        <v>40.200000000000003</v>
      </c>
      <c r="AB451" s="4">
        <v>1729</v>
      </c>
      <c r="AC451" s="4"/>
    </row>
    <row r="452" spans="1:29" hidden="1" x14ac:dyDescent="0.25">
      <c r="A452" s="4" t="s">
        <v>474</v>
      </c>
      <c r="B452" s="4" t="s">
        <v>3936</v>
      </c>
      <c r="C452" s="4" t="s">
        <v>510</v>
      </c>
      <c r="D452" s="4" t="s">
        <v>514</v>
      </c>
      <c r="E452" s="4" t="s">
        <v>294</v>
      </c>
      <c r="F452" s="4">
        <v>1</v>
      </c>
      <c r="G452" s="4">
        <v>2.1899999999999999E-2</v>
      </c>
      <c r="H452" s="4">
        <v>1.78</v>
      </c>
      <c r="I452" s="4">
        <v>3.3500000000000002E-2</v>
      </c>
      <c r="J452" s="4">
        <v>0.40899999999999997</v>
      </c>
      <c r="K452" s="4">
        <v>1.52</v>
      </c>
      <c r="L452" s="4">
        <v>0.113</v>
      </c>
      <c r="M452" s="4">
        <v>12.52</v>
      </c>
      <c r="N452" s="4">
        <v>5.54</v>
      </c>
      <c r="O452" s="4">
        <v>79</v>
      </c>
      <c r="P452" s="4">
        <v>33.25</v>
      </c>
      <c r="Q452" s="4">
        <v>167.1</v>
      </c>
      <c r="R452" s="4">
        <v>44.11</v>
      </c>
      <c r="S452" s="4">
        <v>479</v>
      </c>
      <c r="T452" s="4">
        <v>101.1</v>
      </c>
      <c r="U452" s="4">
        <v>957.92925000000002</v>
      </c>
      <c r="V452" s="4">
        <v>1.918047559449312</v>
      </c>
      <c r="W452" s="4">
        <v>2.3177500000000002</v>
      </c>
      <c r="X452" s="4">
        <v>12510</v>
      </c>
      <c r="Y452" s="4">
        <v>3.22</v>
      </c>
      <c r="Z452" s="4"/>
      <c r="AA452" s="4">
        <v>55.7</v>
      </c>
      <c r="AB452" s="4">
        <v>2136</v>
      </c>
      <c r="AC452" s="4"/>
    </row>
    <row r="453" spans="1:29" hidden="1" x14ac:dyDescent="0.25">
      <c r="A453" s="4" t="s">
        <v>474</v>
      </c>
      <c r="B453" s="4" t="s">
        <v>3936</v>
      </c>
      <c r="C453" s="4" t="s">
        <v>510</v>
      </c>
      <c r="D453" s="4" t="s">
        <v>515</v>
      </c>
      <c r="E453" s="4" t="s">
        <v>294</v>
      </c>
      <c r="F453" s="4">
        <v>0</v>
      </c>
      <c r="G453" s="4">
        <v>16</v>
      </c>
      <c r="H453" s="4">
        <v>36</v>
      </c>
      <c r="I453" s="4">
        <v>3.5</v>
      </c>
      <c r="J453" s="4">
        <v>19</v>
      </c>
      <c r="K453" s="4">
        <v>8.8000000000000007</v>
      </c>
      <c r="L453" s="4">
        <v>0.28799999999999998</v>
      </c>
      <c r="M453" s="4">
        <v>44.3</v>
      </c>
      <c r="N453" s="4">
        <v>20.399999999999999</v>
      </c>
      <c r="O453" s="4">
        <v>264</v>
      </c>
      <c r="P453" s="4">
        <v>99.1</v>
      </c>
      <c r="Q453" s="4">
        <v>450</v>
      </c>
      <c r="R453" s="4">
        <v>108.2</v>
      </c>
      <c r="S453" s="4">
        <v>1020</v>
      </c>
      <c r="T453" s="4">
        <v>187.7</v>
      </c>
      <c r="U453" s="4">
        <v>2967.9292500000001</v>
      </c>
      <c r="V453" s="4">
        <v>4.0373717146433048</v>
      </c>
      <c r="W453" s="4">
        <v>8.2177499999999988</v>
      </c>
      <c r="X453" s="4">
        <v>13190</v>
      </c>
      <c r="Y453" s="4">
        <v>6.57</v>
      </c>
      <c r="Z453" s="4"/>
      <c r="AA453" s="4">
        <v>457</v>
      </c>
      <c r="AB453" s="4">
        <v>9790</v>
      </c>
      <c r="AC453" s="4"/>
    </row>
    <row r="454" spans="1:29" hidden="1" x14ac:dyDescent="0.25">
      <c r="A454" s="4" t="s">
        <v>474</v>
      </c>
      <c r="B454" s="4" t="s">
        <v>3936</v>
      </c>
      <c r="C454" s="4" t="s">
        <v>510</v>
      </c>
      <c r="D454" s="4" t="s">
        <v>516</v>
      </c>
      <c r="E454" s="4" t="s">
        <v>294</v>
      </c>
      <c r="F454" s="4">
        <v>1</v>
      </c>
      <c r="G454" s="4">
        <v>4.48E-2</v>
      </c>
      <c r="H454" s="4">
        <v>1.3340000000000001</v>
      </c>
      <c r="I454" s="4">
        <v>0.16500000000000001</v>
      </c>
      <c r="J454" s="4">
        <v>3</v>
      </c>
      <c r="K454" s="4">
        <v>8.2100000000000009</v>
      </c>
      <c r="L454" s="4">
        <v>0.247</v>
      </c>
      <c r="M454" s="4">
        <v>51.9</v>
      </c>
      <c r="N454" s="4">
        <v>18.100000000000001</v>
      </c>
      <c r="O454" s="4">
        <v>226</v>
      </c>
      <c r="P454" s="4">
        <v>84.5</v>
      </c>
      <c r="Q454" s="4">
        <v>374</v>
      </c>
      <c r="R454" s="4">
        <v>77.3</v>
      </c>
      <c r="S454" s="4">
        <v>680</v>
      </c>
      <c r="T454" s="4">
        <v>136.1</v>
      </c>
      <c r="U454" s="4">
        <v>2437.9292500000001</v>
      </c>
      <c r="V454" s="4">
        <v>9.2232040050062594</v>
      </c>
      <c r="W454" s="4">
        <v>0.87674999999999992</v>
      </c>
      <c r="X454" s="4">
        <v>9130</v>
      </c>
      <c r="Y454" s="4">
        <v>0.54100000000000004</v>
      </c>
      <c r="Z454" s="4"/>
      <c r="AA454" s="4">
        <v>97.5</v>
      </c>
      <c r="AB454" s="4">
        <v>378</v>
      </c>
      <c r="AC454" s="4"/>
    </row>
    <row r="455" spans="1:29" hidden="1" x14ac:dyDescent="0.25">
      <c r="A455" s="4" t="s">
        <v>474</v>
      </c>
      <c r="B455" s="4" t="s">
        <v>3936</v>
      </c>
      <c r="C455" s="4" t="s">
        <v>510</v>
      </c>
      <c r="D455" s="4" t="s">
        <v>517</v>
      </c>
      <c r="E455" s="4" t="s">
        <v>294</v>
      </c>
      <c r="F455" s="4">
        <v>0</v>
      </c>
      <c r="G455" s="4">
        <v>8.3000000000000004E-2</v>
      </c>
      <c r="H455" s="4">
        <v>3.88</v>
      </c>
      <c r="I455" s="4">
        <v>0.58499999999999996</v>
      </c>
      <c r="J455" s="4">
        <v>8.4600000000000009</v>
      </c>
      <c r="K455" s="4">
        <v>15.1</v>
      </c>
      <c r="L455" s="4">
        <v>1.6</v>
      </c>
      <c r="M455" s="4">
        <v>54.8</v>
      </c>
      <c r="N455" s="4">
        <v>13.95</v>
      </c>
      <c r="O455" s="4">
        <v>131.80000000000001</v>
      </c>
      <c r="P455" s="4">
        <v>42.6</v>
      </c>
      <c r="Q455" s="4">
        <v>169</v>
      </c>
      <c r="R455" s="4">
        <v>33.700000000000003</v>
      </c>
      <c r="S455" s="4">
        <v>291</v>
      </c>
      <c r="T455" s="4">
        <v>56</v>
      </c>
      <c r="U455" s="4">
        <v>1158.9292499999999</v>
      </c>
      <c r="V455" s="4">
        <v>18.10305381727159</v>
      </c>
      <c r="W455" s="4">
        <v>1.83775</v>
      </c>
      <c r="X455" s="4">
        <v>8600</v>
      </c>
      <c r="Y455" s="4">
        <v>1</v>
      </c>
      <c r="Z455" s="4"/>
      <c r="AA455" s="4">
        <v>493</v>
      </c>
      <c r="AB455" s="4">
        <v>863</v>
      </c>
      <c r="AC455" s="4"/>
    </row>
    <row r="456" spans="1:29" hidden="1" x14ac:dyDescent="0.25">
      <c r="A456" s="4" t="s">
        <v>474</v>
      </c>
      <c r="B456" s="4" t="s">
        <v>3936</v>
      </c>
      <c r="C456" s="4" t="s">
        <v>510</v>
      </c>
      <c r="D456" s="4" t="s">
        <v>518</v>
      </c>
      <c r="E456" s="4" t="s">
        <v>294</v>
      </c>
      <c r="F456" s="4">
        <v>0</v>
      </c>
      <c r="G456" s="4">
        <v>9.8000000000000004E-2</v>
      </c>
      <c r="H456" s="4">
        <v>4.7699999999999996</v>
      </c>
      <c r="I456" s="4">
        <v>0.20499999999999999</v>
      </c>
      <c r="J456" s="4">
        <v>3.35</v>
      </c>
      <c r="K456" s="4">
        <v>7.09</v>
      </c>
      <c r="L456" s="4">
        <v>0.70899999999999996</v>
      </c>
      <c r="M456" s="4">
        <v>28.92</v>
      </c>
      <c r="N456" s="4">
        <v>8.06</v>
      </c>
      <c r="O456" s="4">
        <v>78.97</v>
      </c>
      <c r="P456" s="4">
        <v>26.84</v>
      </c>
      <c r="Q456" s="4">
        <v>110.9</v>
      </c>
      <c r="R456" s="4">
        <v>22.55</v>
      </c>
      <c r="S456" s="4">
        <v>197.8</v>
      </c>
      <c r="T456" s="4">
        <v>39.25</v>
      </c>
      <c r="U456" s="4">
        <v>740.82925</v>
      </c>
      <c r="V456" s="4">
        <v>17.878097622027539</v>
      </c>
      <c r="W456" s="4">
        <v>3.0197500000000002</v>
      </c>
      <c r="X456" s="4">
        <v>8593</v>
      </c>
      <c r="Y456" s="4">
        <v>1.4219999999999999</v>
      </c>
      <c r="Z456" s="4"/>
      <c r="AA456" s="4">
        <v>860</v>
      </c>
      <c r="AB456" s="4">
        <v>1145</v>
      </c>
      <c r="AC456" s="4"/>
    </row>
    <row r="457" spans="1:29" hidden="1" x14ac:dyDescent="0.25">
      <c r="A457" s="4" t="s">
        <v>474</v>
      </c>
      <c r="B457" s="4" t="s">
        <v>3936</v>
      </c>
      <c r="C457" s="4" t="s">
        <v>510</v>
      </c>
      <c r="D457" s="4" t="s">
        <v>519</v>
      </c>
      <c r="E457" s="4" t="s">
        <v>294</v>
      </c>
      <c r="F457" s="4">
        <v>0</v>
      </c>
      <c r="G457" s="4">
        <v>8.6999999999999994E-2</v>
      </c>
      <c r="H457" s="4">
        <v>35.799999999999997</v>
      </c>
      <c r="I457" s="4">
        <v>0.36399999999999999</v>
      </c>
      <c r="J457" s="4">
        <v>6.59</v>
      </c>
      <c r="K457" s="4">
        <v>15.6</v>
      </c>
      <c r="L457" s="4">
        <v>0.67300000000000004</v>
      </c>
      <c r="M457" s="4">
        <v>77.5</v>
      </c>
      <c r="N457" s="4">
        <v>24.9</v>
      </c>
      <c r="O457" s="4">
        <v>291</v>
      </c>
      <c r="P457" s="4">
        <v>106.8</v>
      </c>
      <c r="Q457" s="4">
        <v>448</v>
      </c>
      <c r="R457" s="4">
        <v>90.3</v>
      </c>
      <c r="S457" s="4">
        <v>770</v>
      </c>
      <c r="T457" s="4">
        <v>147.5</v>
      </c>
      <c r="U457" s="4">
        <v>2892.9292500000001</v>
      </c>
      <c r="V457" s="4">
        <v>6.6421276595744692</v>
      </c>
      <c r="W457" s="4">
        <v>17.607749999999999</v>
      </c>
      <c r="X457" s="4">
        <v>9550</v>
      </c>
      <c r="Y457" s="4">
        <v>7.49</v>
      </c>
      <c r="Z457" s="4"/>
      <c r="AA457" s="4">
        <v>2800</v>
      </c>
      <c r="AB457" s="4">
        <v>4560</v>
      </c>
      <c r="AC457" s="4"/>
    </row>
    <row r="458" spans="1:29" hidden="1" x14ac:dyDescent="0.25">
      <c r="A458" s="4" t="s">
        <v>474</v>
      </c>
      <c r="B458" s="4" t="s">
        <v>3936</v>
      </c>
      <c r="C458" s="4" t="s">
        <v>510</v>
      </c>
      <c r="D458" s="4" t="s">
        <v>520</v>
      </c>
      <c r="E458" s="4" t="s">
        <v>294</v>
      </c>
      <c r="F458" s="4">
        <v>1</v>
      </c>
      <c r="G458" s="4">
        <v>1.67E-2</v>
      </c>
      <c r="H458" s="4">
        <v>0.317</v>
      </c>
      <c r="I458" s="4">
        <v>2.1299999999999999E-2</v>
      </c>
      <c r="J458" s="4">
        <v>0.47699999999999998</v>
      </c>
      <c r="K458" s="4">
        <v>2.37</v>
      </c>
      <c r="L458" s="4">
        <v>8.4000000000000005E-2</v>
      </c>
      <c r="M458" s="4">
        <v>24.44</v>
      </c>
      <c r="N458" s="4">
        <v>13.32</v>
      </c>
      <c r="O458" s="4">
        <v>217.6</v>
      </c>
      <c r="P458" s="4">
        <v>96.4</v>
      </c>
      <c r="Q458" s="4">
        <v>513</v>
      </c>
      <c r="R458" s="4">
        <v>124.2</v>
      </c>
      <c r="S458" s="4">
        <v>1265</v>
      </c>
      <c r="T458" s="4">
        <v>252.9</v>
      </c>
      <c r="U458" s="4">
        <v>2921.9292500000001</v>
      </c>
      <c r="V458" s="4">
        <v>2.1311639549436801</v>
      </c>
      <c r="W458" s="4">
        <v>0.90674999999999994</v>
      </c>
      <c r="X458" s="4">
        <v>11890</v>
      </c>
      <c r="Y458" s="4">
        <v>1.393</v>
      </c>
      <c r="Z458" s="4"/>
      <c r="AA458" s="4">
        <v>33.200000000000003</v>
      </c>
      <c r="AB458" s="4">
        <v>1024</v>
      </c>
      <c r="AC458" s="4"/>
    </row>
    <row r="459" spans="1:29" hidden="1" x14ac:dyDescent="0.25">
      <c r="A459" s="4" t="s">
        <v>474</v>
      </c>
      <c r="B459" s="4" t="s">
        <v>3936</v>
      </c>
      <c r="C459" s="4" t="s">
        <v>510</v>
      </c>
      <c r="D459" s="4" t="s">
        <v>521</v>
      </c>
      <c r="E459" s="4" t="s">
        <v>294</v>
      </c>
      <c r="F459" s="4">
        <v>1</v>
      </c>
      <c r="G459" s="4">
        <v>2.5499999999999998E-2</v>
      </c>
      <c r="H459" s="4">
        <v>0.189</v>
      </c>
      <c r="I459" s="4">
        <v>1.9099999999999999E-2</v>
      </c>
      <c r="J459" s="4">
        <v>0.20599999999999999</v>
      </c>
      <c r="K459" s="4">
        <v>1.04</v>
      </c>
      <c r="L459" s="4">
        <v>4.0899999999999999E-2</v>
      </c>
      <c r="M459" s="4">
        <v>11.3</v>
      </c>
      <c r="N459" s="4">
        <v>6.42</v>
      </c>
      <c r="O459" s="4">
        <v>109.4</v>
      </c>
      <c r="P459" s="4">
        <v>49.1</v>
      </c>
      <c r="Q459" s="4">
        <v>263</v>
      </c>
      <c r="R459" s="4">
        <v>66.599999999999994</v>
      </c>
      <c r="S459" s="4">
        <v>686</v>
      </c>
      <c r="T459" s="4">
        <v>144.1</v>
      </c>
      <c r="U459" s="4">
        <v>1472.9292499999999</v>
      </c>
      <c r="V459" s="4">
        <v>1.953566958698373</v>
      </c>
      <c r="W459" s="4">
        <v>0.54375000000000007</v>
      </c>
      <c r="X459" s="4">
        <v>12510</v>
      </c>
      <c r="Y459" s="4">
        <v>0.94599999999999995</v>
      </c>
      <c r="Z459" s="4"/>
      <c r="AA459" s="4">
        <v>19.8</v>
      </c>
      <c r="AB459" s="4">
        <v>789</v>
      </c>
      <c r="AC459" s="4"/>
    </row>
    <row r="460" spans="1:29" hidden="1" x14ac:dyDescent="0.25">
      <c r="A460" s="4" t="s">
        <v>474</v>
      </c>
      <c r="B460" s="4" t="s">
        <v>3936</v>
      </c>
      <c r="C460" s="4" t="s">
        <v>510</v>
      </c>
      <c r="D460" s="4" t="s">
        <v>522</v>
      </c>
      <c r="E460" s="4" t="s">
        <v>294</v>
      </c>
      <c r="F460" s="4">
        <v>1</v>
      </c>
      <c r="G460" s="4">
        <v>0.02</v>
      </c>
      <c r="H460" s="4">
        <v>0.36</v>
      </c>
      <c r="I460" s="4">
        <v>2.24E-2</v>
      </c>
      <c r="J460" s="4">
        <v>0.42899999999999999</v>
      </c>
      <c r="K460" s="4">
        <v>2.2599999999999998</v>
      </c>
      <c r="L460" s="4">
        <v>8.5000000000000006E-2</v>
      </c>
      <c r="M460" s="4">
        <v>23.34</v>
      </c>
      <c r="N460" s="4">
        <v>12.67</v>
      </c>
      <c r="O460" s="4">
        <v>203.6</v>
      </c>
      <c r="P460" s="4">
        <v>90.6</v>
      </c>
      <c r="Q460" s="4">
        <v>474</v>
      </c>
      <c r="R460" s="4">
        <v>116</v>
      </c>
      <c r="S460" s="4">
        <v>1174</v>
      </c>
      <c r="T460" s="4">
        <v>232.3</v>
      </c>
      <c r="U460" s="4">
        <v>2718.9292500000001</v>
      </c>
      <c r="V460" s="4">
        <v>2.4863579474342932</v>
      </c>
      <c r="W460" s="4">
        <v>0.96675</v>
      </c>
      <c r="X460" s="4">
        <v>11740</v>
      </c>
      <c r="Y460" s="4">
        <v>1.4470000000000001</v>
      </c>
      <c r="Z460" s="4"/>
      <c r="AA460" s="4">
        <v>32.92</v>
      </c>
      <c r="AB460" s="4">
        <v>971</v>
      </c>
      <c r="AC460" s="4"/>
    </row>
    <row r="461" spans="1:29" hidden="1" x14ac:dyDescent="0.25">
      <c r="A461" s="4" t="s">
        <v>474</v>
      </c>
      <c r="B461" s="4" t="s">
        <v>3936</v>
      </c>
      <c r="C461" s="4" t="s">
        <v>524</v>
      </c>
      <c r="D461" s="4" t="s">
        <v>523</v>
      </c>
      <c r="E461" s="4" t="s">
        <v>294</v>
      </c>
      <c r="F461" s="4">
        <v>0</v>
      </c>
      <c r="G461" s="4">
        <v>0.37</v>
      </c>
      <c r="H461" s="4">
        <v>3.4</v>
      </c>
      <c r="I461" s="4">
        <v>1.23</v>
      </c>
      <c r="J461" s="4">
        <v>12.9</v>
      </c>
      <c r="K461" s="4">
        <v>25.4</v>
      </c>
      <c r="L461" s="4">
        <v>0.97</v>
      </c>
      <c r="M461" s="4">
        <v>127</v>
      </c>
      <c r="N461" s="4">
        <v>52.7</v>
      </c>
      <c r="O461" s="4">
        <v>586</v>
      </c>
      <c r="P461" s="4">
        <v>179</v>
      </c>
      <c r="Q461" s="4">
        <v>699</v>
      </c>
      <c r="R461" s="4">
        <v>148.69999999999999</v>
      </c>
      <c r="S461" s="4">
        <v>1355</v>
      </c>
      <c r="T461" s="4">
        <v>228</v>
      </c>
      <c r="U461" s="4">
        <v>5352.9292500000001</v>
      </c>
      <c r="V461" s="4">
        <v>2.86523153942428</v>
      </c>
      <c r="W461" s="4">
        <v>9.8577499999999993</v>
      </c>
      <c r="X461" s="4">
        <v>17710</v>
      </c>
      <c r="Y461" s="4">
        <v>15.05</v>
      </c>
      <c r="Z461" s="4"/>
      <c r="AA461" s="4">
        <v>85.6</v>
      </c>
      <c r="AB461" s="4">
        <v>18760</v>
      </c>
      <c r="AC461" s="4"/>
    </row>
    <row r="462" spans="1:29" hidden="1" x14ac:dyDescent="0.25">
      <c r="A462" s="4" t="s">
        <v>474</v>
      </c>
      <c r="B462" s="4" t="s">
        <v>3936</v>
      </c>
      <c r="C462" s="4" t="s">
        <v>524</v>
      </c>
      <c r="D462" s="4" t="s">
        <v>525</v>
      </c>
      <c r="E462" s="4" t="s">
        <v>294</v>
      </c>
      <c r="F462" s="4">
        <v>0</v>
      </c>
      <c r="G462" s="4">
        <v>6.7000000000000004E-2</v>
      </c>
      <c r="H462" s="4">
        <v>2.46</v>
      </c>
      <c r="I462" s="4">
        <v>0.23899999999999999</v>
      </c>
      <c r="J462" s="4">
        <v>4.5999999999999996</v>
      </c>
      <c r="K462" s="4">
        <v>17.420000000000002</v>
      </c>
      <c r="L462" s="4">
        <v>0.97</v>
      </c>
      <c r="M462" s="4">
        <v>122.6</v>
      </c>
      <c r="N462" s="4">
        <v>40.799999999999997</v>
      </c>
      <c r="O462" s="4">
        <v>404</v>
      </c>
      <c r="P462" s="4">
        <v>123.4</v>
      </c>
      <c r="Q462" s="4">
        <v>464</v>
      </c>
      <c r="R462" s="4">
        <v>87.2</v>
      </c>
      <c r="S462" s="4">
        <v>684</v>
      </c>
      <c r="T462" s="4">
        <v>122.8</v>
      </c>
      <c r="U462" s="4">
        <v>3477.9292500000001</v>
      </c>
      <c r="V462" s="4">
        <v>23.442803504380478</v>
      </c>
      <c r="W462" s="4">
        <v>2.8667500000000001</v>
      </c>
      <c r="X462" s="4">
        <v>10410</v>
      </c>
      <c r="Y462" s="4">
        <v>0.93</v>
      </c>
      <c r="Z462" s="4"/>
      <c r="AA462" s="4">
        <v>361</v>
      </c>
      <c r="AB462" s="4">
        <v>3392</v>
      </c>
      <c r="AC462" s="4"/>
    </row>
    <row r="463" spans="1:29" hidden="1" x14ac:dyDescent="0.25">
      <c r="A463" s="4" t="s">
        <v>474</v>
      </c>
      <c r="B463" s="4" t="s">
        <v>3936</v>
      </c>
      <c r="C463" s="4" t="s">
        <v>524</v>
      </c>
      <c r="D463" s="4" t="s">
        <v>526</v>
      </c>
      <c r="E463" s="4" t="s">
        <v>294</v>
      </c>
      <c r="F463" s="4">
        <v>0</v>
      </c>
      <c r="G463" s="4">
        <v>0.03</v>
      </c>
      <c r="H463" s="4">
        <v>2.2400000000000002</v>
      </c>
      <c r="I463" s="4">
        <v>0.20100000000000001</v>
      </c>
      <c r="J463" s="4">
        <v>4.18</v>
      </c>
      <c r="K463" s="4">
        <v>17.43</v>
      </c>
      <c r="L463" s="4">
        <v>0.97699999999999998</v>
      </c>
      <c r="M463" s="4">
        <v>123.7</v>
      </c>
      <c r="N463" s="4">
        <v>41.1</v>
      </c>
      <c r="O463" s="4">
        <v>412</v>
      </c>
      <c r="P463" s="4">
        <v>126.6</v>
      </c>
      <c r="Q463" s="4">
        <v>474</v>
      </c>
      <c r="R463" s="4">
        <v>88.9</v>
      </c>
      <c r="S463" s="4">
        <v>701</v>
      </c>
      <c r="T463" s="4">
        <v>126.3</v>
      </c>
      <c r="U463" s="4">
        <v>3522.9292500000001</v>
      </c>
      <c r="V463" s="4">
        <v>19.926382978723399</v>
      </c>
      <c r="W463" s="4">
        <v>2.9477500000000001</v>
      </c>
      <c r="X463" s="4">
        <v>10310</v>
      </c>
      <c r="Y463" s="4">
        <v>0.91600000000000004</v>
      </c>
      <c r="Z463" s="4"/>
      <c r="AA463" s="4">
        <v>360</v>
      </c>
      <c r="AB463" s="4">
        <v>3470</v>
      </c>
      <c r="AC463" s="4"/>
    </row>
    <row r="464" spans="1:29" hidden="1" x14ac:dyDescent="0.25">
      <c r="A464" s="4" t="s">
        <v>474</v>
      </c>
      <c r="B464" s="4" t="s">
        <v>3936</v>
      </c>
      <c r="C464" s="4" t="s">
        <v>524</v>
      </c>
      <c r="D464" s="4" t="s">
        <v>527</v>
      </c>
      <c r="E464" s="4" t="s">
        <v>294</v>
      </c>
      <c r="F464" s="4">
        <v>1</v>
      </c>
      <c r="G464" s="4">
        <v>1.7000000000000001E-2</v>
      </c>
      <c r="H464" s="4">
        <v>32.700000000000003</v>
      </c>
      <c r="I464" s="4">
        <v>4.7E-2</v>
      </c>
      <c r="J464" s="4">
        <v>0.8</v>
      </c>
      <c r="K464" s="4">
        <v>1.64</v>
      </c>
      <c r="L464" s="4">
        <v>0.59299999999999997</v>
      </c>
      <c r="M464" s="4">
        <v>7.33</v>
      </c>
      <c r="N464" s="4">
        <v>2.1880000000000002</v>
      </c>
      <c r="O464" s="4">
        <v>23.92</v>
      </c>
      <c r="P464" s="4">
        <v>8.6199999999999992</v>
      </c>
      <c r="Q464" s="4">
        <v>40.29</v>
      </c>
      <c r="R464" s="4">
        <v>9.5399999999999991</v>
      </c>
      <c r="S464" s="4">
        <v>96.1</v>
      </c>
      <c r="T464" s="4">
        <v>21.92</v>
      </c>
      <c r="U464" s="4">
        <v>264.02924999999999</v>
      </c>
      <c r="V464" s="4">
        <v>4.8543178973717147</v>
      </c>
      <c r="W464" s="4">
        <v>2.03775</v>
      </c>
      <c r="X464" s="4">
        <v>10320</v>
      </c>
      <c r="Y464" s="4">
        <v>1.028</v>
      </c>
      <c r="Z464" s="4"/>
      <c r="AA464" s="4">
        <v>319.39999999999998</v>
      </c>
      <c r="AB464" s="4">
        <v>729</v>
      </c>
      <c r="AC464" s="4"/>
    </row>
    <row r="465" spans="1:29" hidden="1" x14ac:dyDescent="0.25">
      <c r="A465" s="4" t="s">
        <v>474</v>
      </c>
      <c r="B465" s="4" t="s">
        <v>3936</v>
      </c>
      <c r="C465" s="4" t="s">
        <v>524</v>
      </c>
      <c r="D465" s="4" t="s">
        <v>528</v>
      </c>
      <c r="E465" s="4" t="s">
        <v>294</v>
      </c>
      <c r="F465" s="4">
        <v>0</v>
      </c>
      <c r="G465" s="4">
        <v>3.2199999999999999E-2</v>
      </c>
      <c r="H465" s="4">
        <v>0.23599999999999999</v>
      </c>
      <c r="I465" s="4">
        <v>4.9000000000000002E-2</v>
      </c>
      <c r="J465" s="4">
        <v>0.51100000000000001</v>
      </c>
      <c r="K465" s="4">
        <v>2.2200000000000002</v>
      </c>
      <c r="L465" s="4">
        <v>0.11</v>
      </c>
      <c r="M465" s="4">
        <v>19.920000000000002</v>
      </c>
      <c r="N465" s="4">
        <v>7.86</v>
      </c>
      <c r="O465" s="4">
        <v>60.4</v>
      </c>
      <c r="P465" s="4">
        <v>10.99</v>
      </c>
      <c r="Q465" s="4">
        <v>24.71</v>
      </c>
      <c r="R465" s="4">
        <v>3.32</v>
      </c>
      <c r="S465" s="4">
        <v>23.18</v>
      </c>
      <c r="T465" s="4">
        <v>3.99</v>
      </c>
      <c r="U465" s="4">
        <v>313.92925000000002</v>
      </c>
      <c r="V465" s="4">
        <v>6.3698122653316647</v>
      </c>
      <c r="W465" s="4">
        <v>0.41575000000000012</v>
      </c>
      <c r="X465" s="4">
        <v>12360</v>
      </c>
      <c r="Y465" s="4">
        <v>0.44</v>
      </c>
      <c r="Z465" s="4"/>
      <c r="AA465" s="4">
        <v>10.53</v>
      </c>
      <c r="AB465" s="4">
        <v>384</v>
      </c>
      <c r="AC465" s="4"/>
    </row>
    <row r="466" spans="1:29" hidden="1" x14ac:dyDescent="0.25">
      <c r="A466" s="4" t="s">
        <v>474</v>
      </c>
      <c r="B466" s="4" t="s">
        <v>3936</v>
      </c>
      <c r="C466" s="4" t="s">
        <v>530</v>
      </c>
      <c r="D466" s="4" t="s">
        <v>529</v>
      </c>
      <c r="E466" s="4" t="s">
        <v>294</v>
      </c>
      <c r="F466" s="4">
        <v>0</v>
      </c>
      <c r="G466" s="4">
        <v>4.0099999999999997E-2</v>
      </c>
      <c r="H466" s="4">
        <v>3.9</v>
      </c>
      <c r="I466" s="4">
        <v>0.433</v>
      </c>
      <c r="J466" s="4">
        <v>8.7799999999999994</v>
      </c>
      <c r="K466" s="4">
        <v>22.52</v>
      </c>
      <c r="L466" s="4">
        <v>0.89900000000000002</v>
      </c>
      <c r="M466" s="4">
        <v>135.6</v>
      </c>
      <c r="N466" s="4">
        <v>45.13</v>
      </c>
      <c r="O466" s="4">
        <v>531.4</v>
      </c>
      <c r="P466" s="4">
        <v>195.6</v>
      </c>
      <c r="Q466" s="4">
        <v>867</v>
      </c>
      <c r="R466" s="4">
        <v>167.8</v>
      </c>
      <c r="S466" s="4">
        <v>1498</v>
      </c>
      <c r="T466" s="4">
        <v>284.7</v>
      </c>
      <c r="U466" s="4">
        <v>5283.9292500000001</v>
      </c>
      <c r="V466" s="4">
        <v>13.947284105131409</v>
      </c>
      <c r="W466" s="4">
        <v>2.5297499999999999</v>
      </c>
      <c r="X466" s="4">
        <v>8950</v>
      </c>
      <c r="Y466" s="4">
        <v>1.2470000000000001</v>
      </c>
      <c r="Z466" s="4"/>
      <c r="AA466" s="4">
        <v>567</v>
      </c>
      <c r="AB466" s="4">
        <v>1717</v>
      </c>
      <c r="AC466" s="4"/>
    </row>
    <row r="467" spans="1:29" hidden="1" x14ac:dyDescent="0.25">
      <c r="A467" s="4" t="s">
        <v>474</v>
      </c>
      <c r="B467" s="4" t="s">
        <v>3936</v>
      </c>
      <c r="C467" s="4" t="s">
        <v>530</v>
      </c>
      <c r="D467" s="4" t="s">
        <v>531</v>
      </c>
      <c r="E467" s="4" t="s">
        <v>294</v>
      </c>
      <c r="F467" s="4">
        <v>0</v>
      </c>
      <c r="G467" s="4">
        <v>2.52E-2</v>
      </c>
      <c r="H467" s="4">
        <v>1.62</v>
      </c>
      <c r="I467" s="4">
        <v>0.14099999999999999</v>
      </c>
      <c r="J467" s="4">
        <v>2.56</v>
      </c>
      <c r="K467" s="4">
        <v>9.5</v>
      </c>
      <c r="L467" s="4">
        <v>0.55100000000000005</v>
      </c>
      <c r="M467" s="4">
        <v>76.099999999999994</v>
      </c>
      <c r="N467" s="4">
        <v>32.4</v>
      </c>
      <c r="O467" s="4">
        <v>399</v>
      </c>
      <c r="P467" s="4">
        <v>135</v>
      </c>
      <c r="Q467" s="4">
        <v>583</v>
      </c>
      <c r="R467" s="4">
        <v>115</v>
      </c>
      <c r="S467" s="4">
        <v>956</v>
      </c>
      <c r="T467" s="4">
        <v>178</v>
      </c>
      <c r="U467" s="4">
        <v>4012.9292500000001</v>
      </c>
      <c r="V467" s="4">
        <v>6.606608260325407</v>
      </c>
      <c r="W467" s="4">
        <v>3.8577499999999998</v>
      </c>
      <c r="X467" s="4">
        <v>11570</v>
      </c>
      <c r="Y467" s="4">
        <v>2.21</v>
      </c>
      <c r="Z467" s="4"/>
      <c r="AA467" s="4">
        <v>239</v>
      </c>
      <c r="AB467" s="4">
        <v>3100</v>
      </c>
      <c r="AC467" s="4"/>
    </row>
    <row r="468" spans="1:29" hidden="1" x14ac:dyDescent="0.25">
      <c r="A468" s="4" t="s">
        <v>474</v>
      </c>
      <c r="B468" s="4" t="s">
        <v>3936</v>
      </c>
      <c r="C468" s="4" t="s">
        <v>530</v>
      </c>
      <c r="D468" s="4" t="s">
        <v>532</v>
      </c>
      <c r="E468" s="4" t="s">
        <v>294</v>
      </c>
      <c r="F468" s="4">
        <v>0</v>
      </c>
      <c r="G468" s="4">
        <v>2.8299999999999999E-2</v>
      </c>
      <c r="H468" s="4">
        <v>2.5760000000000001</v>
      </c>
      <c r="I468" s="4">
        <v>0.14099999999999999</v>
      </c>
      <c r="J468" s="4">
        <v>2.5499999999999998</v>
      </c>
      <c r="K468" s="4">
        <v>5.61</v>
      </c>
      <c r="L468" s="4">
        <v>0.308</v>
      </c>
      <c r="M468" s="4">
        <v>27.13</v>
      </c>
      <c r="N468" s="4">
        <v>8.93</v>
      </c>
      <c r="O468" s="4">
        <v>103.2</v>
      </c>
      <c r="P468" s="4">
        <v>37.78</v>
      </c>
      <c r="Q468" s="4">
        <v>171.1</v>
      </c>
      <c r="R468" s="4">
        <v>36.93</v>
      </c>
      <c r="S468" s="4">
        <v>341.3</v>
      </c>
      <c r="T468" s="4">
        <v>71.5</v>
      </c>
      <c r="U468" s="4">
        <v>1085.9292499999999</v>
      </c>
      <c r="V468" s="4">
        <v>12.70410513141427</v>
      </c>
      <c r="W468" s="4">
        <v>1.8427500000000001</v>
      </c>
      <c r="X468" s="4">
        <v>8950</v>
      </c>
      <c r="Y468" s="4">
        <v>1.2430000000000001</v>
      </c>
      <c r="Z468" s="4"/>
      <c r="AA468" s="4">
        <v>166.9</v>
      </c>
      <c r="AB468" s="4">
        <v>826</v>
      </c>
      <c r="AC468" s="4"/>
    </row>
    <row r="469" spans="1:29" hidden="1" x14ac:dyDescent="0.25">
      <c r="A469" s="4" t="s">
        <v>474</v>
      </c>
      <c r="B469" s="4" t="s">
        <v>3936</v>
      </c>
      <c r="C469" s="4" t="s">
        <v>530</v>
      </c>
      <c r="D469" s="4" t="s">
        <v>533</v>
      </c>
      <c r="E469" s="4" t="s">
        <v>294</v>
      </c>
      <c r="F469" s="4">
        <v>0</v>
      </c>
      <c r="G469" s="4">
        <v>3.1E-2</v>
      </c>
      <c r="H469" s="4">
        <v>2.89</v>
      </c>
      <c r="I469" s="4">
        <v>0.16600000000000001</v>
      </c>
      <c r="J469" s="4">
        <v>2.85</v>
      </c>
      <c r="K469" s="4">
        <v>6.51</v>
      </c>
      <c r="L469" s="4">
        <v>0.26100000000000001</v>
      </c>
      <c r="M469" s="4">
        <v>33.299999999999997</v>
      </c>
      <c r="N469" s="4">
        <v>10.77</v>
      </c>
      <c r="O469" s="4">
        <v>124.5</v>
      </c>
      <c r="P469" s="4">
        <v>46.8</v>
      </c>
      <c r="Q469" s="4">
        <v>208.9</v>
      </c>
      <c r="R469" s="4">
        <v>46.2</v>
      </c>
      <c r="S469" s="4">
        <v>432</v>
      </c>
      <c r="T469" s="4">
        <v>88.4</v>
      </c>
      <c r="U469" s="4">
        <v>1331.9292499999999</v>
      </c>
      <c r="V469" s="4">
        <v>13.37897371714643</v>
      </c>
      <c r="W469" s="4">
        <v>2.4577499999999999</v>
      </c>
      <c r="X469" s="4">
        <v>9280</v>
      </c>
      <c r="Y469" s="4">
        <v>1.5740000000000001</v>
      </c>
      <c r="Z469" s="4"/>
      <c r="AA469" s="4">
        <v>208.8</v>
      </c>
      <c r="AB469" s="4">
        <v>1061</v>
      </c>
      <c r="AC469" s="4"/>
    </row>
    <row r="470" spans="1:29" hidden="1" x14ac:dyDescent="0.25">
      <c r="A470" s="4" t="s">
        <v>474</v>
      </c>
      <c r="B470" s="4" t="s">
        <v>3936</v>
      </c>
      <c r="C470" s="4" t="s">
        <v>530</v>
      </c>
      <c r="D470" s="4" t="s">
        <v>534</v>
      </c>
      <c r="E470" s="4" t="s">
        <v>294</v>
      </c>
      <c r="F470" s="4">
        <v>1</v>
      </c>
      <c r="G470" s="4">
        <v>0.14099999999999999</v>
      </c>
      <c r="H470" s="4">
        <v>13.3</v>
      </c>
      <c r="I470" s="4">
        <v>1.161</v>
      </c>
      <c r="J470" s="4">
        <v>20.2</v>
      </c>
      <c r="K470" s="4">
        <v>38.4</v>
      </c>
      <c r="L470" s="4">
        <v>1.53</v>
      </c>
      <c r="M470" s="4">
        <v>189</v>
      </c>
      <c r="N470" s="4">
        <v>59.6</v>
      </c>
      <c r="O470" s="4">
        <v>660</v>
      </c>
      <c r="P470" s="4">
        <v>226</v>
      </c>
      <c r="Q470" s="4">
        <v>890</v>
      </c>
      <c r="R470" s="4">
        <v>165.3</v>
      </c>
      <c r="S470" s="4">
        <v>1371</v>
      </c>
      <c r="T470" s="4">
        <v>238.6</v>
      </c>
      <c r="U470" s="4">
        <v>5962.9292500000001</v>
      </c>
      <c r="V470" s="4">
        <v>9.9099123904881097</v>
      </c>
      <c r="W470" s="4">
        <v>4.9477500000000001</v>
      </c>
      <c r="X470" s="4">
        <v>7700</v>
      </c>
      <c r="Y470" s="4">
        <v>1.722</v>
      </c>
      <c r="Z470" s="4"/>
      <c r="AA470" s="4">
        <v>740</v>
      </c>
      <c r="AB470" s="4">
        <v>1116</v>
      </c>
      <c r="AC470" s="4"/>
    </row>
    <row r="471" spans="1:29" hidden="1" x14ac:dyDescent="0.25">
      <c r="A471" s="4" t="s">
        <v>474</v>
      </c>
      <c r="B471" s="4" t="s">
        <v>3936</v>
      </c>
      <c r="C471" s="4" t="s">
        <v>530</v>
      </c>
      <c r="D471" s="4" t="s">
        <v>535</v>
      </c>
      <c r="E471" s="4" t="s">
        <v>294</v>
      </c>
      <c r="F471" s="4">
        <v>0</v>
      </c>
      <c r="G471" s="4">
        <v>5.1499999999999997E-2</v>
      </c>
      <c r="H471" s="4">
        <v>11.59</v>
      </c>
      <c r="I471" s="4">
        <v>0.38700000000000001</v>
      </c>
      <c r="J471" s="4">
        <v>5.94</v>
      </c>
      <c r="K471" s="4">
        <v>11.7</v>
      </c>
      <c r="L471" s="4">
        <v>1.018</v>
      </c>
      <c r="M471" s="4">
        <v>53.2</v>
      </c>
      <c r="N471" s="4">
        <v>15.4</v>
      </c>
      <c r="O471" s="4">
        <v>163</v>
      </c>
      <c r="P471" s="4">
        <v>55.1</v>
      </c>
      <c r="Q471" s="4">
        <v>222</v>
      </c>
      <c r="R471" s="4">
        <v>43.9</v>
      </c>
      <c r="S471" s="4">
        <v>376</v>
      </c>
      <c r="T471" s="4">
        <v>72.400000000000006</v>
      </c>
      <c r="U471" s="4">
        <v>1532.9292499999999</v>
      </c>
      <c r="V471" s="4">
        <v>7.0091614518147694</v>
      </c>
      <c r="W471" s="4">
        <v>7.03775</v>
      </c>
      <c r="X471" s="4">
        <v>7990</v>
      </c>
      <c r="Y471" s="4">
        <v>2.4710000000000001</v>
      </c>
      <c r="Z471" s="4"/>
      <c r="AA471" s="4">
        <v>697</v>
      </c>
      <c r="AB471" s="4">
        <v>1359</v>
      </c>
      <c r="AC471" s="4"/>
    </row>
    <row r="472" spans="1:29" hidden="1" x14ac:dyDescent="0.25">
      <c r="A472" s="4" t="s">
        <v>474</v>
      </c>
      <c r="B472" s="4" t="s">
        <v>3936</v>
      </c>
      <c r="C472" s="4" t="s">
        <v>530</v>
      </c>
      <c r="D472" s="4" t="s">
        <v>536</v>
      </c>
      <c r="E472" s="4" t="s">
        <v>294</v>
      </c>
      <c r="F472" s="4">
        <v>1</v>
      </c>
      <c r="G472" s="4">
        <v>3.1699999999999999E-2</v>
      </c>
      <c r="H472" s="4">
        <v>1.486</v>
      </c>
      <c r="I472" s="4">
        <v>0.22500000000000001</v>
      </c>
      <c r="J472" s="4">
        <v>4.41</v>
      </c>
      <c r="K472" s="4">
        <v>11.68</v>
      </c>
      <c r="L472" s="4">
        <v>0.39500000000000002</v>
      </c>
      <c r="M472" s="4">
        <v>77.2</v>
      </c>
      <c r="N472" s="4">
        <v>26.5</v>
      </c>
      <c r="O472" s="4">
        <v>278</v>
      </c>
      <c r="P472" s="4">
        <v>82.7</v>
      </c>
      <c r="Q472" s="4">
        <v>283</v>
      </c>
      <c r="R472" s="4">
        <v>47.7</v>
      </c>
      <c r="S472" s="4">
        <v>358</v>
      </c>
      <c r="T472" s="4">
        <v>62.4</v>
      </c>
      <c r="U472" s="4">
        <v>2372.9292500000001</v>
      </c>
      <c r="V472" s="4">
        <v>12.59754693366709</v>
      </c>
      <c r="W472" s="4">
        <v>0.79075000000000006</v>
      </c>
      <c r="X472" s="4">
        <v>9420</v>
      </c>
      <c r="Y472" s="4">
        <v>0.52100000000000002</v>
      </c>
      <c r="Z472" s="4"/>
      <c r="AA472" s="4">
        <v>78</v>
      </c>
      <c r="AB472" s="4">
        <v>280</v>
      </c>
      <c r="AC472" s="4"/>
    </row>
    <row r="473" spans="1:29" hidden="1" x14ac:dyDescent="0.25">
      <c r="A473" s="4" t="s">
        <v>474</v>
      </c>
      <c r="B473" s="4" t="s">
        <v>3936</v>
      </c>
      <c r="C473" s="4" t="s">
        <v>530</v>
      </c>
      <c r="D473" s="4" t="s">
        <v>537</v>
      </c>
      <c r="E473" s="4" t="s">
        <v>294</v>
      </c>
      <c r="F473" s="4">
        <v>1</v>
      </c>
      <c r="G473" s="4">
        <v>2.8299999999999999E-2</v>
      </c>
      <c r="H473" s="4">
        <v>0.873</v>
      </c>
      <c r="I473" s="4">
        <v>7.1999999999999995E-2</v>
      </c>
      <c r="J473" s="4">
        <v>1.292</v>
      </c>
      <c r="K473" s="4">
        <v>5.07</v>
      </c>
      <c r="L473" s="4">
        <v>0.17399999999999999</v>
      </c>
      <c r="M473" s="4">
        <v>39.299999999999997</v>
      </c>
      <c r="N473" s="4">
        <v>16.32</v>
      </c>
      <c r="O473" s="4">
        <v>194</v>
      </c>
      <c r="P473" s="4">
        <v>67.8</v>
      </c>
      <c r="Q473" s="4">
        <v>285</v>
      </c>
      <c r="R473" s="4">
        <v>59.7</v>
      </c>
      <c r="S473" s="4">
        <v>535</v>
      </c>
      <c r="T473" s="4">
        <v>105.5</v>
      </c>
      <c r="U473" s="4">
        <v>1993.9292499999999</v>
      </c>
      <c r="V473" s="4">
        <v>5.6002252816020031</v>
      </c>
      <c r="W473" s="4">
        <v>1.28775</v>
      </c>
      <c r="X473" s="4">
        <v>11290</v>
      </c>
      <c r="Y473" s="4">
        <v>1.07</v>
      </c>
      <c r="Z473" s="4"/>
      <c r="AA473" s="4">
        <v>61.4</v>
      </c>
      <c r="AB473" s="4">
        <v>700</v>
      </c>
      <c r="AC473" s="4"/>
    </row>
    <row r="474" spans="1:29" hidden="1" x14ac:dyDescent="0.25">
      <c r="A474" s="4" t="s">
        <v>474</v>
      </c>
      <c r="B474" s="4" t="s">
        <v>3936</v>
      </c>
      <c r="C474" s="4" t="s">
        <v>530</v>
      </c>
      <c r="D474" s="4" t="s">
        <v>538</v>
      </c>
      <c r="E474" s="4" t="s">
        <v>294</v>
      </c>
      <c r="F474" s="4">
        <v>0</v>
      </c>
      <c r="G474" s="4">
        <v>5.1999999999999998E-2</v>
      </c>
      <c r="H474" s="4">
        <v>3.13</v>
      </c>
      <c r="I474" s="4">
        <v>0.27300000000000002</v>
      </c>
      <c r="J474" s="4">
        <v>4.76</v>
      </c>
      <c r="K474" s="4">
        <v>10.24</v>
      </c>
      <c r="L474" s="4">
        <v>0.54500000000000004</v>
      </c>
      <c r="M474" s="4">
        <v>52.7</v>
      </c>
      <c r="N474" s="4">
        <v>16.57</v>
      </c>
      <c r="O474" s="4">
        <v>189.3</v>
      </c>
      <c r="P474" s="4">
        <v>68.3</v>
      </c>
      <c r="Q474" s="4">
        <v>294</v>
      </c>
      <c r="R474" s="4">
        <v>60.7</v>
      </c>
      <c r="S474" s="4">
        <v>526</v>
      </c>
      <c r="T474" s="4">
        <v>103.3</v>
      </c>
      <c r="U474" s="4">
        <v>1877.9292499999999</v>
      </c>
      <c r="V474" s="4">
        <v>17.487384230287859</v>
      </c>
      <c r="W474" s="4">
        <v>2.1277499999999998</v>
      </c>
      <c r="X474" s="4">
        <v>9700</v>
      </c>
      <c r="Y474" s="4">
        <v>1.0569999999999999</v>
      </c>
      <c r="Z474" s="4"/>
      <c r="AA474" s="4">
        <v>266.2</v>
      </c>
      <c r="AB474" s="4">
        <v>935</v>
      </c>
      <c r="AC474" s="4"/>
    </row>
    <row r="475" spans="1:29" hidden="1" x14ac:dyDescent="0.25">
      <c r="A475" s="4" t="s">
        <v>474</v>
      </c>
      <c r="B475" s="4" t="s">
        <v>3936</v>
      </c>
      <c r="C475" s="4" t="s">
        <v>530</v>
      </c>
      <c r="D475" s="4" t="s">
        <v>539</v>
      </c>
      <c r="E475" s="4" t="s">
        <v>294</v>
      </c>
      <c r="F475" s="4">
        <v>1</v>
      </c>
      <c r="G475" s="4">
        <v>2.92E-2</v>
      </c>
      <c r="H475" s="4">
        <v>0.55300000000000005</v>
      </c>
      <c r="I475" s="4">
        <v>3.8899999999999997E-2</v>
      </c>
      <c r="J475" s="4">
        <v>0.67600000000000005</v>
      </c>
      <c r="K475" s="4">
        <v>2.5299999999999998</v>
      </c>
      <c r="L475" s="4">
        <v>7.0999999999999994E-2</v>
      </c>
      <c r="M475" s="4">
        <v>25.8</v>
      </c>
      <c r="N475" s="4">
        <v>14.05</v>
      </c>
      <c r="O475" s="4">
        <v>217</v>
      </c>
      <c r="P475" s="4">
        <v>92.4</v>
      </c>
      <c r="Q475" s="4">
        <v>470</v>
      </c>
      <c r="R475" s="4">
        <v>119</v>
      </c>
      <c r="S475" s="4">
        <v>1210</v>
      </c>
      <c r="T475" s="4">
        <v>243</v>
      </c>
      <c r="U475" s="4">
        <v>2742.9292500000001</v>
      </c>
      <c r="V475" s="4">
        <v>2.9836295369211521</v>
      </c>
      <c r="W475" s="4">
        <v>1.7077500000000001</v>
      </c>
      <c r="X475" s="4">
        <v>12170</v>
      </c>
      <c r="Y475" s="4">
        <v>2.2599999999999998</v>
      </c>
      <c r="Z475" s="4"/>
      <c r="AA475" s="4">
        <v>47.7</v>
      </c>
      <c r="AB475" s="4">
        <v>1780</v>
      </c>
      <c r="AC475" s="4"/>
    </row>
    <row r="476" spans="1:29" hidden="1" x14ac:dyDescent="0.25">
      <c r="A476" s="4" t="s">
        <v>474</v>
      </c>
      <c r="B476" s="4" t="s">
        <v>3936</v>
      </c>
      <c r="C476" s="4" t="s">
        <v>530</v>
      </c>
      <c r="D476" s="4" t="s">
        <v>540</v>
      </c>
      <c r="E476" s="4" t="s">
        <v>294</v>
      </c>
      <c r="F476" s="4">
        <v>0</v>
      </c>
      <c r="G476" s="4">
        <v>3.2000000000000001E-2</v>
      </c>
      <c r="H476" s="4">
        <v>1.3120000000000001</v>
      </c>
      <c r="I476" s="4">
        <v>0.24399999999999999</v>
      </c>
      <c r="J476" s="4">
        <v>4.2</v>
      </c>
      <c r="K476" s="4">
        <v>10.77</v>
      </c>
      <c r="L476" s="4">
        <v>0.32800000000000001</v>
      </c>
      <c r="M476" s="4">
        <v>61.6</v>
      </c>
      <c r="N476" s="4">
        <v>20.53</v>
      </c>
      <c r="O476" s="4">
        <v>236</v>
      </c>
      <c r="P476" s="4">
        <v>83.9</v>
      </c>
      <c r="Q476" s="4">
        <v>364</v>
      </c>
      <c r="R476" s="4">
        <v>74.5</v>
      </c>
      <c r="S476" s="4">
        <v>643</v>
      </c>
      <c r="T476" s="4">
        <v>127.7</v>
      </c>
      <c r="U476" s="4">
        <v>2352.9292500000001</v>
      </c>
      <c r="V476" s="4">
        <v>10.525581977471839</v>
      </c>
      <c r="W476" s="4">
        <v>0.64975000000000005</v>
      </c>
      <c r="X476" s="4">
        <v>9420</v>
      </c>
      <c r="Y476" s="4">
        <v>0.60799999999999998</v>
      </c>
      <c r="Z476" s="4"/>
      <c r="AA476" s="4">
        <v>167</v>
      </c>
      <c r="AB476" s="4">
        <v>834</v>
      </c>
      <c r="AC476" s="4"/>
    </row>
    <row r="477" spans="1:29" hidden="1" x14ac:dyDescent="0.25">
      <c r="A477" s="4" t="s">
        <v>474</v>
      </c>
      <c r="B477" s="4" t="s">
        <v>3936</v>
      </c>
      <c r="C477" s="4" t="s">
        <v>530</v>
      </c>
      <c r="D477" s="4" t="s">
        <v>541</v>
      </c>
      <c r="E477" s="4" t="s">
        <v>294</v>
      </c>
      <c r="F477" s="4">
        <v>1</v>
      </c>
      <c r="G477" s="4">
        <v>4.7699999999999999E-2</v>
      </c>
      <c r="H477" s="4">
        <v>2.4700000000000002</v>
      </c>
      <c r="I477" s="4">
        <v>0.153</v>
      </c>
      <c r="J477" s="4">
        <v>2.71</v>
      </c>
      <c r="K477" s="4">
        <v>7.8</v>
      </c>
      <c r="L477" s="4">
        <v>0.14599999999999999</v>
      </c>
      <c r="M477" s="4">
        <v>57.9</v>
      </c>
      <c r="N477" s="4">
        <v>25.4</v>
      </c>
      <c r="O477" s="4">
        <v>344</v>
      </c>
      <c r="P477" s="4">
        <v>135.19999999999999</v>
      </c>
      <c r="Q477" s="4">
        <v>622</v>
      </c>
      <c r="R477" s="4">
        <v>133.80000000000001</v>
      </c>
      <c r="S477" s="4">
        <v>1213</v>
      </c>
      <c r="T477" s="4">
        <v>220.9</v>
      </c>
      <c r="U477" s="4">
        <v>3952.9292500000001</v>
      </c>
      <c r="V477" s="4">
        <v>4.901677096370463</v>
      </c>
      <c r="W477" s="4">
        <v>2.4077500000000001</v>
      </c>
      <c r="X477" s="4">
        <v>10500</v>
      </c>
      <c r="Y477" s="4">
        <v>1.75</v>
      </c>
      <c r="Z477" s="4"/>
      <c r="AA477" s="4">
        <v>228</v>
      </c>
      <c r="AB477" s="4">
        <v>1185</v>
      </c>
      <c r="AC477" s="4"/>
    </row>
    <row r="478" spans="1:29" hidden="1" x14ac:dyDescent="0.25">
      <c r="A478" s="4" t="s">
        <v>474</v>
      </c>
      <c r="B478" s="4" t="s">
        <v>3936</v>
      </c>
      <c r="C478" s="4" t="s">
        <v>530</v>
      </c>
      <c r="D478" s="4" t="s">
        <v>542</v>
      </c>
      <c r="E478" s="4" t="s">
        <v>294</v>
      </c>
      <c r="F478" s="4">
        <v>0</v>
      </c>
      <c r="G478" s="4">
        <v>3.6600000000000001E-2</v>
      </c>
      <c r="H478" s="4">
        <v>2.242</v>
      </c>
      <c r="I478" s="4">
        <v>0.27700000000000002</v>
      </c>
      <c r="J478" s="4">
        <v>5.17</v>
      </c>
      <c r="K478" s="4">
        <v>13.2</v>
      </c>
      <c r="L478" s="4">
        <v>0.52200000000000002</v>
      </c>
      <c r="M478" s="4">
        <v>81.900000000000006</v>
      </c>
      <c r="N478" s="4">
        <v>28.4</v>
      </c>
      <c r="O478" s="4">
        <v>334</v>
      </c>
      <c r="P478" s="4">
        <v>123.2</v>
      </c>
      <c r="Q478" s="4">
        <v>550</v>
      </c>
      <c r="R478" s="4">
        <v>109.2</v>
      </c>
      <c r="S478" s="4">
        <v>972</v>
      </c>
      <c r="T478" s="4">
        <v>184.2</v>
      </c>
      <c r="U478" s="4">
        <v>3325.9292500000001</v>
      </c>
      <c r="V478" s="4">
        <v>12.18315394242804</v>
      </c>
      <c r="W478" s="4">
        <v>2.03775</v>
      </c>
      <c r="X478" s="4">
        <v>10150</v>
      </c>
      <c r="Y478" s="4">
        <v>1.5</v>
      </c>
      <c r="Z478" s="4"/>
      <c r="AA478" s="4">
        <v>338</v>
      </c>
      <c r="AB478" s="4">
        <v>1954</v>
      </c>
      <c r="AC478" s="4"/>
    </row>
    <row r="479" spans="1:29" hidden="1" x14ac:dyDescent="0.25">
      <c r="A479" s="4" t="s">
        <v>474</v>
      </c>
      <c r="B479" s="4" t="s">
        <v>3936</v>
      </c>
      <c r="C479" s="4" t="s">
        <v>544</v>
      </c>
      <c r="D479" s="4" t="s">
        <v>543</v>
      </c>
      <c r="E479" s="4" t="s">
        <v>294</v>
      </c>
      <c r="F479" s="4">
        <v>0</v>
      </c>
      <c r="G479" s="4">
        <v>3.3700000000000001E-2</v>
      </c>
      <c r="H479" s="4">
        <v>1.1240000000000001</v>
      </c>
      <c r="I479" s="4">
        <v>0.128</v>
      </c>
      <c r="J479" s="4">
        <v>2.36</v>
      </c>
      <c r="K479" s="4">
        <v>6.21</v>
      </c>
      <c r="L479" s="4">
        <v>0.309</v>
      </c>
      <c r="M479" s="4">
        <v>36.799999999999997</v>
      </c>
      <c r="N479" s="4">
        <v>11.5</v>
      </c>
      <c r="O479" s="4">
        <v>128</v>
      </c>
      <c r="P479" s="4">
        <v>42.5</v>
      </c>
      <c r="Q479" s="4">
        <v>167</v>
      </c>
      <c r="R479" s="4">
        <v>31.9</v>
      </c>
      <c r="S479" s="4">
        <v>267</v>
      </c>
      <c r="T479" s="4">
        <v>50.2</v>
      </c>
      <c r="U479" s="4">
        <v>1202.9292499999999</v>
      </c>
      <c r="V479" s="4">
        <v>10.572941176470589</v>
      </c>
      <c r="W479" s="4">
        <v>0.54475000000000007</v>
      </c>
      <c r="X479" s="4">
        <v>10550</v>
      </c>
      <c r="Y479" s="4">
        <v>0.44900000000000001</v>
      </c>
      <c r="Z479" s="4"/>
      <c r="AA479" s="4">
        <v>81.5</v>
      </c>
      <c r="AB479" s="4">
        <v>375</v>
      </c>
      <c r="AC479" s="4"/>
    </row>
    <row r="480" spans="1:29" hidden="1" x14ac:dyDescent="0.25">
      <c r="A480" s="4" t="s">
        <v>474</v>
      </c>
      <c r="B480" s="4" t="s">
        <v>3936</v>
      </c>
      <c r="C480" s="4" t="s">
        <v>544</v>
      </c>
      <c r="D480" s="4" t="s">
        <v>545</v>
      </c>
      <c r="E480" s="4" t="s">
        <v>294</v>
      </c>
      <c r="F480" s="4">
        <v>0</v>
      </c>
      <c r="G480" s="4">
        <v>2.5399999999999999E-2</v>
      </c>
      <c r="H480" s="4">
        <v>1.2</v>
      </c>
      <c r="I480" s="4">
        <v>0.13300000000000001</v>
      </c>
      <c r="J480" s="4">
        <v>2.74</v>
      </c>
      <c r="K480" s="4">
        <v>7.13</v>
      </c>
      <c r="L480" s="4">
        <v>0.34100000000000003</v>
      </c>
      <c r="M480" s="4">
        <v>40.4</v>
      </c>
      <c r="N480" s="4">
        <v>13</v>
      </c>
      <c r="O480" s="4">
        <v>140</v>
      </c>
      <c r="P480" s="4">
        <v>45.5</v>
      </c>
      <c r="Q480" s="4">
        <v>177</v>
      </c>
      <c r="R480" s="4">
        <v>33.5</v>
      </c>
      <c r="S480" s="4">
        <v>276</v>
      </c>
      <c r="T480" s="4">
        <v>51.7</v>
      </c>
      <c r="U480" s="4">
        <v>1292.9292499999999</v>
      </c>
      <c r="V480" s="4">
        <v>11.034693366708391</v>
      </c>
      <c r="W480" s="4">
        <v>0.59875</v>
      </c>
      <c r="X480" s="4">
        <v>10820</v>
      </c>
      <c r="Y480" s="4">
        <v>0.46800000000000003</v>
      </c>
      <c r="Z480" s="4"/>
      <c r="AA480" s="4">
        <v>91.7</v>
      </c>
      <c r="AB480" s="4">
        <v>421</v>
      </c>
      <c r="AC480" s="4"/>
    </row>
    <row r="481" spans="1:29" hidden="1" x14ac:dyDescent="0.25">
      <c r="A481" s="4" t="s">
        <v>474</v>
      </c>
      <c r="B481" s="4" t="s">
        <v>3936</v>
      </c>
      <c r="C481" s="4" t="s">
        <v>544</v>
      </c>
      <c r="D481" s="4" t="s">
        <v>546</v>
      </c>
      <c r="E481" s="4" t="s">
        <v>294</v>
      </c>
      <c r="F481" s="4">
        <v>0</v>
      </c>
      <c r="G481" s="4">
        <v>2.5999999999999999E-2</v>
      </c>
      <c r="H481" s="4">
        <v>1.488</v>
      </c>
      <c r="I481" s="4">
        <v>0.14000000000000001</v>
      </c>
      <c r="J481" s="4">
        <v>2.4500000000000002</v>
      </c>
      <c r="K481" s="4">
        <v>7.5</v>
      </c>
      <c r="L481" s="4">
        <v>0.435</v>
      </c>
      <c r="M481" s="4">
        <v>47.1</v>
      </c>
      <c r="N481" s="4">
        <v>16.66</v>
      </c>
      <c r="O481" s="4">
        <v>181.6</v>
      </c>
      <c r="P481" s="4">
        <v>57.7</v>
      </c>
      <c r="Q481" s="4">
        <v>211.8</v>
      </c>
      <c r="R481" s="4">
        <v>38.14</v>
      </c>
      <c r="S481" s="4">
        <v>297</v>
      </c>
      <c r="T481" s="4">
        <v>52.4</v>
      </c>
      <c r="U481" s="4">
        <v>1707.9292499999999</v>
      </c>
      <c r="V481" s="4">
        <v>10.276946182728411</v>
      </c>
      <c r="W481" s="4">
        <v>1.80775</v>
      </c>
      <c r="X481" s="4">
        <v>10640</v>
      </c>
      <c r="Y481" s="4">
        <v>1.0589999999999999</v>
      </c>
      <c r="Z481" s="4"/>
      <c r="AA481" s="4">
        <v>126.8</v>
      </c>
      <c r="AB481" s="4">
        <v>910</v>
      </c>
      <c r="AC481" s="4"/>
    </row>
    <row r="482" spans="1:29" hidden="1" x14ac:dyDescent="0.25">
      <c r="A482" s="4" t="s">
        <v>474</v>
      </c>
      <c r="B482" s="4" t="s">
        <v>3936</v>
      </c>
      <c r="C482" s="4" t="s">
        <v>544</v>
      </c>
      <c r="D482" s="4" t="s">
        <v>547</v>
      </c>
      <c r="E482" s="4" t="s">
        <v>294</v>
      </c>
      <c r="F482" s="4">
        <v>0</v>
      </c>
      <c r="G482" s="4">
        <v>6.8000000000000005E-2</v>
      </c>
      <c r="H482" s="4">
        <v>5.74</v>
      </c>
      <c r="I482" s="4">
        <v>0.53800000000000003</v>
      </c>
      <c r="J482" s="4">
        <v>8.02</v>
      </c>
      <c r="K482" s="4">
        <v>13.1</v>
      </c>
      <c r="L482" s="4">
        <v>1.1850000000000001</v>
      </c>
      <c r="M482" s="4">
        <v>52.6</v>
      </c>
      <c r="N482" s="4">
        <v>15.04</v>
      </c>
      <c r="O482" s="4">
        <v>159.69999999999999</v>
      </c>
      <c r="P482" s="4">
        <v>54.3</v>
      </c>
      <c r="Q482" s="4">
        <v>227</v>
      </c>
      <c r="R482" s="4">
        <v>45.7</v>
      </c>
      <c r="S482" s="4">
        <v>396</v>
      </c>
      <c r="T482" s="4">
        <v>77.099999999999994</v>
      </c>
      <c r="U482" s="4">
        <v>1530.9292499999999</v>
      </c>
      <c r="V482" s="4">
        <v>8.0865832290362967</v>
      </c>
      <c r="W482" s="4">
        <v>1.9877499999999999</v>
      </c>
      <c r="X482" s="4">
        <v>8910</v>
      </c>
      <c r="Y482" s="4">
        <v>1.2529999999999999</v>
      </c>
      <c r="Z482" s="4"/>
      <c r="AA482" s="4">
        <v>404</v>
      </c>
      <c r="AB482" s="4">
        <v>790</v>
      </c>
      <c r="AC482" s="4"/>
    </row>
    <row r="483" spans="1:29" hidden="1" x14ac:dyDescent="0.25">
      <c r="A483" s="4" t="s">
        <v>474</v>
      </c>
      <c r="B483" s="4" t="s">
        <v>3936</v>
      </c>
      <c r="C483" s="4" t="s">
        <v>544</v>
      </c>
      <c r="D483" s="4" t="s">
        <v>548</v>
      </c>
      <c r="E483" s="4" t="s">
        <v>294</v>
      </c>
      <c r="F483" s="4">
        <v>0</v>
      </c>
      <c r="G483" s="4">
        <v>0.11</v>
      </c>
      <c r="H483" s="4">
        <v>18.3</v>
      </c>
      <c r="I483" s="4">
        <v>1.05</v>
      </c>
      <c r="J483" s="4">
        <v>17.3</v>
      </c>
      <c r="K483" s="4">
        <v>30</v>
      </c>
      <c r="L483" s="4">
        <v>1.34</v>
      </c>
      <c r="M483" s="4">
        <v>121.7</v>
      </c>
      <c r="N483" s="4">
        <v>34.299999999999997</v>
      </c>
      <c r="O483" s="4">
        <v>362</v>
      </c>
      <c r="P483" s="4">
        <v>119.4</v>
      </c>
      <c r="Q483" s="4">
        <v>485</v>
      </c>
      <c r="R483" s="4">
        <v>97.8</v>
      </c>
      <c r="S483" s="4">
        <v>815</v>
      </c>
      <c r="T483" s="4">
        <v>154</v>
      </c>
      <c r="U483" s="4">
        <v>3251.9292500000001</v>
      </c>
      <c r="V483" s="4">
        <v>3.4809011264080101</v>
      </c>
      <c r="W483" s="4">
        <v>5.0277500000000002</v>
      </c>
      <c r="X483" s="4">
        <v>10150</v>
      </c>
      <c r="Y483" s="4">
        <v>2.3719999999999999</v>
      </c>
      <c r="Z483" s="4"/>
      <c r="AA483" s="4">
        <v>2090</v>
      </c>
      <c r="AB483" s="4">
        <v>3940</v>
      </c>
      <c r="AC483" s="4"/>
    </row>
    <row r="484" spans="1:29" hidden="1" x14ac:dyDescent="0.25">
      <c r="A484" s="4" t="s">
        <v>474</v>
      </c>
      <c r="B484" s="4" t="s">
        <v>3936</v>
      </c>
      <c r="C484" s="4" t="s">
        <v>544</v>
      </c>
      <c r="D484" s="4" t="s">
        <v>549</v>
      </c>
      <c r="E484" s="4" t="s">
        <v>294</v>
      </c>
      <c r="F484" s="4">
        <v>1</v>
      </c>
      <c r="G484" s="4">
        <v>3.5799999999999998E-2</v>
      </c>
      <c r="H484" s="4">
        <v>2.0659999999999998</v>
      </c>
      <c r="I484" s="4">
        <v>0.158</v>
      </c>
      <c r="J484" s="4">
        <v>2.74</v>
      </c>
      <c r="K484" s="4">
        <v>6.43</v>
      </c>
      <c r="L484" s="4">
        <v>0.24199999999999999</v>
      </c>
      <c r="M484" s="4">
        <v>39.9</v>
      </c>
      <c r="N484" s="4">
        <v>15.56</v>
      </c>
      <c r="O484" s="4">
        <v>206</v>
      </c>
      <c r="P484" s="4">
        <v>81</v>
      </c>
      <c r="Q484" s="4">
        <v>390</v>
      </c>
      <c r="R484" s="4">
        <v>88.7</v>
      </c>
      <c r="S484" s="4">
        <v>840</v>
      </c>
      <c r="T484" s="4">
        <v>168</v>
      </c>
      <c r="U484" s="4">
        <v>2362.9292500000001</v>
      </c>
      <c r="V484" s="4">
        <v>6.0027784730913654</v>
      </c>
      <c r="W484" s="4">
        <v>1.14175</v>
      </c>
      <c r="X484" s="4">
        <v>10850</v>
      </c>
      <c r="Y484" s="4">
        <v>1.085</v>
      </c>
      <c r="Z484" s="4"/>
      <c r="AA484" s="4">
        <v>105</v>
      </c>
      <c r="AB484" s="4">
        <v>735</v>
      </c>
      <c r="AC484" s="4"/>
    </row>
    <row r="485" spans="1:29" hidden="1" x14ac:dyDescent="0.25">
      <c r="A485" s="4" t="s">
        <v>474</v>
      </c>
      <c r="B485" s="4" t="s">
        <v>3936</v>
      </c>
      <c r="C485" s="4" t="s">
        <v>544</v>
      </c>
      <c r="D485" s="4" t="s">
        <v>550</v>
      </c>
      <c r="E485" s="4" t="s">
        <v>294</v>
      </c>
      <c r="F485" s="4">
        <v>0</v>
      </c>
      <c r="G485" s="4">
        <v>0.11</v>
      </c>
      <c r="H485" s="4">
        <v>7.92</v>
      </c>
      <c r="I485" s="4">
        <v>0.90100000000000002</v>
      </c>
      <c r="J485" s="4">
        <v>12.86</v>
      </c>
      <c r="K485" s="4">
        <v>23.24</v>
      </c>
      <c r="L485" s="4">
        <v>1.413</v>
      </c>
      <c r="M485" s="4">
        <v>107.7</v>
      </c>
      <c r="N485" s="4">
        <v>31.82</v>
      </c>
      <c r="O485" s="4">
        <v>347.6</v>
      </c>
      <c r="P485" s="4">
        <v>120.1</v>
      </c>
      <c r="Q485" s="4">
        <v>504</v>
      </c>
      <c r="R485" s="4">
        <v>100</v>
      </c>
      <c r="S485" s="4">
        <v>849</v>
      </c>
      <c r="T485" s="4">
        <v>162.5</v>
      </c>
      <c r="U485" s="4">
        <v>3227.9292500000001</v>
      </c>
      <c r="V485" s="4">
        <v>9.483679599499375</v>
      </c>
      <c r="W485" s="4">
        <v>4.0977499999999996</v>
      </c>
      <c r="X485" s="4">
        <v>8900</v>
      </c>
      <c r="Y485" s="4">
        <v>1.8320000000000001</v>
      </c>
      <c r="Z485" s="4"/>
      <c r="AA485" s="4">
        <v>903</v>
      </c>
      <c r="AB485" s="4">
        <v>2550</v>
      </c>
      <c r="AC485" s="4"/>
    </row>
    <row r="486" spans="1:29" hidden="1" x14ac:dyDescent="0.25">
      <c r="A486" s="4" t="s">
        <v>474</v>
      </c>
      <c r="B486" s="4" t="s">
        <v>3936</v>
      </c>
      <c r="C486" s="4" t="s">
        <v>544</v>
      </c>
      <c r="D486" s="4" t="s">
        <v>551</v>
      </c>
      <c r="E486" s="4" t="s">
        <v>294</v>
      </c>
      <c r="F486" s="4">
        <v>1</v>
      </c>
      <c r="G486" s="4">
        <v>2.9000000000000001E-2</v>
      </c>
      <c r="H486" s="4">
        <v>4.9800000000000004</v>
      </c>
      <c r="I486" s="4">
        <v>1.41E-2</v>
      </c>
      <c r="J486" s="4">
        <v>0.187</v>
      </c>
      <c r="K486" s="4">
        <v>0.58099999999999996</v>
      </c>
      <c r="L486" s="4">
        <v>0.13800000000000001</v>
      </c>
      <c r="M486" s="4">
        <v>5.43</v>
      </c>
      <c r="N486" s="4">
        <v>2.42</v>
      </c>
      <c r="O486" s="4">
        <v>35.799999999999997</v>
      </c>
      <c r="P486" s="4">
        <v>16.14</v>
      </c>
      <c r="Q486" s="4">
        <v>84.9</v>
      </c>
      <c r="R486" s="4">
        <v>20.73</v>
      </c>
      <c r="S486" s="4">
        <v>217.5</v>
      </c>
      <c r="T486" s="4">
        <v>49.9</v>
      </c>
      <c r="U486" s="4">
        <v>478.92925000000002</v>
      </c>
      <c r="V486" s="4">
        <v>2.5810763454317902</v>
      </c>
      <c r="W486" s="4">
        <v>2.4067500000000002</v>
      </c>
      <c r="X486" s="4">
        <v>12750</v>
      </c>
      <c r="Y486" s="4">
        <v>2.5299999999999998</v>
      </c>
      <c r="Z486" s="4"/>
      <c r="AA486" s="4">
        <v>64.400000000000006</v>
      </c>
      <c r="AB486" s="4">
        <v>414</v>
      </c>
      <c r="AC486" s="4"/>
    </row>
    <row r="487" spans="1:29" hidden="1" x14ac:dyDescent="0.25">
      <c r="A487" s="4" t="s">
        <v>474</v>
      </c>
      <c r="B487" s="4" t="s">
        <v>3936</v>
      </c>
      <c r="C487" s="4" t="s">
        <v>544</v>
      </c>
      <c r="D487" s="4" t="s">
        <v>552</v>
      </c>
      <c r="E487" s="4" t="s">
        <v>294</v>
      </c>
      <c r="F487" s="4">
        <v>1</v>
      </c>
      <c r="G487" s="4">
        <v>2.2100000000000002E-2</v>
      </c>
      <c r="H487" s="4">
        <v>3.81</v>
      </c>
      <c r="I487" s="4">
        <v>5.7299999999999997E-2</v>
      </c>
      <c r="J487" s="4">
        <v>1.0089999999999999</v>
      </c>
      <c r="K487" s="4">
        <v>3.6</v>
      </c>
      <c r="L487" s="4">
        <v>0.10100000000000001</v>
      </c>
      <c r="M487" s="4">
        <v>28.3</v>
      </c>
      <c r="N487" s="4">
        <v>12.83</v>
      </c>
      <c r="O487" s="4">
        <v>182</v>
      </c>
      <c r="P487" s="4">
        <v>72.5</v>
      </c>
      <c r="Q487" s="4">
        <v>348</v>
      </c>
      <c r="R487" s="4">
        <v>74.3</v>
      </c>
      <c r="S487" s="4">
        <v>664</v>
      </c>
      <c r="T487" s="4">
        <v>128.4</v>
      </c>
      <c r="U487" s="4">
        <v>2102.9292500000001</v>
      </c>
      <c r="V487" s="4">
        <v>7.9208260325406767</v>
      </c>
      <c r="W487" s="4">
        <v>2.86775</v>
      </c>
      <c r="X487" s="4">
        <v>10990</v>
      </c>
      <c r="Y487" s="4">
        <v>2.0550000000000002</v>
      </c>
      <c r="Z487" s="4"/>
      <c r="AA487" s="4">
        <v>122</v>
      </c>
      <c r="AB487" s="4">
        <v>508</v>
      </c>
      <c r="AC487" s="4"/>
    </row>
    <row r="488" spans="1:29" hidden="1" x14ac:dyDescent="0.25">
      <c r="A488" s="4" t="s">
        <v>474</v>
      </c>
      <c r="B488" s="4" t="s">
        <v>3936</v>
      </c>
      <c r="C488" s="4" t="s">
        <v>544</v>
      </c>
      <c r="D488" s="4" t="s">
        <v>553</v>
      </c>
      <c r="E488" s="4" t="s">
        <v>294</v>
      </c>
      <c r="F488" s="4">
        <v>1</v>
      </c>
      <c r="G488" s="4">
        <v>1.9400000000000001E-2</v>
      </c>
      <c r="H488" s="4">
        <v>3.8</v>
      </c>
      <c r="I488" s="4">
        <v>5.74E-2</v>
      </c>
      <c r="J488" s="4">
        <v>1.0680000000000001</v>
      </c>
      <c r="K488" s="4">
        <v>3.69</v>
      </c>
      <c r="L488" s="4">
        <v>8.1000000000000003E-2</v>
      </c>
      <c r="M488" s="4">
        <v>30.8</v>
      </c>
      <c r="N488" s="4">
        <v>13.62</v>
      </c>
      <c r="O488" s="4">
        <v>189</v>
      </c>
      <c r="P488" s="4">
        <v>77</v>
      </c>
      <c r="Q488" s="4">
        <v>366</v>
      </c>
      <c r="R488" s="4">
        <v>79.400000000000006</v>
      </c>
      <c r="S488" s="4">
        <v>707</v>
      </c>
      <c r="T488" s="4">
        <v>135.9</v>
      </c>
      <c r="U488" s="4">
        <v>2242.9292500000001</v>
      </c>
      <c r="V488" s="4">
        <v>8.0629036295369207</v>
      </c>
      <c r="W488" s="4">
        <v>3.1077499999999998</v>
      </c>
      <c r="X488" s="4">
        <v>10880</v>
      </c>
      <c r="Y488" s="4">
        <v>2.23</v>
      </c>
      <c r="Z488" s="4"/>
      <c r="AA488" s="4">
        <v>109.1</v>
      </c>
      <c r="AB488" s="4">
        <v>487</v>
      </c>
      <c r="AC488" s="4"/>
    </row>
    <row r="489" spans="1:29" hidden="1" x14ac:dyDescent="0.25">
      <c r="A489" s="4" t="s">
        <v>474</v>
      </c>
      <c r="B489" s="4" t="s">
        <v>3936</v>
      </c>
      <c r="C489" s="4" t="s">
        <v>544</v>
      </c>
      <c r="D489" s="4" t="s">
        <v>554</v>
      </c>
      <c r="E489" s="4" t="s">
        <v>294</v>
      </c>
      <c r="F489" s="4">
        <v>1</v>
      </c>
      <c r="G489" s="4">
        <v>2.9100000000000001E-2</v>
      </c>
      <c r="H489" s="4">
        <v>0.253</v>
      </c>
      <c r="I489" s="4">
        <v>2.9499999999999998E-2</v>
      </c>
      <c r="J489" s="4">
        <v>0.36799999999999999</v>
      </c>
      <c r="K489" s="4">
        <v>1.1399999999999999</v>
      </c>
      <c r="L489" s="4">
        <v>5.8999999999999997E-2</v>
      </c>
      <c r="M489" s="4">
        <v>10.69</v>
      </c>
      <c r="N489" s="4">
        <v>5.03</v>
      </c>
      <c r="O489" s="4">
        <v>68</v>
      </c>
      <c r="P489" s="4">
        <v>25.03</v>
      </c>
      <c r="Q489" s="4">
        <v>111.4</v>
      </c>
      <c r="R489" s="4">
        <v>24.47</v>
      </c>
      <c r="S489" s="4">
        <v>222</v>
      </c>
      <c r="T489" s="4">
        <v>44.7</v>
      </c>
      <c r="U489" s="4">
        <v>755.92925000000002</v>
      </c>
      <c r="V489" s="4">
        <v>4.735919899874844</v>
      </c>
      <c r="W489" s="4">
        <v>0.44474999999999998</v>
      </c>
      <c r="X489" s="4">
        <v>11990</v>
      </c>
      <c r="Y489" s="4">
        <v>0.48399999999999999</v>
      </c>
      <c r="Z489" s="4"/>
      <c r="AA489" s="4">
        <v>15.3</v>
      </c>
      <c r="AB489" s="4">
        <v>299.8</v>
      </c>
      <c r="AC489" s="4"/>
    </row>
    <row r="490" spans="1:29" hidden="1" x14ac:dyDescent="0.25">
      <c r="A490" s="4" t="s">
        <v>474</v>
      </c>
      <c r="B490" s="4" t="s">
        <v>3936</v>
      </c>
      <c r="C490" s="4" t="s">
        <v>544</v>
      </c>
      <c r="D490" s="4" t="s">
        <v>555</v>
      </c>
      <c r="E490" s="4" t="s">
        <v>294</v>
      </c>
      <c r="F490" s="4">
        <v>0</v>
      </c>
      <c r="G490" s="4">
        <v>5.0999999999999997E-2</v>
      </c>
      <c r="H490" s="4">
        <v>9.4</v>
      </c>
      <c r="I490" s="4">
        <v>0.40500000000000003</v>
      </c>
      <c r="J490" s="4">
        <v>6.53</v>
      </c>
      <c r="K490" s="4">
        <v>10.14</v>
      </c>
      <c r="L490" s="4">
        <v>1.17</v>
      </c>
      <c r="M490" s="4">
        <v>41.5</v>
      </c>
      <c r="N490" s="4">
        <v>11.78</v>
      </c>
      <c r="O490" s="4">
        <v>123.3</v>
      </c>
      <c r="P490" s="4">
        <v>41.9</v>
      </c>
      <c r="Q490" s="4">
        <v>177.3</v>
      </c>
      <c r="R490" s="4">
        <v>36</v>
      </c>
      <c r="S490" s="4">
        <v>318</v>
      </c>
      <c r="T490" s="4">
        <v>60.8</v>
      </c>
      <c r="U490" s="4">
        <v>1176.9292499999999</v>
      </c>
      <c r="V490" s="4">
        <v>7.4709136420525661</v>
      </c>
      <c r="W490" s="4">
        <v>1.1677500000000001</v>
      </c>
      <c r="X490" s="4">
        <v>11100</v>
      </c>
      <c r="Y490" s="4">
        <v>0.77700000000000002</v>
      </c>
      <c r="Z490" s="4"/>
      <c r="AA490" s="4">
        <v>595</v>
      </c>
      <c r="AB490" s="4">
        <v>947</v>
      </c>
      <c r="AC490" s="4"/>
    </row>
    <row r="491" spans="1:29" hidden="1" x14ac:dyDescent="0.25">
      <c r="A491" s="4" t="s">
        <v>474</v>
      </c>
      <c r="B491" s="4" t="s">
        <v>3936</v>
      </c>
      <c r="C491" s="4" t="s">
        <v>544</v>
      </c>
      <c r="D491" s="4" t="s">
        <v>556</v>
      </c>
      <c r="E491" s="4" t="s">
        <v>294</v>
      </c>
      <c r="F491" s="4">
        <v>0</v>
      </c>
      <c r="G491" s="4">
        <v>3.5000000000000003E-2</v>
      </c>
      <c r="H491" s="4">
        <v>6.19</v>
      </c>
      <c r="I491" s="4">
        <v>0.23</v>
      </c>
      <c r="J491" s="4">
        <v>3.96</v>
      </c>
      <c r="K491" s="4">
        <v>8.0299999999999994</v>
      </c>
      <c r="L491" s="4">
        <v>0.75</v>
      </c>
      <c r="M491" s="4">
        <v>33.47</v>
      </c>
      <c r="N491" s="4">
        <v>9.1300000000000008</v>
      </c>
      <c r="O491" s="4">
        <v>95.9</v>
      </c>
      <c r="P491" s="4">
        <v>32.6</v>
      </c>
      <c r="Q491" s="4">
        <v>131.5</v>
      </c>
      <c r="R491" s="4">
        <v>26.6</v>
      </c>
      <c r="S491" s="4">
        <v>235</v>
      </c>
      <c r="T491" s="4">
        <v>45</v>
      </c>
      <c r="U491" s="4">
        <v>879.92925000000002</v>
      </c>
      <c r="V491" s="4">
        <v>8.3588986232790994</v>
      </c>
      <c r="W491" s="4">
        <v>0.89375000000000004</v>
      </c>
      <c r="X491" s="4">
        <v>10700</v>
      </c>
      <c r="Y491" s="4">
        <v>0.64100000000000001</v>
      </c>
      <c r="Z491" s="4"/>
      <c r="AA491" s="4">
        <v>421</v>
      </c>
      <c r="AB491" s="4">
        <v>713</v>
      </c>
      <c r="AC491" s="4"/>
    </row>
    <row r="492" spans="1:29" hidden="1" x14ac:dyDescent="0.25">
      <c r="A492" s="4" t="s">
        <v>474</v>
      </c>
      <c r="B492" s="4" t="s">
        <v>3936</v>
      </c>
      <c r="C492" s="4" t="s">
        <v>544</v>
      </c>
      <c r="D492" s="4" t="s">
        <v>557</v>
      </c>
      <c r="E492" s="4" t="s">
        <v>294</v>
      </c>
      <c r="F492" s="4">
        <v>0</v>
      </c>
      <c r="G492" s="4">
        <v>4.07E-2</v>
      </c>
      <c r="H492" s="4">
        <v>3.12</v>
      </c>
      <c r="I492" s="4">
        <v>0.307</v>
      </c>
      <c r="J492" s="4">
        <v>5.26</v>
      </c>
      <c r="K492" s="4">
        <v>10.98</v>
      </c>
      <c r="L492" s="4">
        <v>0.434</v>
      </c>
      <c r="M492" s="4">
        <v>52.4</v>
      </c>
      <c r="N492" s="4">
        <v>16.579999999999998</v>
      </c>
      <c r="O492" s="4">
        <v>192.3</v>
      </c>
      <c r="P492" s="4">
        <v>70.400000000000006</v>
      </c>
      <c r="Q492" s="4">
        <v>315.60000000000002</v>
      </c>
      <c r="R492" s="4">
        <v>67.599999999999994</v>
      </c>
      <c r="S492" s="4">
        <v>614</v>
      </c>
      <c r="T492" s="4">
        <v>122.5</v>
      </c>
      <c r="U492" s="4">
        <v>1936.9292499999999</v>
      </c>
      <c r="V492" s="4">
        <v>8.5009762202753443</v>
      </c>
      <c r="W492" s="4">
        <v>1.5337499999999999</v>
      </c>
      <c r="X492" s="4">
        <v>10660</v>
      </c>
      <c r="Y492" s="4">
        <v>1.296</v>
      </c>
      <c r="Z492" s="4"/>
      <c r="AA492" s="4">
        <v>240.8</v>
      </c>
      <c r="AB492" s="4">
        <v>1430</v>
      </c>
      <c r="AC492" s="4"/>
    </row>
    <row r="493" spans="1:29" hidden="1" x14ac:dyDescent="0.25">
      <c r="A493" s="4" t="s">
        <v>474</v>
      </c>
      <c r="B493" s="4" t="s">
        <v>3936</v>
      </c>
      <c r="C493" s="4" t="s">
        <v>544</v>
      </c>
      <c r="D493" s="4" t="s">
        <v>558</v>
      </c>
      <c r="E493" s="4" t="s">
        <v>294</v>
      </c>
      <c r="F493" s="4">
        <v>0</v>
      </c>
      <c r="G493" s="4">
        <v>3.7699999999999997E-2</v>
      </c>
      <c r="H493" s="4">
        <v>4.18</v>
      </c>
      <c r="I493" s="4">
        <v>0.30599999999999999</v>
      </c>
      <c r="J493" s="4">
        <v>5.31</v>
      </c>
      <c r="K493" s="4">
        <v>10.75</v>
      </c>
      <c r="L493" s="4">
        <v>0.45500000000000002</v>
      </c>
      <c r="M493" s="4">
        <v>53.7</v>
      </c>
      <c r="N493" s="4">
        <v>17.61</v>
      </c>
      <c r="O493" s="4">
        <v>206</v>
      </c>
      <c r="P493" s="4">
        <v>79.2</v>
      </c>
      <c r="Q493" s="4">
        <v>363</v>
      </c>
      <c r="R493" s="4">
        <v>77.599999999999994</v>
      </c>
      <c r="S493" s="4">
        <v>698</v>
      </c>
      <c r="T493" s="4">
        <v>142.30000000000001</v>
      </c>
      <c r="U493" s="4">
        <v>2252.9292500000001</v>
      </c>
      <c r="V493" s="4">
        <v>9.992790988735921</v>
      </c>
      <c r="W493" s="4">
        <v>3.2677499999999999</v>
      </c>
      <c r="X493" s="4">
        <v>9760</v>
      </c>
      <c r="Y493" s="4">
        <v>1.8440000000000001</v>
      </c>
      <c r="Z493" s="4"/>
      <c r="AA493" s="4">
        <v>273</v>
      </c>
      <c r="AB493" s="4">
        <v>1411</v>
      </c>
      <c r="AC493" s="4"/>
    </row>
    <row r="494" spans="1:29" hidden="1" x14ac:dyDescent="0.25">
      <c r="A494" s="4" t="s">
        <v>474</v>
      </c>
      <c r="B494" s="4" t="s">
        <v>3936</v>
      </c>
      <c r="C494" s="4" t="s">
        <v>544</v>
      </c>
      <c r="D494" s="4" t="s">
        <v>559</v>
      </c>
      <c r="E494" s="4" t="s">
        <v>294</v>
      </c>
      <c r="F494" s="4">
        <v>0</v>
      </c>
      <c r="G494" s="4">
        <v>3.3000000000000002E-2</v>
      </c>
      <c r="H494" s="4">
        <v>4.0999999999999996</v>
      </c>
      <c r="I494" s="4">
        <v>0.20200000000000001</v>
      </c>
      <c r="J494" s="4">
        <v>3.13</v>
      </c>
      <c r="K494" s="4">
        <v>6.1</v>
      </c>
      <c r="L494" s="4">
        <v>0.42</v>
      </c>
      <c r="M494" s="4">
        <v>28.8</v>
      </c>
      <c r="N494" s="4">
        <v>9.1</v>
      </c>
      <c r="O494" s="4">
        <v>105</v>
      </c>
      <c r="P494" s="4">
        <v>39.799999999999997</v>
      </c>
      <c r="Q494" s="4">
        <v>185</v>
      </c>
      <c r="R494" s="4">
        <v>42.2</v>
      </c>
      <c r="S494" s="4">
        <v>388</v>
      </c>
      <c r="T494" s="4">
        <v>77.2</v>
      </c>
      <c r="U494" s="4">
        <v>1122.9292499999999</v>
      </c>
      <c r="V494" s="4">
        <v>6.1685356695869844</v>
      </c>
      <c r="W494" s="4">
        <v>1.9477500000000001</v>
      </c>
      <c r="X494" s="4">
        <v>11480</v>
      </c>
      <c r="Y494" s="4">
        <v>1.86</v>
      </c>
      <c r="Z494" s="4"/>
      <c r="AA494" s="4">
        <v>253</v>
      </c>
      <c r="AB494" s="4">
        <v>1510</v>
      </c>
      <c r="AC494" s="4"/>
    </row>
    <row r="495" spans="1:29" hidden="1" x14ac:dyDescent="0.25">
      <c r="A495" s="4" t="s">
        <v>474</v>
      </c>
      <c r="B495" s="4" t="s">
        <v>3936</v>
      </c>
      <c r="C495" s="4" t="s">
        <v>544</v>
      </c>
      <c r="D495" s="4" t="s">
        <v>560</v>
      </c>
      <c r="E495" s="4" t="s">
        <v>294</v>
      </c>
      <c r="F495" s="4">
        <v>1</v>
      </c>
      <c r="G495" s="4">
        <v>3.5400000000000001E-2</v>
      </c>
      <c r="H495" s="4">
        <v>10.59</v>
      </c>
      <c r="I495" s="4">
        <v>0.23300000000000001</v>
      </c>
      <c r="J495" s="4">
        <v>4.03</v>
      </c>
      <c r="K495" s="4">
        <v>8.5399999999999991</v>
      </c>
      <c r="L495" s="4">
        <v>1.2010000000000001</v>
      </c>
      <c r="M495" s="4">
        <v>49.9</v>
      </c>
      <c r="N495" s="4">
        <v>16.79</v>
      </c>
      <c r="O495" s="4">
        <v>200.1</v>
      </c>
      <c r="P495" s="4">
        <v>73.400000000000006</v>
      </c>
      <c r="Q495" s="4">
        <v>316.7</v>
      </c>
      <c r="R495" s="4">
        <v>62.5</v>
      </c>
      <c r="S495" s="4">
        <v>539</v>
      </c>
      <c r="T495" s="4">
        <v>103.7</v>
      </c>
      <c r="U495" s="4">
        <v>2015.9292499999999</v>
      </c>
      <c r="V495" s="4">
        <v>11.69772215269087</v>
      </c>
      <c r="W495" s="4">
        <v>1.18475</v>
      </c>
      <c r="X495" s="4">
        <v>9170</v>
      </c>
      <c r="Y495" s="4">
        <v>0.82</v>
      </c>
      <c r="Z495" s="4"/>
      <c r="AA495" s="4">
        <v>173.4</v>
      </c>
      <c r="AB495" s="4">
        <v>271.2</v>
      </c>
      <c r="AC495" s="4"/>
    </row>
    <row r="496" spans="1:29" hidden="1" x14ac:dyDescent="0.25">
      <c r="A496" s="4" t="s">
        <v>474</v>
      </c>
      <c r="B496" s="4" t="s">
        <v>3936</v>
      </c>
      <c r="C496" s="4" t="s">
        <v>544</v>
      </c>
      <c r="D496" s="4" t="s">
        <v>561</v>
      </c>
      <c r="E496" s="4" t="s">
        <v>294</v>
      </c>
      <c r="F496" s="4">
        <v>0</v>
      </c>
      <c r="G496" s="4">
        <v>4.7E-2</v>
      </c>
      <c r="H496" s="4">
        <v>1.052</v>
      </c>
      <c r="I496" s="4">
        <v>0.156</v>
      </c>
      <c r="J496" s="4">
        <v>2.4900000000000002</v>
      </c>
      <c r="K496" s="4">
        <v>6.55</v>
      </c>
      <c r="L496" s="4">
        <v>0.25700000000000001</v>
      </c>
      <c r="M496" s="4">
        <v>40.6</v>
      </c>
      <c r="N496" s="4">
        <v>14.7</v>
      </c>
      <c r="O496" s="4">
        <v>180</v>
      </c>
      <c r="P496" s="4">
        <v>68.599999999999994</v>
      </c>
      <c r="Q496" s="4">
        <v>306</v>
      </c>
      <c r="R496" s="4">
        <v>65.7</v>
      </c>
      <c r="S496" s="4">
        <v>602</v>
      </c>
      <c r="T496" s="4">
        <v>114.1</v>
      </c>
      <c r="U496" s="4">
        <v>1912.9292499999999</v>
      </c>
      <c r="V496" s="4">
        <v>8.3707384230287865</v>
      </c>
      <c r="W496" s="4">
        <v>0.7117500000000001</v>
      </c>
      <c r="X496" s="4">
        <v>10830</v>
      </c>
      <c r="Y496" s="4">
        <v>0.746</v>
      </c>
      <c r="Z496" s="4"/>
      <c r="AA496" s="4">
        <v>116</v>
      </c>
      <c r="AB496" s="4">
        <v>1020</v>
      </c>
      <c r="AC496" s="4"/>
    </row>
    <row r="497" spans="1:29" hidden="1" x14ac:dyDescent="0.25">
      <c r="A497" s="4" t="s">
        <v>474</v>
      </c>
      <c r="B497" s="4" t="s">
        <v>3936</v>
      </c>
      <c r="C497" s="4" t="s">
        <v>544</v>
      </c>
      <c r="D497" s="4" t="s">
        <v>562</v>
      </c>
      <c r="E497" s="4" t="s">
        <v>294</v>
      </c>
      <c r="F497" s="4">
        <v>0</v>
      </c>
      <c r="G497" s="4">
        <v>3.09E-2</v>
      </c>
      <c r="H497" s="4">
        <v>0.77</v>
      </c>
      <c r="I497" s="4">
        <v>9.8000000000000004E-2</v>
      </c>
      <c r="J497" s="4">
        <v>1.73</v>
      </c>
      <c r="K497" s="4">
        <v>5.55</v>
      </c>
      <c r="L497" s="4">
        <v>0.2</v>
      </c>
      <c r="M497" s="4">
        <v>37</v>
      </c>
      <c r="N497" s="4">
        <v>13.85</v>
      </c>
      <c r="O497" s="4">
        <v>174</v>
      </c>
      <c r="P497" s="4">
        <v>64.900000000000006</v>
      </c>
      <c r="Q497" s="4">
        <v>305</v>
      </c>
      <c r="R497" s="4">
        <v>64.3</v>
      </c>
      <c r="S497" s="4">
        <v>585</v>
      </c>
      <c r="T497" s="4">
        <v>116</v>
      </c>
      <c r="U497" s="4">
        <v>1852.9292499999999</v>
      </c>
      <c r="V497" s="4">
        <v>9.1166458072590757</v>
      </c>
      <c r="W497" s="4">
        <v>0.7077500000000001</v>
      </c>
      <c r="X497" s="4">
        <v>11500</v>
      </c>
      <c r="Y497" s="4">
        <v>0.78</v>
      </c>
      <c r="Z497" s="4"/>
      <c r="AA497" s="4">
        <v>87.6</v>
      </c>
      <c r="AB497" s="4">
        <v>820</v>
      </c>
      <c r="AC497" s="4"/>
    </row>
    <row r="498" spans="1:29" hidden="1" x14ac:dyDescent="0.25">
      <c r="A498" s="4" t="s">
        <v>474</v>
      </c>
      <c r="B498" s="4" t="s">
        <v>3936</v>
      </c>
      <c r="C498" s="4" t="s">
        <v>544</v>
      </c>
      <c r="D498" s="4" t="s">
        <v>563</v>
      </c>
      <c r="E498" s="4" t="s">
        <v>294</v>
      </c>
      <c r="F498" s="4">
        <v>0</v>
      </c>
      <c r="G498" s="4">
        <v>2.3099999999999999E-2</v>
      </c>
      <c r="H498" s="4">
        <v>3.6120000000000001</v>
      </c>
      <c r="I498" s="4">
        <v>0.13120000000000001</v>
      </c>
      <c r="J498" s="4">
        <v>2.52</v>
      </c>
      <c r="K498" s="4">
        <v>5.19</v>
      </c>
      <c r="L498" s="4">
        <v>0.36199999999999999</v>
      </c>
      <c r="M498" s="4">
        <v>25.35</v>
      </c>
      <c r="N498" s="4">
        <v>7.85</v>
      </c>
      <c r="O498" s="4">
        <v>94.8</v>
      </c>
      <c r="P498" s="4">
        <v>37.5</v>
      </c>
      <c r="Q498" s="4">
        <v>175.1</v>
      </c>
      <c r="R498" s="4">
        <v>37.97</v>
      </c>
      <c r="S498" s="4">
        <v>358.1</v>
      </c>
      <c r="T498" s="4">
        <v>73.900000000000006</v>
      </c>
      <c r="U498" s="4">
        <v>1054.9292499999999</v>
      </c>
      <c r="V498" s="4">
        <v>14.799749687108889</v>
      </c>
      <c r="W498" s="4">
        <v>2.75075</v>
      </c>
      <c r="X498" s="4">
        <v>8480</v>
      </c>
      <c r="Y498" s="4">
        <v>1.3260000000000001</v>
      </c>
      <c r="Z498" s="4"/>
      <c r="AA498" s="4">
        <v>178.7</v>
      </c>
      <c r="AB498" s="4">
        <v>934</v>
      </c>
      <c r="AC498" s="4"/>
    </row>
    <row r="499" spans="1:29" hidden="1" x14ac:dyDescent="0.25">
      <c r="A499" s="4" t="s">
        <v>474</v>
      </c>
      <c r="B499" s="4" t="s">
        <v>3936</v>
      </c>
      <c r="C499" s="4" t="s">
        <v>544</v>
      </c>
      <c r="D499" s="4" t="s">
        <v>564</v>
      </c>
      <c r="E499" s="4" t="s">
        <v>294</v>
      </c>
      <c r="F499" s="4">
        <v>0</v>
      </c>
      <c r="G499" s="4">
        <v>3.61E-2</v>
      </c>
      <c r="H499" s="4">
        <v>2.8610000000000002</v>
      </c>
      <c r="I499" s="4">
        <v>0.28999999999999998</v>
      </c>
      <c r="J499" s="4">
        <v>4.2699999999999996</v>
      </c>
      <c r="K499" s="4">
        <v>7.66</v>
      </c>
      <c r="L499" s="4">
        <v>0.47699999999999998</v>
      </c>
      <c r="M499" s="4">
        <v>35.6</v>
      </c>
      <c r="N499" s="4">
        <v>10.58</v>
      </c>
      <c r="O499" s="4">
        <v>115</v>
      </c>
      <c r="P499" s="4">
        <v>40.450000000000003</v>
      </c>
      <c r="Q499" s="4">
        <v>170</v>
      </c>
      <c r="R499" s="4">
        <v>33.99</v>
      </c>
      <c r="S499" s="4">
        <v>295.8</v>
      </c>
      <c r="T499" s="4">
        <v>58.5</v>
      </c>
      <c r="U499" s="4">
        <v>1093.9292499999999</v>
      </c>
      <c r="V499" s="4">
        <v>13.651289111389239</v>
      </c>
      <c r="W499" s="4">
        <v>0.99275000000000002</v>
      </c>
      <c r="X499" s="4">
        <v>8560</v>
      </c>
      <c r="Y499" s="4">
        <v>0.67100000000000004</v>
      </c>
      <c r="Z499" s="4"/>
      <c r="AA499" s="4">
        <v>212.8</v>
      </c>
      <c r="AB499" s="4">
        <v>642</v>
      </c>
      <c r="AC499" s="4"/>
    </row>
    <row r="500" spans="1:29" hidden="1" x14ac:dyDescent="0.25">
      <c r="A500" s="4" t="s">
        <v>474</v>
      </c>
      <c r="B500" s="4" t="s">
        <v>3936</v>
      </c>
      <c r="C500" s="4" t="s">
        <v>544</v>
      </c>
      <c r="D500" s="4" t="s">
        <v>565</v>
      </c>
      <c r="E500" s="4" t="s">
        <v>294</v>
      </c>
      <c r="F500" s="4">
        <v>0</v>
      </c>
      <c r="G500" s="4">
        <v>1.9800000000000002E-2</v>
      </c>
      <c r="H500" s="4">
        <v>3.8</v>
      </c>
      <c r="I500" s="4">
        <v>0.13200000000000001</v>
      </c>
      <c r="J500" s="4">
        <v>2.21</v>
      </c>
      <c r="K500" s="4">
        <v>4.9800000000000004</v>
      </c>
      <c r="L500" s="4">
        <v>0.307</v>
      </c>
      <c r="M500" s="4">
        <v>28.1</v>
      </c>
      <c r="N500" s="4">
        <v>9.84</v>
      </c>
      <c r="O500" s="4">
        <v>127</v>
      </c>
      <c r="P500" s="4">
        <v>50.4</v>
      </c>
      <c r="Q500" s="4">
        <v>239</v>
      </c>
      <c r="R500" s="4">
        <v>52.7</v>
      </c>
      <c r="S500" s="4">
        <v>489</v>
      </c>
      <c r="T500" s="4">
        <v>100.1</v>
      </c>
      <c r="U500" s="4">
        <v>1432.9292499999999</v>
      </c>
      <c r="V500" s="4">
        <v>10.11118898623279</v>
      </c>
      <c r="W500" s="4">
        <v>3.8777499999999998</v>
      </c>
      <c r="X500" s="4">
        <v>9410</v>
      </c>
      <c r="Y500" s="4">
        <v>2.1800000000000002</v>
      </c>
      <c r="Z500" s="4"/>
      <c r="AA500" s="4">
        <v>222</v>
      </c>
      <c r="AB500" s="4">
        <v>1550</v>
      </c>
      <c r="AC500" s="4"/>
    </row>
    <row r="501" spans="1:29" hidden="1" x14ac:dyDescent="0.25">
      <c r="A501" s="4" t="s">
        <v>474</v>
      </c>
      <c r="B501" s="4" t="s">
        <v>3936</v>
      </c>
      <c r="C501" s="4" t="s">
        <v>544</v>
      </c>
      <c r="D501" s="4" t="s">
        <v>566</v>
      </c>
      <c r="E501" s="4" t="s">
        <v>294</v>
      </c>
      <c r="F501" s="4">
        <v>1</v>
      </c>
      <c r="G501" s="4">
        <v>2.1700000000000001E-2</v>
      </c>
      <c r="H501" s="4">
        <v>0.38700000000000001</v>
      </c>
      <c r="I501" s="4">
        <v>3.0800000000000001E-2</v>
      </c>
      <c r="J501" s="4">
        <v>0.53300000000000003</v>
      </c>
      <c r="K501" s="4">
        <v>2.25</v>
      </c>
      <c r="L501" s="4">
        <v>7.8E-2</v>
      </c>
      <c r="M501" s="4">
        <v>23.19</v>
      </c>
      <c r="N501" s="4">
        <v>12.49</v>
      </c>
      <c r="O501" s="4">
        <v>198.2</v>
      </c>
      <c r="P501" s="4">
        <v>88.5</v>
      </c>
      <c r="Q501" s="4">
        <v>460</v>
      </c>
      <c r="R501" s="4">
        <v>113.5</v>
      </c>
      <c r="S501" s="4">
        <v>1121</v>
      </c>
      <c r="T501" s="4">
        <v>226.7</v>
      </c>
      <c r="U501" s="4">
        <v>2622.9292500000001</v>
      </c>
      <c r="V501" s="4">
        <v>2.4745181476846061</v>
      </c>
      <c r="W501" s="4">
        <v>0.89575000000000005</v>
      </c>
      <c r="X501" s="4">
        <v>11780</v>
      </c>
      <c r="Y501" s="4">
        <v>1.28</v>
      </c>
      <c r="Z501" s="4"/>
      <c r="AA501" s="4">
        <v>38.200000000000003</v>
      </c>
      <c r="AB501" s="4">
        <v>1083</v>
      </c>
      <c r="AC501" s="4"/>
    </row>
    <row r="502" spans="1:29" hidden="1" x14ac:dyDescent="0.25">
      <c r="A502" s="4" t="s">
        <v>474</v>
      </c>
      <c r="B502" s="4" t="s">
        <v>3936</v>
      </c>
      <c r="C502" s="4" t="s">
        <v>544</v>
      </c>
      <c r="D502" s="4" t="s">
        <v>567</v>
      </c>
      <c r="E502" s="4" t="s">
        <v>294</v>
      </c>
      <c r="F502" s="4">
        <v>1</v>
      </c>
      <c r="G502" s="4">
        <v>2.3599999999999999E-2</v>
      </c>
      <c r="H502" s="4">
        <v>0.35499999999999998</v>
      </c>
      <c r="I502" s="4">
        <v>2.8000000000000001E-2</v>
      </c>
      <c r="J502" s="4">
        <v>0.41399999999999998</v>
      </c>
      <c r="K502" s="4">
        <v>2.2400000000000002</v>
      </c>
      <c r="L502" s="4">
        <v>7.8E-2</v>
      </c>
      <c r="M502" s="4">
        <v>22.77</v>
      </c>
      <c r="N502" s="4">
        <v>12.53</v>
      </c>
      <c r="O502" s="4">
        <v>200.6</v>
      </c>
      <c r="P502" s="4">
        <v>89.2</v>
      </c>
      <c r="Q502" s="4">
        <v>468.3</v>
      </c>
      <c r="R502" s="4">
        <v>113.6</v>
      </c>
      <c r="S502" s="4">
        <v>1138</v>
      </c>
      <c r="T502" s="4">
        <v>229.4</v>
      </c>
      <c r="U502" s="4">
        <v>2665.9292500000001</v>
      </c>
      <c r="V502" s="4">
        <v>2.4153191489361698</v>
      </c>
      <c r="W502" s="4">
        <v>0.92274999999999996</v>
      </c>
      <c r="X502" s="4">
        <v>11880</v>
      </c>
      <c r="Y502" s="4">
        <v>1.452</v>
      </c>
      <c r="Z502" s="4"/>
      <c r="AA502" s="4">
        <v>34.619999999999997</v>
      </c>
      <c r="AB502" s="4">
        <v>880</v>
      </c>
      <c r="AC502" s="4"/>
    </row>
    <row r="503" spans="1:29" hidden="1" x14ac:dyDescent="0.25">
      <c r="A503" s="4" t="s">
        <v>4101</v>
      </c>
      <c r="B503" s="4" t="s">
        <v>3939</v>
      </c>
      <c r="C503" s="4" t="s">
        <v>569</v>
      </c>
      <c r="D503" s="4" t="s">
        <v>568</v>
      </c>
      <c r="E503" s="4" t="s">
        <v>294</v>
      </c>
      <c r="F503" s="4">
        <v>0</v>
      </c>
      <c r="G503" s="4">
        <v>5.7585646165623167E-3</v>
      </c>
      <c r="H503" s="4">
        <v>14.213008159243611</v>
      </c>
      <c r="I503" s="4">
        <v>2.8268950385212089E-2</v>
      </c>
      <c r="J503" s="4">
        <v>1.167367510986504</v>
      </c>
      <c r="K503" s="4">
        <v>3.6793187988663698</v>
      </c>
      <c r="L503" s="4">
        <v>2.6439963454290859E-2</v>
      </c>
      <c r="M503" s="4">
        <v>25.61011369050259</v>
      </c>
      <c r="N503" s="4">
        <v>9.923872525052678</v>
      </c>
      <c r="O503" s="4">
        <v>132.16519987433409</v>
      </c>
      <c r="P503" s="4">
        <v>49.382488275216282</v>
      </c>
      <c r="Q503" s="4">
        <v>234.62523935504271</v>
      </c>
      <c r="R503" s="4">
        <v>45.665802527005702</v>
      </c>
      <c r="S503" s="4">
        <v>403.69514320913572</v>
      </c>
      <c r="T503" s="4">
        <v>74.100331885045506</v>
      </c>
      <c r="U503" s="4">
        <v>1439.0133358328719</v>
      </c>
      <c r="V503" s="4"/>
      <c r="W503" s="4">
        <v>13.650074552447061</v>
      </c>
      <c r="X503" s="4">
        <v>13819.693924135639</v>
      </c>
      <c r="Y503" s="4">
        <v>4.815153323986447</v>
      </c>
      <c r="Z503" s="4">
        <v>20.670552408740221</v>
      </c>
      <c r="AA503" s="4">
        <v>238.4184790131136</v>
      </c>
      <c r="AB503" s="4">
        <v>600.01948516434322</v>
      </c>
      <c r="AC503" s="4"/>
    </row>
    <row r="504" spans="1:29" hidden="1" x14ac:dyDescent="0.25">
      <c r="A504" s="4" t="s">
        <v>4101</v>
      </c>
      <c r="B504" s="4" t="s">
        <v>3939</v>
      </c>
      <c r="C504" s="4" t="s">
        <v>569</v>
      </c>
      <c r="D504" s="4" t="s">
        <v>570</v>
      </c>
      <c r="E504" s="4" t="s">
        <v>294</v>
      </c>
      <c r="F504" s="4">
        <v>0</v>
      </c>
      <c r="G504" s="4">
        <v>5.7585646165623167E-3</v>
      </c>
      <c r="H504" s="4">
        <v>16.058330397905578</v>
      </c>
      <c r="I504" s="4">
        <v>4.9312614966748568E-2</v>
      </c>
      <c r="J504" s="4">
        <v>1.521830274290535</v>
      </c>
      <c r="K504" s="4">
        <v>4.4874498885417342</v>
      </c>
      <c r="L504" s="4">
        <v>4.2643892550999922E-2</v>
      </c>
      <c r="M504" s="4">
        <v>27.164061062680759</v>
      </c>
      <c r="N504" s="4">
        <v>10.007815815134609</v>
      </c>
      <c r="O504" s="4">
        <v>129.3485034539861</v>
      </c>
      <c r="P504" s="4">
        <v>46.9870393867917</v>
      </c>
      <c r="Q504" s="4">
        <v>224.96016899879791</v>
      </c>
      <c r="R504" s="4">
        <v>44.610873971701871</v>
      </c>
      <c r="S504" s="4">
        <v>385.02890352825011</v>
      </c>
      <c r="T504" s="4">
        <v>66.684825920525469</v>
      </c>
      <c r="U504" s="4">
        <v>1350.946030079097</v>
      </c>
      <c r="V504" s="4"/>
      <c r="W504" s="4">
        <v>9.0883120166562836</v>
      </c>
      <c r="X504" s="4">
        <v>12166.094885302649</v>
      </c>
      <c r="Y504" s="4">
        <v>3.0861028754108562</v>
      </c>
      <c r="Z504" s="4">
        <v>15.96424851035702</v>
      </c>
      <c r="AA504" s="4">
        <v>200.98931457504429</v>
      </c>
      <c r="AB504" s="4">
        <v>475.62163173346318</v>
      </c>
      <c r="AC504" s="4"/>
    </row>
    <row r="505" spans="1:29" hidden="1" x14ac:dyDescent="0.25">
      <c r="A505" s="4" t="s">
        <v>4101</v>
      </c>
      <c r="B505" s="4" t="s">
        <v>3939</v>
      </c>
      <c r="C505" s="4" t="s">
        <v>569</v>
      </c>
      <c r="D505" s="4" t="s">
        <v>571</v>
      </c>
      <c r="E505" s="4" t="s">
        <v>294</v>
      </c>
      <c r="F505" s="4">
        <v>0</v>
      </c>
      <c r="G505" s="4">
        <v>5.7585646165623167E-3</v>
      </c>
      <c r="H505" s="4">
        <v>13.22499843633612</v>
      </c>
      <c r="I505" s="4">
        <v>7.0258112402956222E-2</v>
      </c>
      <c r="J505" s="4">
        <v>1.6643847096176629</v>
      </c>
      <c r="K505" s="4">
        <v>3.9149394939257198</v>
      </c>
      <c r="L505" s="4">
        <v>0.15149450687043151</v>
      </c>
      <c r="M505" s="4">
        <v>24.907560726141789</v>
      </c>
      <c r="N505" s="4">
        <v>8.8170972183233882</v>
      </c>
      <c r="O505" s="4">
        <v>111.1662712349882</v>
      </c>
      <c r="P505" s="4">
        <v>41.180470614090318</v>
      </c>
      <c r="Q505" s="4">
        <v>193.79767265907961</v>
      </c>
      <c r="R505" s="4">
        <v>37.040649459620468</v>
      </c>
      <c r="S505" s="4">
        <v>327.98600395504241</v>
      </c>
      <c r="T505" s="4">
        <v>60.069754330295112</v>
      </c>
      <c r="U505" s="4">
        <v>1196.995948669143</v>
      </c>
      <c r="V505" s="4"/>
      <c r="W505" s="4">
        <v>6.5513145204412861</v>
      </c>
      <c r="X505" s="4">
        <v>11079.769230368551</v>
      </c>
      <c r="Y505" s="4">
        <v>2.2727953047607361</v>
      </c>
      <c r="Z505" s="4">
        <v>11.522331592054201</v>
      </c>
      <c r="AA505" s="4">
        <v>150.89532366140151</v>
      </c>
      <c r="AB505" s="4">
        <v>326.60132839663157</v>
      </c>
      <c r="AC505" s="4"/>
    </row>
    <row r="506" spans="1:29" hidden="1" x14ac:dyDescent="0.25">
      <c r="A506" s="4" t="s">
        <v>4101</v>
      </c>
      <c r="B506" s="4" t="s">
        <v>3939</v>
      </c>
      <c r="C506" s="4" t="s">
        <v>569</v>
      </c>
      <c r="D506" s="4" t="s">
        <v>572</v>
      </c>
      <c r="E506" s="4" t="s">
        <v>294</v>
      </c>
      <c r="F506" s="4">
        <v>0</v>
      </c>
      <c r="G506" s="4">
        <v>5.7585646165623167E-3</v>
      </c>
      <c r="H506" s="4">
        <v>15.9460138135187</v>
      </c>
      <c r="I506" s="4">
        <v>3.8358111311344527E-2</v>
      </c>
      <c r="J506" s="4">
        <v>1.0535537771736301</v>
      </c>
      <c r="K506" s="4">
        <v>4.0259293823752627</v>
      </c>
      <c r="L506" s="4">
        <v>9.7810183076965679E-2</v>
      </c>
      <c r="M506" s="4">
        <v>22.946948368973889</v>
      </c>
      <c r="N506" s="4">
        <v>8.5966828356528939</v>
      </c>
      <c r="O506" s="4">
        <v>112.1230484913157</v>
      </c>
      <c r="P506" s="4">
        <v>40.312464130867767</v>
      </c>
      <c r="Q506" s="4">
        <v>191.50263962957001</v>
      </c>
      <c r="R506" s="4">
        <v>37.346100002325457</v>
      </c>
      <c r="S506" s="4">
        <v>333.58420806275689</v>
      </c>
      <c r="T506" s="4">
        <v>55.968544737513461</v>
      </c>
      <c r="U506" s="4">
        <v>1160.517372041699</v>
      </c>
      <c r="V506" s="4"/>
      <c r="W506" s="4">
        <v>8.0252430886552588</v>
      </c>
      <c r="X506" s="4">
        <v>11398.52627720927</v>
      </c>
      <c r="Y506" s="4">
        <v>2.9083533484570201</v>
      </c>
      <c r="Z506" s="4">
        <v>13.224006542536531</v>
      </c>
      <c r="AA506" s="4">
        <v>161.58104515090179</v>
      </c>
      <c r="AB506" s="4">
        <v>380.29889528610641</v>
      </c>
      <c r="AC506" s="4"/>
    </row>
    <row r="507" spans="1:29" hidden="1" x14ac:dyDescent="0.25">
      <c r="A507" s="4" t="s">
        <v>4101</v>
      </c>
      <c r="B507" s="4" t="s">
        <v>3939</v>
      </c>
      <c r="C507" s="4" t="s">
        <v>569</v>
      </c>
      <c r="D507" s="4" t="s">
        <v>573</v>
      </c>
      <c r="E507" s="4" t="s">
        <v>294</v>
      </c>
      <c r="F507" s="4">
        <v>0</v>
      </c>
      <c r="G507" s="4">
        <v>7.1502604324694703E-3</v>
      </c>
      <c r="H507" s="4">
        <v>13.2139036954435</v>
      </c>
      <c r="I507" s="4">
        <v>6.4858773929670793E-2</v>
      </c>
      <c r="J507" s="4">
        <v>1.563251901676064</v>
      </c>
      <c r="K507" s="4">
        <v>4.4431186828267739</v>
      </c>
      <c r="L507" s="4">
        <v>0.20159189590813359</v>
      </c>
      <c r="M507" s="4">
        <v>27.700985449343449</v>
      </c>
      <c r="N507" s="4">
        <v>9.2510338320878454</v>
      </c>
      <c r="O507" s="4">
        <v>112.55341693463581</v>
      </c>
      <c r="P507" s="4">
        <v>40.949121326125557</v>
      </c>
      <c r="Q507" s="4">
        <v>193.20754845053111</v>
      </c>
      <c r="R507" s="4">
        <v>37.6618814533918</v>
      </c>
      <c r="S507" s="4">
        <v>338.99569789985742</v>
      </c>
      <c r="T507" s="4">
        <v>56.801138255853729</v>
      </c>
      <c r="U507" s="4">
        <v>1174.39483105098</v>
      </c>
      <c r="V507" s="4"/>
      <c r="W507" s="4">
        <v>5.9147358641335073</v>
      </c>
      <c r="X507" s="4">
        <v>10348.69247215508</v>
      </c>
      <c r="Y507" s="4">
        <v>2.0090256231053609</v>
      </c>
      <c r="Z507" s="4">
        <v>11.82055311919342</v>
      </c>
      <c r="AA507" s="4">
        <v>156.32522839958531</v>
      </c>
      <c r="AB507" s="4">
        <v>333.71698891385103</v>
      </c>
      <c r="AC507" s="4"/>
    </row>
    <row r="508" spans="1:29" hidden="1" x14ac:dyDescent="0.25">
      <c r="A508" s="4" t="s">
        <v>4101</v>
      </c>
      <c r="B508" s="4" t="s">
        <v>3939</v>
      </c>
      <c r="C508" s="4" t="s">
        <v>569</v>
      </c>
      <c r="D508" s="4" t="s">
        <v>574</v>
      </c>
      <c r="E508" s="4" t="s">
        <v>294</v>
      </c>
      <c r="F508" s="4">
        <v>0</v>
      </c>
      <c r="G508" s="4">
        <v>9.540408223940729E-3</v>
      </c>
      <c r="H508" s="4">
        <v>10.39142216993544</v>
      </c>
      <c r="I508" s="4">
        <v>5.3814562406251328E-2</v>
      </c>
      <c r="J508" s="4">
        <v>1.346544361893008</v>
      </c>
      <c r="K508" s="4">
        <v>3.4854983021448822</v>
      </c>
      <c r="L508" s="4">
        <v>0.2027181573143455</v>
      </c>
      <c r="M508" s="4">
        <v>22.274537558871359</v>
      </c>
      <c r="N508" s="4">
        <v>7.4764091023676684</v>
      </c>
      <c r="O508" s="4">
        <v>95.466086448781454</v>
      </c>
      <c r="P508" s="4">
        <v>35.110248877873978</v>
      </c>
      <c r="Q508" s="4">
        <v>165.04792146312371</v>
      </c>
      <c r="R508" s="4">
        <v>31.634755583686509</v>
      </c>
      <c r="S508" s="4">
        <v>283.00398971484037</v>
      </c>
      <c r="T508" s="4">
        <v>51.314740050604613</v>
      </c>
      <c r="U508" s="4">
        <v>1001.255619933461</v>
      </c>
      <c r="V508" s="4"/>
      <c r="W508" s="4">
        <v>4.7105258731594182</v>
      </c>
      <c r="X508" s="4">
        <v>10518.66588601572</v>
      </c>
      <c r="Y508" s="4">
        <v>1.74877385069934</v>
      </c>
      <c r="Z508" s="4">
        <v>8.5875274353800375</v>
      </c>
      <c r="AA508" s="4">
        <v>113.8462550733656</v>
      </c>
      <c r="AB508" s="4">
        <v>251.9708602592072</v>
      </c>
      <c r="AC508" s="4"/>
    </row>
    <row r="509" spans="1:29" hidden="1" x14ac:dyDescent="0.25">
      <c r="A509" s="4" t="s">
        <v>4101</v>
      </c>
      <c r="B509" s="4" t="s">
        <v>3939</v>
      </c>
      <c r="C509" s="4" t="s">
        <v>569</v>
      </c>
      <c r="D509" s="4" t="s">
        <v>575</v>
      </c>
      <c r="E509" s="4" t="s">
        <v>294</v>
      </c>
      <c r="F509" s="4">
        <v>0</v>
      </c>
      <c r="G509" s="4">
        <v>1.1418788375958911E-2</v>
      </c>
      <c r="H509" s="4">
        <v>16.652374285456919</v>
      </c>
      <c r="I509" s="4">
        <v>7.0667680151524359E-2</v>
      </c>
      <c r="J509" s="4">
        <v>0.97207159743349425</v>
      </c>
      <c r="K509" s="4">
        <v>3.6594460409021159</v>
      </c>
      <c r="L509" s="4">
        <v>0.1174349150402513</v>
      </c>
      <c r="M509" s="4">
        <v>25.796108628400379</v>
      </c>
      <c r="N509" s="4">
        <v>9.8275448479463989</v>
      </c>
      <c r="O509" s="4">
        <v>127.1136027236937</v>
      </c>
      <c r="P509" s="4">
        <v>47.659042339125463</v>
      </c>
      <c r="Q509" s="4">
        <v>226.0014276361141</v>
      </c>
      <c r="R509" s="4">
        <v>43.495877060835767</v>
      </c>
      <c r="S509" s="4">
        <v>386.2246849503432</v>
      </c>
      <c r="T509" s="4">
        <v>68.980307530926012</v>
      </c>
      <c r="U509" s="4">
        <v>1350.3701354230791</v>
      </c>
      <c r="V509" s="4"/>
      <c r="W509" s="4">
        <v>10.244585989901781</v>
      </c>
      <c r="X509" s="4">
        <v>13052.482794087509</v>
      </c>
      <c r="Y509" s="4">
        <v>3.6865809662267028</v>
      </c>
      <c r="Z509" s="4">
        <v>17.036944435861589</v>
      </c>
      <c r="AA509" s="4">
        <v>214.7964514343218</v>
      </c>
      <c r="AB509" s="4">
        <v>506.20392016128977</v>
      </c>
      <c r="AC509" s="4"/>
    </row>
    <row r="510" spans="1:29" hidden="1" x14ac:dyDescent="0.25">
      <c r="A510" s="4" t="s">
        <v>4101</v>
      </c>
      <c r="B510" s="4" t="s">
        <v>3939</v>
      </c>
      <c r="C510" s="4" t="s">
        <v>569</v>
      </c>
      <c r="D510" s="4" t="s">
        <v>576</v>
      </c>
      <c r="E510" s="4" t="s">
        <v>294</v>
      </c>
      <c r="F510" s="4">
        <v>0</v>
      </c>
      <c r="G510" s="4">
        <v>1.3818288050458399E-2</v>
      </c>
      <c r="H510" s="4">
        <v>18.581275251637301</v>
      </c>
      <c r="I510" s="4">
        <v>6.6693673737651227E-2</v>
      </c>
      <c r="J510" s="4">
        <v>1.649734649706174</v>
      </c>
      <c r="K510" s="4">
        <v>4.7217403265682671</v>
      </c>
      <c r="L510" s="4">
        <v>0.13066828805522859</v>
      </c>
      <c r="M510" s="4">
        <v>30.85317661077492</v>
      </c>
      <c r="N510" s="4">
        <v>11.31812679351864</v>
      </c>
      <c r="O510" s="4">
        <v>143.6660445874135</v>
      </c>
      <c r="P510" s="4">
        <v>52.804618254981563</v>
      </c>
      <c r="Q510" s="4">
        <v>245.333976182426</v>
      </c>
      <c r="R510" s="4">
        <v>47.532965350700351</v>
      </c>
      <c r="S510" s="4">
        <v>421.21391199431378</v>
      </c>
      <c r="T510" s="4">
        <v>72.300602511365781</v>
      </c>
      <c r="U510" s="4">
        <v>1491.551387735984</v>
      </c>
      <c r="V510" s="4"/>
      <c r="W510" s="4">
        <v>10.43701213614065</v>
      </c>
      <c r="X510" s="4">
        <v>12243.787064487489</v>
      </c>
      <c r="Y510" s="4">
        <v>3.534932833273599</v>
      </c>
      <c r="Z510" s="4">
        <v>19.421132579389571</v>
      </c>
      <c r="AA510" s="4">
        <v>266.22279142227598</v>
      </c>
      <c r="AB510" s="4">
        <v>569.03825857914774</v>
      </c>
      <c r="AC510" s="4"/>
    </row>
    <row r="511" spans="1:29" hidden="1" x14ac:dyDescent="0.25">
      <c r="A511" s="4" t="s">
        <v>4101</v>
      </c>
      <c r="B511" s="4" t="s">
        <v>3939</v>
      </c>
      <c r="C511" s="4" t="s">
        <v>569</v>
      </c>
      <c r="D511" s="4" t="s">
        <v>577</v>
      </c>
      <c r="E511" s="4" t="s">
        <v>294</v>
      </c>
      <c r="F511" s="4">
        <v>0</v>
      </c>
      <c r="G511" s="4">
        <v>1.404704965687429E-2</v>
      </c>
      <c r="H511" s="4">
        <v>15.31784727019407</v>
      </c>
      <c r="I511" s="4">
        <v>7.012659826202762E-2</v>
      </c>
      <c r="J511" s="4">
        <v>1.3185823930955061</v>
      </c>
      <c r="K511" s="4">
        <v>3.9529302765532961</v>
      </c>
      <c r="L511" s="4">
        <v>0.1028306957483143</v>
      </c>
      <c r="M511" s="4">
        <v>28.216843956445761</v>
      </c>
      <c r="N511" s="4">
        <v>10.14205067914628</v>
      </c>
      <c r="O511" s="4">
        <v>127.9651617099049</v>
      </c>
      <c r="P511" s="4">
        <v>48.538356990819047</v>
      </c>
      <c r="Q511" s="4">
        <v>226.12052619521461</v>
      </c>
      <c r="R511" s="4">
        <v>44.610040647920712</v>
      </c>
      <c r="S511" s="4">
        <v>396.87712102756342</v>
      </c>
      <c r="T511" s="4">
        <v>68.201349626764099</v>
      </c>
      <c r="U511" s="4">
        <v>1367.6750387522179</v>
      </c>
      <c r="V511" s="4"/>
      <c r="W511" s="4">
        <v>11.63220166351716</v>
      </c>
      <c r="X511" s="4">
        <v>12857.479059961959</v>
      </c>
      <c r="Y511" s="4">
        <v>4.0953390424254179</v>
      </c>
      <c r="Z511" s="4">
        <v>18.324485245369569</v>
      </c>
      <c r="AA511" s="4">
        <v>212.13517229488301</v>
      </c>
      <c r="AB511" s="4">
        <v>537.11277957128607</v>
      </c>
      <c r="AC511" s="4"/>
    </row>
    <row r="512" spans="1:29" hidden="1" x14ac:dyDescent="0.25">
      <c r="A512" s="4" t="s">
        <v>4101</v>
      </c>
      <c r="B512" s="4" t="s">
        <v>3939</v>
      </c>
      <c r="C512" s="4" t="s">
        <v>569</v>
      </c>
      <c r="D512" s="4" t="s">
        <v>578</v>
      </c>
      <c r="E512" s="4" t="s">
        <v>294</v>
      </c>
      <c r="F512" s="4">
        <v>0</v>
      </c>
      <c r="G512" s="4">
        <v>1.6676822188931319E-2</v>
      </c>
      <c r="H512" s="4">
        <v>14.30787151416286</v>
      </c>
      <c r="I512" s="4">
        <v>0.10133047760483629</v>
      </c>
      <c r="J512" s="4">
        <v>1.915678976101808</v>
      </c>
      <c r="K512" s="4">
        <v>5.3410699102912442</v>
      </c>
      <c r="L512" s="4">
        <v>0.12970232486196159</v>
      </c>
      <c r="M512" s="4">
        <v>32.281364682541231</v>
      </c>
      <c r="N512" s="4">
        <v>11.17073459287257</v>
      </c>
      <c r="O512" s="4">
        <v>139.0763841280444</v>
      </c>
      <c r="P512" s="4">
        <v>50.258017337885342</v>
      </c>
      <c r="Q512" s="4">
        <v>229.66063357320249</v>
      </c>
      <c r="R512" s="4">
        <v>45.060712433968263</v>
      </c>
      <c r="S512" s="4">
        <v>398.68437445588518</v>
      </c>
      <c r="T512" s="4">
        <v>65.711858173802426</v>
      </c>
      <c r="U512" s="4">
        <v>1389.739918358403</v>
      </c>
      <c r="V512" s="4"/>
      <c r="W512" s="4">
        <v>6.3769682125581211</v>
      </c>
      <c r="X512" s="4">
        <v>10670.22643800631</v>
      </c>
      <c r="Y512" s="4">
        <v>2.3649324805934508</v>
      </c>
      <c r="Z512" s="4">
        <v>13.13166333787448</v>
      </c>
      <c r="AA512" s="4">
        <v>174.1426691633709</v>
      </c>
      <c r="AB512" s="4">
        <v>373.07927206157808</v>
      </c>
      <c r="AC512" s="4"/>
    </row>
    <row r="513" spans="1:29" hidden="1" x14ac:dyDescent="0.25">
      <c r="A513" s="4" t="s">
        <v>4101</v>
      </c>
      <c r="B513" s="4" t="s">
        <v>3939</v>
      </c>
      <c r="C513" s="4" t="s">
        <v>569</v>
      </c>
      <c r="D513" s="4" t="s">
        <v>579</v>
      </c>
      <c r="E513" s="4" t="s">
        <v>294</v>
      </c>
      <c r="F513" s="4">
        <v>0</v>
      </c>
      <c r="G513" s="4">
        <v>1.7208408309502869E-2</v>
      </c>
      <c r="H513" s="4">
        <v>15.626142130941901</v>
      </c>
      <c r="I513" s="4">
        <v>6.9586891889762012E-2</v>
      </c>
      <c r="J513" s="4">
        <v>1.271298411034927</v>
      </c>
      <c r="K513" s="4">
        <v>3.6074131263913332</v>
      </c>
      <c r="L513" s="4">
        <v>8.3770980397832553E-2</v>
      </c>
      <c r="M513" s="4">
        <v>24.489903145788279</v>
      </c>
      <c r="N513" s="4">
        <v>8.722805114108283</v>
      </c>
      <c r="O513" s="4">
        <v>115.3664697223988</v>
      </c>
      <c r="P513" s="4">
        <v>41.899450976811217</v>
      </c>
      <c r="Q513" s="4">
        <v>199.97269890127009</v>
      </c>
      <c r="R513" s="4">
        <v>38.164062077443923</v>
      </c>
      <c r="S513" s="4">
        <v>342.73559322894249</v>
      </c>
      <c r="T513" s="4">
        <v>60.240322752274821</v>
      </c>
      <c r="U513" s="4">
        <v>1216.670111979736</v>
      </c>
      <c r="V513" s="4"/>
      <c r="W513" s="4">
        <v>8.3527619565683455</v>
      </c>
      <c r="X513" s="4">
        <v>11352.758766488911</v>
      </c>
      <c r="Y513" s="4">
        <v>3.001454282083325</v>
      </c>
      <c r="Z513" s="4">
        <v>14.812476471830299</v>
      </c>
      <c r="AA513" s="4">
        <v>193.01342742293161</v>
      </c>
      <c r="AB513" s="4">
        <v>420.17047995852732</v>
      </c>
      <c r="AC513" s="4"/>
    </row>
    <row r="514" spans="1:29" hidden="1" x14ac:dyDescent="0.25">
      <c r="A514" s="4" t="s">
        <v>4101</v>
      </c>
      <c r="B514" s="4" t="s">
        <v>3939</v>
      </c>
      <c r="C514" s="4" t="s">
        <v>569</v>
      </c>
      <c r="D514" s="4" t="s">
        <v>580</v>
      </c>
      <c r="E514" s="4" t="s">
        <v>294</v>
      </c>
      <c r="F514" s="4">
        <v>0</v>
      </c>
      <c r="G514" s="4">
        <v>3.09478234106513E-2</v>
      </c>
      <c r="H514" s="4">
        <v>17.961393529902359</v>
      </c>
      <c r="I514" s="4">
        <v>0.1005831984731059</v>
      </c>
      <c r="J514" s="4">
        <v>1.864307229459804</v>
      </c>
      <c r="K514" s="4">
        <v>5.3170282263473077</v>
      </c>
      <c r="L514" s="4">
        <v>0.16877226613943999</v>
      </c>
      <c r="M514" s="4">
        <v>31.798687383520559</v>
      </c>
      <c r="N514" s="4">
        <v>10.806752249094581</v>
      </c>
      <c r="O514" s="4">
        <v>139.15867913047271</v>
      </c>
      <c r="P514" s="4">
        <v>53.478055116352422</v>
      </c>
      <c r="Q514" s="4">
        <v>245.12666187768849</v>
      </c>
      <c r="R514" s="4">
        <v>46.331657817832237</v>
      </c>
      <c r="S514" s="4">
        <v>417.29657729364652</v>
      </c>
      <c r="T514" s="4">
        <v>70.544201724118864</v>
      </c>
      <c r="U514" s="4">
        <v>1481.6870476913109</v>
      </c>
      <c r="V514" s="4"/>
      <c r="W514" s="4">
        <v>8.9975151823613064</v>
      </c>
      <c r="X514" s="4">
        <v>11659.36172469142</v>
      </c>
      <c r="Y514" s="4">
        <v>3.2572006445306072</v>
      </c>
      <c r="Z514" s="4">
        <v>16.21080266776632</v>
      </c>
      <c r="AA514" s="4">
        <v>218.45614307871929</v>
      </c>
      <c r="AB514" s="4">
        <v>460.7541492508908</v>
      </c>
      <c r="AC514" s="4"/>
    </row>
    <row r="515" spans="1:29" hidden="1" x14ac:dyDescent="0.25">
      <c r="A515" s="4" t="s">
        <v>4101</v>
      </c>
      <c r="B515" s="4" t="s">
        <v>3939</v>
      </c>
      <c r="C515" s="4" t="s">
        <v>569</v>
      </c>
      <c r="D515" s="4" t="s">
        <v>581</v>
      </c>
      <c r="E515" s="4" t="s">
        <v>294</v>
      </c>
      <c r="F515" s="4">
        <v>0</v>
      </c>
      <c r="G515" s="4">
        <v>3.7060823916896489E-2</v>
      </c>
      <c r="H515" s="4">
        <v>9.9280732780183119</v>
      </c>
      <c r="I515" s="4">
        <v>3.6227736609437171E-2</v>
      </c>
      <c r="J515" s="4">
        <v>0.95833659453051301</v>
      </c>
      <c r="K515" s="4">
        <v>2.65119861353039</v>
      </c>
      <c r="L515" s="4">
        <v>4.0062311246746057E-2</v>
      </c>
      <c r="M515" s="4">
        <v>18.80211831647069</v>
      </c>
      <c r="N515" s="4">
        <v>7.6252158848035432</v>
      </c>
      <c r="O515" s="4">
        <v>106.4222041971292</v>
      </c>
      <c r="P515" s="4">
        <v>41.046693941335519</v>
      </c>
      <c r="Q515" s="4">
        <v>204.31144334886741</v>
      </c>
      <c r="R515" s="4">
        <v>39.842086330279621</v>
      </c>
      <c r="S515" s="4">
        <v>367.3382950099346</v>
      </c>
      <c r="T515" s="4">
        <v>63.392044409029793</v>
      </c>
      <c r="U515" s="4">
        <v>1182.781413591202</v>
      </c>
      <c r="V515" s="4"/>
      <c r="W515" s="4">
        <v>17.328987431945919</v>
      </c>
      <c r="X515" s="4">
        <v>15618.781131536871</v>
      </c>
      <c r="Y515" s="4">
        <v>6.7555650190215166</v>
      </c>
      <c r="Z515" s="4">
        <v>22.604395567368989</v>
      </c>
      <c r="AA515" s="4">
        <v>214.89503670978709</v>
      </c>
      <c r="AB515" s="4">
        <v>683.38915786125017</v>
      </c>
      <c r="AC515" s="4"/>
    </row>
    <row r="516" spans="1:29" hidden="1" x14ac:dyDescent="0.25">
      <c r="A516" s="4" t="s">
        <v>4101</v>
      </c>
      <c r="B516" s="4" t="s">
        <v>3939</v>
      </c>
      <c r="C516" s="4" t="s">
        <v>569</v>
      </c>
      <c r="D516" s="4" t="s">
        <v>582</v>
      </c>
      <c r="E516" s="4" t="s">
        <v>294</v>
      </c>
      <c r="F516" s="4">
        <v>0</v>
      </c>
      <c r="G516" s="4">
        <v>4.9210761888419677E-2</v>
      </c>
      <c r="H516" s="4">
        <v>12.5401890782045</v>
      </c>
      <c r="I516" s="4">
        <v>6.0233516184180963E-2</v>
      </c>
      <c r="J516" s="4">
        <v>1.4154856770177999</v>
      </c>
      <c r="K516" s="4">
        <v>3.377525422575185</v>
      </c>
      <c r="L516" s="4">
        <v>0.18856493132653179</v>
      </c>
      <c r="M516" s="4">
        <v>23.27755326785384</v>
      </c>
      <c r="N516" s="4">
        <v>7.7320512940615078</v>
      </c>
      <c r="O516" s="4">
        <v>94.918498485042065</v>
      </c>
      <c r="P516" s="4">
        <v>35.756607656080448</v>
      </c>
      <c r="Q516" s="4">
        <v>166.33764305587499</v>
      </c>
      <c r="R516" s="4">
        <v>32.684575870771887</v>
      </c>
      <c r="S516" s="4">
        <v>280.66959940072451</v>
      </c>
      <c r="T516" s="4">
        <v>54.108325037011262</v>
      </c>
      <c r="U516" s="4">
        <v>1049.189545278982</v>
      </c>
      <c r="V516" s="4"/>
      <c r="W516" s="4">
        <v>5.1847117473518418</v>
      </c>
      <c r="X516" s="4">
        <v>10746.60761815043</v>
      </c>
      <c r="Y516" s="4">
        <v>1.7497818299941419</v>
      </c>
      <c r="Z516" s="4">
        <v>9.217323422770253</v>
      </c>
      <c r="AA516" s="4">
        <v>122.1418902201751</v>
      </c>
      <c r="AB516" s="4">
        <v>261.98049257006619</v>
      </c>
      <c r="AC516" s="4"/>
    </row>
    <row r="517" spans="1:29" hidden="1" x14ac:dyDescent="0.25">
      <c r="A517" s="4" t="s">
        <v>4101</v>
      </c>
      <c r="B517" s="4" t="s">
        <v>3939</v>
      </c>
      <c r="C517" s="4" t="s">
        <v>569</v>
      </c>
      <c r="D517" s="4" t="s">
        <v>583</v>
      </c>
      <c r="E517" s="4" t="s">
        <v>294</v>
      </c>
      <c r="F517" s="4">
        <v>0</v>
      </c>
      <c r="G517" s="4">
        <v>5.8215797794924543E-2</v>
      </c>
      <c r="H517" s="4">
        <v>10.35257222188425</v>
      </c>
      <c r="I517" s="4">
        <v>8.5232358822128887E-2</v>
      </c>
      <c r="J517" s="4">
        <v>1.649704962924831</v>
      </c>
      <c r="K517" s="4">
        <v>5.3133383607405369</v>
      </c>
      <c r="L517" s="4">
        <v>0.14123519746187749</v>
      </c>
      <c r="M517" s="4">
        <v>27.38782541790432</v>
      </c>
      <c r="N517" s="4">
        <v>9.5752529923429961</v>
      </c>
      <c r="O517" s="4">
        <v>121.2222746032393</v>
      </c>
      <c r="P517" s="4">
        <v>44.457647536709842</v>
      </c>
      <c r="Q517" s="4">
        <v>206.7589336276159</v>
      </c>
      <c r="R517" s="4">
        <v>38.892447452691869</v>
      </c>
      <c r="S517" s="4">
        <v>339.13223910697968</v>
      </c>
      <c r="T517" s="4">
        <v>62.083169343944263</v>
      </c>
      <c r="U517" s="4">
        <v>1286.9173835242029</v>
      </c>
      <c r="V517" s="4"/>
      <c r="W517" s="4">
        <v>5.1294122181870154</v>
      </c>
      <c r="X517" s="4">
        <v>12307.556683505391</v>
      </c>
      <c r="Y517" s="4">
        <v>2.2047264156830848</v>
      </c>
      <c r="Z517" s="4">
        <v>10.422260901274869</v>
      </c>
      <c r="AA517" s="4">
        <v>136.88005793329131</v>
      </c>
      <c r="AB517" s="4">
        <v>298.46972842176058</v>
      </c>
      <c r="AC517" s="4"/>
    </row>
    <row r="518" spans="1:29" hidden="1" x14ac:dyDescent="0.25">
      <c r="A518" s="4" t="s">
        <v>4101</v>
      </c>
      <c r="B518" s="4" t="s">
        <v>3939</v>
      </c>
      <c r="C518" s="4" t="s">
        <v>569</v>
      </c>
      <c r="D518" s="4" t="s">
        <v>584</v>
      </c>
      <c r="E518" s="4" t="s">
        <v>294</v>
      </c>
      <c r="F518" s="4">
        <v>0</v>
      </c>
      <c r="G518" s="4">
        <v>5.9865351241185333E-2</v>
      </c>
      <c r="H518" s="4">
        <v>3.398220614084233</v>
      </c>
      <c r="I518" s="4">
        <v>0.3290913741418251</v>
      </c>
      <c r="J518" s="4">
        <v>6.0401851814166916</v>
      </c>
      <c r="K518" s="4">
        <v>12.068244092538199</v>
      </c>
      <c r="L518" s="4">
        <v>2.557898924325237</v>
      </c>
      <c r="M518" s="4">
        <v>60.79828117743363</v>
      </c>
      <c r="N518" s="4">
        <v>18.573237182629629</v>
      </c>
      <c r="O518" s="4">
        <v>203.99556294296019</v>
      </c>
      <c r="P518" s="4">
        <v>69.071203882038759</v>
      </c>
      <c r="Q518" s="4">
        <v>299.06907907190458</v>
      </c>
      <c r="R518" s="4">
        <v>53.701165468058569</v>
      </c>
      <c r="S518" s="4">
        <v>469.15526124731281</v>
      </c>
      <c r="T518" s="4">
        <v>85.645771395230952</v>
      </c>
      <c r="U518" s="4">
        <v>1903.686059120716</v>
      </c>
      <c r="V518" s="4"/>
      <c r="W518" s="4">
        <v>1.041677169454388</v>
      </c>
      <c r="X518" s="4">
        <v>7716.5811802180187</v>
      </c>
      <c r="Y518" s="4">
        <v>0.490911300757846</v>
      </c>
      <c r="Z518" s="4">
        <v>4.7175221106419798</v>
      </c>
      <c r="AA518" s="4">
        <v>86.596805635175187</v>
      </c>
      <c r="AB518" s="4">
        <v>125.1845264742612</v>
      </c>
      <c r="AC518" s="4"/>
    </row>
    <row r="519" spans="1:29" hidden="1" x14ac:dyDescent="0.25">
      <c r="A519" s="4" t="s">
        <v>4102</v>
      </c>
      <c r="B519" s="4" t="s">
        <v>3939</v>
      </c>
      <c r="C519" s="4" t="s">
        <v>569</v>
      </c>
      <c r="D519" s="4" t="s">
        <v>585</v>
      </c>
      <c r="E519" s="4" t="s">
        <v>294</v>
      </c>
      <c r="F519" s="4">
        <v>0</v>
      </c>
      <c r="G519" s="4">
        <v>9.0509965762938516E-2</v>
      </c>
      <c r="H519" s="4">
        <v>14.44370104333893</v>
      </c>
      <c r="I519" s="4">
        <v>0.37779553347804318</v>
      </c>
      <c r="J519" s="4">
        <v>4.5205205558699966</v>
      </c>
      <c r="K519" s="4">
        <v>7.7399352409990048</v>
      </c>
      <c r="L519" s="4">
        <v>0.65742831590553985</v>
      </c>
      <c r="M519" s="4">
        <v>51.556535170953786</v>
      </c>
      <c r="N519" s="4">
        <v>16.27334350536028</v>
      </c>
      <c r="O519" s="4">
        <v>201.240183732996</v>
      </c>
      <c r="P519" s="4">
        <v>69.423959792174188</v>
      </c>
      <c r="Q519" s="4">
        <v>311.79374468601111</v>
      </c>
      <c r="R519" s="4">
        <v>56.827711155281072</v>
      </c>
      <c r="S519" s="4">
        <v>483.93897317652892</v>
      </c>
      <c r="T519" s="4">
        <v>87.774608917233309</v>
      </c>
      <c r="U519" s="4">
        <v>1962.410173515362</v>
      </c>
      <c r="V519" s="4"/>
      <c r="W519" s="4">
        <v>5.5610753465036016</v>
      </c>
      <c r="X519" s="4">
        <v>10321.996989678561</v>
      </c>
      <c r="Y519" s="4">
        <v>2.0334092230812391</v>
      </c>
      <c r="Z519" s="4">
        <v>13.43334847703211</v>
      </c>
      <c r="AA519" s="4">
        <v>216.18835630154851</v>
      </c>
      <c r="AB519" s="4">
        <v>364.49483025103592</v>
      </c>
      <c r="AC519" s="4"/>
    </row>
    <row r="520" spans="1:29" hidden="1" x14ac:dyDescent="0.25">
      <c r="A520" s="4" t="s">
        <v>4101</v>
      </c>
      <c r="B520" s="4" t="s">
        <v>3939</v>
      </c>
      <c r="C520" s="4" t="s">
        <v>569</v>
      </c>
      <c r="D520" s="4" t="s">
        <v>586</v>
      </c>
      <c r="E520" s="4" t="s">
        <v>294</v>
      </c>
      <c r="F520" s="4">
        <v>0</v>
      </c>
      <c r="G520" s="4">
        <v>0.23171408086099349</v>
      </c>
      <c r="H520" s="4">
        <v>13.822419543070151</v>
      </c>
      <c r="I520" s="4">
        <v>0.15617490463046391</v>
      </c>
      <c r="J520" s="4">
        <v>2.202716228099197</v>
      </c>
      <c r="K520" s="4">
        <v>4.3400384598210318</v>
      </c>
      <c r="L520" s="4">
        <v>1.048122216768742E-2</v>
      </c>
      <c r="M520" s="4">
        <v>28.055511402607539</v>
      </c>
      <c r="N520" s="4">
        <v>10.6878666571317</v>
      </c>
      <c r="O520" s="4">
        <v>143.5925802187821</v>
      </c>
      <c r="P520" s="4">
        <v>55.640522194580527</v>
      </c>
      <c r="Q520" s="4">
        <v>264.46054952057261</v>
      </c>
      <c r="R520" s="4">
        <v>49.66276350899431</v>
      </c>
      <c r="S520" s="4">
        <v>445.96623070194909</v>
      </c>
      <c r="T520" s="4">
        <v>80.348940183474525</v>
      </c>
      <c r="U520" s="4">
        <v>1566.731992731558</v>
      </c>
      <c r="V520" s="4"/>
      <c r="W520" s="4">
        <v>17.125936236942451</v>
      </c>
      <c r="X520" s="4">
        <v>13935.67601886559</v>
      </c>
      <c r="Y520" s="4">
        <v>6.3327643159908407</v>
      </c>
      <c r="Z520" s="4">
        <v>24.52032474404071</v>
      </c>
      <c r="AA520" s="4">
        <v>277.41598145606599</v>
      </c>
      <c r="AB520" s="4">
        <v>711.21635350735187</v>
      </c>
      <c r="AC520" s="4"/>
    </row>
    <row r="521" spans="1:29" hidden="1" x14ac:dyDescent="0.25">
      <c r="A521" s="4" t="s">
        <v>4101</v>
      </c>
      <c r="B521" s="4" t="s">
        <v>3939</v>
      </c>
      <c r="C521" s="4" t="s">
        <v>569</v>
      </c>
      <c r="D521" s="4" t="s">
        <v>587</v>
      </c>
      <c r="E521" s="4" t="s">
        <v>294</v>
      </c>
      <c r="F521" s="4">
        <v>0</v>
      </c>
      <c r="G521" s="4">
        <v>0.28643069819153111</v>
      </c>
      <c r="H521" s="4">
        <v>18.467000539396722</v>
      </c>
      <c r="I521" s="4">
        <v>0.52019394435428434</v>
      </c>
      <c r="J521" s="4">
        <v>8.07679295275023</v>
      </c>
      <c r="K521" s="4">
        <v>16.97608991443073</v>
      </c>
      <c r="L521" s="4">
        <v>1.1466179890915731</v>
      </c>
      <c r="M521" s="4">
        <v>95.760733439763712</v>
      </c>
      <c r="N521" s="4">
        <v>29.534657833599869</v>
      </c>
      <c r="O521" s="4">
        <v>354.44938661663588</v>
      </c>
      <c r="P521" s="4">
        <v>121.4705041668151</v>
      </c>
      <c r="Q521" s="4">
        <v>529.96980711620779</v>
      </c>
      <c r="R521" s="4">
        <v>93.928408708296374</v>
      </c>
      <c r="S521" s="4">
        <v>805.73854195721276</v>
      </c>
      <c r="T521" s="4">
        <v>139.86595852056669</v>
      </c>
      <c r="U521" s="4">
        <v>3360.857522459436</v>
      </c>
      <c r="V521" s="4"/>
      <c r="W521" s="4">
        <v>8.4862940142023877</v>
      </c>
      <c r="X521" s="4">
        <v>8354.5730358144101</v>
      </c>
      <c r="Y521" s="4">
        <v>2.016856987000633</v>
      </c>
      <c r="Z521" s="4">
        <v>21.108695627421469</v>
      </c>
      <c r="AA521" s="4">
        <v>457.76714430998078</v>
      </c>
      <c r="AB521" s="4">
        <v>537.79159961598634</v>
      </c>
      <c r="AC521" s="4"/>
    </row>
    <row r="522" spans="1:29" hidden="1" x14ac:dyDescent="0.25">
      <c r="A522" s="4" t="s">
        <v>4101</v>
      </c>
      <c r="B522" s="4" t="s">
        <v>3939</v>
      </c>
      <c r="C522" s="4" t="s">
        <v>569</v>
      </c>
      <c r="D522" s="4" t="s">
        <v>588</v>
      </c>
      <c r="E522" s="4" t="s">
        <v>294</v>
      </c>
      <c r="F522" s="4">
        <v>0</v>
      </c>
      <c r="G522" s="4">
        <v>0.30943987584109522</v>
      </c>
      <c r="H522" s="4">
        <v>9.3985763661586983</v>
      </c>
      <c r="I522" s="4">
        <v>0.25594872104222238</v>
      </c>
      <c r="J522" s="4">
        <v>3.8741722266522691</v>
      </c>
      <c r="K522" s="4">
        <v>9.2003011224482751</v>
      </c>
      <c r="L522" s="4">
        <v>0.47128585231411579</v>
      </c>
      <c r="M522" s="4">
        <v>46.312632376752383</v>
      </c>
      <c r="N522" s="4">
        <v>15.677826268505569</v>
      </c>
      <c r="O522" s="4">
        <v>188.8115660933853</v>
      </c>
      <c r="P522" s="4">
        <v>64.587796694848734</v>
      </c>
      <c r="Q522" s="4">
        <v>284.65130150949523</v>
      </c>
      <c r="R522" s="4">
        <v>54.546987967140311</v>
      </c>
      <c r="S522" s="4">
        <v>480.19115446991862</v>
      </c>
      <c r="T522" s="4">
        <v>76.204846945145135</v>
      </c>
      <c r="U522" s="4">
        <v>1747.735041891536</v>
      </c>
      <c r="V522" s="4"/>
      <c r="W522" s="4">
        <v>2.441468514730563</v>
      </c>
      <c r="X522" s="4">
        <v>10064.557957756509</v>
      </c>
      <c r="Y522" s="4">
        <v>1.14170258725081</v>
      </c>
      <c r="Z522" s="4">
        <v>10.25917020740877</v>
      </c>
      <c r="AA522" s="4">
        <v>147.54590893386549</v>
      </c>
      <c r="AB522" s="4">
        <v>285.16767317161361</v>
      </c>
      <c r="AC522" s="4"/>
    </row>
    <row r="523" spans="1:29" hidden="1" x14ac:dyDescent="0.25">
      <c r="A523" s="4" t="s">
        <v>4101</v>
      </c>
      <c r="B523" s="4" t="s">
        <v>3939</v>
      </c>
      <c r="C523" s="4" t="s">
        <v>569</v>
      </c>
      <c r="D523" s="4" t="s">
        <v>589</v>
      </c>
      <c r="E523" s="4" t="s">
        <v>294</v>
      </c>
      <c r="F523" s="4">
        <v>0</v>
      </c>
      <c r="G523" s="4">
        <v>0.40523115800740678</v>
      </c>
      <c r="H523" s="4">
        <v>20.390713945897719</v>
      </c>
      <c r="I523" s="4">
        <v>0.38488366905064442</v>
      </c>
      <c r="J523" s="4">
        <v>5.0818214246201423</v>
      </c>
      <c r="K523" s="4">
        <v>10.09638951223349</v>
      </c>
      <c r="L523" s="4">
        <v>0.26571719694295343</v>
      </c>
      <c r="M523" s="4">
        <v>54.118414705057113</v>
      </c>
      <c r="N523" s="4">
        <v>18.401881223693831</v>
      </c>
      <c r="O523" s="4">
        <v>222.04034082904869</v>
      </c>
      <c r="P523" s="4">
        <v>79.50394286721621</v>
      </c>
      <c r="Q523" s="4">
        <v>354.32243826085107</v>
      </c>
      <c r="R523" s="4">
        <v>66.443009256654605</v>
      </c>
      <c r="S523" s="4">
        <v>568.58693177856435</v>
      </c>
      <c r="T523" s="4">
        <v>94.337642238922214</v>
      </c>
      <c r="U523" s="4">
        <v>2186.0342595169041</v>
      </c>
      <c r="V523" s="4"/>
      <c r="W523" s="4">
        <v>4.3858022182642014</v>
      </c>
      <c r="X523" s="4">
        <v>11449.11468100359</v>
      </c>
      <c r="Y523" s="4">
        <v>1.8536391490990469</v>
      </c>
      <c r="Z523" s="4">
        <v>16.17156554901333</v>
      </c>
      <c r="AA523" s="4">
        <v>245.54717866330449</v>
      </c>
      <c r="AB523" s="4">
        <v>445.59558859965392</v>
      </c>
      <c r="AC523" s="4"/>
    </row>
    <row r="524" spans="1:29" hidden="1" x14ac:dyDescent="0.25">
      <c r="A524" s="4" t="s">
        <v>4103</v>
      </c>
      <c r="B524" s="4" t="s">
        <v>3936</v>
      </c>
      <c r="C524" s="4" t="s">
        <v>591</v>
      </c>
      <c r="D524" s="4" t="s">
        <v>590</v>
      </c>
      <c r="E524" s="4" t="s">
        <v>28</v>
      </c>
      <c r="F524" s="4">
        <v>0</v>
      </c>
      <c r="G524" s="4">
        <v>0.03</v>
      </c>
      <c r="H524" s="4">
        <v>0.49</v>
      </c>
      <c r="I524" s="4">
        <v>0.05</v>
      </c>
      <c r="J524" s="4">
        <v>0.89</v>
      </c>
      <c r="K524" s="4">
        <v>3.58</v>
      </c>
      <c r="L524" s="4">
        <v>0.09</v>
      </c>
      <c r="M524" s="4">
        <v>29.88</v>
      </c>
      <c r="N524" s="4">
        <v>14.14</v>
      </c>
      <c r="O524" s="4">
        <v>180.9</v>
      </c>
      <c r="P524" s="4">
        <v>69.25</v>
      </c>
      <c r="Q524" s="4">
        <v>309.39999999999998</v>
      </c>
      <c r="R524" s="4">
        <v>64.59</v>
      </c>
      <c r="S524" s="4">
        <v>586.1</v>
      </c>
      <c r="T524" s="4">
        <v>108.4</v>
      </c>
      <c r="U524" s="4">
        <v>2075</v>
      </c>
      <c r="V524" s="4">
        <v>4.9000000000000004</v>
      </c>
      <c r="W524" s="4">
        <v>1.1200000000000001</v>
      </c>
      <c r="X524" s="4">
        <v>14029</v>
      </c>
      <c r="Y524" s="4">
        <v>0.69</v>
      </c>
      <c r="Z524" s="4">
        <v>49.87</v>
      </c>
      <c r="AA524" s="4">
        <v>59.09</v>
      </c>
      <c r="AB524" s="4">
        <v>326.3</v>
      </c>
      <c r="AC524" s="4"/>
    </row>
    <row r="525" spans="1:29" hidden="1" x14ac:dyDescent="0.25">
      <c r="A525" s="4" t="s">
        <v>4103</v>
      </c>
      <c r="B525" s="4" t="s">
        <v>3936</v>
      </c>
      <c r="C525" s="4" t="s">
        <v>591</v>
      </c>
      <c r="D525" s="4" t="s">
        <v>592</v>
      </c>
      <c r="E525" s="4" t="s">
        <v>28</v>
      </c>
      <c r="F525" s="4">
        <v>0</v>
      </c>
      <c r="G525" s="4">
        <v>0.01</v>
      </c>
      <c r="H525" s="4">
        <v>0.98</v>
      </c>
      <c r="I525" s="4">
        <v>0.1</v>
      </c>
      <c r="J525" s="4">
        <v>1.91</v>
      </c>
      <c r="K525" s="4">
        <v>6.46</v>
      </c>
      <c r="L525" s="4">
        <v>0.17</v>
      </c>
      <c r="M525" s="4">
        <v>50.47</v>
      </c>
      <c r="N525" s="4">
        <v>20.29</v>
      </c>
      <c r="O525" s="4">
        <v>255.9</v>
      </c>
      <c r="P525" s="4">
        <v>94.21</v>
      </c>
      <c r="Q525" s="4">
        <v>417.8</v>
      </c>
      <c r="R525" s="4">
        <v>85.63</v>
      </c>
      <c r="S525" s="4">
        <v>785.7</v>
      </c>
      <c r="T525" s="4">
        <v>147.80000000000001</v>
      </c>
      <c r="U525" s="4">
        <v>2864</v>
      </c>
      <c r="V525" s="4">
        <v>3.23</v>
      </c>
      <c r="W525" s="4">
        <v>1.52</v>
      </c>
      <c r="X525" s="4">
        <v>12846</v>
      </c>
      <c r="Y525" s="4">
        <v>0.72</v>
      </c>
      <c r="Z525" s="4">
        <v>80.849999999999994</v>
      </c>
      <c r="AA525" s="4">
        <v>112.4</v>
      </c>
      <c r="AB525" s="4">
        <v>533.70000000000005</v>
      </c>
      <c r="AC525" s="4"/>
    </row>
    <row r="526" spans="1:29" hidden="1" x14ac:dyDescent="0.25">
      <c r="A526" s="4" t="s">
        <v>4103</v>
      </c>
      <c r="B526" s="4" t="s">
        <v>3936</v>
      </c>
      <c r="C526" s="4" t="s">
        <v>591</v>
      </c>
      <c r="D526" s="4" t="s">
        <v>593</v>
      </c>
      <c r="E526" s="4" t="s">
        <v>28</v>
      </c>
      <c r="F526" s="4">
        <v>0</v>
      </c>
      <c r="G526" s="4">
        <v>0.08</v>
      </c>
      <c r="H526" s="4">
        <v>2.15</v>
      </c>
      <c r="I526" s="4">
        <v>0.25</v>
      </c>
      <c r="J526" s="4">
        <v>3.79</v>
      </c>
      <c r="K526" s="4">
        <v>11.98</v>
      </c>
      <c r="L526" s="4">
        <v>4.67</v>
      </c>
      <c r="M526" s="4">
        <v>64.03</v>
      </c>
      <c r="N526" s="4">
        <v>22.13</v>
      </c>
      <c r="O526" s="4">
        <v>257.10000000000002</v>
      </c>
      <c r="P526" s="4">
        <v>94.1</v>
      </c>
      <c r="Q526" s="4">
        <v>426.1</v>
      </c>
      <c r="R526" s="4">
        <v>89.39</v>
      </c>
      <c r="S526" s="4">
        <v>825.8</v>
      </c>
      <c r="T526" s="4">
        <v>158.4</v>
      </c>
      <c r="U526" s="4">
        <v>2750</v>
      </c>
      <c r="V526" s="4">
        <v>6.55</v>
      </c>
      <c r="W526" s="4">
        <v>1.77</v>
      </c>
      <c r="X526" s="4">
        <v>13534</v>
      </c>
      <c r="Y526" s="4">
        <v>0.68</v>
      </c>
      <c r="Z526" s="4">
        <v>56.29</v>
      </c>
      <c r="AA526" s="4">
        <v>97.83</v>
      </c>
      <c r="AB526" s="4">
        <v>368.4</v>
      </c>
      <c r="AC526" s="4"/>
    </row>
    <row r="527" spans="1:29" hidden="1" x14ac:dyDescent="0.25">
      <c r="A527" s="4" t="s">
        <v>4103</v>
      </c>
      <c r="B527" s="4" t="s">
        <v>3936</v>
      </c>
      <c r="C527" s="4" t="s">
        <v>591</v>
      </c>
      <c r="D527" s="4" t="s">
        <v>594</v>
      </c>
      <c r="E527" s="4" t="s">
        <v>28</v>
      </c>
      <c r="F527" s="4">
        <v>0</v>
      </c>
      <c r="G527" s="4">
        <v>0.14000000000000001</v>
      </c>
      <c r="H527" s="4">
        <v>0.87</v>
      </c>
      <c r="I527" s="4">
        <v>0.16</v>
      </c>
      <c r="J527" s="4">
        <v>2.11</v>
      </c>
      <c r="K527" s="4">
        <v>6.57</v>
      </c>
      <c r="L527" s="4">
        <v>0.15</v>
      </c>
      <c r="M527" s="4">
        <v>55.21</v>
      </c>
      <c r="N527" s="4">
        <v>22.19</v>
      </c>
      <c r="O527" s="4">
        <v>280.10000000000002</v>
      </c>
      <c r="P527" s="4">
        <v>106.1</v>
      </c>
      <c r="Q527" s="4">
        <v>473.9</v>
      </c>
      <c r="R527" s="4">
        <v>94.72</v>
      </c>
      <c r="S527" s="4">
        <v>838.5</v>
      </c>
      <c r="T527" s="4">
        <v>153</v>
      </c>
      <c r="U527" s="4">
        <v>3160</v>
      </c>
      <c r="V527" s="4">
        <v>10.58</v>
      </c>
      <c r="W527" s="4">
        <v>1.1499999999999999</v>
      </c>
      <c r="X527" s="4">
        <v>12761</v>
      </c>
      <c r="Y527" s="4">
        <v>0.41</v>
      </c>
      <c r="Z527" s="4">
        <v>54.5</v>
      </c>
      <c r="AA527" s="4">
        <v>71.45</v>
      </c>
      <c r="AB527" s="4">
        <v>335.7</v>
      </c>
      <c r="AC527" s="4"/>
    </row>
    <row r="528" spans="1:29" hidden="1" x14ac:dyDescent="0.25">
      <c r="A528" s="4" t="s">
        <v>4103</v>
      </c>
      <c r="B528" s="4" t="s">
        <v>3936</v>
      </c>
      <c r="C528" s="4" t="s">
        <v>591</v>
      </c>
      <c r="D528" s="4" t="s">
        <v>595</v>
      </c>
      <c r="E528" s="4" t="s">
        <v>28</v>
      </c>
      <c r="F528" s="4">
        <v>0</v>
      </c>
      <c r="G528" s="4">
        <v>0.38</v>
      </c>
      <c r="H528" s="4">
        <v>13.88</v>
      </c>
      <c r="I528" s="4">
        <v>1.9</v>
      </c>
      <c r="J528" s="4">
        <v>10.95</v>
      </c>
      <c r="K528" s="4">
        <v>8.34</v>
      </c>
      <c r="L528" s="4">
        <v>0.13</v>
      </c>
      <c r="M528" s="4">
        <v>38.549999999999997</v>
      </c>
      <c r="N528" s="4">
        <v>13.9</v>
      </c>
      <c r="O528" s="4">
        <v>170.8</v>
      </c>
      <c r="P528" s="4">
        <v>63.38</v>
      </c>
      <c r="Q528" s="4">
        <v>285.39999999999998</v>
      </c>
      <c r="R528" s="4">
        <v>59.76</v>
      </c>
      <c r="S528" s="4">
        <v>552.9</v>
      </c>
      <c r="T528" s="4">
        <v>104.6</v>
      </c>
      <c r="U528" s="4">
        <v>1913</v>
      </c>
      <c r="V528" s="4">
        <v>9.7200000000000006</v>
      </c>
      <c r="W528" s="4">
        <v>0.85</v>
      </c>
      <c r="X528" s="4">
        <v>13543</v>
      </c>
      <c r="Y528" s="4">
        <v>0.39</v>
      </c>
      <c r="Z528" s="4">
        <v>42.82</v>
      </c>
      <c r="AA528" s="4">
        <v>44.15</v>
      </c>
      <c r="AB528" s="4">
        <v>275.10000000000002</v>
      </c>
      <c r="AC528" s="4"/>
    </row>
    <row r="529" spans="1:29" hidden="1" x14ac:dyDescent="0.25">
      <c r="A529" s="4" t="s">
        <v>4103</v>
      </c>
      <c r="B529" s="4" t="s">
        <v>3936</v>
      </c>
      <c r="C529" s="4" t="s">
        <v>591</v>
      </c>
      <c r="D529" s="4" t="s">
        <v>596</v>
      </c>
      <c r="E529" s="4" t="s">
        <v>28</v>
      </c>
      <c r="F529" s="4">
        <v>0</v>
      </c>
      <c r="G529" s="4">
        <v>0.12</v>
      </c>
      <c r="H529" s="4">
        <v>1.0900000000000001</v>
      </c>
      <c r="I529" s="4">
        <v>0.13</v>
      </c>
      <c r="J529" s="4">
        <v>2.12</v>
      </c>
      <c r="K529" s="4">
        <v>6.05</v>
      </c>
      <c r="L529" s="4">
        <v>0.15</v>
      </c>
      <c r="M529" s="4">
        <v>42.86</v>
      </c>
      <c r="N529" s="4">
        <v>20.75</v>
      </c>
      <c r="O529" s="4">
        <v>228.1</v>
      </c>
      <c r="P529" s="4">
        <v>85.78</v>
      </c>
      <c r="Q529" s="4">
        <v>395.2</v>
      </c>
      <c r="R529" s="4">
        <v>82.53</v>
      </c>
      <c r="S529" s="4">
        <v>776.5</v>
      </c>
      <c r="T529" s="4">
        <v>143.4</v>
      </c>
      <c r="U529" s="4">
        <v>2598</v>
      </c>
      <c r="V529" s="4">
        <v>5.25</v>
      </c>
      <c r="W529" s="4">
        <v>1.42</v>
      </c>
      <c r="X529" s="4">
        <v>12945</v>
      </c>
      <c r="Y529" s="4">
        <v>0.68</v>
      </c>
      <c r="Z529" s="4">
        <v>54.59</v>
      </c>
      <c r="AA529" s="4">
        <v>68.97</v>
      </c>
      <c r="AB529" s="4">
        <v>366.6</v>
      </c>
      <c r="AC529" s="4"/>
    </row>
    <row r="530" spans="1:29" hidden="1" x14ac:dyDescent="0.25">
      <c r="A530" s="4" t="s">
        <v>4103</v>
      </c>
      <c r="B530" s="4" t="s">
        <v>3936</v>
      </c>
      <c r="C530" s="4" t="s">
        <v>591</v>
      </c>
      <c r="D530" s="4" t="s">
        <v>597</v>
      </c>
      <c r="E530" s="4" t="s">
        <v>28</v>
      </c>
      <c r="F530" s="4">
        <v>0</v>
      </c>
      <c r="G530" s="4">
        <v>0.06</v>
      </c>
      <c r="H530" s="4">
        <v>0.7</v>
      </c>
      <c r="I530" s="4">
        <v>0.08</v>
      </c>
      <c r="J530" s="4">
        <v>1.27</v>
      </c>
      <c r="K530" s="4">
        <v>4.4400000000000004</v>
      </c>
      <c r="L530" s="4">
        <v>0.09</v>
      </c>
      <c r="M530" s="4">
        <v>38.450000000000003</v>
      </c>
      <c r="N530" s="4">
        <v>16.84</v>
      </c>
      <c r="O530" s="4">
        <v>222.8</v>
      </c>
      <c r="P530" s="4">
        <v>91.2</v>
      </c>
      <c r="Q530" s="4">
        <v>428</v>
      </c>
      <c r="R530" s="4">
        <v>89.01</v>
      </c>
      <c r="S530" s="4">
        <v>833</v>
      </c>
      <c r="T530" s="4">
        <v>161.1</v>
      </c>
      <c r="U530" s="4">
        <v>2689</v>
      </c>
      <c r="V530" s="4">
        <v>11.48</v>
      </c>
      <c r="W530" s="4">
        <v>1.23</v>
      </c>
      <c r="X530" s="4">
        <v>12647</v>
      </c>
      <c r="Y530" s="4">
        <v>0.51</v>
      </c>
      <c r="Z530" s="4">
        <v>51.58</v>
      </c>
      <c r="AA530" s="4">
        <v>68.27</v>
      </c>
      <c r="AB530" s="4">
        <v>344.7</v>
      </c>
      <c r="AC530" s="4"/>
    </row>
    <row r="531" spans="1:29" hidden="1" x14ac:dyDescent="0.25">
      <c r="A531" s="4" t="s">
        <v>4103</v>
      </c>
      <c r="B531" s="4" t="s">
        <v>3936</v>
      </c>
      <c r="C531" s="4" t="s">
        <v>591</v>
      </c>
      <c r="D531" s="4" t="s">
        <v>598</v>
      </c>
      <c r="E531" s="4" t="s">
        <v>28</v>
      </c>
      <c r="F531" s="4">
        <v>0</v>
      </c>
      <c r="G531" s="4">
        <v>0.14000000000000001</v>
      </c>
      <c r="H531" s="4">
        <v>3.02</v>
      </c>
      <c r="I531" s="4">
        <v>0.2</v>
      </c>
      <c r="J531" s="4">
        <v>1.44</v>
      </c>
      <c r="K531" s="4">
        <v>2.13</v>
      </c>
      <c r="L531" s="4">
        <v>0.15</v>
      </c>
      <c r="M531" s="4">
        <v>13.86</v>
      </c>
      <c r="N531" s="4">
        <v>6.35</v>
      </c>
      <c r="O531" s="4">
        <v>82.37</v>
      </c>
      <c r="P531" s="4">
        <v>33.090000000000003</v>
      </c>
      <c r="Q531" s="4">
        <v>159.4</v>
      </c>
      <c r="R531" s="4">
        <v>36.380000000000003</v>
      </c>
      <c r="S531" s="4">
        <v>361.5</v>
      </c>
      <c r="T531" s="4">
        <v>71.709999999999994</v>
      </c>
      <c r="U531" s="4">
        <v>1062</v>
      </c>
      <c r="V531" s="4">
        <v>4</v>
      </c>
      <c r="W531" s="4">
        <v>2.31</v>
      </c>
      <c r="X531" s="4">
        <v>13236</v>
      </c>
      <c r="Y531" s="4">
        <v>1.1000000000000001</v>
      </c>
      <c r="Z531" s="4">
        <v>66.12</v>
      </c>
      <c r="AA531" s="4">
        <v>44.3</v>
      </c>
      <c r="AB531" s="4">
        <v>483.4</v>
      </c>
      <c r="AC531" s="4"/>
    </row>
    <row r="532" spans="1:29" hidden="1" x14ac:dyDescent="0.25">
      <c r="A532" s="4" t="s">
        <v>4103</v>
      </c>
      <c r="B532" s="4" t="s">
        <v>3936</v>
      </c>
      <c r="C532" s="4" t="s">
        <v>591</v>
      </c>
      <c r="D532" s="4" t="s">
        <v>599</v>
      </c>
      <c r="E532" s="4" t="s">
        <v>28</v>
      </c>
      <c r="F532" s="4">
        <v>0</v>
      </c>
      <c r="G532" s="4">
        <v>1.96</v>
      </c>
      <c r="H532" s="4">
        <v>15.58</v>
      </c>
      <c r="I532" s="4">
        <v>1.1000000000000001</v>
      </c>
      <c r="J532" s="4">
        <v>10.93</v>
      </c>
      <c r="K532" s="4">
        <v>15.32</v>
      </c>
      <c r="L532" s="4">
        <v>0.56000000000000005</v>
      </c>
      <c r="M532" s="4">
        <v>95.38</v>
      </c>
      <c r="N532" s="4">
        <v>32.58</v>
      </c>
      <c r="O532" s="4">
        <v>395.7</v>
      </c>
      <c r="P532" s="4">
        <v>144.1</v>
      </c>
      <c r="Q532" s="4">
        <v>641.1</v>
      </c>
      <c r="R532" s="4">
        <v>131.1</v>
      </c>
      <c r="S532" s="4">
        <v>1199</v>
      </c>
      <c r="T532" s="4">
        <v>222.2</v>
      </c>
      <c r="U532" s="4">
        <v>4327</v>
      </c>
      <c r="V532" s="4">
        <v>32.9</v>
      </c>
      <c r="W532" s="4">
        <v>3.91</v>
      </c>
      <c r="X532" s="4">
        <v>11973</v>
      </c>
      <c r="Y532" s="4">
        <v>1.54</v>
      </c>
      <c r="Z532" s="4">
        <v>101</v>
      </c>
      <c r="AA532" s="4">
        <v>332.2</v>
      </c>
      <c r="AB532" s="4">
        <v>672.3</v>
      </c>
      <c r="AC532" s="4"/>
    </row>
    <row r="533" spans="1:29" hidden="1" x14ac:dyDescent="0.25">
      <c r="A533" s="4" t="s">
        <v>4103</v>
      </c>
      <c r="B533" s="4" t="s">
        <v>3936</v>
      </c>
      <c r="C533" s="4" t="s">
        <v>591</v>
      </c>
      <c r="D533" s="4" t="s">
        <v>600</v>
      </c>
      <c r="E533" s="4" t="s">
        <v>28</v>
      </c>
      <c r="F533" s="4">
        <v>0</v>
      </c>
      <c r="G533" s="4">
        <v>0.13</v>
      </c>
      <c r="H533" s="4">
        <v>0.84</v>
      </c>
      <c r="I533" s="4">
        <v>0.12</v>
      </c>
      <c r="J533" s="4">
        <v>1.73</v>
      </c>
      <c r="K533" s="4">
        <v>5.03</v>
      </c>
      <c r="L533" s="4">
        <v>0.09</v>
      </c>
      <c r="M533" s="4">
        <v>42.39</v>
      </c>
      <c r="N533" s="4">
        <v>17.88</v>
      </c>
      <c r="O533" s="4">
        <v>230.6</v>
      </c>
      <c r="P533" s="4">
        <v>84.04</v>
      </c>
      <c r="Q533" s="4">
        <v>369.4</v>
      </c>
      <c r="R533" s="4">
        <v>73.599999999999994</v>
      </c>
      <c r="S533" s="4">
        <v>664.6</v>
      </c>
      <c r="T533" s="4">
        <v>121.3</v>
      </c>
      <c r="U533" s="4">
        <v>2519</v>
      </c>
      <c r="V533" s="4">
        <v>8.65</v>
      </c>
      <c r="W533" s="4">
        <v>1.01</v>
      </c>
      <c r="X533" s="4">
        <v>13374</v>
      </c>
      <c r="Y533" s="4">
        <v>0.46</v>
      </c>
      <c r="Z533" s="4">
        <v>46.47</v>
      </c>
      <c r="AA533" s="4">
        <v>64.25</v>
      </c>
      <c r="AB533" s="4">
        <v>312.2</v>
      </c>
      <c r="AC533" s="4"/>
    </row>
    <row r="534" spans="1:29" hidden="1" x14ac:dyDescent="0.25">
      <c r="A534" s="4" t="s">
        <v>4103</v>
      </c>
      <c r="B534" s="4" t="s">
        <v>3936</v>
      </c>
      <c r="C534" s="4" t="s">
        <v>591</v>
      </c>
      <c r="D534" s="4" t="s">
        <v>601</v>
      </c>
      <c r="E534" s="4" t="s">
        <v>28</v>
      </c>
      <c r="F534" s="4">
        <v>0</v>
      </c>
      <c r="G534" s="4">
        <v>0.05</v>
      </c>
      <c r="H534" s="4">
        <v>0.67</v>
      </c>
      <c r="I534" s="4">
        <v>0.05</v>
      </c>
      <c r="J534" s="4">
        <v>0.94</v>
      </c>
      <c r="K534" s="4">
        <v>3.44</v>
      </c>
      <c r="L534" s="4">
        <v>0.06</v>
      </c>
      <c r="M534" s="4">
        <v>31.66</v>
      </c>
      <c r="N534" s="4">
        <v>14.24</v>
      </c>
      <c r="O534" s="4">
        <v>195.4</v>
      </c>
      <c r="P534" s="4">
        <v>78.33</v>
      </c>
      <c r="Q534" s="4">
        <v>371.5</v>
      </c>
      <c r="R534" s="4">
        <v>79.56</v>
      </c>
      <c r="S534" s="4">
        <v>755.6</v>
      </c>
      <c r="T534" s="4">
        <v>145.5</v>
      </c>
      <c r="U534" s="4">
        <v>2354</v>
      </c>
      <c r="V534" s="4">
        <v>3.68</v>
      </c>
      <c r="W534" s="4">
        <v>1.18</v>
      </c>
      <c r="X534" s="4">
        <v>13650</v>
      </c>
      <c r="Y534" s="4">
        <v>0.66</v>
      </c>
      <c r="Z534" s="4">
        <v>69.540000000000006</v>
      </c>
      <c r="AA534" s="4">
        <v>66.11</v>
      </c>
      <c r="AB534" s="4">
        <v>436.5</v>
      </c>
      <c r="AC534" s="4"/>
    </row>
    <row r="535" spans="1:29" hidden="1" x14ac:dyDescent="0.25">
      <c r="A535" s="4" t="s">
        <v>4103</v>
      </c>
      <c r="B535" s="4" t="s">
        <v>3936</v>
      </c>
      <c r="C535" s="4" t="s">
        <v>591</v>
      </c>
      <c r="D535" s="4" t="s">
        <v>602</v>
      </c>
      <c r="E535" s="4" t="s">
        <v>28</v>
      </c>
      <c r="F535" s="4">
        <v>0</v>
      </c>
      <c r="G535" s="4">
        <v>0</v>
      </c>
      <c r="H535" s="4">
        <v>0.41</v>
      </c>
      <c r="I535" s="4">
        <v>0.03</v>
      </c>
      <c r="J535" s="4">
        <v>1.1299999999999999</v>
      </c>
      <c r="K535" s="4">
        <v>4.12</v>
      </c>
      <c r="L535" s="4">
        <v>0.1</v>
      </c>
      <c r="M535" s="4">
        <v>32.32</v>
      </c>
      <c r="N535" s="4">
        <v>13.62</v>
      </c>
      <c r="O535" s="4">
        <v>181.8</v>
      </c>
      <c r="P535" s="4">
        <v>67.290000000000006</v>
      </c>
      <c r="Q535" s="4">
        <v>309.7</v>
      </c>
      <c r="R535" s="4">
        <v>67.819999999999993</v>
      </c>
      <c r="S535" s="4">
        <v>635.5</v>
      </c>
      <c r="T535" s="4">
        <v>120.7</v>
      </c>
      <c r="U535" s="4">
        <v>2048</v>
      </c>
      <c r="V535" s="4">
        <v>6.61</v>
      </c>
      <c r="W535" s="4">
        <v>1.01</v>
      </c>
      <c r="X535" s="4">
        <v>13190</v>
      </c>
      <c r="Y535" s="4">
        <v>0.51</v>
      </c>
      <c r="Z535" s="4">
        <v>48.96</v>
      </c>
      <c r="AA535" s="4">
        <v>44.97</v>
      </c>
      <c r="AB535" s="4">
        <v>336.7</v>
      </c>
      <c r="AC535" s="4"/>
    </row>
    <row r="536" spans="1:29" hidden="1" x14ac:dyDescent="0.25">
      <c r="A536" s="4" t="s">
        <v>4103</v>
      </c>
      <c r="B536" s="4" t="s">
        <v>3936</v>
      </c>
      <c r="C536" s="4" t="s">
        <v>591</v>
      </c>
      <c r="D536" s="4" t="s">
        <v>603</v>
      </c>
      <c r="E536" s="4" t="s">
        <v>28</v>
      </c>
      <c r="F536" s="4">
        <v>0</v>
      </c>
      <c r="G536" s="4">
        <v>0.26</v>
      </c>
      <c r="H536" s="4">
        <v>3.99</v>
      </c>
      <c r="I536" s="4">
        <v>0.24</v>
      </c>
      <c r="J536" s="4">
        <v>1.82</v>
      </c>
      <c r="K536" s="4">
        <v>3.21</v>
      </c>
      <c r="L536" s="4">
        <v>0.42</v>
      </c>
      <c r="M536" s="4">
        <v>18.77</v>
      </c>
      <c r="N536" s="4">
        <v>6.56</v>
      </c>
      <c r="O536" s="4">
        <v>74.63</v>
      </c>
      <c r="P536" s="4">
        <v>25.35</v>
      </c>
      <c r="Q536" s="4">
        <v>123.1</v>
      </c>
      <c r="R536" s="4">
        <v>29.75</v>
      </c>
      <c r="S536" s="4">
        <v>332.5</v>
      </c>
      <c r="T536" s="4">
        <v>76.22</v>
      </c>
      <c r="U536" s="4">
        <v>818</v>
      </c>
      <c r="V536" s="4">
        <v>3.72</v>
      </c>
      <c r="W536" s="4">
        <v>2.39</v>
      </c>
      <c r="X536" s="4">
        <v>13804</v>
      </c>
      <c r="Y536" s="4">
        <v>0.93</v>
      </c>
      <c r="Z536" s="4">
        <v>106.8</v>
      </c>
      <c r="AA536" s="4">
        <v>65.680000000000007</v>
      </c>
      <c r="AB536" s="4">
        <v>697.1</v>
      </c>
      <c r="AC536" s="4"/>
    </row>
    <row r="537" spans="1:29" hidden="1" x14ac:dyDescent="0.25">
      <c r="A537" s="4" t="s">
        <v>4103</v>
      </c>
      <c r="B537" s="4" t="s">
        <v>3936</v>
      </c>
      <c r="C537" s="4" t="s">
        <v>591</v>
      </c>
      <c r="D537" s="4" t="s">
        <v>604</v>
      </c>
      <c r="E537" s="4" t="s">
        <v>28</v>
      </c>
      <c r="F537" s="4">
        <v>0</v>
      </c>
      <c r="G537" s="4">
        <v>0.27</v>
      </c>
      <c r="H537" s="4">
        <v>1.81</v>
      </c>
      <c r="I537" s="4">
        <v>0.13</v>
      </c>
      <c r="J537" s="4">
        <v>0.89</v>
      </c>
      <c r="K537" s="4">
        <v>2.12</v>
      </c>
      <c r="L537" s="4">
        <v>0.13</v>
      </c>
      <c r="M537" s="4">
        <v>18.64</v>
      </c>
      <c r="N537" s="4">
        <v>7.66</v>
      </c>
      <c r="O537" s="4">
        <v>102.9</v>
      </c>
      <c r="P537" s="4">
        <v>40.29</v>
      </c>
      <c r="Q537" s="4">
        <v>196.6</v>
      </c>
      <c r="R537" s="4">
        <v>45.14</v>
      </c>
      <c r="S537" s="4">
        <v>451.8</v>
      </c>
      <c r="T537" s="4">
        <v>86.62</v>
      </c>
      <c r="U537" s="4">
        <v>1257</v>
      </c>
      <c r="V537" s="4">
        <v>6.39</v>
      </c>
      <c r="W537" s="4">
        <v>1.9</v>
      </c>
      <c r="X537" s="4">
        <v>12948</v>
      </c>
      <c r="Y537" s="4">
        <v>0.97</v>
      </c>
      <c r="Z537" s="4">
        <v>45.53</v>
      </c>
      <c r="AA537" s="4">
        <v>41.04</v>
      </c>
      <c r="AB537" s="4">
        <v>316.5</v>
      </c>
      <c r="AC537" s="4"/>
    </row>
    <row r="538" spans="1:29" hidden="1" x14ac:dyDescent="0.25">
      <c r="A538" s="4" t="s">
        <v>4103</v>
      </c>
      <c r="B538" s="4" t="s">
        <v>3936</v>
      </c>
      <c r="C538" s="4" t="s">
        <v>591</v>
      </c>
      <c r="D538" s="4" t="s">
        <v>605</v>
      </c>
      <c r="E538" s="4" t="s">
        <v>28</v>
      </c>
      <c r="F538" s="4">
        <v>0</v>
      </c>
      <c r="G538" s="4">
        <v>0.06</v>
      </c>
      <c r="H538" s="4">
        <v>0.89</v>
      </c>
      <c r="I538" s="4">
        <v>0.27</v>
      </c>
      <c r="J538" s="4">
        <v>3.92</v>
      </c>
      <c r="K538" s="4">
        <v>10.029999999999999</v>
      </c>
      <c r="L538" s="4">
        <v>0.13</v>
      </c>
      <c r="M538" s="4">
        <v>66.040000000000006</v>
      </c>
      <c r="N538" s="4">
        <v>26.09</v>
      </c>
      <c r="O538" s="4">
        <v>318.10000000000002</v>
      </c>
      <c r="P538" s="4">
        <v>112.9</v>
      </c>
      <c r="Q538" s="4">
        <v>479.2</v>
      </c>
      <c r="R538" s="4">
        <v>93.72</v>
      </c>
      <c r="S538" s="4">
        <v>787.5</v>
      </c>
      <c r="T538" s="4">
        <v>140.6</v>
      </c>
      <c r="U538" s="4">
        <v>3336</v>
      </c>
      <c r="V538" s="4">
        <v>5.37</v>
      </c>
      <c r="W538" s="4">
        <v>0.88</v>
      </c>
      <c r="X538" s="4">
        <v>14018</v>
      </c>
      <c r="Y538" s="4">
        <v>0.42</v>
      </c>
      <c r="Z538" s="4">
        <v>65.599999999999994</v>
      </c>
      <c r="AA538" s="4">
        <v>91.36</v>
      </c>
      <c r="AB538" s="4">
        <v>397.4</v>
      </c>
      <c r="AC538" s="4"/>
    </row>
    <row r="539" spans="1:29" hidden="1" x14ac:dyDescent="0.25">
      <c r="A539" s="4" t="s">
        <v>4103</v>
      </c>
      <c r="B539" s="4" t="s">
        <v>3936</v>
      </c>
      <c r="C539" s="4" t="s">
        <v>591</v>
      </c>
      <c r="D539" s="4" t="s">
        <v>606</v>
      </c>
      <c r="E539" s="4" t="s">
        <v>28</v>
      </c>
      <c r="F539" s="4">
        <v>0</v>
      </c>
      <c r="G539" s="4">
        <v>0.02</v>
      </c>
      <c r="H539" s="4">
        <v>1.05</v>
      </c>
      <c r="I539" s="4">
        <v>0.11</v>
      </c>
      <c r="J539" s="4">
        <v>2.23</v>
      </c>
      <c r="K539" s="4">
        <v>6.47</v>
      </c>
      <c r="L539" s="4">
        <v>0.19</v>
      </c>
      <c r="M539" s="4">
        <v>43.51</v>
      </c>
      <c r="N539" s="4">
        <v>16.850000000000001</v>
      </c>
      <c r="O539" s="4">
        <v>217.5</v>
      </c>
      <c r="P539" s="4">
        <v>85.19</v>
      </c>
      <c r="Q539" s="4">
        <v>389.1</v>
      </c>
      <c r="R539" s="4">
        <v>80.930000000000007</v>
      </c>
      <c r="S539" s="4">
        <v>745.9</v>
      </c>
      <c r="T539" s="4">
        <v>143.80000000000001</v>
      </c>
      <c r="U539" s="4">
        <v>2518</v>
      </c>
      <c r="V539" s="4">
        <v>9.02</v>
      </c>
      <c r="W539" s="4">
        <v>1.01</v>
      </c>
      <c r="X539" s="4">
        <v>12443</v>
      </c>
      <c r="Y539" s="4">
        <v>0.47</v>
      </c>
      <c r="Z539" s="4">
        <v>41.9</v>
      </c>
      <c r="AA539" s="4">
        <v>89.96</v>
      </c>
      <c r="AB539" s="4">
        <v>261.3</v>
      </c>
      <c r="AC539" s="4"/>
    </row>
    <row r="540" spans="1:29" hidden="1" x14ac:dyDescent="0.25">
      <c r="A540" s="4" t="s">
        <v>4103</v>
      </c>
      <c r="B540" s="4" t="s">
        <v>3936</v>
      </c>
      <c r="C540" s="4" t="s">
        <v>591</v>
      </c>
      <c r="D540" s="4" t="s">
        <v>607</v>
      </c>
      <c r="E540" s="4" t="s">
        <v>28</v>
      </c>
      <c r="F540" s="4">
        <v>0</v>
      </c>
      <c r="G540" s="4">
        <v>0.03</v>
      </c>
      <c r="H540" s="4">
        <v>30.18</v>
      </c>
      <c r="I540" s="4">
        <v>0.13</v>
      </c>
      <c r="J540" s="4">
        <v>2.23</v>
      </c>
      <c r="K540" s="4">
        <v>5.89</v>
      </c>
      <c r="L540" s="4">
        <v>1.7</v>
      </c>
      <c r="M540" s="4">
        <v>37.24</v>
      </c>
      <c r="N540" s="4">
        <v>12.68</v>
      </c>
      <c r="O540" s="4">
        <v>149.1</v>
      </c>
      <c r="P540" s="4">
        <v>52.65</v>
      </c>
      <c r="Q540" s="4">
        <v>231.2</v>
      </c>
      <c r="R540" s="4">
        <v>47.85</v>
      </c>
      <c r="S540" s="4">
        <v>463.1</v>
      </c>
      <c r="T540" s="4">
        <v>88.36</v>
      </c>
      <c r="U540" s="4">
        <v>1615</v>
      </c>
      <c r="V540" s="4">
        <v>11.84</v>
      </c>
      <c r="W540" s="4">
        <v>3.53</v>
      </c>
      <c r="X540" s="4">
        <v>11029</v>
      </c>
      <c r="Y540" s="4">
        <v>1.08</v>
      </c>
      <c r="Z540" s="4">
        <v>77.650000000000006</v>
      </c>
      <c r="AA540" s="4">
        <v>161</v>
      </c>
      <c r="AB540" s="4">
        <v>325.7</v>
      </c>
      <c r="AC540" s="4"/>
    </row>
    <row r="541" spans="1:29" hidden="1" x14ac:dyDescent="0.25">
      <c r="A541" s="4" t="s">
        <v>4103</v>
      </c>
      <c r="B541" s="4" t="s">
        <v>3936</v>
      </c>
      <c r="C541" s="4" t="s">
        <v>591</v>
      </c>
      <c r="D541" s="4" t="s">
        <v>608</v>
      </c>
      <c r="E541" s="4" t="s">
        <v>28</v>
      </c>
      <c r="F541" s="4">
        <v>0</v>
      </c>
      <c r="G541" s="4">
        <v>0.05</v>
      </c>
      <c r="H541" s="4">
        <v>0.78</v>
      </c>
      <c r="I541" s="4">
        <v>0.05</v>
      </c>
      <c r="J541" s="4">
        <v>0.9</v>
      </c>
      <c r="K541" s="4">
        <v>3.34</v>
      </c>
      <c r="L541" s="4">
        <v>0.16</v>
      </c>
      <c r="M541" s="4">
        <v>27.02</v>
      </c>
      <c r="N541" s="4">
        <v>12.62</v>
      </c>
      <c r="O541" s="4">
        <v>173.2</v>
      </c>
      <c r="P541" s="4">
        <v>65.19</v>
      </c>
      <c r="Q541" s="4">
        <v>312.10000000000002</v>
      </c>
      <c r="R541" s="4">
        <v>69.87</v>
      </c>
      <c r="S541" s="4">
        <v>680.3</v>
      </c>
      <c r="T541" s="4">
        <v>131.80000000000001</v>
      </c>
      <c r="U541" s="4">
        <v>2087</v>
      </c>
      <c r="V541" s="4">
        <v>4.5599999999999996</v>
      </c>
      <c r="W541" s="4">
        <v>1.88</v>
      </c>
      <c r="X541" s="4">
        <v>13805</v>
      </c>
      <c r="Y541" s="4">
        <v>1.18</v>
      </c>
      <c r="Z541" s="4">
        <v>67.86</v>
      </c>
      <c r="AA541" s="4">
        <v>50.64</v>
      </c>
      <c r="AB541" s="4">
        <v>447</v>
      </c>
      <c r="AC541" s="4"/>
    </row>
    <row r="542" spans="1:29" hidden="1" x14ac:dyDescent="0.25">
      <c r="A542" s="4" t="s">
        <v>4103</v>
      </c>
      <c r="B542" s="4" t="s">
        <v>3936</v>
      </c>
      <c r="C542" s="4" t="s">
        <v>591</v>
      </c>
      <c r="D542" s="4" t="s">
        <v>609</v>
      </c>
      <c r="E542" s="4" t="s">
        <v>28</v>
      </c>
      <c r="F542" s="4">
        <v>0</v>
      </c>
      <c r="G542" s="4">
        <v>0.04</v>
      </c>
      <c r="H542" s="4">
        <v>0.64</v>
      </c>
      <c r="I542" s="4">
        <v>0.11</v>
      </c>
      <c r="J542" s="4">
        <v>1.69</v>
      </c>
      <c r="K542" s="4">
        <v>5.37</v>
      </c>
      <c r="L542" s="4">
        <v>0.1</v>
      </c>
      <c r="M542" s="4">
        <v>45.13</v>
      </c>
      <c r="N542" s="4">
        <v>18.809999999999999</v>
      </c>
      <c r="O542" s="4">
        <v>246.2</v>
      </c>
      <c r="P542" s="4">
        <v>91.88</v>
      </c>
      <c r="Q542" s="4">
        <v>411.3</v>
      </c>
      <c r="R542" s="4">
        <v>84.62</v>
      </c>
      <c r="S542" s="4">
        <v>766.2</v>
      </c>
      <c r="T542" s="4">
        <v>142.69999999999999</v>
      </c>
      <c r="U542" s="4">
        <v>2782</v>
      </c>
      <c r="V542" s="4">
        <v>7.61</v>
      </c>
      <c r="W542" s="4">
        <v>1.05</v>
      </c>
      <c r="X542" s="4">
        <v>13396</v>
      </c>
      <c r="Y542" s="4">
        <v>0.46</v>
      </c>
      <c r="Z542" s="4">
        <v>53.65</v>
      </c>
      <c r="AA542" s="4">
        <v>66.45</v>
      </c>
      <c r="AB542" s="4">
        <v>336.2</v>
      </c>
      <c r="AC542" s="4"/>
    </row>
    <row r="543" spans="1:29" hidden="1" x14ac:dyDescent="0.25">
      <c r="A543" s="4" t="s">
        <v>4103</v>
      </c>
      <c r="B543" s="4" t="s">
        <v>3936</v>
      </c>
      <c r="C543" s="4" t="s">
        <v>591</v>
      </c>
      <c r="D543" s="4" t="s">
        <v>610</v>
      </c>
      <c r="E543" s="4" t="s">
        <v>28</v>
      </c>
      <c r="F543" s="4">
        <v>0</v>
      </c>
      <c r="G543" s="4">
        <v>0.03</v>
      </c>
      <c r="H543" s="4">
        <v>0.91</v>
      </c>
      <c r="I543" s="4">
        <v>0.02</v>
      </c>
      <c r="J543" s="4">
        <v>0.64</v>
      </c>
      <c r="K543" s="4">
        <v>2.08</v>
      </c>
      <c r="L543" s="4">
        <v>0.11</v>
      </c>
      <c r="M543" s="4">
        <v>19.47</v>
      </c>
      <c r="N543" s="4">
        <v>9.27</v>
      </c>
      <c r="O543" s="4">
        <v>126</v>
      </c>
      <c r="P543" s="4">
        <v>48.85</v>
      </c>
      <c r="Q543" s="4">
        <v>225.7</v>
      </c>
      <c r="R543" s="4">
        <v>48.12</v>
      </c>
      <c r="S543" s="4">
        <v>453.3</v>
      </c>
      <c r="T543" s="4">
        <v>85.65</v>
      </c>
      <c r="U543" s="4">
        <v>1502</v>
      </c>
      <c r="V543" s="4">
        <v>10.210000000000001</v>
      </c>
      <c r="W543" s="4">
        <v>1.07</v>
      </c>
      <c r="X543" s="4">
        <v>13461</v>
      </c>
      <c r="Y543" s="4">
        <v>0.39</v>
      </c>
      <c r="Z543" s="4">
        <v>36.46</v>
      </c>
      <c r="AA543" s="4">
        <v>32.74</v>
      </c>
      <c r="AB543" s="4">
        <v>234.6</v>
      </c>
      <c r="AC543" s="4"/>
    </row>
    <row r="544" spans="1:29" hidden="1" x14ac:dyDescent="0.25">
      <c r="A544" s="4" t="s">
        <v>4103</v>
      </c>
      <c r="B544" s="4" t="s">
        <v>3936</v>
      </c>
      <c r="C544" s="4" t="s">
        <v>591</v>
      </c>
      <c r="D544" s="4" t="s">
        <v>611</v>
      </c>
      <c r="E544" s="4" t="s">
        <v>28</v>
      </c>
      <c r="F544" s="4">
        <v>0</v>
      </c>
      <c r="G544" s="4">
        <v>0.04</v>
      </c>
      <c r="H544" s="4">
        <v>0.71</v>
      </c>
      <c r="I544" s="4">
        <v>0.04</v>
      </c>
      <c r="J544" s="4">
        <v>0.69</v>
      </c>
      <c r="K544" s="4">
        <v>3.13</v>
      </c>
      <c r="L544" s="4">
        <v>0.11</v>
      </c>
      <c r="M544" s="4">
        <v>31.88</v>
      </c>
      <c r="N544" s="4">
        <v>15.13</v>
      </c>
      <c r="O544" s="4">
        <v>214.4</v>
      </c>
      <c r="P544" s="4">
        <v>86.19</v>
      </c>
      <c r="Q544" s="4">
        <v>417.6</v>
      </c>
      <c r="R544" s="4">
        <v>92.18</v>
      </c>
      <c r="S544" s="4">
        <v>882.9</v>
      </c>
      <c r="T544" s="4">
        <v>171.8</v>
      </c>
      <c r="U544" s="4">
        <v>2619</v>
      </c>
      <c r="V544" s="4">
        <v>3.8</v>
      </c>
      <c r="W544" s="4">
        <v>1.1599999999999999</v>
      </c>
      <c r="X544" s="4">
        <v>13927</v>
      </c>
      <c r="Y544" s="4">
        <v>0.71</v>
      </c>
      <c r="Z544" s="4">
        <v>73.97</v>
      </c>
      <c r="AA544" s="4">
        <v>57.11</v>
      </c>
      <c r="AB544" s="4">
        <v>487.1</v>
      </c>
      <c r="AC544" s="4"/>
    </row>
    <row r="545" spans="1:29" hidden="1" x14ac:dyDescent="0.25">
      <c r="A545" s="4" t="s">
        <v>4103</v>
      </c>
      <c r="B545" s="4" t="s">
        <v>3936</v>
      </c>
      <c r="C545" s="4" t="s">
        <v>591</v>
      </c>
      <c r="D545" s="4" t="s">
        <v>612</v>
      </c>
      <c r="E545" s="4" t="s">
        <v>28</v>
      </c>
      <c r="F545" s="4">
        <v>0</v>
      </c>
      <c r="G545" s="4">
        <v>1.4</v>
      </c>
      <c r="H545" s="4">
        <v>9.48</v>
      </c>
      <c r="I545" s="4">
        <v>1.03</v>
      </c>
      <c r="J545" s="4">
        <v>6.39</v>
      </c>
      <c r="K545" s="4">
        <v>6.78</v>
      </c>
      <c r="L545" s="4">
        <v>0.26</v>
      </c>
      <c r="M545" s="4">
        <v>31.57</v>
      </c>
      <c r="N545" s="4">
        <v>13.24</v>
      </c>
      <c r="O545" s="4">
        <v>176.1</v>
      </c>
      <c r="P545" s="4">
        <v>66.8</v>
      </c>
      <c r="Q545" s="4">
        <v>301.8</v>
      </c>
      <c r="R545" s="4">
        <v>64.73</v>
      </c>
      <c r="S545" s="4">
        <v>599.1</v>
      </c>
      <c r="T545" s="4">
        <v>113.3</v>
      </c>
      <c r="U545" s="4">
        <v>2031</v>
      </c>
      <c r="V545" s="4">
        <v>3.59</v>
      </c>
      <c r="W545" s="4">
        <v>1.72</v>
      </c>
      <c r="X545" s="4">
        <v>13529</v>
      </c>
      <c r="Y545" s="4">
        <v>0.89</v>
      </c>
      <c r="Z545" s="4">
        <v>78.69</v>
      </c>
      <c r="AA545" s="4">
        <v>158.9</v>
      </c>
      <c r="AB545" s="4">
        <v>472.1</v>
      </c>
      <c r="AC545" s="4"/>
    </row>
    <row r="546" spans="1:29" hidden="1" x14ac:dyDescent="0.25">
      <c r="A546" s="4" t="s">
        <v>4103</v>
      </c>
      <c r="B546" s="4" t="s">
        <v>3936</v>
      </c>
      <c r="C546" s="4" t="s">
        <v>591</v>
      </c>
      <c r="D546" s="4" t="s">
        <v>613</v>
      </c>
      <c r="E546" s="4" t="s">
        <v>28</v>
      </c>
      <c r="F546" s="4">
        <v>0</v>
      </c>
      <c r="G546" s="4">
        <v>0.06</v>
      </c>
      <c r="H546" s="4">
        <v>0.61</v>
      </c>
      <c r="I546" s="4">
        <v>0.08</v>
      </c>
      <c r="J546" s="4">
        <v>1.1499999999999999</v>
      </c>
      <c r="K546" s="4">
        <v>3.21</v>
      </c>
      <c r="L546" s="4">
        <v>0.09</v>
      </c>
      <c r="M546" s="4">
        <v>28.27</v>
      </c>
      <c r="N546" s="4">
        <v>11.81</v>
      </c>
      <c r="O546" s="4">
        <v>151.1</v>
      </c>
      <c r="P546" s="4">
        <v>60.03</v>
      </c>
      <c r="Q546" s="4">
        <v>279.10000000000002</v>
      </c>
      <c r="R546" s="4">
        <v>59.34</v>
      </c>
      <c r="S546" s="4">
        <v>559.5</v>
      </c>
      <c r="T546" s="4">
        <v>108.2</v>
      </c>
      <c r="U546" s="4">
        <v>1814</v>
      </c>
      <c r="V546" s="4">
        <v>7.31</v>
      </c>
      <c r="W546" s="4">
        <v>0.98</v>
      </c>
      <c r="X546" s="4">
        <v>13253</v>
      </c>
      <c r="Y546" s="4">
        <v>0.36</v>
      </c>
      <c r="Z546" s="4">
        <v>29.72</v>
      </c>
      <c r="AA546" s="4">
        <v>35.630000000000003</v>
      </c>
      <c r="AB546" s="4">
        <v>186.4</v>
      </c>
      <c r="AC546" s="4"/>
    </row>
    <row r="547" spans="1:29" hidden="1" x14ac:dyDescent="0.25">
      <c r="A547" s="4" t="s">
        <v>4103</v>
      </c>
      <c r="B547" s="4" t="s">
        <v>3936</v>
      </c>
      <c r="C547" s="4" t="s">
        <v>615</v>
      </c>
      <c r="D547" s="4" t="s">
        <v>614</v>
      </c>
      <c r="E547" s="4" t="s">
        <v>28</v>
      </c>
      <c r="F547" s="4">
        <v>1</v>
      </c>
      <c r="G547" s="4">
        <v>0.01</v>
      </c>
      <c r="H547" s="4">
        <v>0.74</v>
      </c>
      <c r="I547" s="4">
        <v>0.12</v>
      </c>
      <c r="J547" s="4">
        <v>1.1100000000000001</v>
      </c>
      <c r="K547" s="4">
        <v>2.98</v>
      </c>
      <c r="L547" s="4">
        <v>0.09</v>
      </c>
      <c r="M547" s="4">
        <v>24.49</v>
      </c>
      <c r="N547" s="4">
        <v>11.68</v>
      </c>
      <c r="O547" s="4">
        <v>169.4</v>
      </c>
      <c r="P547" s="4">
        <v>65.61</v>
      </c>
      <c r="Q547" s="4">
        <v>325</v>
      </c>
      <c r="R547" s="4">
        <v>72.239999999999995</v>
      </c>
      <c r="S547" s="4">
        <v>696.1</v>
      </c>
      <c r="T547" s="4">
        <v>131.30000000000001</v>
      </c>
      <c r="U547" s="4">
        <v>1973</v>
      </c>
      <c r="V547" s="4">
        <v>4.41</v>
      </c>
      <c r="W547" s="4"/>
      <c r="X547" s="4">
        <v>11229</v>
      </c>
      <c r="Y547" s="4">
        <v>0.63</v>
      </c>
      <c r="Z547" s="4">
        <v>82.35</v>
      </c>
      <c r="AA547" s="4">
        <v>44.12</v>
      </c>
      <c r="AB547" s="4">
        <v>540.5</v>
      </c>
      <c r="AC547" s="4"/>
    </row>
    <row r="548" spans="1:29" hidden="1" x14ac:dyDescent="0.25">
      <c r="A548" s="4" t="s">
        <v>4103</v>
      </c>
      <c r="B548" s="4" t="s">
        <v>3936</v>
      </c>
      <c r="C548" s="4" t="s">
        <v>615</v>
      </c>
      <c r="D548" s="4" t="s">
        <v>616</v>
      </c>
      <c r="E548" s="4" t="s">
        <v>28</v>
      </c>
      <c r="F548" s="4">
        <v>0</v>
      </c>
      <c r="G548" s="4">
        <v>0.08</v>
      </c>
      <c r="H548" s="4">
        <v>8.99</v>
      </c>
      <c r="I548" s="4">
        <v>0.21</v>
      </c>
      <c r="J548" s="4">
        <v>3.99</v>
      </c>
      <c r="K548" s="4">
        <v>6.98</v>
      </c>
      <c r="L548" s="4">
        <v>1.44</v>
      </c>
      <c r="M548" s="4">
        <v>32.51</v>
      </c>
      <c r="N548" s="4">
        <v>9.74</v>
      </c>
      <c r="O548" s="4">
        <v>105</v>
      </c>
      <c r="P548" s="4">
        <v>35.51</v>
      </c>
      <c r="Q548" s="4">
        <v>153.19999999999999</v>
      </c>
      <c r="R548" s="4">
        <v>30.29</v>
      </c>
      <c r="S548" s="4">
        <v>264.8</v>
      </c>
      <c r="T548" s="4">
        <v>50.13</v>
      </c>
      <c r="U548" s="4">
        <v>1036</v>
      </c>
      <c r="V548" s="4">
        <v>7.54</v>
      </c>
      <c r="W548" s="4"/>
      <c r="X548" s="4">
        <v>8647</v>
      </c>
      <c r="Y548" s="4">
        <v>0.51</v>
      </c>
      <c r="Z548" s="4">
        <v>15.08</v>
      </c>
      <c r="AA548" s="4">
        <v>263.39999999999998</v>
      </c>
      <c r="AB548" s="4">
        <v>538.9</v>
      </c>
      <c r="AC548" s="4"/>
    </row>
    <row r="549" spans="1:29" hidden="1" x14ac:dyDescent="0.25">
      <c r="A549" s="4" t="s">
        <v>4103</v>
      </c>
      <c r="B549" s="4" t="s">
        <v>3936</v>
      </c>
      <c r="C549" s="4" t="s">
        <v>615</v>
      </c>
      <c r="D549" s="4" t="s">
        <v>617</v>
      </c>
      <c r="E549" s="4" t="s">
        <v>28</v>
      </c>
      <c r="F549" s="4">
        <v>1</v>
      </c>
      <c r="G549" s="4">
        <v>0.02</v>
      </c>
      <c r="H549" s="4">
        <v>0.32</v>
      </c>
      <c r="I549" s="4">
        <v>0.03</v>
      </c>
      <c r="J549" s="4">
        <v>0.53</v>
      </c>
      <c r="K549" s="4">
        <v>1.56</v>
      </c>
      <c r="L549" s="4">
        <v>7.0000000000000007E-2</v>
      </c>
      <c r="M549" s="4">
        <v>16.23</v>
      </c>
      <c r="N549" s="4">
        <v>8.4</v>
      </c>
      <c r="O549" s="4">
        <v>120.3</v>
      </c>
      <c r="P549" s="4">
        <v>46.66</v>
      </c>
      <c r="Q549" s="4">
        <v>230.4</v>
      </c>
      <c r="R549" s="4">
        <v>53.19</v>
      </c>
      <c r="S549" s="4">
        <v>495.4</v>
      </c>
      <c r="T549" s="4">
        <v>95.76</v>
      </c>
      <c r="U549" s="4">
        <v>1442</v>
      </c>
      <c r="V549" s="4">
        <v>4.78</v>
      </c>
      <c r="W549" s="4"/>
      <c r="X549" s="4">
        <v>11004</v>
      </c>
      <c r="Y549" s="4">
        <v>0.62</v>
      </c>
      <c r="Z549" s="4">
        <v>58.01</v>
      </c>
      <c r="AA549" s="4">
        <v>28.52</v>
      </c>
      <c r="AB549" s="4">
        <v>364</v>
      </c>
      <c r="AC549" s="4"/>
    </row>
    <row r="550" spans="1:29" hidden="1" x14ac:dyDescent="0.25">
      <c r="A550" s="4" t="s">
        <v>4103</v>
      </c>
      <c r="B550" s="4" t="s">
        <v>3936</v>
      </c>
      <c r="C550" s="4" t="s">
        <v>615</v>
      </c>
      <c r="D550" s="4" t="s">
        <v>618</v>
      </c>
      <c r="E550" s="4" t="s">
        <v>28</v>
      </c>
      <c r="F550" s="4">
        <v>0</v>
      </c>
      <c r="G550" s="4">
        <v>81.53</v>
      </c>
      <c r="H550" s="4">
        <v>187.5</v>
      </c>
      <c r="I550" s="4">
        <v>19.28</v>
      </c>
      <c r="J550" s="4">
        <v>71.53</v>
      </c>
      <c r="K550" s="4">
        <v>13.92</v>
      </c>
      <c r="L550" s="4">
        <v>0.81</v>
      </c>
      <c r="M550" s="4">
        <v>25.91</v>
      </c>
      <c r="N550" s="4">
        <v>7.86</v>
      </c>
      <c r="O550" s="4">
        <v>95.79</v>
      </c>
      <c r="P550" s="4">
        <v>34.01</v>
      </c>
      <c r="Q550" s="4">
        <v>152.4</v>
      </c>
      <c r="R550" s="4">
        <v>31.72</v>
      </c>
      <c r="S550" s="4">
        <v>276.39999999999998</v>
      </c>
      <c r="T550" s="4">
        <v>50.74</v>
      </c>
      <c r="U550" s="4">
        <v>1026</v>
      </c>
      <c r="V550" s="4">
        <v>2.25</v>
      </c>
      <c r="W550" s="4"/>
      <c r="X550" s="4">
        <v>11460</v>
      </c>
      <c r="Y550" s="4">
        <v>3.75</v>
      </c>
      <c r="Z550" s="4">
        <v>31.84</v>
      </c>
      <c r="AA550" s="4">
        <v>366.1</v>
      </c>
      <c r="AB550" s="4">
        <v>1044.3</v>
      </c>
      <c r="AC550" s="4"/>
    </row>
    <row r="551" spans="1:29" hidden="1" x14ac:dyDescent="0.25">
      <c r="A551" s="4" t="s">
        <v>4103</v>
      </c>
      <c r="B551" s="4" t="s">
        <v>3936</v>
      </c>
      <c r="C551" s="4" t="s">
        <v>615</v>
      </c>
      <c r="D551" s="4" t="s">
        <v>619</v>
      </c>
      <c r="E551" s="4" t="s">
        <v>28</v>
      </c>
      <c r="F551" s="4">
        <v>1</v>
      </c>
      <c r="G551" s="4">
        <v>22.29</v>
      </c>
      <c r="H551" s="4">
        <v>68.319999999999993</v>
      </c>
      <c r="I551" s="4">
        <v>7.8</v>
      </c>
      <c r="J551" s="4">
        <v>39.36</v>
      </c>
      <c r="K551" s="4">
        <v>17.16</v>
      </c>
      <c r="L551" s="4">
        <v>1.48</v>
      </c>
      <c r="M551" s="4">
        <v>46.57</v>
      </c>
      <c r="N551" s="4">
        <v>13.35</v>
      </c>
      <c r="O551" s="4">
        <v>157.30000000000001</v>
      </c>
      <c r="P551" s="4">
        <v>55.25</v>
      </c>
      <c r="Q551" s="4">
        <v>242.8</v>
      </c>
      <c r="R551" s="4">
        <v>50.57</v>
      </c>
      <c r="S551" s="4">
        <v>445.2</v>
      </c>
      <c r="T551" s="4">
        <v>83.12</v>
      </c>
      <c r="U551" s="4">
        <v>1545</v>
      </c>
      <c r="V551" s="4">
        <v>6.08</v>
      </c>
      <c r="W551" s="4"/>
      <c r="X551" s="4">
        <v>9131</v>
      </c>
      <c r="Y551" s="4">
        <v>0.88</v>
      </c>
      <c r="Z551" s="4">
        <v>37.42</v>
      </c>
      <c r="AA551" s="4">
        <v>110.7</v>
      </c>
      <c r="AB551" s="4">
        <v>214.6</v>
      </c>
      <c r="AC551" s="4"/>
    </row>
    <row r="552" spans="1:29" hidden="1" x14ac:dyDescent="0.25">
      <c r="A552" s="4" t="s">
        <v>4103</v>
      </c>
      <c r="B552" s="4" t="s">
        <v>3936</v>
      </c>
      <c r="C552" s="4" t="s">
        <v>615</v>
      </c>
      <c r="D552" s="4" t="s">
        <v>620</v>
      </c>
      <c r="E552" s="4" t="s">
        <v>28</v>
      </c>
      <c r="F552" s="4">
        <v>1</v>
      </c>
      <c r="G552" s="4">
        <v>0.03</v>
      </c>
      <c r="H552" s="4">
        <v>1.93</v>
      </c>
      <c r="I552" s="4">
        <v>0.19</v>
      </c>
      <c r="J552" s="4">
        <v>2.73</v>
      </c>
      <c r="K552" s="4">
        <v>7.38</v>
      </c>
      <c r="L552" s="4">
        <v>0.27</v>
      </c>
      <c r="M552" s="4">
        <v>48.52</v>
      </c>
      <c r="N552" s="4">
        <v>18.59</v>
      </c>
      <c r="O552" s="4">
        <v>250.9</v>
      </c>
      <c r="P552" s="4">
        <v>94.27</v>
      </c>
      <c r="Q552" s="4">
        <v>443.4</v>
      </c>
      <c r="R552" s="4">
        <v>91.15</v>
      </c>
      <c r="S552" s="4">
        <v>801.5</v>
      </c>
      <c r="T552" s="4">
        <v>144</v>
      </c>
      <c r="U552" s="4">
        <v>2060</v>
      </c>
      <c r="V552" s="4">
        <v>8.66</v>
      </c>
      <c r="W552" s="4"/>
      <c r="X552" s="4">
        <v>10687</v>
      </c>
      <c r="Y552" s="4">
        <v>0.73</v>
      </c>
      <c r="Z552" s="4">
        <v>49.63</v>
      </c>
      <c r="AA552" s="4">
        <v>136.19999999999999</v>
      </c>
      <c r="AB552" s="4">
        <v>293.2</v>
      </c>
      <c r="AC552" s="4"/>
    </row>
    <row r="553" spans="1:29" hidden="1" x14ac:dyDescent="0.25">
      <c r="A553" s="4" t="s">
        <v>4103</v>
      </c>
      <c r="B553" s="4" t="s">
        <v>3936</v>
      </c>
      <c r="C553" s="4" t="s">
        <v>615</v>
      </c>
      <c r="D553" s="4" t="s">
        <v>621</v>
      </c>
      <c r="E553" s="4" t="s">
        <v>28</v>
      </c>
      <c r="F553" s="4">
        <v>0</v>
      </c>
      <c r="G553" s="4">
        <v>0.05</v>
      </c>
      <c r="H553" s="4">
        <v>21.93</v>
      </c>
      <c r="I553" s="4">
        <v>0.35</v>
      </c>
      <c r="J553" s="4">
        <v>5.62</v>
      </c>
      <c r="K553" s="4">
        <v>8.82</v>
      </c>
      <c r="L553" s="4">
        <v>3.89</v>
      </c>
      <c r="M553" s="4">
        <v>32.75</v>
      </c>
      <c r="N553" s="4">
        <v>9.7200000000000006</v>
      </c>
      <c r="O553" s="4">
        <v>114.5</v>
      </c>
      <c r="P553" s="4">
        <v>40.33</v>
      </c>
      <c r="Q553" s="4">
        <v>192.2</v>
      </c>
      <c r="R553" s="4">
        <v>43.41</v>
      </c>
      <c r="S553" s="4">
        <v>413.2</v>
      </c>
      <c r="T553" s="4">
        <v>87.09</v>
      </c>
      <c r="U553" s="4">
        <v>1299</v>
      </c>
      <c r="V553" s="4">
        <v>7.32</v>
      </c>
      <c r="W553" s="4"/>
      <c r="X553" s="4">
        <v>7738</v>
      </c>
      <c r="Y553" s="4">
        <v>1</v>
      </c>
      <c r="Z553" s="4">
        <v>8.31</v>
      </c>
      <c r="AA553" s="4">
        <v>279.8</v>
      </c>
      <c r="AB553" s="4">
        <v>222.5</v>
      </c>
      <c r="AC553" s="4"/>
    </row>
    <row r="554" spans="1:29" hidden="1" x14ac:dyDescent="0.25">
      <c r="A554" s="4" t="s">
        <v>4103</v>
      </c>
      <c r="B554" s="4" t="s">
        <v>3936</v>
      </c>
      <c r="C554" s="4" t="s">
        <v>615</v>
      </c>
      <c r="D554" s="4" t="s">
        <v>622</v>
      </c>
      <c r="E554" s="4" t="s">
        <v>28</v>
      </c>
      <c r="F554" s="4">
        <v>1</v>
      </c>
      <c r="G554" s="4">
        <v>0.02</v>
      </c>
      <c r="H554" s="4">
        <v>0.91</v>
      </c>
      <c r="I554" s="4">
        <v>0.06</v>
      </c>
      <c r="J554" s="4">
        <v>1.42</v>
      </c>
      <c r="K554" s="4">
        <v>3.96</v>
      </c>
      <c r="L554" s="4">
        <v>0.17</v>
      </c>
      <c r="M554" s="4">
        <v>33.5</v>
      </c>
      <c r="N554" s="4">
        <v>16.809999999999999</v>
      </c>
      <c r="O554" s="4">
        <v>247.1</v>
      </c>
      <c r="P554" s="4">
        <v>84.92</v>
      </c>
      <c r="Q554" s="4">
        <v>345.8</v>
      </c>
      <c r="R554" s="4">
        <v>64.930000000000007</v>
      </c>
      <c r="S554" s="4">
        <v>524.70000000000005</v>
      </c>
      <c r="T554" s="4">
        <v>86.32</v>
      </c>
      <c r="U554" s="4">
        <v>2558</v>
      </c>
      <c r="V554" s="4">
        <v>4.5199999999999996</v>
      </c>
      <c r="W554" s="4"/>
      <c r="X554" s="4">
        <v>11180</v>
      </c>
      <c r="Y554" s="4">
        <v>0.76</v>
      </c>
      <c r="Z554" s="4">
        <v>81.010000000000005</v>
      </c>
      <c r="AA554" s="4">
        <v>74.069999999999993</v>
      </c>
      <c r="AB554" s="4">
        <v>500.1</v>
      </c>
      <c r="AC554" s="4"/>
    </row>
    <row r="555" spans="1:29" hidden="1" x14ac:dyDescent="0.25">
      <c r="A555" s="4" t="s">
        <v>4103</v>
      </c>
      <c r="B555" s="4" t="s">
        <v>3936</v>
      </c>
      <c r="C555" s="4" t="s">
        <v>615</v>
      </c>
      <c r="D555" s="4" t="s">
        <v>623</v>
      </c>
      <c r="E555" s="4" t="s">
        <v>28</v>
      </c>
      <c r="F555" s="4">
        <v>1</v>
      </c>
      <c r="G555" s="4">
        <v>0.06</v>
      </c>
      <c r="H555" s="4">
        <v>20.49</v>
      </c>
      <c r="I555" s="4">
        <v>0.11</v>
      </c>
      <c r="J555" s="4">
        <v>1.23</v>
      </c>
      <c r="K555" s="4">
        <v>3.47</v>
      </c>
      <c r="L555" s="4">
        <v>0.31</v>
      </c>
      <c r="M555" s="4">
        <v>24.08</v>
      </c>
      <c r="N555" s="4">
        <v>10.18</v>
      </c>
      <c r="O555" s="4">
        <v>129.5</v>
      </c>
      <c r="P555" s="4">
        <v>47.73</v>
      </c>
      <c r="Q555" s="4">
        <v>235.1</v>
      </c>
      <c r="R555" s="4">
        <v>54.19</v>
      </c>
      <c r="S555" s="4">
        <v>530.70000000000005</v>
      </c>
      <c r="T555" s="4">
        <v>104.1</v>
      </c>
      <c r="U555" s="4">
        <v>1441</v>
      </c>
      <c r="V555" s="4">
        <v>5.17</v>
      </c>
      <c r="W555" s="4"/>
      <c r="X555" s="4">
        <v>11327</v>
      </c>
      <c r="Y555" s="4">
        <v>1.66</v>
      </c>
      <c r="Z555" s="4">
        <v>94.41</v>
      </c>
      <c r="AA555" s="4">
        <v>165.2</v>
      </c>
      <c r="AB555" s="4">
        <v>559.29999999999995</v>
      </c>
      <c r="AC555" s="4"/>
    </row>
    <row r="556" spans="1:29" hidden="1" x14ac:dyDescent="0.25">
      <c r="A556" s="4" t="s">
        <v>4103</v>
      </c>
      <c r="B556" s="4" t="s">
        <v>3936</v>
      </c>
      <c r="C556" s="4" t="s">
        <v>615</v>
      </c>
      <c r="D556" s="4" t="s">
        <v>624</v>
      </c>
      <c r="E556" s="4" t="s">
        <v>28</v>
      </c>
      <c r="F556" s="4">
        <v>1</v>
      </c>
      <c r="G556" s="4">
        <v>0.04</v>
      </c>
      <c r="H556" s="4">
        <v>0.73</v>
      </c>
      <c r="I556" s="4">
        <v>0.06</v>
      </c>
      <c r="J556" s="4">
        <v>0.85</v>
      </c>
      <c r="K556" s="4">
        <v>3.38</v>
      </c>
      <c r="L556" s="4">
        <v>0.06</v>
      </c>
      <c r="M556" s="4">
        <v>30.08</v>
      </c>
      <c r="N556" s="4">
        <v>14.13</v>
      </c>
      <c r="O556" s="4">
        <v>212.3</v>
      </c>
      <c r="P556" s="4">
        <v>86.78</v>
      </c>
      <c r="Q556" s="4">
        <v>432.1</v>
      </c>
      <c r="R556" s="4">
        <v>94.76</v>
      </c>
      <c r="S556" s="4">
        <v>852.9</v>
      </c>
      <c r="T556" s="4">
        <v>163.19999999999999</v>
      </c>
      <c r="U556" s="4">
        <v>2556</v>
      </c>
      <c r="V556" s="4">
        <v>6.37</v>
      </c>
      <c r="W556" s="4"/>
      <c r="X556" s="4">
        <v>10078</v>
      </c>
      <c r="Y556" s="4">
        <v>0.54</v>
      </c>
      <c r="Z556" s="4">
        <v>71.19</v>
      </c>
      <c r="AA556" s="4">
        <v>64.31</v>
      </c>
      <c r="AB556" s="4">
        <v>427.7</v>
      </c>
      <c r="AC556" s="4"/>
    </row>
    <row r="557" spans="1:29" hidden="1" x14ac:dyDescent="0.25">
      <c r="A557" s="4" t="s">
        <v>4103</v>
      </c>
      <c r="B557" s="4" t="s">
        <v>3936</v>
      </c>
      <c r="C557" s="4" t="s">
        <v>615</v>
      </c>
      <c r="D557" s="4" t="s">
        <v>625</v>
      </c>
      <c r="E557" s="4" t="s">
        <v>28</v>
      </c>
      <c r="F557" s="4">
        <v>0</v>
      </c>
      <c r="G557" s="4">
        <v>0</v>
      </c>
      <c r="H557" s="4">
        <v>7.54</v>
      </c>
      <c r="I557" s="4">
        <v>0.01</v>
      </c>
      <c r="J557" s="4">
        <v>0.24</v>
      </c>
      <c r="K557" s="4">
        <v>1.29</v>
      </c>
      <c r="L557" s="4">
        <v>0.71</v>
      </c>
      <c r="M557" s="4">
        <v>12.63</v>
      </c>
      <c r="N557" s="4">
        <v>4.5199999999999996</v>
      </c>
      <c r="O557" s="4">
        <v>59.02</v>
      </c>
      <c r="P557" s="4">
        <v>20.21</v>
      </c>
      <c r="Q557" s="4">
        <v>92.07</v>
      </c>
      <c r="R557" s="4">
        <v>18.66</v>
      </c>
      <c r="S557" s="4">
        <v>170</v>
      </c>
      <c r="T557" s="4">
        <v>32.32</v>
      </c>
      <c r="U557" s="4">
        <v>608</v>
      </c>
      <c r="V557" s="4">
        <v>1.91</v>
      </c>
      <c r="W557" s="4"/>
      <c r="X557" s="4">
        <v>9748</v>
      </c>
      <c r="Y557" s="4">
        <v>1.32</v>
      </c>
      <c r="Z557" s="4">
        <v>14.17</v>
      </c>
      <c r="AA557" s="4">
        <v>155.6</v>
      </c>
      <c r="AB557" s="4">
        <v>465.2</v>
      </c>
      <c r="AC557" s="4"/>
    </row>
    <row r="558" spans="1:29" hidden="1" x14ac:dyDescent="0.25">
      <c r="A558" s="4" t="s">
        <v>4103</v>
      </c>
      <c r="B558" s="4" t="s">
        <v>3936</v>
      </c>
      <c r="C558" s="4" t="s">
        <v>615</v>
      </c>
      <c r="D558" s="4" t="s">
        <v>626</v>
      </c>
      <c r="E558" s="4" t="s">
        <v>28</v>
      </c>
      <c r="F558" s="4">
        <v>0</v>
      </c>
      <c r="G558" s="4">
        <v>0</v>
      </c>
      <c r="H558" s="4">
        <v>8.01</v>
      </c>
      <c r="I558" s="4">
        <v>0.06</v>
      </c>
      <c r="J558" s="4">
        <v>1.21</v>
      </c>
      <c r="K558" s="4">
        <v>3.92</v>
      </c>
      <c r="L558" s="4">
        <v>0.75</v>
      </c>
      <c r="M558" s="4">
        <v>16.88</v>
      </c>
      <c r="N558" s="4">
        <v>5.57</v>
      </c>
      <c r="O558" s="4">
        <v>70.180000000000007</v>
      </c>
      <c r="P558" s="4">
        <v>26.01</v>
      </c>
      <c r="Q558" s="4">
        <v>119.4</v>
      </c>
      <c r="R558" s="4">
        <v>24.83</v>
      </c>
      <c r="S558" s="4">
        <v>226</v>
      </c>
      <c r="T558" s="4">
        <v>45.28</v>
      </c>
      <c r="U558" s="4">
        <v>778.1</v>
      </c>
      <c r="V558" s="4">
        <v>5.67</v>
      </c>
      <c r="W558" s="4"/>
      <c r="X558" s="4">
        <v>784</v>
      </c>
      <c r="Y558" s="4">
        <v>0.73</v>
      </c>
      <c r="Z558" s="4">
        <v>15.05</v>
      </c>
      <c r="AA558" s="4">
        <v>170.3</v>
      </c>
      <c r="AB558" s="4">
        <v>502.5</v>
      </c>
      <c r="AC558" s="4"/>
    </row>
    <row r="559" spans="1:29" hidden="1" x14ac:dyDescent="0.25">
      <c r="A559" s="4" t="s">
        <v>4103</v>
      </c>
      <c r="B559" s="4" t="s">
        <v>3936</v>
      </c>
      <c r="C559" s="4" t="s">
        <v>615</v>
      </c>
      <c r="D559" s="4" t="s">
        <v>627</v>
      </c>
      <c r="E559" s="4" t="s">
        <v>28</v>
      </c>
      <c r="F559" s="4">
        <v>1</v>
      </c>
      <c r="G559" s="4">
        <v>3.79</v>
      </c>
      <c r="H559" s="4">
        <v>9.92</v>
      </c>
      <c r="I559" s="4">
        <v>1.31</v>
      </c>
      <c r="J559" s="4">
        <v>7.19</v>
      </c>
      <c r="K559" s="4">
        <v>6.75</v>
      </c>
      <c r="L559" s="4">
        <v>0.46</v>
      </c>
      <c r="M559" s="4">
        <v>34.630000000000003</v>
      </c>
      <c r="N559" s="4">
        <v>12.59</v>
      </c>
      <c r="O559" s="4">
        <v>159.1</v>
      </c>
      <c r="P559" s="4">
        <v>55.87</v>
      </c>
      <c r="Q559" s="4">
        <v>252.5</v>
      </c>
      <c r="R559" s="4">
        <v>52.84</v>
      </c>
      <c r="S559" s="4">
        <v>480.6</v>
      </c>
      <c r="T559" s="4">
        <v>88.47</v>
      </c>
      <c r="U559" s="4">
        <v>1632</v>
      </c>
      <c r="V559" s="4">
        <v>11.09</v>
      </c>
      <c r="W559" s="4"/>
      <c r="X559" s="4">
        <v>10209</v>
      </c>
      <c r="Y559" s="4">
        <v>0.4</v>
      </c>
      <c r="Z559" s="4">
        <v>42.21</v>
      </c>
      <c r="AA559" s="4">
        <v>68.75</v>
      </c>
      <c r="AB559" s="4">
        <v>257.2</v>
      </c>
      <c r="AC559" s="4"/>
    </row>
    <row r="560" spans="1:29" hidden="1" x14ac:dyDescent="0.25">
      <c r="A560" s="4" t="s">
        <v>4103</v>
      </c>
      <c r="B560" s="4" t="s">
        <v>3936</v>
      </c>
      <c r="C560" s="4" t="s">
        <v>615</v>
      </c>
      <c r="D560" s="4" t="s">
        <v>628</v>
      </c>
      <c r="E560" s="4" t="s">
        <v>28</v>
      </c>
      <c r="F560" s="4">
        <v>1</v>
      </c>
      <c r="G560" s="4">
        <v>0.01</v>
      </c>
      <c r="H560" s="4">
        <v>2.52</v>
      </c>
      <c r="I560" s="4">
        <v>0.06</v>
      </c>
      <c r="J560" s="4">
        <v>1.53</v>
      </c>
      <c r="K560" s="4">
        <v>4.72</v>
      </c>
      <c r="L560" s="4">
        <v>0.5</v>
      </c>
      <c r="M560" s="4">
        <v>31.11</v>
      </c>
      <c r="N560" s="4">
        <v>12.12</v>
      </c>
      <c r="O560" s="4">
        <v>162.6</v>
      </c>
      <c r="P560" s="4">
        <v>64.010000000000005</v>
      </c>
      <c r="Q560" s="4">
        <v>313.60000000000002</v>
      </c>
      <c r="R560" s="4">
        <v>66.52</v>
      </c>
      <c r="S560" s="4">
        <v>602.4</v>
      </c>
      <c r="T560" s="4">
        <v>116.1</v>
      </c>
      <c r="U560" s="4">
        <v>1832</v>
      </c>
      <c r="V560" s="4">
        <v>7.72</v>
      </c>
      <c r="W560" s="4"/>
      <c r="X560" s="4">
        <v>8636</v>
      </c>
      <c r="Y560" s="4">
        <v>0.56999999999999995</v>
      </c>
      <c r="Z560" s="4">
        <v>56.71</v>
      </c>
      <c r="AA560" s="4">
        <v>117.1</v>
      </c>
      <c r="AB560" s="4">
        <v>326.5</v>
      </c>
      <c r="AC560" s="4"/>
    </row>
    <row r="561" spans="1:29" hidden="1" x14ac:dyDescent="0.25">
      <c r="A561" s="4" t="s">
        <v>4103</v>
      </c>
      <c r="B561" s="4" t="s">
        <v>3936</v>
      </c>
      <c r="C561" s="4" t="s">
        <v>615</v>
      </c>
      <c r="D561" s="4" t="s">
        <v>629</v>
      </c>
      <c r="E561" s="4" t="s">
        <v>28</v>
      </c>
      <c r="F561" s="4">
        <v>1</v>
      </c>
      <c r="G561" s="4">
        <v>0.96</v>
      </c>
      <c r="H561" s="4">
        <v>2.83</v>
      </c>
      <c r="I561" s="4">
        <v>0.32</v>
      </c>
      <c r="J561" s="4">
        <v>2.54</v>
      </c>
      <c r="K561" s="4">
        <v>3.75</v>
      </c>
      <c r="L561" s="4">
        <v>0.06</v>
      </c>
      <c r="M561" s="4">
        <v>28.02</v>
      </c>
      <c r="N561" s="4">
        <v>12.37</v>
      </c>
      <c r="O561" s="4">
        <v>172.5</v>
      </c>
      <c r="P561" s="4">
        <v>69.19</v>
      </c>
      <c r="Q561" s="4">
        <v>335.1</v>
      </c>
      <c r="R561" s="4">
        <v>71.66</v>
      </c>
      <c r="S561" s="4">
        <v>650.4</v>
      </c>
      <c r="T561" s="4">
        <v>121.4</v>
      </c>
      <c r="U561" s="4">
        <v>2014</v>
      </c>
      <c r="V561" s="4">
        <v>18.39</v>
      </c>
      <c r="W561" s="4"/>
      <c r="X561" s="4">
        <v>10974</v>
      </c>
      <c r="Y561" s="4">
        <v>0.4</v>
      </c>
      <c r="Z561" s="4">
        <v>47.08</v>
      </c>
      <c r="AA561" s="4">
        <v>39.26</v>
      </c>
      <c r="AB561" s="4">
        <v>288.7</v>
      </c>
      <c r="AC561" s="4"/>
    </row>
    <row r="562" spans="1:29" hidden="1" x14ac:dyDescent="0.25">
      <c r="A562" s="4" t="s">
        <v>4103</v>
      </c>
      <c r="B562" s="4" t="s">
        <v>3936</v>
      </c>
      <c r="C562" s="4" t="s">
        <v>615</v>
      </c>
      <c r="D562" s="4" t="s">
        <v>630</v>
      </c>
      <c r="E562" s="4" t="s">
        <v>28</v>
      </c>
      <c r="F562" s="4">
        <v>0</v>
      </c>
      <c r="G562" s="4">
        <v>3.85</v>
      </c>
      <c r="H562" s="4">
        <v>21.08</v>
      </c>
      <c r="I562" s="4">
        <v>2.0699999999999998</v>
      </c>
      <c r="J562" s="4">
        <v>9.5500000000000007</v>
      </c>
      <c r="K562" s="4">
        <v>7.02</v>
      </c>
      <c r="L562" s="4">
        <v>0.45</v>
      </c>
      <c r="M562" s="4">
        <v>28.64</v>
      </c>
      <c r="N562" s="4">
        <v>11.69</v>
      </c>
      <c r="O562" s="4">
        <v>167</v>
      </c>
      <c r="P562" s="4">
        <v>66.680000000000007</v>
      </c>
      <c r="Q562" s="4">
        <v>320.5</v>
      </c>
      <c r="R562" s="4">
        <v>67.75</v>
      </c>
      <c r="S562" s="4">
        <v>595.29999999999995</v>
      </c>
      <c r="T562" s="4">
        <v>112.97</v>
      </c>
      <c r="U562" s="4">
        <v>1633</v>
      </c>
      <c r="V562" s="4">
        <v>17.309999999999999</v>
      </c>
      <c r="W562" s="4"/>
      <c r="X562" s="4">
        <v>9298</v>
      </c>
      <c r="Y562" s="4">
        <v>1.26</v>
      </c>
      <c r="Z562" s="4">
        <v>70.98</v>
      </c>
      <c r="AA562" s="4">
        <v>117.1</v>
      </c>
      <c r="AB562" s="4">
        <v>292.7</v>
      </c>
      <c r="AC562" s="4"/>
    </row>
    <row r="563" spans="1:29" hidden="1" x14ac:dyDescent="0.25">
      <c r="A563" s="4" t="s">
        <v>4103</v>
      </c>
      <c r="B563" s="4" t="s">
        <v>3936</v>
      </c>
      <c r="C563" s="4" t="s">
        <v>615</v>
      </c>
      <c r="D563" s="4" t="s">
        <v>631</v>
      </c>
      <c r="E563" s="4" t="s">
        <v>28</v>
      </c>
      <c r="F563" s="4">
        <v>1</v>
      </c>
      <c r="G563" s="4">
        <v>7.0000000000000007E-2</v>
      </c>
      <c r="H563" s="4">
        <v>1.22</v>
      </c>
      <c r="I563" s="4">
        <v>7.0000000000000007E-2</v>
      </c>
      <c r="J563" s="4">
        <v>0.84</v>
      </c>
      <c r="K563" s="4">
        <v>2.46</v>
      </c>
      <c r="L563" s="4">
        <v>0.06</v>
      </c>
      <c r="M563" s="4">
        <v>22.01</v>
      </c>
      <c r="N563" s="4">
        <v>9.86</v>
      </c>
      <c r="O563" s="4">
        <v>138</v>
      </c>
      <c r="P563" s="4">
        <v>52.45</v>
      </c>
      <c r="Q563" s="4">
        <v>246.6</v>
      </c>
      <c r="R563" s="4">
        <v>54.19</v>
      </c>
      <c r="S563" s="4">
        <v>483.8</v>
      </c>
      <c r="T563" s="4">
        <v>87.22</v>
      </c>
      <c r="U563" s="4">
        <v>1390</v>
      </c>
      <c r="V563" s="4">
        <v>5.03</v>
      </c>
      <c r="W563" s="4"/>
      <c r="X563" s="4">
        <v>11593</v>
      </c>
      <c r="Y563" s="4">
        <v>0.37</v>
      </c>
      <c r="Z563" s="4">
        <v>33.619999999999997</v>
      </c>
      <c r="AA563" s="4">
        <v>31.69</v>
      </c>
      <c r="AB563" s="4">
        <v>258.5</v>
      </c>
      <c r="AC563" s="4"/>
    </row>
    <row r="564" spans="1:29" hidden="1" x14ac:dyDescent="0.25">
      <c r="A564" s="4" t="s">
        <v>4103</v>
      </c>
      <c r="B564" s="4" t="s">
        <v>3936</v>
      </c>
      <c r="C564" s="4" t="s">
        <v>615</v>
      </c>
      <c r="D564" s="4" t="s">
        <v>632</v>
      </c>
      <c r="E564" s="4" t="s">
        <v>28</v>
      </c>
      <c r="F564" s="4">
        <v>0</v>
      </c>
      <c r="G564" s="4">
        <v>1.6</v>
      </c>
      <c r="H564" s="4">
        <v>15.23</v>
      </c>
      <c r="I564" s="4">
        <v>0.53</v>
      </c>
      <c r="J564" s="4">
        <v>5.64</v>
      </c>
      <c r="K564" s="4">
        <v>9.5399999999999991</v>
      </c>
      <c r="L564" s="4">
        <v>2.85</v>
      </c>
      <c r="M564" s="4">
        <v>41.84</v>
      </c>
      <c r="N564" s="4">
        <v>10.72</v>
      </c>
      <c r="O564" s="4">
        <v>107.4</v>
      </c>
      <c r="P564" s="4">
        <v>30.41</v>
      </c>
      <c r="Q564" s="4">
        <v>115.5</v>
      </c>
      <c r="R564" s="4">
        <v>21.67</v>
      </c>
      <c r="S564" s="4">
        <v>178.5</v>
      </c>
      <c r="T564" s="4">
        <v>31.24</v>
      </c>
      <c r="U564" s="4">
        <v>861.1</v>
      </c>
      <c r="V564" s="4">
        <v>24.66</v>
      </c>
      <c r="W564" s="4"/>
      <c r="X564" s="4">
        <v>8954</v>
      </c>
      <c r="Y564" s="4">
        <v>0.7</v>
      </c>
      <c r="Z564" s="4">
        <v>7.5</v>
      </c>
      <c r="AA564" s="4">
        <v>170</v>
      </c>
      <c r="AB564" s="4">
        <v>190</v>
      </c>
      <c r="AC564" s="4"/>
    </row>
    <row r="565" spans="1:29" hidden="1" x14ac:dyDescent="0.25">
      <c r="A565" s="4" t="s">
        <v>4103</v>
      </c>
      <c r="B565" s="4" t="s">
        <v>3936</v>
      </c>
      <c r="C565" s="4" t="s">
        <v>615</v>
      </c>
      <c r="D565" s="4" t="s">
        <v>633</v>
      </c>
      <c r="E565" s="4" t="s">
        <v>28</v>
      </c>
      <c r="F565" s="4">
        <v>1</v>
      </c>
      <c r="G565" s="4">
        <v>0</v>
      </c>
      <c r="H565" s="4">
        <v>0.84</v>
      </c>
      <c r="I565" s="4">
        <v>0.04</v>
      </c>
      <c r="J565" s="4">
        <v>0.83</v>
      </c>
      <c r="K565" s="4">
        <v>4.2699999999999996</v>
      </c>
      <c r="L565" s="4">
        <v>0.18</v>
      </c>
      <c r="M565" s="4">
        <v>33.64</v>
      </c>
      <c r="N565" s="4">
        <v>15.73</v>
      </c>
      <c r="O565" s="4">
        <v>233.9</v>
      </c>
      <c r="P565" s="4">
        <v>94.9</v>
      </c>
      <c r="Q565" s="4">
        <v>469.1</v>
      </c>
      <c r="R565" s="4">
        <v>101.6</v>
      </c>
      <c r="S565" s="4">
        <v>921.5</v>
      </c>
      <c r="T565" s="4">
        <v>172.8</v>
      </c>
      <c r="U565" s="4">
        <v>2775</v>
      </c>
      <c r="V565" s="4">
        <v>5.46</v>
      </c>
      <c r="W565" s="4"/>
      <c r="X565" s="4">
        <v>10955</v>
      </c>
      <c r="Y565" s="4">
        <v>0.73</v>
      </c>
      <c r="Z565" s="4">
        <v>78.59</v>
      </c>
      <c r="AA565" s="4">
        <v>80.55</v>
      </c>
      <c r="AB565" s="4">
        <v>477.8</v>
      </c>
      <c r="AC565" s="4"/>
    </row>
    <row r="566" spans="1:29" hidden="1" x14ac:dyDescent="0.25">
      <c r="A566" s="4" t="s">
        <v>4103</v>
      </c>
      <c r="B566" s="4" t="s">
        <v>3936</v>
      </c>
      <c r="C566" s="4" t="s">
        <v>615</v>
      </c>
      <c r="D566" s="4" t="s">
        <v>634</v>
      </c>
      <c r="E566" s="4" t="s">
        <v>28</v>
      </c>
      <c r="F566" s="4">
        <v>1</v>
      </c>
      <c r="G566" s="4">
        <v>0.09</v>
      </c>
      <c r="H566" s="4">
        <v>1.69</v>
      </c>
      <c r="I566" s="4">
        <v>0.1</v>
      </c>
      <c r="J566" s="4">
        <v>1.26</v>
      </c>
      <c r="K566" s="4">
        <v>3.73</v>
      </c>
      <c r="L566" s="4">
        <v>0.28999999999999998</v>
      </c>
      <c r="M566" s="4">
        <v>25.13</v>
      </c>
      <c r="N566" s="4">
        <v>10.38</v>
      </c>
      <c r="O566" s="4">
        <v>145.80000000000001</v>
      </c>
      <c r="P566" s="4">
        <v>52.78</v>
      </c>
      <c r="Q566" s="4">
        <v>254.4</v>
      </c>
      <c r="R566" s="4">
        <v>54.69</v>
      </c>
      <c r="S566" s="4">
        <v>487.2</v>
      </c>
      <c r="T566" s="4">
        <v>90.67</v>
      </c>
      <c r="U566" s="4">
        <v>1595</v>
      </c>
      <c r="V566" s="4">
        <v>5.64</v>
      </c>
      <c r="W566" s="4"/>
      <c r="X566" s="4">
        <v>11100</v>
      </c>
      <c r="Y566" s="4">
        <v>0.69</v>
      </c>
      <c r="Z566" s="4">
        <v>60.29</v>
      </c>
      <c r="AA566" s="4">
        <v>57.36</v>
      </c>
      <c r="AB566" s="4">
        <v>367.6</v>
      </c>
      <c r="AC566" s="4"/>
    </row>
    <row r="567" spans="1:29" hidden="1" x14ac:dyDescent="0.25">
      <c r="A567" s="4" t="s">
        <v>4103</v>
      </c>
      <c r="B567" s="4" t="s">
        <v>3936</v>
      </c>
      <c r="C567" s="4" t="s">
        <v>615</v>
      </c>
      <c r="D567" s="4" t="s">
        <v>635</v>
      </c>
      <c r="E567" s="4" t="s">
        <v>28</v>
      </c>
      <c r="F567" s="4">
        <v>1</v>
      </c>
      <c r="G567" s="4">
        <v>0</v>
      </c>
      <c r="H567" s="4">
        <v>0.38</v>
      </c>
      <c r="I567" s="4">
        <v>0.02</v>
      </c>
      <c r="J567" s="4">
        <v>0.55000000000000004</v>
      </c>
      <c r="K567" s="4">
        <v>2.74</v>
      </c>
      <c r="L567" s="4">
        <v>0.05</v>
      </c>
      <c r="M567" s="4">
        <v>22.06</v>
      </c>
      <c r="N567" s="4">
        <v>9.5500000000000007</v>
      </c>
      <c r="O567" s="4">
        <v>133.4</v>
      </c>
      <c r="P567" s="4">
        <v>49.02</v>
      </c>
      <c r="Q567" s="4">
        <v>228.4</v>
      </c>
      <c r="R567" s="4">
        <v>48.52</v>
      </c>
      <c r="S567" s="4">
        <v>435.5</v>
      </c>
      <c r="T567" s="4">
        <v>82.48</v>
      </c>
      <c r="U567" s="4">
        <v>1456</v>
      </c>
      <c r="V567" s="4">
        <v>5.97</v>
      </c>
      <c r="W567" s="4"/>
      <c r="X567" s="4">
        <v>11263</v>
      </c>
      <c r="Y567" s="4">
        <v>0.38</v>
      </c>
      <c r="Z567" s="4">
        <v>42.35</v>
      </c>
      <c r="AA567" s="4">
        <v>38.25</v>
      </c>
      <c r="AB567" s="4">
        <v>264.3</v>
      </c>
      <c r="AC567" s="4"/>
    </row>
    <row r="568" spans="1:29" hidden="1" x14ac:dyDescent="0.25">
      <c r="A568" s="4" t="s">
        <v>4103</v>
      </c>
      <c r="B568" s="4" t="s">
        <v>3936</v>
      </c>
      <c r="C568" s="4" t="s">
        <v>615</v>
      </c>
      <c r="D568" s="4" t="s">
        <v>636</v>
      </c>
      <c r="E568" s="4" t="s">
        <v>28</v>
      </c>
      <c r="F568" s="4">
        <v>0</v>
      </c>
      <c r="G568" s="4">
        <v>0.05</v>
      </c>
      <c r="H568" s="4">
        <v>9.09</v>
      </c>
      <c r="I568" s="4">
        <v>0.52</v>
      </c>
      <c r="J568" s="4">
        <v>2.81</v>
      </c>
      <c r="K568" s="4">
        <v>5.69</v>
      </c>
      <c r="L568" s="4">
        <v>1.18</v>
      </c>
      <c r="M568" s="4">
        <v>27.65</v>
      </c>
      <c r="N568" s="4">
        <v>8.56</v>
      </c>
      <c r="O568" s="4">
        <v>99.75</v>
      </c>
      <c r="P568" s="4">
        <v>33.840000000000003</v>
      </c>
      <c r="Q568" s="4">
        <v>149.19999999999999</v>
      </c>
      <c r="R568" s="4">
        <v>29.41</v>
      </c>
      <c r="S568" s="4">
        <v>262.39999999999998</v>
      </c>
      <c r="T568" s="4">
        <v>49.2</v>
      </c>
      <c r="U568" s="4">
        <v>968.1</v>
      </c>
      <c r="V568" s="4">
        <v>14.08</v>
      </c>
      <c r="W568" s="4"/>
      <c r="X568" s="4">
        <v>7565</v>
      </c>
      <c r="Y568" s="4">
        <v>0.72</v>
      </c>
      <c r="Z568" s="4">
        <v>18.059999999999999</v>
      </c>
      <c r="AA568" s="4">
        <v>283.2</v>
      </c>
      <c r="AB568" s="4">
        <v>558.9</v>
      </c>
      <c r="AC568" s="4"/>
    </row>
    <row r="569" spans="1:29" hidden="1" x14ac:dyDescent="0.25">
      <c r="A569" s="4" t="s">
        <v>4103</v>
      </c>
      <c r="B569" s="4" t="s">
        <v>3936</v>
      </c>
      <c r="C569" s="4" t="s">
        <v>615</v>
      </c>
      <c r="D569" s="4" t="s">
        <v>637</v>
      </c>
      <c r="E569" s="4" t="s">
        <v>28</v>
      </c>
      <c r="F569" s="4">
        <v>0</v>
      </c>
      <c r="G569" s="4">
        <v>0.09</v>
      </c>
      <c r="H569" s="4">
        <v>17.12</v>
      </c>
      <c r="I569" s="4">
        <v>0.15</v>
      </c>
      <c r="J569" s="4">
        <v>1.7</v>
      </c>
      <c r="K569" s="4">
        <v>3.18</v>
      </c>
      <c r="L569" s="4">
        <v>1.01</v>
      </c>
      <c r="M569" s="4">
        <v>14.51</v>
      </c>
      <c r="N569" s="4">
        <v>4.8499999999999996</v>
      </c>
      <c r="O569" s="4">
        <v>61.04</v>
      </c>
      <c r="P569" s="4">
        <v>23.55</v>
      </c>
      <c r="Q569" s="4">
        <v>112</v>
      </c>
      <c r="R569" s="4">
        <v>24.45</v>
      </c>
      <c r="S569" s="4">
        <v>233.5</v>
      </c>
      <c r="T569" s="4">
        <v>43.26</v>
      </c>
      <c r="U569" s="4">
        <v>700</v>
      </c>
      <c r="V569" s="4">
        <v>7.25</v>
      </c>
      <c r="W569" s="4"/>
      <c r="X569" s="4">
        <v>10376</v>
      </c>
      <c r="Y569" s="4">
        <v>1.1200000000000001</v>
      </c>
      <c r="Z569" s="4">
        <v>26.55</v>
      </c>
      <c r="AA569" s="4">
        <v>124.3</v>
      </c>
      <c r="AB569" s="4">
        <v>776.7</v>
      </c>
      <c r="AC569" s="4"/>
    </row>
    <row r="570" spans="1:29" hidden="1" x14ac:dyDescent="0.25">
      <c r="A570" s="4" t="s">
        <v>4103</v>
      </c>
      <c r="B570" s="4" t="s">
        <v>3936</v>
      </c>
      <c r="C570" s="4" t="s">
        <v>615</v>
      </c>
      <c r="D570" s="4" t="s">
        <v>638</v>
      </c>
      <c r="E570" s="4" t="s">
        <v>28</v>
      </c>
      <c r="F570" s="4">
        <v>0</v>
      </c>
      <c r="G570" s="4">
        <v>0.02</v>
      </c>
      <c r="H570" s="4">
        <v>2.34</v>
      </c>
      <c r="I570" s="4">
        <v>0.08</v>
      </c>
      <c r="J570" s="4">
        <v>1.18</v>
      </c>
      <c r="K570" s="4">
        <v>2.68</v>
      </c>
      <c r="L570" s="4">
        <v>0.17</v>
      </c>
      <c r="M570" s="4">
        <v>19.87</v>
      </c>
      <c r="N570" s="4">
        <v>8.11</v>
      </c>
      <c r="O570" s="4">
        <v>116</v>
      </c>
      <c r="P570" s="4">
        <v>43.65</v>
      </c>
      <c r="Q570" s="4">
        <v>215.89</v>
      </c>
      <c r="R570" s="4">
        <v>50.21</v>
      </c>
      <c r="S570" s="4">
        <v>482.2</v>
      </c>
      <c r="T570" s="4">
        <v>91.53</v>
      </c>
      <c r="U570" s="4">
        <v>1291</v>
      </c>
      <c r="V570" s="4">
        <v>4.1900000000000004</v>
      </c>
      <c r="W570" s="4"/>
      <c r="X570" s="4">
        <v>11364</v>
      </c>
      <c r="Y570" s="4">
        <v>1.1299999999999999</v>
      </c>
      <c r="Z570" s="4">
        <v>51.97</v>
      </c>
      <c r="AA570" s="4">
        <v>97.61</v>
      </c>
      <c r="AB570" s="4">
        <v>963.2</v>
      </c>
      <c r="AC570" s="4"/>
    </row>
    <row r="571" spans="1:29" hidden="1" x14ac:dyDescent="0.25">
      <c r="A571" s="4" t="s">
        <v>4103</v>
      </c>
      <c r="B571" s="4" t="s">
        <v>3936</v>
      </c>
      <c r="C571" s="4" t="s">
        <v>615</v>
      </c>
      <c r="D571" s="4" t="s">
        <v>639</v>
      </c>
      <c r="E571" s="4" t="s">
        <v>28</v>
      </c>
      <c r="F571" s="4">
        <v>0</v>
      </c>
      <c r="G571" s="4">
        <v>0.5</v>
      </c>
      <c r="H571" s="4">
        <v>4.88</v>
      </c>
      <c r="I571" s="5">
        <f>0.01/2</f>
        <v>5.0000000000000001E-3</v>
      </c>
      <c r="J571" s="4">
        <v>3.2</v>
      </c>
      <c r="K571" s="4">
        <v>2.85</v>
      </c>
      <c r="L571" s="5">
        <f>0.05/2</f>
        <v>2.5000000000000001E-2</v>
      </c>
      <c r="M571" s="4">
        <v>6.4</v>
      </c>
      <c r="N571" s="4">
        <v>17.23</v>
      </c>
      <c r="O571" s="5">
        <f>59.02/2</f>
        <v>29.51</v>
      </c>
      <c r="P571" s="4">
        <v>0.51</v>
      </c>
      <c r="Q571" s="4">
        <v>18.36</v>
      </c>
      <c r="R571" s="4">
        <v>0.6</v>
      </c>
      <c r="S571" s="4">
        <v>53.03</v>
      </c>
      <c r="T571" s="4">
        <v>17.98</v>
      </c>
      <c r="U571" s="4">
        <v>14.45</v>
      </c>
      <c r="V571" s="4">
        <v>0</v>
      </c>
      <c r="W571" s="4"/>
      <c r="X571" s="4">
        <v>3427</v>
      </c>
      <c r="Y571" s="4">
        <v>73965</v>
      </c>
      <c r="Z571" s="4">
        <v>20.38</v>
      </c>
      <c r="AA571" s="4">
        <v>1.89</v>
      </c>
      <c r="AB571" s="4">
        <v>589.1</v>
      </c>
      <c r="AC571" s="4"/>
    </row>
    <row r="572" spans="1:29" hidden="1" x14ac:dyDescent="0.25">
      <c r="A572" s="4" t="s">
        <v>4104</v>
      </c>
      <c r="B572" s="4" t="s">
        <v>3939</v>
      </c>
      <c r="C572" s="4" t="s">
        <v>641</v>
      </c>
      <c r="D572" s="4" t="s">
        <v>640</v>
      </c>
      <c r="E572" s="4" t="s">
        <v>3943</v>
      </c>
      <c r="F572" s="4">
        <v>1</v>
      </c>
      <c r="G572" s="4">
        <v>25.1</v>
      </c>
      <c r="H572" s="4">
        <v>232</v>
      </c>
      <c r="I572" s="4">
        <v>20.100000000000001</v>
      </c>
      <c r="J572" s="4">
        <v>123</v>
      </c>
      <c r="K572" s="4">
        <v>169</v>
      </c>
      <c r="L572" s="4">
        <v>1.38</v>
      </c>
      <c r="M572" s="4">
        <v>635</v>
      </c>
      <c r="N572" s="4">
        <v>254</v>
      </c>
      <c r="O572" s="4">
        <v>2803</v>
      </c>
      <c r="P572" s="4">
        <v>818</v>
      </c>
      <c r="Q572" s="4">
        <v>3678</v>
      </c>
      <c r="R572" s="4">
        <v>728</v>
      </c>
      <c r="S572" s="4">
        <v>7578</v>
      </c>
      <c r="T572" s="4">
        <v>1061</v>
      </c>
      <c r="U572" s="4">
        <v>24872</v>
      </c>
      <c r="V572" s="4">
        <v>53.1</v>
      </c>
      <c r="W572" s="4">
        <v>251</v>
      </c>
      <c r="X572" s="4">
        <v>12191</v>
      </c>
      <c r="Y572" s="4">
        <v>65.7</v>
      </c>
      <c r="Z572" s="4">
        <v>1888</v>
      </c>
      <c r="AA572" s="4">
        <v>13120</v>
      </c>
      <c r="AB572" s="4">
        <v>31265</v>
      </c>
      <c r="AC572" s="4"/>
    </row>
    <row r="573" spans="1:29" hidden="1" x14ac:dyDescent="0.25">
      <c r="A573" s="4" t="s">
        <v>4104</v>
      </c>
      <c r="B573" s="4" t="s">
        <v>3939</v>
      </c>
      <c r="C573" s="4" t="s">
        <v>643</v>
      </c>
      <c r="D573" s="4" t="s">
        <v>642</v>
      </c>
      <c r="E573" s="4" t="s">
        <v>294</v>
      </c>
      <c r="F573" s="4">
        <v>1</v>
      </c>
      <c r="G573" s="4">
        <v>14.3</v>
      </c>
      <c r="H573" s="4">
        <v>193</v>
      </c>
      <c r="I573" s="4">
        <v>36.6</v>
      </c>
      <c r="J573" s="4">
        <v>237</v>
      </c>
      <c r="K573" s="4">
        <v>361</v>
      </c>
      <c r="L573" s="4">
        <v>8.91</v>
      </c>
      <c r="M573" s="4">
        <v>650</v>
      </c>
      <c r="N573" s="4">
        <v>234</v>
      </c>
      <c r="O573" s="4">
        <v>2280</v>
      </c>
      <c r="P573" s="4">
        <v>639</v>
      </c>
      <c r="Q573" s="4">
        <v>2728</v>
      </c>
      <c r="R573" s="4">
        <v>595</v>
      </c>
      <c r="S573" s="4">
        <v>6054</v>
      </c>
      <c r="T573" s="4">
        <v>878</v>
      </c>
      <c r="U573" s="4">
        <v>13937</v>
      </c>
      <c r="V573" s="4">
        <v>99.6</v>
      </c>
      <c r="W573" s="4">
        <v>504</v>
      </c>
      <c r="X573" s="4">
        <v>11362</v>
      </c>
      <c r="Y573" s="4">
        <v>162</v>
      </c>
      <c r="Z573" s="4">
        <v>461</v>
      </c>
      <c r="AA573" s="4">
        <v>16327</v>
      </c>
      <c r="AB573" s="4">
        <v>28618</v>
      </c>
      <c r="AC573" s="4"/>
    </row>
    <row r="574" spans="1:29" hidden="1" x14ac:dyDescent="0.25">
      <c r="A574" s="4" t="s">
        <v>4104</v>
      </c>
      <c r="B574" s="4" t="s">
        <v>3939</v>
      </c>
      <c r="C574" s="4" t="s">
        <v>643</v>
      </c>
      <c r="D574" s="4" t="s">
        <v>644</v>
      </c>
      <c r="E574" s="4" t="s">
        <v>3944</v>
      </c>
      <c r="F574" s="4">
        <v>1</v>
      </c>
      <c r="G574" s="4">
        <v>0.66</v>
      </c>
      <c r="H574" s="4">
        <v>22.4</v>
      </c>
      <c r="I574" s="4">
        <v>1.7</v>
      </c>
      <c r="J574" s="4">
        <v>29.4</v>
      </c>
      <c r="K574" s="4">
        <v>68.599999999999994</v>
      </c>
      <c r="L574" s="4">
        <v>1.93</v>
      </c>
      <c r="M574" s="4">
        <v>203</v>
      </c>
      <c r="N574" s="4">
        <v>92.7</v>
      </c>
      <c r="O574" s="4">
        <v>997</v>
      </c>
      <c r="P574" s="4">
        <v>286</v>
      </c>
      <c r="Q574" s="4">
        <v>1192</v>
      </c>
      <c r="R574" s="4">
        <v>292</v>
      </c>
      <c r="S574" s="4">
        <v>3137</v>
      </c>
      <c r="T574" s="4">
        <v>498</v>
      </c>
      <c r="U574" s="4">
        <v>4165</v>
      </c>
      <c r="V574" s="4">
        <v>9.64</v>
      </c>
      <c r="W574" s="4">
        <v>168</v>
      </c>
      <c r="X574" s="4">
        <v>27282</v>
      </c>
      <c r="Y574" s="4">
        <v>139</v>
      </c>
      <c r="Z574" s="4">
        <v>126.1</v>
      </c>
      <c r="AA574" s="4">
        <v>962</v>
      </c>
      <c r="AB574" s="4">
        <v>7734</v>
      </c>
      <c r="AC574" s="4"/>
    </row>
    <row r="575" spans="1:29" hidden="1" x14ac:dyDescent="0.25">
      <c r="A575" s="4" t="s">
        <v>4104</v>
      </c>
      <c r="B575" s="4" t="s">
        <v>3939</v>
      </c>
      <c r="C575" s="4" t="s">
        <v>643</v>
      </c>
      <c r="D575" s="4" t="s">
        <v>645</v>
      </c>
      <c r="E575" s="4" t="s">
        <v>3944</v>
      </c>
      <c r="F575" s="4">
        <v>1</v>
      </c>
      <c r="G575" s="4">
        <v>19.8</v>
      </c>
      <c r="H575" s="4">
        <v>181</v>
      </c>
      <c r="I575" s="4">
        <v>43.7</v>
      </c>
      <c r="J575" s="4">
        <v>316</v>
      </c>
      <c r="K575" s="4">
        <v>497</v>
      </c>
      <c r="L575" s="4">
        <v>7.72</v>
      </c>
      <c r="M575" s="4">
        <v>1167</v>
      </c>
      <c r="N575" s="4">
        <v>432</v>
      </c>
      <c r="O575" s="4">
        <v>4290</v>
      </c>
      <c r="P575" s="4">
        <v>1131</v>
      </c>
      <c r="Q575" s="4">
        <v>4555</v>
      </c>
      <c r="R575" s="4">
        <v>983</v>
      </c>
      <c r="S575" s="4">
        <v>9792</v>
      </c>
      <c r="T575" s="4">
        <v>1458</v>
      </c>
      <c r="U575" s="4">
        <v>20139</v>
      </c>
      <c r="V575" s="4">
        <v>111</v>
      </c>
      <c r="W575" s="4">
        <v>436</v>
      </c>
      <c r="X575" s="4">
        <v>17741</v>
      </c>
      <c r="Y575" s="4">
        <v>246</v>
      </c>
      <c r="Z575" s="4">
        <v>549</v>
      </c>
      <c r="AA575" s="4">
        <v>19622</v>
      </c>
      <c r="AB575" s="4">
        <v>26549</v>
      </c>
      <c r="AC575" s="4"/>
    </row>
    <row r="576" spans="1:29" hidden="1" x14ac:dyDescent="0.25">
      <c r="A576" s="4" t="s">
        <v>4104</v>
      </c>
      <c r="B576" s="4" t="s">
        <v>3939</v>
      </c>
      <c r="C576" s="4" t="s">
        <v>643</v>
      </c>
      <c r="D576" s="4" t="s">
        <v>646</v>
      </c>
      <c r="E576" s="4" t="s">
        <v>3944</v>
      </c>
      <c r="F576" s="4">
        <v>1</v>
      </c>
      <c r="G576" s="4">
        <v>110</v>
      </c>
      <c r="H576" s="4">
        <v>349</v>
      </c>
      <c r="I576" s="4">
        <v>57.5</v>
      </c>
      <c r="J576" s="4">
        <v>300</v>
      </c>
      <c r="K576" s="4">
        <v>280</v>
      </c>
      <c r="L576" s="4">
        <v>3.75</v>
      </c>
      <c r="M576" s="4">
        <v>505</v>
      </c>
      <c r="N576" s="4">
        <v>170</v>
      </c>
      <c r="O576" s="4">
        <v>1685</v>
      </c>
      <c r="P576" s="4">
        <v>466</v>
      </c>
      <c r="Q576" s="4">
        <v>1977</v>
      </c>
      <c r="R576" s="4">
        <v>429</v>
      </c>
      <c r="S576" s="4">
        <v>4283</v>
      </c>
      <c r="T576" s="4">
        <v>669</v>
      </c>
      <c r="U576" s="4">
        <v>8366</v>
      </c>
      <c r="V576" s="4">
        <v>52.3</v>
      </c>
      <c r="W576" s="4">
        <v>274</v>
      </c>
      <c r="X576" s="4">
        <v>10225</v>
      </c>
      <c r="Y576" s="4">
        <v>116</v>
      </c>
      <c r="Z576" s="4">
        <v>709</v>
      </c>
      <c r="AA576" s="4">
        <v>16707</v>
      </c>
      <c r="AB576" s="4">
        <v>31192</v>
      </c>
      <c r="AC576" s="4"/>
    </row>
    <row r="577" spans="1:29" hidden="1" x14ac:dyDescent="0.25">
      <c r="A577" s="4" t="s">
        <v>4104</v>
      </c>
      <c r="B577" s="4" t="s">
        <v>3939</v>
      </c>
      <c r="C577" s="4" t="s">
        <v>643</v>
      </c>
      <c r="D577" s="4" t="s">
        <v>647</v>
      </c>
      <c r="E577" s="4" t="s">
        <v>3944</v>
      </c>
      <c r="F577" s="4">
        <v>1</v>
      </c>
      <c r="G577" s="4">
        <v>12.4</v>
      </c>
      <c r="H577" s="4">
        <v>309</v>
      </c>
      <c r="I577" s="4">
        <v>71</v>
      </c>
      <c r="J577" s="4">
        <v>515</v>
      </c>
      <c r="K577" s="4">
        <v>658</v>
      </c>
      <c r="L577" s="4">
        <v>10.8</v>
      </c>
      <c r="M577" s="4">
        <v>1226</v>
      </c>
      <c r="N577" s="4">
        <v>509</v>
      </c>
      <c r="O577" s="4">
        <v>5122</v>
      </c>
      <c r="P577" s="4">
        <v>1279</v>
      </c>
      <c r="Q577" s="4">
        <v>5230</v>
      </c>
      <c r="R577" s="4">
        <v>1218</v>
      </c>
      <c r="S577" s="4">
        <v>13315</v>
      </c>
      <c r="T577" s="4">
        <v>1783</v>
      </c>
      <c r="U577" s="4">
        <v>17861</v>
      </c>
      <c r="V577" s="4">
        <v>192</v>
      </c>
      <c r="W577" s="4">
        <v>1305</v>
      </c>
      <c r="X577" s="4">
        <v>11146</v>
      </c>
      <c r="Y577" s="4">
        <v>291</v>
      </c>
      <c r="Z577" s="4">
        <v>365</v>
      </c>
      <c r="AA577" s="4">
        <v>10173</v>
      </c>
      <c r="AB577" s="4">
        <v>13360</v>
      </c>
      <c r="AC577" s="4"/>
    </row>
    <row r="578" spans="1:29" hidden="1" x14ac:dyDescent="0.25">
      <c r="A578" s="4" t="s">
        <v>4104</v>
      </c>
      <c r="B578" s="4" t="s">
        <v>3939</v>
      </c>
      <c r="C578" s="4" t="s">
        <v>643</v>
      </c>
      <c r="D578" s="4" t="s">
        <v>648</v>
      </c>
      <c r="E578" s="4" t="s">
        <v>3944</v>
      </c>
      <c r="F578" s="4">
        <v>1</v>
      </c>
      <c r="G578" s="4">
        <v>12.3</v>
      </c>
      <c r="H578" s="4">
        <v>142</v>
      </c>
      <c r="I578" s="4">
        <v>39.299999999999997</v>
      </c>
      <c r="J578" s="4">
        <v>203</v>
      </c>
      <c r="K578" s="4">
        <v>294</v>
      </c>
      <c r="L578" s="4">
        <v>8.1300000000000008</v>
      </c>
      <c r="M578" s="4">
        <v>621</v>
      </c>
      <c r="N578" s="4">
        <v>200</v>
      </c>
      <c r="O578" s="4">
        <v>1954</v>
      </c>
      <c r="P578" s="4">
        <v>543</v>
      </c>
      <c r="Q578" s="4">
        <v>1916</v>
      </c>
      <c r="R578" s="4">
        <v>432</v>
      </c>
      <c r="S578" s="4">
        <v>3989</v>
      </c>
      <c r="T578" s="4">
        <v>594</v>
      </c>
      <c r="U578" s="4">
        <v>10055</v>
      </c>
      <c r="V578" s="4">
        <v>39.5</v>
      </c>
      <c r="W578" s="4">
        <v>354</v>
      </c>
      <c r="X578" s="4">
        <v>8992</v>
      </c>
      <c r="Y578" s="4">
        <v>104</v>
      </c>
      <c r="Z578" s="4">
        <v>421</v>
      </c>
      <c r="AA578" s="4">
        <v>10258</v>
      </c>
      <c r="AB578" s="4">
        <v>19529</v>
      </c>
      <c r="AC578" s="4"/>
    </row>
    <row r="579" spans="1:29" hidden="1" x14ac:dyDescent="0.25">
      <c r="A579" s="4" t="s">
        <v>4104</v>
      </c>
      <c r="B579" s="4" t="s">
        <v>3939</v>
      </c>
      <c r="C579" s="4" t="s">
        <v>643</v>
      </c>
      <c r="D579" s="4" t="s">
        <v>649</v>
      </c>
      <c r="E579" s="4" t="s">
        <v>3944</v>
      </c>
      <c r="F579" s="4">
        <v>1</v>
      </c>
      <c r="G579" s="4">
        <v>4.57</v>
      </c>
      <c r="H579" s="4">
        <v>109</v>
      </c>
      <c r="I579" s="4">
        <v>18.100000000000001</v>
      </c>
      <c r="J579" s="4">
        <v>143</v>
      </c>
      <c r="K579" s="4">
        <v>251</v>
      </c>
      <c r="L579" s="4">
        <v>4.67</v>
      </c>
      <c r="M579" s="4">
        <v>608</v>
      </c>
      <c r="N579" s="4">
        <v>266</v>
      </c>
      <c r="O579" s="4">
        <v>2660</v>
      </c>
      <c r="P579" s="4">
        <v>655</v>
      </c>
      <c r="Q579" s="4">
        <v>2681</v>
      </c>
      <c r="R579" s="4">
        <v>594</v>
      </c>
      <c r="S579" s="4">
        <v>6339</v>
      </c>
      <c r="T579" s="4">
        <v>867</v>
      </c>
      <c r="U579" s="4">
        <v>13028</v>
      </c>
      <c r="V579" s="4">
        <v>93.2</v>
      </c>
      <c r="W579" s="4">
        <v>615</v>
      </c>
      <c r="X579" s="4">
        <v>13911</v>
      </c>
      <c r="Y579" s="4">
        <v>233</v>
      </c>
      <c r="Z579" s="4">
        <v>307</v>
      </c>
      <c r="AA579" s="4">
        <v>7524</v>
      </c>
      <c r="AB579" s="4">
        <v>16997</v>
      </c>
      <c r="AC579" s="4"/>
    </row>
    <row r="580" spans="1:29" hidden="1" x14ac:dyDescent="0.25">
      <c r="A580" s="4" t="s">
        <v>4104</v>
      </c>
      <c r="B580" s="4" t="s">
        <v>3939</v>
      </c>
      <c r="C580" s="4" t="s">
        <v>643</v>
      </c>
      <c r="D580" s="4" t="s">
        <v>650</v>
      </c>
      <c r="E580" s="4" t="s">
        <v>3944</v>
      </c>
      <c r="F580" s="4">
        <v>1</v>
      </c>
      <c r="G580" s="4">
        <v>129</v>
      </c>
      <c r="H580" s="4">
        <v>422</v>
      </c>
      <c r="I580" s="4">
        <v>56.6</v>
      </c>
      <c r="J580" s="4">
        <v>276</v>
      </c>
      <c r="K580" s="4">
        <v>227</v>
      </c>
      <c r="L580" s="4">
        <v>3.03</v>
      </c>
      <c r="M580" s="4">
        <v>551</v>
      </c>
      <c r="N580" s="4">
        <v>230</v>
      </c>
      <c r="O580" s="4">
        <v>2198</v>
      </c>
      <c r="P580" s="4">
        <v>527</v>
      </c>
      <c r="Q580" s="4">
        <v>1947</v>
      </c>
      <c r="R580" s="4">
        <v>395</v>
      </c>
      <c r="S580" s="4">
        <v>3839</v>
      </c>
      <c r="T580" s="4">
        <v>559</v>
      </c>
      <c r="U580" s="4">
        <v>10835</v>
      </c>
      <c r="V580" s="4">
        <v>24.6</v>
      </c>
      <c r="W580" s="4">
        <v>203</v>
      </c>
      <c r="X580" s="4">
        <v>12820</v>
      </c>
      <c r="Y580" s="4">
        <v>83.6</v>
      </c>
      <c r="Z580" s="4">
        <v>346</v>
      </c>
      <c r="AA580" s="4">
        <v>9186</v>
      </c>
      <c r="AB580" s="4">
        <v>17128</v>
      </c>
      <c r="AC580" s="4"/>
    </row>
    <row r="581" spans="1:29" hidden="1" x14ac:dyDescent="0.25">
      <c r="A581" s="4" t="s">
        <v>4104</v>
      </c>
      <c r="B581" s="4" t="s">
        <v>3939</v>
      </c>
      <c r="C581" s="4" t="s">
        <v>643</v>
      </c>
      <c r="D581" s="4" t="s">
        <v>651</v>
      </c>
      <c r="E581" s="4" t="s">
        <v>3944</v>
      </c>
      <c r="F581" s="4">
        <v>1</v>
      </c>
      <c r="G581" s="4">
        <v>267</v>
      </c>
      <c r="H581" s="4">
        <v>658</v>
      </c>
      <c r="I581" s="4">
        <v>89.9</v>
      </c>
      <c r="J581" s="4">
        <v>487</v>
      </c>
      <c r="K581" s="4">
        <v>599</v>
      </c>
      <c r="L581" s="4">
        <v>10.199999999999999</v>
      </c>
      <c r="M581" s="4">
        <v>1546</v>
      </c>
      <c r="N581" s="4">
        <v>592</v>
      </c>
      <c r="O581" s="4">
        <v>5732</v>
      </c>
      <c r="P581" s="4">
        <v>1463</v>
      </c>
      <c r="Q581" s="4">
        <v>5502</v>
      </c>
      <c r="R581" s="4">
        <v>1128</v>
      </c>
      <c r="S581" s="4">
        <v>10757</v>
      </c>
      <c r="T581" s="4">
        <v>1521</v>
      </c>
      <c r="U581" s="4">
        <v>27124</v>
      </c>
      <c r="V581" s="4">
        <v>84.5</v>
      </c>
      <c r="W581" s="4">
        <v>512</v>
      </c>
      <c r="X581" s="4">
        <v>14329</v>
      </c>
      <c r="Y581" s="4">
        <v>211</v>
      </c>
      <c r="Z581" s="4">
        <v>290</v>
      </c>
      <c r="AA581" s="4">
        <v>14166</v>
      </c>
      <c r="AB581" s="4">
        <v>19262</v>
      </c>
      <c r="AC581" s="4"/>
    </row>
    <row r="582" spans="1:29" hidden="1" x14ac:dyDescent="0.25">
      <c r="A582" s="4" t="s">
        <v>4104</v>
      </c>
      <c r="B582" s="4" t="s">
        <v>3939</v>
      </c>
      <c r="C582" s="4" t="s">
        <v>643</v>
      </c>
      <c r="D582" s="4" t="s">
        <v>652</v>
      </c>
      <c r="E582" s="4" t="s">
        <v>3944</v>
      </c>
      <c r="F582" s="4">
        <v>1</v>
      </c>
      <c r="G582" s="4">
        <v>16.5</v>
      </c>
      <c r="H582" s="4">
        <v>237</v>
      </c>
      <c r="I582" s="4">
        <v>40.700000000000003</v>
      </c>
      <c r="J582" s="4">
        <v>261</v>
      </c>
      <c r="K582" s="4">
        <v>406</v>
      </c>
      <c r="L582" s="4">
        <v>10.3</v>
      </c>
      <c r="M582" s="4">
        <v>915</v>
      </c>
      <c r="N582" s="4">
        <v>372</v>
      </c>
      <c r="O582" s="4">
        <v>3898</v>
      </c>
      <c r="P582" s="4">
        <v>1107</v>
      </c>
      <c r="Q582" s="4">
        <v>4871</v>
      </c>
      <c r="R582" s="4">
        <v>1112</v>
      </c>
      <c r="S582" s="4">
        <v>11764</v>
      </c>
      <c r="T582" s="4">
        <v>1732</v>
      </c>
      <c r="U582" s="4">
        <v>21537</v>
      </c>
      <c r="V582" s="4">
        <v>88.4</v>
      </c>
      <c r="W582" s="4">
        <v>641</v>
      </c>
      <c r="X582" s="4">
        <v>21512</v>
      </c>
      <c r="Y582" s="4">
        <v>370</v>
      </c>
      <c r="Z582" s="4">
        <v>402</v>
      </c>
      <c r="AA582" s="4">
        <v>10970</v>
      </c>
      <c r="AB582" s="4">
        <v>27958</v>
      </c>
      <c r="AC582" s="4"/>
    </row>
    <row r="583" spans="1:29" hidden="1" x14ac:dyDescent="0.25">
      <c r="A583" s="4" t="s">
        <v>4104</v>
      </c>
      <c r="B583" s="4" t="s">
        <v>3939</v>
      </c>
      <c r="C583" s="4" t="s">
        <v>643</v>
      </c>
      <c r="D583" s="4" t="s">
        <v>653</v>
      </c>
      <c r="E583" s="4" t="s">
        <v>3944</v>
      </c>
      <c r="F583" s="4">
        <v>1</v>
      </c>
      <c r="G583" s="4">
        <v>254</v>
      </c>
      <c r="H583" s="4">
        <v>756</v>
      </c>
      <c r="I583" s="4">
        <v>90.9</v>
      </c>
      <c r="J583" s="4">
        <v>389</v>
      </c>
      <c r="K583" s="4">
        <v>273</v>
      </c>
      <c r="L583" s="4">
        <v>5.49</v>
      </c>
      <c r="M583" s="4">
        <v>674</v>
      </c>
      <c r="N583" s="4">
        <v>272</v>
      </c>
      <c r="O583" s="4">
        <v>2704</v>
      </c>
      <c r="P583" s="4">
        <v>711</v>
      </c>
      <c r="Q583" s="4">
        <v>2883</v>
      </c>
      <c r="R583" s="4">
        <v>625</v>
      </c>
      <c r="S583" s="4">
        <v>6432</v>
      </c>
      <c r="T583" s="4">
        <v>985</v>
      </c>
      <c r="U583" s="4">
        <v>14412</v>
      </c>
      <c r="V583" s="4">
        <v>627</v>
      </c>
      <c r="W583" s="4">
        <v>12317</v>
      </c>
      <c r="X583" s="4">
        <v>19994</v>
      </c>
      <c r="Y583" s="4">
        <v>988</v>
      </c>
      <c r="Z583" s="4">
        <v>366</v>
      </c>
      <c r="AA583" s="4">
        <v>7064</v>
      </c>
      <c r="AB583" s="4">
        <v>20964</v>
      </c>
      <c r="AC583" s="4"/>
    </row>
    <row r="584" spans="1:29" hidden="1" x14ac:dyDescent="0.25">
      <c r="A584" s="4" t="s">
        <v>4104</v>
      </c>
      <c r="B584" s="4" t="s">
        <v>3939</v>
      </c>
      <c r="C584" s="4" t="s">
        <v>643</v>
      </c>
      <c r="D584" s="4" t="s">
        <v>654</v>
      </c>
      <c r="E584" s="4" t="s">
        <v>3944</v>
      </c>
      <c r="F584" s="4">
        <v>1</v>
      </c>
      <c r="G584" s="4">
        <v>10.199999999999999</v>
      </c>
      <c r="H584" s="4">
        <v>150</v>
      </c>
      <c r="I584" s="4">
        <v>26.3</v>
      </c>
      <c r="J584" s="4">
        <v>183</v>
      </c>
      <c r="K584" s="4">
        <v>313</v>
      </c>
      <c r="L584" s="4">
        <v>8.5</v>
      </c>
      <c r="M584" s="4">
        <v>759</v>
      </c>
      <c r="N584" s="4">
        <v>297</v>
      </c>
      <c r="O584" s="4">
        <v>2869</v>
      </c>
      <c r="P584" s="4">
        <v>758</v>
      </c>
      <c r="Q584" s="4">
        <v>3038</v>
      </c>
      <c r="R584" s="4">
        <v>652</v>
      </c>
      <c r="S584" s="4">
        <v>6613</v>
      </c>
      <c r="T584" s="4">
        <v>971</v>
      </c>
      <c r="U584" s="4">
        <v>14241</v>
      </c>
      <c r="V584" s="4">
        <v>119</v>
      </c>
      <c r="W584" s="4">
        <v>412</v>
      </c>
      <c r="X584" s="4">
        <v>15865</v>
      </c>
      <c r="Y584" s="4">
        <v>225</v>
      </c>
      <c r="Z584" s="4">
        <v>367</v>
      </c>
      <c r="AA584" s="4">
        <v>12897</v>
      </c>
      <c r="AB584" s="4">
        <v>21276</v>
      </c>
      <c r="AC584" s="4"/>
    </row>
    <row r="585" spans="1:29" hidden="1" x14ac:dyDescent="0.25">
      <c r="A585" s="4" t="s">
        <v>4104</v>
      </c>
      <c r="B585" s="4" t="s">
        <v>3939</v>
      </c>
      <c r="C585" s="4" t="s">
        <v>643</v>
      </c>
      <c r="D585" s="4" t="s">
        <v>655</v>
      </c>
      <c r="E585" s="4" t="s">
        <v>3944</v>
      </c>
      <c r="F585" s="4">
        <v>1</v>
      </c>
      <c r="G585" s="4">
        <v>7.91</v>
      </c>
      <c r="H585" s="4">
        <v>167</v>
      </c>
      <c r="I585" s="4">
        <v>36.200000000000003</v>
      </c>
      <c r="J585" s="4">
        <v>266</v>
      </c>
      <c r="K585" s="4">
        <v>392</v>
      </c>
      <c r="L585" s="4">
        <v>6.32</v>
      </c>
      <c r="M585" s="4">
        <v>716</v>
      </c>
      <c r="N585" s="4">
        <v>270</v>
      </c>
      <c r="O585" s="4">
        <v>2721</v>
      </c>
      <c r="P585" s="4">
        <v>679</v>
      </c>
      <c r="Q585" s="4">
        <v>2785</v>
      </c>
      <c r="R585" s="4">
        <v>608</v>
      </c>
      <c r="S585" s="4">
        <v>6472</v>
      </c>
      <c r="T585" s="4">
        <v>870</v>
      </c>
      <c r="U585" s="4">
        <v>10086</v>
      </c>
      <c r="V585" s="4">
        <v>77.599999999999994</v>
      </c>
      <c r="W585" s="4">
        <v>533</v>
      </c>
      <c r="X585" s="4">
        <v>14388</v>
      </c>
      <c r="Y585" s="4">
        <v>142</v>
      </c>
      <c r="Z585" s="4">
        <v>197</v>
      </c>
      <c r="AA585" s="4">
        <v>5143</v>
      </c>
      <c r="AB585" s="4">
        <v>9521</v>
      </c>
      <c r="AC585" s="4"/>
    </row>
    <row r="586" spans="1:29" hidden="1" x14ac:dyDescent="0.25">
      <c r="A586" s="4" t="s">
        <v>4104</v>
      </c>
      <c r="B586" s="4" t="s">
        <v>3939</v>
      </c>
      <c r="C586" s="4" t="s">
        <v>643</v>
      </c>
      <c r="D586" s="4" t="s">
        <v>656</v>
      </c>
      <c r="E586" s="4" t="s">
        <v>3944</v>
      </c>
      <c r="F586" s="4">
        <v>1</v>
      </c>
      <c r="G586" s="4">
        <v>248</v>
      </c>
      <c r="H586" s="4">
        <v>718</v>
      </c>
      <c r="I586" s="4">
        <v>101</v>
      </c>
      <c r="J586" s="4">
        <v>475</v>
      </c>
      <c r="K586" s="4">
        <v>429</v>
      </c>
      <c r="L586" s="4">
        <v>5.62</v>
      </c>
      <c r="M586" s="4">
        <v>1228</v>
      </c>
      <c r="N586" s="4">
        <v>460</v>
      </c>
      <c r="O586" s="4">
        <v>4218</v>
      </c>
      <c r="P586" s="4">
        <v>983</v>
      </c>
      <c r="Q586" s="4">
        <v>3614</v>
      </c>
      <c r="R586" s="4">
        <v>724</v>
      </c>
      <c r="S586" s="4">
        <v>7145</v>
      </c>
      <c r="T586" s="4">
        <v>1076</v>
      </c>
      <c r="U586" s="4">
        <v>17095</v>
      </c>
      <c r="V586" s="4">
        <v>93.7</v>
      </c>
      <c r="W586" s="4">
        <v>297</v>
      </c>
      <c r="X586" s="4">
        <v>14457</v>
      </c>
      <c r="Y586" s="4">
        <v>156</v>
      </c>
      <c r="Z586" s="4">
        <v>602</v>
      </c>
      <c r="AA586" s="4">
        <v>17060</v>
      </c>
      <c r="AB586" s="4">
        <v>18645</v>
      </c>
      <c r="AC586" s="4"/>
    </row>
    <row r="587" spans="1:29" hidden="1" x14ac:dyDescent="0.25">
      <c r="A587" s="4" t="s">
        <v>4104</v>
      </c>
      <c r="B587" s="4" t="s">
        <v>3939</v>
      </c>
      <c r="C587" s="4" t="s">
        <v>643</v>
      </c>
      <c r="D587" s="4" t="s">
        <v>657</v>
      </c>
      <c r="E587" s="4" t="s">
        <v>3944</v>
      </c>
      <c r="F587" s="4">
        <v>1</v>
      </c>
      <c r="G587" s="4">
        <v>15.2</v>
      </c>
      <c r="H587" s="4">
        <v>103</v>
      </c>
      <c r="I587" s="4">
        <v>15.9</v>
      </c>
      <c r="J587" s="4">
        <v>92.4</v>
      </c>
      <c r="K587" s="4">
        <v>130</v>
      </c>
      <c r="L587" s="4">
        <v>2.04</v>
      </c>
      <c r="M587" s="4">
        <v>347</v>
      </c>
      <c r="N587" s="4">
        <v>147</v>
      </c>
      <c r="O587" s="4">
        <v>1495</v>
      </c>
      <c r="P587" s="4">
        <v>408</v>
      </c>
      <c r="Q587" s="4">
        <v>1675</v>
      </c>
      <c r="R587" s="4">
        <v>363</v>
      </c>
      <c r="S587" s="4">
        <v>3664</v>
      </c>
      <c r="T587" s="4">
        <v>541</v>
      </c>
      <c r="U587" s="4">
        <v>9001</v>
      </c>
      <c r="V587" s="4">
        <v>23.2</v>
      </c>
      <c r="W587" s="4">
        <v>301</v>
      </c>
      <c r="X587" s="4">
        <v>14711</v>
      </c>
      <c r="Y587" s="4">
        <v>126</v>
      </c>
      <c r="Z587" s="4">
        <v>247</v>
      </c>
      <c r="AA587" s="4">
        <v>3882</v>
      </c>
      <c r="AB587" s="4">
        <v>12645</v>
      </c>
      <c r="AC587" s="4"/>
    </row>
    <row r="588" spans="1:29" hidden="1" x14ac:dyDescent="0.25">
      <c r="A588" s="4" t="s">
        <v>4104</v>
      </c>
      <c r="B588" s="4" t="s">
        <v>3939</v>
      </c>
      <c r="C588" s="4" t="s">
        <v>643</v>
      </c>
      <c r="D588" s="4" t="s">
        <v>658</v>
      </c>
      <c r="E588" s="4" t="s">
        <v>3944</v>
      </c>
      <c r="F588" s="4">
        <v>1</v>
      </c>
      <c r="G588" s="4">
        <v>250</v>
      </c>
      <c r="H588" s="4">
        <v>716</v>
      </c>
      <c r="I588" s="4">
        <v>97.6</v>
      </c>
      <c r="J588" s="4">
        <v>427</v>
      </c>
      <c r="K588" s="4">
        <v>311</v>
      </c>
      <c r="L588" s="4">
        <v>4.38</v>
      </c>
      <c r="M588" s="4">
        <v>569</v>
      </c>
      <c r="N588" s="4">
        <v>209</v>
      </c>
      <c r="O588" s="4">
        <v>2197</v>
      </c>
      <c r="P588" s="4">
        <v>655</v>
      </c>
      <c r="Q588" s="4">
        <v>3019</v>
      </c>
      <c r="R588" s="4">
        <v>716</v>
      </c>
      <c r="S588" s="4">
        <v>7804</v>
      </c>
      <c r="T588" s="4">
        <v>1249</v>
      </c>
      <c r="U588" s="4">
        <v>11355</v>
      </c>
      <c r="V588" s="4">
        <v>47.4</v>
      </c>
      <c r="W588" s="4">
        <v>357</v>
      </c>
      <c r="X588" s="4">
        <v>17284</v>
      </c>
      <c r="Y588" s="4">
        <v>252</v>
      </c>
      <c r="Z588" s="4">
        <v>387</v>
      </c>
      <c r="AA588" s="4">
        <v>9709</v>
      </c>
      <c r="AB588" s="4">
        <v>28378</v>
      </c>
      <c r="AC588" s="4"/>
    </row>
    <row r="589" spans="1:29" hidden="1" x14ac:dyDescent="0.25">
      <c r="A589" s="4" t="s">
        <v>4104</v>
      </c>
      <c r="B589" s="4" t="s">
        <v>3939</v>
      </c>
      <c r="C589" s="4" t="s">
        <v>643</v>
      </c>
      <c r="D589" s="4" t="s">
        <v>659</v>
      </c>
      <c r="E589" s="4" t="s">
        <v>3944</v>
      </c>
      <c r="F589" s="4">
        <v>1</v>
      </c>
      <c r="G589" s="4">
        <v>21.8</v>
      </c>
      <c r="H589" s="4">
        <v>138</v>
      </c>
      <c r="I589" s="4">
        <v>24</v>
      </c>
      <c r="J589" s="4">
        <v>152</v>
      </c>
      <c r="K589" s="4">
        <v>224</v>
      </c>
      <c r="L589" s="4">
        <v>3.75</v>
      </c>
      <c r="M589" s="4">
        <v>498</v>
      </c>
      <c r="N589" s="4">
        <v>191</v>
      </c>
      <c r="O589" s="4">
        <v>1933</v>
      </c>
      <c r="P589" s="4">
        <v>564</v>
      </c>
      <c r="Q589" s="4">
        <v>2481</v>
      </c>
      <c r="R589" s="4">
        <v>551</v>
      </c>
      <c r="S589" s="4">
        <v>5698</v>
      </c>
      <c r="T589" s="4">
        <v>870</v>
      </c>
      <c r="U589" s="4">
        <v>12756</v>
      </c>
      <c r="V589" s="4">
        <v>201</v>
      </c>
      <c r="W589" s="4">
        <v>452</v>
      </c>
      <c r="X589" s="4">
        <v>15991</v>
      </c>
      <c r="Y589" s="4">
        <v>223</v>
      </c>
      <c r="Z589" s="4">
        <v>492</v>
      </c>
      <c r="AA589" s="4">
        <v>15439</v>
      </c>
      <c r="AB589" s="4">
        <v>24978</v>
      </c>
      <c r="AC589" s="4"/>
    </row>
    <row r="590" spans="1:29" hidden="1" x14ac:dyDescent="0.25">
      <c r="A590" s="4" t="s">
        <v>4104</v>
      </c>
      <c r="B590" s="4" t="s">
        <v>3939</v>
      </c>
      <c r="C590" s="4" t="s">
        <v>641</v>
      </c>
      <c r="D590" s="4" t="s">
        <v>660</v>
      </c>
      <c r="E590" s="4" t="s">
        <v>3943</v>
      </c>
      <c r="F590" s="4">
        <v>1</v>
      </c>
      <c r="G590" s="4">
        <v>28.2</v>
      </c>
      <c r="H590" s="4">
        <v>190</v>
      </c>
      <c r="I590" s="4">
        <v>16.7</v>
      </c>
      <c r="J590" s="4">
        <v>87</v>
      </c>
      <c r="K590" s="4">
        <v>89.5</v>
      </c>
      <c r="L590" s="4">
        <v>0.51</v>
      </c>
      <c r="M590" s="4">
        <v>345</v>
      </c>
      <c r="N590" s="4">
        <v>139</v>
      </c>
      <c r="O590" s="4">
        <v>1573</v>
      </c>
      <c r="P590" s="4">
        <v>443</v>
      </c>
      <c r="Q590" s="4">
        <v>1947</v>
      </c>
      <c r="R590" s="4">
        <v>384</v>
      </c>
      <c r="S590" s="4">
        <v>4027</v>
      </c>
      <c r="T590" s="4">
        <v>558</v>
      </c>
      <c r="U590" s="4">
        <v>12973</v>
      </c>
      <c r="V590" s="4">
        <v>33.6</v>
      </c>
      <c r="W590" s="4">
        <v>261</v>
      </c>
      <c r="X590" s="4">
        <v>11711</v>
      </c>
      <c r="Y590" s="4">
        <v>86.3</v>
      </c>
      <c r="Z590" s="4">
        <v>846</v>
      </c>
      <c r="AA590" s="4">
        <v>9357</v>
      </c>
      <c r="AB590" s="4">
        <v>17743</v>
      </c>
      <c r="AC590" s="4"/>
    </row>
    <row r="591" spans="1:29" hidden="1" x14ac:dyDescent="0.25">
      <c r="A591" s="4" t="s">
        <v>4104</v>
      </c>
      <c r="B591" s="4" t="s">
        <v>3939</v>
      </c>
      <c r="C591" s="4" t="s">
        <v>641</v>
      </c>
      <c r="D591" s="4" t="s">
        <v>661</v>
      </c>
      <c r="E591" s="4" t="s">
        <v>3943</v>
      </c>
      <c r="F591" s="4">
        <v>1</v>
      </c>
      <c r="G591" s="4">
        <v>22.1</v>
      </c>
      <c r="H591" s="4">
        <v>134</v>
      </c>
      <c r="I591" s="4">
        <v>22.3</v>
      </c>
      <c r="J591" s="4">
        <v>131</v>
      </c>
      <c r="K591" s="4">
        <v>216</v>
      </c>
      <c r="L591" s="4">
        <v>0.52</v>
      </c>
      <c r="M591" s="4">
        <v>931</v>
      </c>
      <c r="N591" s="4">
        <v>417</v>
      </c>
      <c r="O591" s="4">
        <v>4841</v>
      </c>
      <c r="P591" s="4">
        <v>1358</v>
      </c>
      <c r="Q591" s="4">
        <v>5915</v>
      </c>
      <c r="R591" s="4">
        <v>1189</v>
      </c>
      <c r="S591" s="4">
        <v>12570</v>
      </c>
      <c r="T591" s="4">
        <v>1747</v>
      </c>
      <c r="U591" s="4">
        <v>34263</v>
      </c>
      <c r="V591" s="4">
        <v>107</v>
      </c>
      <c r="W591" s="4">
        <v>443</v>
      </c>
      <c r="X591" s="4">
        <v>17570</v>
      </c>
      <c r="Y591" s="4">
        <v>278</v>
      </c>
      <c r="Z591" s="4">
        <v>2319</v>
      </c>
      <c r="AA591" s="4">
        <v>21800</v>
      </c>
      <c r="AB591" s="4">
        <v>31339</v>
      </c>
      <c r="AC591" s="4"/>
    </row>
    <row r="592" spans="1:29" hidden="1" x14ac:dyDescent="0.25">
      <c r="A592" s="4" t="s">
        <v>4104</v>
      </c>
      <c r="B592" s="4" t="s">
        <v>3939</v>
      </c>
      <c r="C592" s="4" t="s">
        <v>643</v>
      </c>
      <c r="D592" s="4" t="s">
        <v>662</v>
      </c>
      <c r="E592" s="4" t="s">
        <v>3944</v>
      </c>
      <c r="F592" s="4">
        <v>1</v>
      </c>
      <c r="G592" s="4">
        <v>14.4</v>
      </c>
      <c r="H592" s="4">
        <v>118</v>
      </c>
      <c r="I592" s="4">
        <v>25.3</v>
      </c>
      <c r="J592" s="4">
        <v>184</v>
      </c>
      <c r="K592" s="4">
        <v>263</v>
      </c>
      <c r="L592" s="4">
        <v>2.99</v>
      </c>
      <c r="M592" s="4">
        <v>605</v>
      </c>
      <c r="N592" s="4">
        <v>212</v>
      </c>
      <c r="O592" s="4">
        <v>2224</v>
      </c>
      <c r="P592" s="4">
        <v>673</v>
      </c>
      <c r="Q592" s="4">
        <v>2913</v>
      </c>
      <c r="R592" s="4">
        <v>632</v>
      </c>
      <c r="S592" s="4">
        <v>6276</v>
      </c>
      <c r="T592" s="4">
        <v>990</v>
      </c>
      <c r="U592" s="4">
        <v>14403</v>
      </c>
      <c r="V592" s="4">
        <v>21.9</v>
      </c>
      <c r="W592" s="4">
        <v>247</v>
      </c>
      <c r="X592" s="4">
        <v>17150</v>
      </c>
      <c r="Y592" s="4">
        <v>179</v>
      </c>
      <c r="Z592" s="4">
        <v>487</v>
      </c>
      <c r="AA592" s="4">
        <v>10853</v>
      </c>
      <c r="AB592" s="4">
        <v>28505</v>
      </c>
      <c r="AC592" s="4"/>
    </row>
    <row r="593" spans="1:29" hidden="1" x14ac:dyDescent="0.25">
      <c r="A593" s="4" t="s">
        <v>4104</v>
      </c>
      <c r="B593" s="4" t="s">
        <v>3939</v>
      </c>
      <c r="C593" s="4" t="s">
        <v>641</v>
      </c>
      <c r="D593" s="4" t="s">
        <v>663</v>
      </c>
      <c r="E593" s="4" t="s">
        <v>3943</v>
      </c>
      <c r="F593" s="4">
        <v>1</v>
      </c>
      <c r="G593" s="4">
        <v>9.6999999999999993</v>
      </c>
      <c r="H593" s="4">
        <v>111</v>
      </c>
      <c r="I593" s="4">
        <v>10.8</v>
      </c>
      <c r="J593" s="4">
        <v>56</v>
      </c>
      <c r="K593" s="4">
        <v>91.4</v>
      </c>
      <c r="L593" s="4">
        <v>0.93</v>
      </c>
      <c r="M593" s="4">
        <v>342</v>
      </c>
      <c r="N593" s="4">
        <v>167</v>
      </c>
      <c r="O593" s="4">
        <v>1925</v>
      </c>
      <c r="P593" s="4">
        <v>565</v>
      </c>
      <c r="Q593" s="4">
        <v>2752</v>
      </c>
      <c r="R593" s="4">
        <v>608</v>
      </c>
      <c r="S593" s="4">
        <v>7495</v>
      </c>
      <c r="T593" s="4">
        <v>1106</v>
      </c>
      <c r="U593" s="4">
        <v>13128</v>
      </c>
      <c r="V593" s="4">
        <v>22.5</v>
      </c>
      <c r="W593" s="4">
        <v>316</v>
      </c>
      <c r="X593" s="4">
        <v>22920</v>
      </c>
      <c r="Y593" s="4">
        <v>285</v>
      </c>
      <c r="Z593" s="4">
        <v>937</v>
      </c>
      <c r="AA593" s="4">
        <v>4684</v>
      </c>
      <c r="AB593" s="4">
        <v>20286</v>
      </c>
      <c r="AC593" s="4"/>
    </row>
    <row r="594" spans="1:29" hidden="1" x14ac:dyDescent="0.25">
      <c r="A594" s="4" t="s">
        <v>4104</v>
      </c>
      <c r="B594" s="4" t="s">
        <v>3939</v>
      </c>
      <c r="C594" s="4" t="s">
        <v>641</v>
      </c>
      <c r="D594" s="4" t="s">
        <v>664</v>
      </c>
      <c r="E594" s="4" t="s">
        <v>3943</v>
      </c>
      <c r="F594" s="4">
        <v>1</v>
      </c>
      <c r="G594" s="4">
        <v>21</v>
      </c>
      <c r="H594" s="4">
        <v>205</v>
      </c>
      <c r="I594" s="4">
        <v>25.7</v>
      </c>
      <c r="J594" s="4">
        <v>142</v>
      </c>
      <c r="K594" s="4">
        <v>243</v>
      </c>
      <c r="L594" s="4">
        <v>2.08</v>
      </c>
      <c r="M594" s="4">
        <v>825</v>
      </c>
      <c r="N594" s="4">
        <v>346</v>
      </c>
      <c r="O594" s="4">
        <v>3891</v>
      </c>
      <c r="P594" s="4">
        <v>1107</v>
      </c>
      <c r="Q594" s="4">
        <v>4990</v>
      </c>
      <c r="R594" s="4">
        <v>1076</v>
      </c>
      <c r="S594" s="4">
        <v>11902</v>
      </c>
      <c r="T594" s="4">
        <v>1676</v>
      </c>
      <c r="U594" s="4">
        <v>28818</v>
      </c>
      <c r="V594" s="4">
        <v>85.4</v>
      </c>
      <c r="W594" s="4">
        <v>437</v>
      </c>
      <c r="X594" s="4">
        <v>18093</v>
      </c>
      <c r="Y594" s="4">
        <v>272</v>
      </c>
      <c r="Z594" s="4">
        <v>703</v>
      </c>
      <c r="AA594" s="4">
        <v>9519</v>
      </c>
      <c r="AB594" s="4">
        <v>31639</v>
      </c>
      <c r="AC594" s="4"/>
    </row>
    <row r="595" spans="1:29" hidden="1" x14ac:dyDescent="0.25">
      <c r="A595" s="4" t="s">
        <v>4104</v>
      </c>
      <c r="B595" s="4" t="s">
        <v>3939</v>
      </c>
      <c r="C595" s="4" t="s">
        <v>641</v>
      </c>
      <c r="D595" s="4" t="s">
        <v>665</v>
      </c>
      <c r="E595" s="4" t="s">
        <v>3943</v>
      </c>
      <c r="F595" s="4">
        <v>1</v>
      </c>
      <c r="G595" s="4">
        <v>8.24</v>
      </c>
      <c r="H595" s="4">
        <v>148</v>
      </c>
      <c r="I595" s="4">
        <v>13.9</v>
      </c>
      <c r="J595" s="4">
        <v>67.900000000000006</v>
      </c>
      <c r="K595" s="4">
        <v>112</v>
      </c>
      <c r="L595" s="4">
        <v>1.38</v>
      </c>
      <c r="M595" s="4">
        <v>356</v>
      </c>
      <c r="N595" s="4">
        <v>159</v>
      </c>
      <c r="O595" s="4">
        <v>1853</v>
      </c>
      <c r="P595" s="4">
        <v>542</v>
      </c>
      <c r="Q595" s="4">
        <v>2781</v>
      </c>
      <c r="R595" s="4">
        <v>690</v>
      </c>
      <c r="S595" s="4">
        <v>8573</v>
      </c>
      <c r="T595" s="4">
        <v>1325</v>
      </c>
      <c r="U595" s="4">
        <v>11150</v>
      </c>
      <c r="V595" s="4">
        <v>29.1</v>
      </c>
      <c r="W595" s="4">
        <v>306</v>
      </c>
      <c r="X595" s="4">
        <v>26082</v>
      </c>
      <c r="Y595" s="4">
        <v>303</v>
      </c>
      <c r="Z595" s="4">
        <v>480</v>
      </c>
      <c r="AA595" s="4">
        <v>2892</v>
      </c>
      <c r="AB595" s="4">
        <v>23478</v>
      </c>
      <c r="AC595" s="4"/>
    </row>
    <row r="596" spans="1:29" hidden="1" x14ac:dyDescent="0.25">
      <c r="A596" s="4" t="s">
        <v>4104</v>
      </c>
      <c r="B596" s="4" t="s">
        <v>3939</v>
      </c>
      <c r="C596" s="4" t="s">
        <v>641</v>
      </c>
      <c r="D596" s="4" t="s">
        <v>666</v>
      </c>
      <c r="E596" s="4" t="s">
        <v>3943</v>
      </c>
      <c r="F596" s="4">
        <v>1</v>
      </c>
      <c r="G596" s="4">
        <v>28.8</v>
      </c>
      <c r="H596" s="4">
        <v>243</v>
      </c>
      <c r="I596" s="4">
        <v>34.299999999999997</v>
      </c>
      <c r="J596" s="4">
        <v>186</v>
      </c>
      <c r="K596" s="4">
        <v>295</v>
      </c>
      <c r="L596" s="4">
        <v>1.78</v>
      </c>
      <c r="M596" s="4">
        <v>990</v>
      </c>
      <c r="N596" s="4">
        <v>408</v>
      </c>
      <c r="O596" s="4">
        <v>4378</v>
      </c>
      <c r="P596" s="4">
        <v>1173</v>
      </c>
      <c r="Q596" s="4">
        <v>5040</v>
      </c>
      <c r="R596" s="4">
        <v>1025</v>
      </c>
      <c r="S596" s="4">
        <v>11044</v>
      </c>
      <c r="T596" s="4">
        <v>1509</v>
      </c>
      <c r="U596" s="4">
        <v>29645</v>
      </c>
      <c r="V596" s="4">
        <v>132</v>
      </c>
      <c r="W596" s="4">
        <v>547</v>
      </c>
      <c r="X596" s="4">
        <v>14335</v>
      </c>
      <c r="Y596" s="4">
        <v>207</v>
      </c>
      <c r="Z596" s="4">
        <v>1380</v>
      </c>
      <c r="AA596" s="4">
        <v>12382</v>
      </c>
      <c r="AB596" s="4">
        <v>27954</v>
      </c>
      <c r="AC596" s="4"/>
    </row>
    <row r="597" spans="1:29" hidden="1" x14ac:dyDescent="0.25">
      <c r="A597" s="4" t="s">
        <v>4104</v>
      </c>
      <c r="B597" s="4" t="s">
        <v>3939</v>
      </c>
      <c r="C597" s="4" t="s">
        <v>641</v>
      </c>
      <c r="D597" s="4" t="s">
        <v>667</v>
      </c>
      <c r="E597" s="4" t="s">
        <v>3943</v>
      </c>
      <c r="F597" s="4">
        <v>1</v>
      </c>
      <c r="G597" s="4">
        <v>19.2</v>
      </c>
      <c r="H597" s="4">
        <v>213</v>
      </c>
      <c r="I597" s="4">
        <v>25</v>
      </c>
      <c r="J597" s="4">
        <v>133</v>
      </c>
      <c r="K597" s="4">
        <v>210</v>
      </c>
      <c r="L597" s="4">
        <v>1.45</v>
      </c>
      <c r="M597" s="4">
        <v>702</v>
      </c>
      <c r="N597" s="4">
        <v>297</v>
      </c>
      <c r="O597" s="4">
        <v>3154</v>
      </c>
      <c r="P597" s="4">
        <v>817</v>
      </c>
      <c r="Q597" s="4">
        <v>3579</v>
      </c>
      <c r="R597" s="4">
        <v>733</v>
      </c>
      <c r="S597" s="4">
        <v>8003</v>
      </c>
      <c r="T597" s="4">
        <v>1097</v>
      </c>
      <c r="U597" s="4">
        <v>21533</v>
      </c>
      <c r="V597" s="4">
        <v>133</v>
      </c>
      <c r="W597" s="4">
        <v>445</v>
      </c>
      <c r="X597" s="4">
        <v>14223</v>
      </c>
      <c r="Y597" s="4">
        <v>158</v>
      </c>
      <c r="Z597" s="4">
        <v>1065</v>
      </c>
      <c r="AA597" s="4">
        <v>15946</v>
      </c>
      <c r="AB597" s="4">
        <v>25231</v>
      </c>
      <c r="AC597" s="4"/>
    </row>
    <row r="598" spans="1:29" hidden="1" x14ac:dyDescent="0.25">
      <c r="A598" s="4" t="s">
        <v>4104</v>
      </c>
      <c r="B598" s="4" t="s">
        <v>3939</v>
      </c>
      <c r="C598" s="4" t="s">
        <v>641</v>
      </c>
      <c r="D598" s="4" t="s">
        <v>668</v>
      </c>
      <c r="E598" s="4" t="s">
        <v>3943</v>
      </c>
      <c r="F598" s="4">
        <v>1</v>
      </c>
      <c r="G598" s="4">
        <v>7.03</v>
      </c>
      <c r="H598" s="4">
        <v>68.5</v>
      </c>
      <c r="I598" s="4">
        <v>8.34</v>
      </c>
      <c r="J598" s="4">
        <v>45.1</v>
      </c>
      <c r="K598" s="4">
        <v>63.1</v>
      </c>
      <c r="L598" s="4">
        <v>0.54</v>
      </c>
      <c r="M598" s="4">
        <v>218</v>
      </c>
      <c r="N598" s="4">
        <v>91.8</v>
      </c>
      <c r="O598" s="4">
        <v>1035</v>
      </c>
      <c r="P598" s="4">
        <v>306</v>
      </c>
      <c r="Q598" s="4">
        <v>1472</v>
      </c>
      <c r="R598" s="4">
        <v>321</v>
      </c>
      <c r="S598" s="4">
        <v>3621</v>
      </c>
      <c r="T598" s="4">
        <v>544</v>
      </c>
      <c r="U598" s="4">
        <v>8770</v>
      </c>
      <c r="V598" s="4">
        <v>33.299999999999997</v>
      </c>
      <c r="W598" s="4">
        <v>224</v>
      </c>
      <c r="X598" s="4">
        <v>14600</v>
      </c>
      <c r="Y598" s="4">
        <v>96.9</v>
      </c>
      <c r="Z598" s="4">
        <v>640</v>
      </c>
      <c r="AA598" s="4">
        <v>5640</v>
      </c>
      <c r="AB598" s="4">
        <v>18835</v>
      </c>
      <c r="AC598" s="4"/>
    </row>
    <row r="599" spans="1:29" hidden="1" x14ac:dyDescent="0.25">
      <c r="A599" s="4" t="s">
        <v>4104</v>
      </c>
      <c r="B599" s="4" t="s">
        <v>3939</v>
      </c>
      <c r="C599" s="4" t="s">
        <v>641</v>
      </c>
      <c r="D599" s="4" t="s">
        <v>669</v>
      </c>
      <c r="E599" s="4" t="s">
        <v>3943</v>
      </c>
      <c r="F599" s="4">
        <v>1</v>
      </c>
      <c r="G599" s="4">
        <v>13.3</v>
      </c>
      <c r="H599" s="4">
        <v>157</v>
      </c>
      <c r="I599" s="4">
        <v>20.2</v>
      </c>
      <c r="J599" s="4">
        <v>104</v>
      </c>
      <c r="K599" s="4">
        <v>159</v>
      </c>
      <c r="L599" s="4">
        <v>1.47</v>
      </c>
      <c r="M599" s="4">
        <v>550</v>
      </c>
      <c r="N599" s="4">
        <v>248</v>
      </c>
      <c r="O599" s="4">
        <v>2684</v>
      </c>
      <c r="P599" s="4">
        <v>711</v>
      </c>
      <c r="Q599" s="4">
        <v>3231</v>
      </c>
      <c r="R599" s="4">
        <v>668</v>
      </c>
      <c r="S599" s="4">
        <v>7282</v>
      </c>
      <c r="T599" s="4">
        <v>1024</v>
      </c>
      <c r="U599" s="4">
        <v>19193</v>
      </c>
      <c r="V599" s="4">
        <v>42.6</v>
      </c>
      <c r="W599" s="4">
        <v>312</v>
      </c>
      <c r="X599" s="4">
        <v>17774</v>
      </c>
      <c r="Y599" s="4">
        <v>196</v>
      </c>
      <c r="Z599" s="4">
        <v>938</v>
      </c>
      <c r="AA599" s="4">
        <v>2813</v>
      </c>
      <c r="AB599" s="4">
        <v>16924</v>
      </c>
      <c r="AC599" s="4"/>
    </row>
    <row r="600" spans="1:29" hidden="1" x14ac:dyDescent="0.25">
      <c r="A600" s="4" t="s">
        <v>4104</v>
      </c>
      <c r="B600" s="4" t="s">
        <v>3939</v>
      </c>
      <c r="C600" s="4" t="s">
        <v>641</v>
      </c>
      <c r="D600" s="4" t="s">
        <v>670</v>
      </c>
      <c r="E600" s="4" t="s">
        <v>3943</v>
      </c>
      <c r="F600" s="4">
        <v>1</v>
      </c>
      <c r="G600" s="4">
        <v>9.98</v>
      </c>
      <c r="H600" s="4">
        <v>88.3</v>
      </c>
      <c r="I600" s="4">
        <v>15.3</v>
      </c>
      <c r="J600" s="4">
        <v>107</v>
      </c>
      <c r="K600" s="4">
        <v>129</v>
      </c>
      <c r="L600" s="4">
        <v>0.17</v>
      </c>
      <c r="M600" s="4">
        <v>398</v>
      </c>
      <c r="N600" s="4">
        <v>157</v>
      </c>
      <c r="O600" s="4">
        <v>1763</v>
      </c>
      <c r="P600" s="4">
        <v>490</v>
      </c>
      <c r="Q600" s="4">
        <v>2252</v>
      </c>
      <c r="R600" s="4">
        <v>502</v>
      </c>
      <c r="S600" s="4">
        <v>5666</v>
      </c>
      <c r="T600" s="4">
        <v>856</v>
      </c>
      <c r="U600" s="4">
        <v>10716</v>
      </c>
      <c r="V600" s="4">
        <v>87.8</v>
      </c>
      <c r="W600" s="4">
        <v>334</v>
      </c>
      <c r="X600" s="4">
        <v>19473</v>
      </c>
      <c r="Y600" s="4">
        <v>206</v>
      </c>
      <c r="Z600" s="4">
        <v>1080</v>
      </c>
      <c r="AA600" s="4">
        <v>9242</v>
      </c>
      <c r="AB600" s="4">
        <v>26084</v>
      </c>
      <c r="AC600" s="4"/>
    </row>
    <row r="601" spans="1:29" hidden="1" x14ac:dyDescent="0.25">
      <c r="A601" s="4" t="s">
        <v>4104</v>
      </c>
      <c r="B601" s="4" t="s">
        <v>3939</v>
      </c>
      <c r="C601" s="4" t="s">
        <v>641</v>
      </c>
      <c r="D601" s="4" t="s">
        <v>671</v>
      </c>
      <c r="E601" s="4" t="s">
        <v>3943</v>
      </c>
      <c r="F601" s="4">
        <v>0</v>
      </c>
      <c r="G601" s="4">
        <v>32.299999999999997</v>
      </c>
      <c r="H601" s="4">
        <v>59.8</v>
      </c>
      <c r="I601" s="4">
        <v>5.66</v>
      </c>
      <c r="J601" s="4">
        <v>22</v>
      </c>
      <c r="K601" s="4">
        <v>23.5</v>
      </c>
      <c r="L601" s="4">
        <v>7.1999999999999995E-2</v>
      </c>
      <c r="M601" s="4">
        <v>123</v>
      </c>
      <c r="N601" s="4">
        <v>71.900000000000006</v>
      </c>
      <c r="O601" s="4">
        <v>919</v>
      </c>
      <c r="P601" s="4">
        <v>259</v>
      </c>
      <c r="Q601" s="4">
        <v>1176</v>
      </c>
      <c r="R601" s="4">
        <v>285</v>
      </c>
      <c r="S601" s="4">
        <v>3798</v>
      </c>
      <c r="T601" s="4">
        <v>565</v>
      </c>
      <c r="U601" s="4">
        <v>5995</v>
      </c>
      <c r="V601" s="4">
        <v>28.1</v>
      </c>
      <c r="W601" s="4">
        <v>139</v>
      </c>
      <c r="X601" s="4">
        <v>74610</v>
      </c>
      <c r="Y601" s="4">
        <v>168</v>
      </c>
      <c r="Z601" s="4">
        <v>450</v>
      </c>
      <c r="AA601" s="4">
        <v>1248</v>
      </c>
      <c r="AB601" s="4">
        <v>5521</v>
      </c>
      <c r="AC601" s="4"/>
    </row>
    <row r="602" spans="1:29" hidden="1" x14ac:dyDescent="0.25">
      <c r="A602" s="4" t="s">
        <v>4104</v>
      </c>
      <c r="B602" s="4" t="s">
        <v>3939</v>
      </c>
      <c r="C602" s="4" t="s">
        <v>641</v>
      </c>
      <c r="D602" s="4" t="s">
        <v>672</v>
      </c>
      <c r="E602" s="4" t="s">
        <v>3943</v>
      </c>
      <c r="F602" s="4">
        <v>0</v>
      </c>
      <c r="G602" s="4">
        <v>17.2</v>
      </c>
      <c r="H602" s="4">
        <v>150</v>
      </c>
      <c r="I602" s="4">
        <v>20</v>
      </c>
      <c r="J602" s="4">
        <v>115</v>
      </c>
      <c r="K602" s="4">
        <v>151</v>
      </c>
      <c r="L602" s="4">
        <v>0.56999999999999995</v>
      </c>
      <c r="M602" s="4">
        <v>457</v>
      </c>
      <c r="N602" s="4">
        <v>200</v>
      </c>
      <c r="O602" s="4">
        <v>2283</v>
      </c>
      <c r="P602" s="4">
        <v>646</v>
      </c>
      <c r="Q602" s="4">
        <v>3006</v>
      </c>
      <c r="R602" s="4">
        <v>627</v>
      </c>
      <c r="S602" s="4">
        <v>7204</v>
      </c>
      <c r="T602" s="4">
        <v>1031</v>
      </c>
      <c r="U602" s="4">
        <v>14937</v>
      </c>
      <c r="V602" s="4">
        <v>42.4</v>
      </c>
      <c r="W602" s="4">
        <v>395</v>
      </c>
      <c r="X602" s="4">
        <v>18867</v>
      </c>
      <c r="Y602" s="4">
        <v>251</v>
      </c>
      <c r="Z602" s="4">
        <v>3104</v>
      </c>
      <c r="AA602" s="4">
        <v>5009</v>
      </c>
      <c r="AB602" s="4">
        <v>19247</v>
      </c>
      <c r="AC602" s="4"/>
    </row>
    <row r="603" spans="1:29" hidden="1" x14ac:dyDescent="0.25">
      <c r="A603" s="4" t="s">
        <v>4104</v>
      </c>
      <c r="B603" s="4" t="s">
        <v>3939</v>
      </c>
      <c r="C603" s="4" t="s">
        <v>641</v>
      </c>
      <c r="D603" s="4" t="s">
        <v>673</v>
      </c>
      <c r="E603" s="4" t="s">
        <v>3943</v>
      </c>
      <c r="F603" s="4">
        <v>0</v>
      </c>
      <c r="G603" s="4">
        <v>32.5</v>
      </c>
      <c r="H603" s="4">
        <v>136</v>
      </c>
      <c r="I603" s="4">
        <v>16.8</v>
      </c>
      <c r="J603" s="4">
        <v>91.4</v>
      </c>
      <c r="K603" s="4">
        <v>90.1</v>
      </c>
      <c r="L603" s="4">
        <v>0.31</v>
      </c>
      <c r="M603" s="4">
        <v>272</v>
      </c>
      <c r="N603" s="4">
        <v>120</v>
      </c>
      <c r="O603" s="4">
        <v>1372</v>
      </c>
      <c r="P603" s="4">
        <v>410</v>
      </c>
      <c r="Q603" s="4">
        <v>2008</v>
      </c>
      <c r="R603" s="4">
        <v>438</v>
      </c>
      <c r="S603" s="4">
        <v>5035</v>
      </c>
      <c r="T603" s="4">
        <v>778</v>
      </c>
      <c r="U603" s="4">
        <v>10271</v>
      </c>
      <c r="V603" s="4">
        <v>24.8</v>
      </c>
      <c r="W603" s="4">
        <v>242</v>
      </c>
      <c r="X603" s="4">
        <v>17619</v>
      </c>
      <c r="Y603" s="4">
        <v>159</v>
      </c>
      <c r="Z603" s="4">
        <v>2990</v>
      </c>
      <c r="AA603" s="4">
        <v>5346</v>
      </c>
      <c r="AB603" s="4">
        <v>19800</v>
      </c>
      <c r="AC603" s="4"/>
    </row>
    <row r="604" spans="1:29" hidden="1" x14ac:dyDescent="0.25">
      <c r="A604" s="4" t="s">
        <v>4104</v>
      </c>
      <c r="B604" s="4" t="s">
        <v>3939</v>
      </c>
      <c r="C604" s="4" t="s">
        <v>641</v>
      </c>
      <c r="D604" s="4" t="s">
        <v>674</v>
      </c>
      <c r="E604" s="4" t="s">
        <v>3943</v>
      </c>
      <c r="F604" s="4">
        <v>0</v>
      </c>
      <c r="G604" s="4">
        <v>16.3</v>
      </c>
      <c r="H604" s="4">
        <v>81.599999999999994</v>
      </c>
      <c r="I604" s="4">
        <v>9.74</v>
      </c>
      <c r="J604" s="4">
        <v>55.7</v>
      </c>
      <c r="K604" s="4">
        <v>98.3</v>
      </c>
      <c r="L604" s="4">
        <v>0.4</v>
      </c>
      <c r="M604" s="4">
        <v>588</v>
      </c>
      <c r="N604" s="4">
        <v>275</v>
      </c>
      <c r="O604" s="4">
        <v>3146</v>
      </c>
      <c r="P604" s="4">
        <v>800</v>
      </c>
      <c r="Q604" s="4">
        <v>3214</v>
      </c>
      <c r="R604" s="4">
        <v>659</v>
      </c>
      <c r="S604" s="4">
        <v>7103</v>
      </c>
      <c r="T604" s="4">
        <v>991</v>
      </c>
      <c r="U604" s="4">
        <v>20690</v>
      </c>
      <c r="V604" s="4">
        <v>106</v>
      </c>
      <c r="W604" s="4">
        <v>329</v>
      </c>
      <c r="X604" s="4">
        <v>21817</v>
      </c>
      <c r="Y604" s="4">
        <v>185</v>
      </c>
      <c r="Z604" s="4">
        <v>1465</v>
      </c>
      <c r="AA604" s="4">
        <v>4805</v>
      </c>
      <c r="AB604" s="4">
        <v>13416</v>
      </c>
      <c r="AC604" s="4"/>
    </row>
    <row r="605" spans="1:29" hidden="1" x14ac:dyDescent="0.25">
      <c r="A605" s="4" t="s">
        <v>4104</v>
      </c>
      <c r="B605" s="4" t="s">
        <v>3939</v>
      </c>
      <c r="C605" s="4" t="s">
        <v>641</v>
      </c>
      <c r="D605" s="4" t="s">
        <v>675</v>
      </c>
      <c r="E605" s="4" t="s">
        <v>3943</v>
      </c>
      <c r="F605" s="4">
        <v>0</v>
      </c>
      <c r="G605" s="4">
        <v>8.81</v>
      </c>
      <c r="H605" s="4">
        <v>54.4</v>
      </c>
      <c r="I605" s="4">
        <v>6.95</v>
      </c>
      <c r="J605" s="4">
        <v>46.1</v>
      </c>
      <c r="K605" s="4">
        <v>46.9</v>
      </c>
      <c r="L605" s="4">
        <v>0.56000000000000005</v>
      </c>
      <c r="M605" s="4">
        <v>154</v>
      </c>
      <c r="N605" s="4">
        <v>73.599999999999994</v>
      </c>
      <c r="O605" s="4">
        <v>843</v>
      </c>
      <c r="P605" s="4">
        <v>230</v>
      </c>
      <c r="Q605" s="4">
        <v>1059</v>
      </c>
      <c r="R605" s="4">
        <v>236</v>
      </c>
      <c r="S605" s="4">
        <v>2460</v>
      </c>
      <c r="T605" s="4">
        <v>350</v>
      </c>
      <c r="U605" s="4">
        <v>6354</v>
      </c>
      <c r="V605" s="4">
        <v>21.7</v>
      </c>
      <c r="W605" s="4">
        <v>217</v>
      </c>
      <c r="X605" s="4">
        <v>10623</v>
      </c>
      <c r="Y605" s="4">
        <v>55.5</v>
      </c>
      <c r="Z605" s="4">
        <v>705</v>
      </c>
      <c r="AA605" s="4">
        <v>2216</v>
      </c>
      <c r="AB605" s="4">
        <v>7525</v>
      </c>
      <c r="AC605" s="4"/>
    </row>
    <row r="606" spans="1:29" hidden="1" x14ac:dyDescent="0.25">
      <c r="A606" s="4" t="s">
        <v>4104</v>
      </c>
      <c r="B606" s="4" t="s">
        <v>3939</v>
      </c>
      <c r="C606" s="4" t="s">
        <v>641</v>
      </c>
      <c r="D606" s="4" t="s">
        <v>676</v>
      </c>
      <c r="E606" s="4" t="s">
        <v>3943</v>
      </c>
      <c r="F606" s="4">
        <v>0</v>
      </c>
      <c r="G606" s="4">
        <v>5.34</v>
      </c>
      <c r="H606" s="4">
        <v>46.7</v>
      </c>
      <c r="I606" s="4">
        <v>5.72</v>
      </c>
      <c r="J606" s="4">
        <v>31</v>
      </c>
      <c r="K606" s="4">
        <v>63.1</v>
      </c>
      <c r="L606" s="4">
        <v>0.32</v>
      </c>
      <c r="M606" s="4">
        <v>353</v>
      </c>
      <c r="N606" s="4">
        <v>155</v>
      </c>
      <c r="O606" s="4">
        <v>1668</v>
      </c>
      <c r="P606" s="4">
        <v>424</v>
      </c>
      <c r="Q606" s="4">
        <v>1769</v>
      </c>
      <c r="R606" s="4">
        <v>356</v>
      </c>
      <c r="S606" s="4">
        <v>3705</v>
      </c>
      <c r="T606" s="4">
        <v>513</v>
      </c>
      <c r="U606" s="4">
        <v>10808</v>
      </c>
      <c r="V606" s="4">
        <v>54.5</v>
      </c>
      <c r="W606" s="4">
        <v>269</v>
      </c>
      <c r="X606" s="4">
        <v>22326</v>
      </c>
      <c r="Y606" s="4">
        <v>130</v>
      </c>
      <c r="Z606" s="4">
        <v>808</v>
      </c>
      <c r="AA606" s="4">
        <v>1997</v>
      </c>
      <c r="AB606" s="4">
        <v>7385</v>
      </c>
      <c r="AC606" s="4"/>
    </row>
    <row r="607" spans="1:29" hidden="1" x14ac:dyDescent="0.25">
      <c r="A607" s="4" t="s">
        <v>4104</v>
      </c>
      <c r="B607" s="4" t="s">
        <v>3939</v>
      </c>
      <c r="C607" s="4" t="s">
        <v>641</v>
      </c>
      <c r="D607" s="4" t="s">
        <v>677</v>
      </c>
      <c r="E607" s="4" t="s">
        <v>3943</v>
      </c>
      <c r="F607" s="4">
        <v>0</v>
      </c>
      <c r="G607" s="4">
        <v>3.92</v>
      </c>
      <c r="H607" s="4">
        <v>46.4</v>
      </c>
      <c r="I607" s="4">
        <v>3.19</v>
      </c>
      <c r="J607" s="4">
        <v>21.8</v>
      </c>
      <c r="K607" s="4">
        <v>54.5</v>
      </c>
      <c r="L607" s="4">
        <v>0.2</v>
      </c>
      <c r="M607" s="4">
        <v>272</v>
      </c>
      <c r="N607" s="4">
        <v>119</v>
      </c>
      <c r="O607" s="4">
        <v>1227</v>
      </c>
      <c r="P607" s="4">
        <v>309</v>
      </c>
      <c r="Q607" s="4">
        <v>1239</v>
      </c>
      <c r="R607" s="4">
        <v>240</v>
      </c>
      <c r="S607" s="4">
        <v>2479</v>
      </c>
      <c r="T607" s="4">
        <v>344</v>
      </c>
      <c r="U607" s="4">
        <v>9061</v>
      </c>
      <c r="V607" s="4">
        <v>51.8</v>
      </c>
      <c r="W607" s="4">
        <v>115</v>
      </c>
      <c r="X607" s="4">
        <v>12817</v>
      </c>
      <c r="Y607" s="4">
        <v>37</v>
      </c>
      <c r="Z607" s="4">
        <v>395</v>
      </c>
      <c r="AA607" s="4">
        <v>2456</v>
      </c>
      <c r="AB607" s="4">
        <v>6089</v>
      </c>
      <c r="AC607" s="4"/>
    </row>
    <row r="608" spans="1:29" hidden="1" x14ac:dyDescent="0.25">
      <c r="A608" s="4" t="s">
        <v>4104</v>
      </c>
      <c r="B608" s="4" t="s">
        <v>3939</v>
      </c>
      <c r="C608" s="4" t="s">
        <v>641</v>
      </c>
      <c r="D608" s="4" t="s">
        <v>678</v>
      </c>
      <c r="E608" s="4" t="s">
        <v>3943</v>
      </c>
      <c r="F608" s="4">
        <v>0</v>
      </c>
      <c r="G608" s="4">
        <v>22.2</v>
      </c>
      <c r="H608" s="4">
        <v>116</v>
      </c>
      <c r="I608" s="4">
        <v>11.5</v>
      </c>
      <c r="J608" s="4">
        <v>60.7</v>
      </c>
      <c r="K608" s="4">
        <v>80</v>
      </c>
      <c r="L608" s="4">
        <v>0.47</v>
      </c>
      <c r="M608" s="4">
        <v>366</v>
      </c>
      <c r="N608" s="4">
        <v>167</v>
      </c>
      <c r="O608" s="4">
        <v>1921</v>
      </c>
      <c r="P608" s="4">
        <v>504</v>
      </c>
      <c r="Q608" s="4">
        <v>2159</v>
      </c>
      <c r="R608" s="4">
        <v>434</v>
      </c>
      <c r="S608" s="4">
        <v>4705</v>
      </c>
      <c r="T608" s="4">
        <v>663</v>
      </c>
      <c r="U608" s="4">
        <v>12649</v>
      </c>
      <c r="V608" s="4">
        <v>70.2</v>
      </c>
      <c r="W608" s="4">
        <v>358</v>
      </c>
      <c r="X608" s="4">
        <v>14018</v>
      </c>
      <c r="Y608" s="4">
        <v>140</v>
      </c>
      <c r="Z608" s="4">
        <v>1323</v>
      </c>
      <c r="AA608" s="4">
        <v>6205</v>
      </c>
      <c r="AB608" s="4">
        <v>15157</v>
      </c>
      <c r="AC608" s="4"/>
    </row>
    <row r="609" spans="1:29" hidden="1" x14ac:dyDescent="0.25">
      <c r="A609" s="4" t="s">
        <v>4104</v>
      </c>
      <c r="B609" s="4" t="s">
        <v>3939</v>
      </c>
      <c r="C609" s="4" t="s">
        <v>641</v>
      </c>
      <c r="D609" s="4" t="s">
        <v>679</v>
      </c>
      <c r="E609" s="4" t="s">
        <v>3943</v>
      </c>
      <c r="F609" s="4">
        <v>0</v>
      </c>
      <c r="G609" s="4">
        <v>0.96</v>
      </c>
      <c r="H609" s="4">
        <v>38.700000000000003</v>
      </c>
      <c r="I609" s="4">
        <v>3.15</v>
      </c>
      <c r="J609" s="4">
        <v>24.9</v>
      </c>
      <c r="K609" s="4">
        <v>73.7</v>
      </c>
      <c r="L609" s="4">
        <v>0.3</v>
      </c>
      <c r="M609" s="4">
        <v>481</v>
      </c>
      <c r="N609" s="4">
        <v>170</v>
      </c>
      <c r="O609" s="4">
        <v>1784</v>
      </c>
      <c r="P609" s="4">
        <v>483</v>
      </c>
      <c r="Q609" s="4">
        <v>2053</v>
      </c>
      <c r="R609" s="4">
        <v>404</v>
      </c>
      <c r="S609" s="4">
        <v>4464</v>
      </c>
      <c r="T609" s="4">
        <v>641</v>
      </c>
      <c r="U609" s="4">
        <v>13903</v>
      </c>
      <c r="V609" s="4">
        <v>62.6</v>
      </c>
      <c r="W609" s="4">
        <v>257</v>
      </c>
      <c r="X609" s="4">
        <v>20176</v>
      </c>
      <c r="Y609" s="4">
        <v>144</v>
      </c>
      <c r="Z609" s="4">
        <v>379</v>
      </c>
      <c r="AA609" s="4">
        <v>2550</v>
      </c>
      <c r="AB609" s="4">
        <v>8322</v>
      </c>
      <c r="AC609" s="4"/>
    </row>
    <row r="610" spans="1:29" hidden="1" x14ac:dyDescent="0.25">
      <c r="A610" s="4" t="s">
        <v>4104</v>
      </c>
      <c r="B610" s="4" t="s">
        <v>3939</v>
      </c>
      <c r="C610" s="4" t="s">
        <v>681</v>
      </c>
      <c r="D610" s="4" t="s">
        <v>680</v>
      </c>
      <c r="E610" s="4" t="s">
        <v>3944</v>
      </c>
      <c r="F610" s="4">
        <v>0</v>
      </c>
      <c r="G610" s="4">
        <v>9.99</v>
      </c>
      <c r="H610" s="4">
        <v>72.8</v>
      </c>
      <c r="I610" s="4">
        <v>5.43</v>
      </c>
      <c r="J610" s="4">
        <v>29.7</v>
      </c>
      <c r="K610" s="4">
        <v>33.799999999999997</v>
      </c>
      <c r="L610" s="4">
        <v>0.1</v>
      </c>
      <c r="M610" s="4">
        <v>139</v>
      </c>
      <c r="N610" s="4">
        <v>63</v>
      </c>
      <c r="O610" s="4">
        <v>822</v>
      </c>
      <c r="P610" s="4">
        <v>283</v>
      </c>
      <c r="Q610" s="4">
        <v>1391</v>
      </c>
      <c r="R610" s="4">
        <v>311</v>
      </c>
      <c r="S610" s="4">
        <v>3206</v>
      </c>
      <c r="T610" s="4">
        <v>507</v>
      </c>
      <c r="U610" s="4">
        <v>7904</v>
      </c>
      <c r="V610" s="4">
        <v>17.8</v>
      </c>
      <c r="W610" s="4">
        <v>238</v>
      </c>
      <c r="X610" s="4">
        <v>15457</v>
      </c>
      <c r="Y610" s="4">
        <v>124</v>
      </c>
      <c r="Z610" s="4">
        <v>709</v>
      </c>
      <c r="AA610" s="4">
        <v>2506</v>
      </c>
      <c r="AB610" s="4">
        <v>13278</v>
      </c>
      <c r="AC610" s="4"/>
    </row>
    <row r="611" spans="1:29" hidden="1" x14ac:dyDescent="0.25">
      <c r="A611" s="4" t="s">
        <v>4104</v>
      </c>
      <c r="B611" s="4" t="s">
        <v>3939</v>
      </c>
      <c r="C611" s="4" t="s">
        <v>641</v>
      </c>
      <c r="D611" s="4" t="s">
        <v>682</v>
      </c>
      <c r="E611" s="4" t="s">
        <v>3943</v>
      </c>
      <c r="F611" s="4">
        <v>0</v>
      </c>
      <c r="G611" s="4">
        <v>14.1</v>
      </c>
      <c r="H611" s="4">
        <v>96.3</v>
      </c>
      <c r="I611" s="4">
        <v>11.5</v>
      </c>
      <c r="J611" s="4">
        <v>65.599999999999994</v>
      </c>
      <c r="K611" s="4">
        <v>54.4</v>
      </c>
      <c r="L611" s="4">
        <v>0.76</v>
      </c>
      <c r="M611" s="4">
        <v>131</v>
      </c>
      <c r="N611" s="4">
        <v>51.8</v>
      </c>
      <c r="O611" s="4">
        <v>631</v>
      </c>
      <c r="P611" s="4">
        <v>211</v>
      </c>
      <c r="Q611" s="4">
        <v>1109</v>
      </c>
      <c r="R611" s="4">
        <v>272</v>
      </c>
      <c r="S611" s="4">
        <v>2707</v>
      </c>
      <c r="T611" s="4">
        <v>447</v>
      </c>
      <c r="U611" s="4">
        <v>5581</v>
      </c>
      <c r="V611" s="4">
        <v>14.1</v>
      </c>
      <c r="W611" s="4">
        <v>129</v>
      </c>
      <c r="X611" s="4">
        <v>18447</v>
      </c>
      <c r="Y611" s="4">
        <v>136</v>
      </c>
      <c r="Z611" s="4">
        <v>2044</v>
      </c>
      <c r="AA611" s="4">
        <v>4696</v>
      </c>
      <c r="AB611" s="4">
        <v>14390</v>
      </c>
      <c r="AC611" s="4"/>
    </row>
    <row r="612" spans="1:29" hidden="1" x14ac:dyDescent="0.25">
      <c r="A612" s="4" t="s">
        <v>4104</v>
      </c>
      <c r="B612" s="4" t="s">
        <v>3939</v>
      </c>
      <c r="C612" s="4" t="s">
        <v>641</v>
      </c>
      <c r="D612" s="4" t="s">
        <v>683</v>
      </c>
      <c r="E612" s="4" t="s">
        <v>3943</v>
      </c>
      <c r="F612" s="4">
        <v>0</v>
      </c>
      <c r="G612" s="4">
        <v>0.68</v>
      </c>
      <c r="H612" s="4">
        <v>42.3</v>
      </c>
      <c r="I612" s="4">
        <v>1.37</v>
      </c>
      <c r="J612" s="4">
        <v>11</v>
      </c>
      <c r="K612" s="4">
        <v>31.9</v>
      </c>
      <c r="L612" s="4">
        <v>2.5000000000000001E-2</v>
      </c>
      <c r="M612" s="4">
        <v>201</v>
      </c>
      <c r="N612" s="4">
        <v>104</v>
      </c>
      <c r="O612" s="4">
        <v>1307</v>
      </c>
      <c r="P612" s="4">
        <v>406</v>
      </c>
      <c r="Q612" s="4">
        <v>1989</v>
      </c>
      <c r="R612" s="4">
        <v>473</v>
      </c>
      <c r="S612" s="4">
        <v>5814</v>
      </c>
      <c r="T612" s="4">
        <v>916</v>
      </c>
      <c r="U612" s="4">
        <v>8617</v>
      </c>
      <c r="V612" s="4">
        <v>12.6</v>
      </c>
      <c r="W612" s="4">
        <v>202</v>
      </c>
      <c r="X612" s="4">
        <v>23714</v>
      </c>
      <c r="Y612" s="4">
        <v>217</v>
      </c>
      <c r="Z612" s="4">
        <v>380</v>
      </c>
      <c r="AA612" s="4">
        <v>1908</v>
      </c>
      <c r="AB612" s="4">
        <v>14722</v>
      </c>
      <c r="AC612" s="4"/>
    </row>
    <row r="613" spans="1:29" hidden="1" x14ac:dyDescent="0.25">
      <c r="A613" s="4" t="s">
        <v>4104</v>
      </c>
      <c r="B613" s="4" t="s">
        <v>3939</v>
      </c>
      <c r="C613" s="4" t="s">
        <v>641</v>
      </c>
      <c r="D613" s="4" t="s">
        <v>684</v>
      </c>
      <c r="E613" s="4" t="s">
        <v>3943</v>
      </c>
      <c r="F613" s="4">
        <v>0</v>
      </c>
      <c r="G613" s="4">
        <v>28</v>
      </c>
      <c r="H613" s="4">
        <v>79</v>
      </c>
      <c r="I613" s="4">
        <v>9.6999999999999993</v>
      </c>
      <c r="J613" s="4">
        <v>45</v>
      </c>
      <c r="K613" s="4">
        <v>24</v>
      </c>
      <c r="L613" s="4">
        <v>0.4</v>
      </c>
      <c r="M613" s="4">
        <v>542</v>
      </c>
      <c r="N613" s="4">
        <v>210</v>
      </c>
      <c r="O613" s="4">
        <v>2310</v>
      </c>
      <c r="P613" s="4">
        <v>626</v>
      </c>
      <c r="Q613" s="4">
        <v>2732</v>
      </c>
      <c r="R613" s="4">
        <v>529</v>
      </c>
      <c r="S613" s="4">
        <v>5512</v>
      </c>
      <c r="T613" s="4">
        <v>824</v>
      </c>
      <c r="U613" s="4">
        <v>16543</v>
      </c>
      <c r="V613" s="4">
        <v>67</v>
      </c>
      <c r="W613" s="4">
        <v>289</v>
      </c>
      <c r="X613" s="4">
        <v>16479</v>
      </c>
      <c r="Y613" s="4">
        <v>193</v>
      </c>
      <c r="Z613" s="4">
        <v>4231</v>
      </c>
      <c r="AA613" s="4">
        <v>10423</v>
      </c>
      <c r="AB613" s="4">
        <v>31038</v>
      </c>
      <c r="AC613" s="4"/>
    </row>
    <row r="614" spans="1:29" hidden="1" x14ac:dyDescent="0.25">
      <c r="A614" s="4" t="s">
        <v>4104</v>
      </c>
      <c r="B614" s="4" t="s">
        <v>3939</v>
      </c>
      <c r="C614" s="4" t="s">
        <v>641</v>
      </c>
      <c r="D614" s="4" t="s">
        <v>685</v>
      </c>
      <c r="E614" s="4" t="s">
        <v>3943</v>
      </c>
      <c r="F614" s="4">
        <v>0</v>
      </c>
      <c r="G614" s="4">
        <v>34.700000000000003</v>
      </c>
      <c r="H614" s="4">
        <v>270</v>
      </c>
      <c r="I614" s="4">
        <v>34</v>
      </c>
      <c r="J614" s="4">
        <v>139</v>
      </c>
      <c r="K614" s="4">
        <v>41.1</v>
      </c>
      <c r="L614" s="4">
        <v>0.12</v>
      </c>
      <c r="M614" s="4">
        <v>82.3</v>
      </c>
      <c r="N614" s="4">
        <v>28.9</v>
      </c>
      <c r="O614" s="4">
        <v>368</v>
      </c>
      <c r="P614" s="4">
        <v>124</v>
      </c>
      <c r="Q614" s="4">
        <v>606</v>
      </c>
      <c r="R614" s="4">
        <v>134</v>
      </c>
      <c r="S614" s="4">
        <v>1496</v>
      </c>
      <c r="T614" s="4">
        <v>234</v>
      </c>
      <c r="U614" s="4">
        <v>3364</v>
      </c>
      <c r="V614" s="4">
        <v>9.3800000000000008</v>
      </c>
      <c r="W614" s="4">
        <v>63.8</v>
      </c>
      <c r="X614" s="4">
        <v>13061</v>
      </c>
      <c r="Y614" s="4">
        <v>35.1</v>
      </c>
      <c r="Z614" s="4">
        <v>747</v>
      </c>
      <c r="AA614" s="4">
        <v>2545</v>
      </c>
      <c r="AB614" s="4">
        <v>4920</v>
      </c>
      <c r="AC614" s="4"/>
    </row>
    <row r="615" spans="1:29" hidden="1" x14ac:dyDescent="0.25">
      <c r="A615" s="4" t="s">
        <v>4104</v>
      </c>
      <c r="B615" s="4" t="s">
        <v>3939</v>
      </c>
      <c r="C615" s="4" t="s">
        <v>641</v>
      </c>
      <c r="D615" s="4" t="s">
        <v>686</v>
      </c>
      <c r="E615" s="4" t="s">
        <v>3943</v>
      </c>
      <c r="F615" s="4">
        <v>0</v>
      </c>
      <c r="G615" s="4">
        <v>3.62</v>
      </c>
      <c r="H615" s="4">
        <v>52.3</v>
      </c>
      <c r="I615" s="4">
        <v>3.75</v>
      </c>
      <c r="J615" s="4">
        <v>22.7</v>
      </c>
      <c r="K615" s="4">
        <v>28.4</v>
      </c>
      <c r="L615" s="4">
        <v>0.23</v>
      </c>
      <c r="M615" s="4">
        <v>113</v>
      </c>
      <c r="N615" s="4">
        <v>48.9</v>
      </c>
      <c r="O615" s="4">
        <v>615</v>
      </c>
      <c r="P615" s="4">
        <v>192</v>
      </c>
      <c r="Q615" s="4">
        <v>928</v>
      </c>
      <c r="R615" s="4">
        <v>211</v>
      </c>
      <c r="S615" s="4">
        <v>2495</v>
      </c>
      <c r="T615" s="4">
        <v>379</v>
      </c>
      <c r="U615" s="4">
        <v>4348</v>
      </c>
      <c r="V615" s="4">
        <v>39.700000000000003</v>
      </c>
      <c r="W615" s="4">
        <v>181</v>
      </c>
      <c r="X615" s="4">
        <v>16889</v>
      </c>
      <c r="Y615" s="4">
        <v>109</v>
      </c>
      <c r="Z615" s="4">
        <v>575</v>
      </c>
      <c r="AA615" s="4">
        <v>2193</v>
      </c>
      <c r="AB615" s="4">
        <v>6197</v>
      </c>
      <c r="AC615" s="4"/>
    </row>
    <row r="616" spans="1:29" hidden="1" x14ac:dyDescent="0.25">
      <c r="A616" s="4" t="s">
        <v>4104</v>
      </c>
      <c r="B616" s="4" t="s">
        <v>3939</v>
      </c>
      <c r="C616" s="4" t="s">
        <v>641</v>
      </c>
      <c r="D616" s="4" t="s">
        <v>687</v>
      </c>
      <c r="E616" s="4" t="s">
        <v>3943</v>
      </c>
      <c r="F616" s="4">
        <v>0</v>
      </c>
      <c r="G616" s="4">
        <v>14</v>
      </c>
      <c r="H616" s="4">
        <v>219</v>
      </c>
      <c r="I616" s="4">
        <v>13</v>
      </c>
      <c r="J616" s="4">
        <v>58</v>
      </c>
      <c r="K616" s="4">
        <v>26</v>
      </c>
      <c r="L616" s="4">
        <v>0.24</v>
      </c>
      <c r="M616" s="4">
        <v>329</v>
      </c>
      <c r="N616" s="4">
        <v>109</v>
      </c>
      <c r="O616" s="4">
        <v>1370</v>
      </c>
      <c r="P616" s="4">
        <v>448</v>
      </c>
      <c r="Q616" s="4">
        <v>2333</v>
      </c>
      <c r="R616" s="4">
        <v>571</v>
      </c>
      <c r="S616" s="4">
        <v>7047</v>
      </c>
      <c r="T616" s="4">
        <v>1041</v>
      </c>
      <c r="U616" s="4">
        <v>8205</v>
      </c>
      <c r="V616" s="4">
        <v>10.8</v>
      </c>
      <c r="W616" s="4">
        <v>225</v>
      </c>
      <c r="X616" s="4">
        <v>32242</v>
      </c>
      <c r="Y616" s="4">
        <v>256</v>
      </c>
      <c r="Z616" s="4">
        <v>1198</v>
      </c>
      <c r="AA616" s="4">
        <v>8419</v>
      </c>
      <c r="AB616" s="4">
        <v>30915</v>
      </c>
      <c r="AC616" s="4"/>
    </row>
    <row r="617" spans="1:29" hidden="1" x14ac:dyDescent="0.25">
      <c r="A617" s="4" t="s">
        <v>4104</v>
      </c>
      <c r="B617" s="4" t="s">
        <v>3939</v>
      </c>
      <c r="C617" s="4" t="s">
        <v>689</v>
      </c>
      <c r="D617" s="4" t="s">
        <v>688</v>
      </c>
      <c r="E617" s="4" t="s">
        <v>3944</v>
      </c>
      <c r="F617" s="4">
        <v>0</v>
      </c>
      <c r="G617" s="4">
        <v>293</v>
      </c>
      <c r="H617" s="4">
        <v>646</v>
      </c>
      <c r="I617" s="4">
        <v>68</v>
      </c>
      <c r="J617" s="4">
        <v>225</v>
      </c>
      <c r="K617" s="4">
        <v>61.3</v>
      </c>
      <c r="L617" s="4">
        <v>2.8000000000000001E-2</v>
      </c>
      <c r="M617" s="4">
        <v>67.900000000000006</v>
      </c>
      <c r="N617" s="4">
        <v>26</v>
      </c>
      <c r="O617" s="4">
        <v>302</v>
      </c>
      <c r="P617" s="4">
        <v>94.2</v>
      </c>
      <c r="Q617" s="4">
        <v>470</v>
      </c>
      <c r="R617" s="4">
        <v>128</v>
      </c>
      <c r="S617" s="4">
        <v>1560</v>
      </c>
      <c r="T617" s="4">
        <v>260</v>
      </c>
      <c r="U617" s="4">
        <v>1450</v>
      </c>
      <c r="V617" s="4">
        <v>12.2</v>
      </c>
      <c r="W617" s="4">
        <v>60.5</v>
      </c>
      <c r="X617" s="4">
        <v>33354</v>
      </c>
      <c r="Y617" s="4">
        <v>46.9</v>
      </c>
      <c r="Z617" s="4">
        <v>207</v>
      </c>
      <c r="AA617" s="4">
        <v>1042</v>
      </c>
      <c r="AB617" s="4">
        <v>6218</v>
      </c>
      <c r="AC617" s="4"/>
    </row>
    <row r="618" spans="1:29" hidden="1" x14ac:dyDescent="0.25">
      <c r="A618" s="4" t="s">
        <v>4104</v>
      </c>
      <c r="B618" s="4" t="s">
        <v>3939</v>
      </c>
      <c r="C618" s="4" t="s">
        <v>689</v>
      </c>
      <c r="D618" s="4" t="s">
        <v>690</v>
      </c>
      <c r="E618" s="4" t="s">
        <v>3944</v>
      </c>
      <c r="F618" s="4">
        <v>0</v>
      </c>
      <c r="G618" s="4">
        <v>1624</v>
      </c>
      <c r="H618" s="4">
        <v>4828</v>
      </c>
      <c r="I618" s="4">
        <v>634</v>
      </c>
      <c r="J618" s="4">
        <v>2775</v>
      </c>
      <c r="K618" s="4">
        <v>766</v>
      </c>
      <c r="L618" s="4">
        <v>0.94</v>
      </c>
      <c r="M618" s="4">
        <v>1107</v>
      </c>
      <c r="N618" s="4">
        <v>208</v>
      </c>
      <c r="O618" s="4">
        <v>1785</v>
      </c>
      <c r="P618" s="4">
        <v>444</v>
      </c>
      <c r="Q618" s="4">
        <v>1633</v>
      </c>
      <c r="R618" s="4">
        <v>332</v>
      </c>
      <c r="S618" s="4">
        <v>3168</v>
      </c>
      <c r="T618" s="4">
        <v>451</v>
      </c>
      <c r="U618" s="4">
        <v>9948</v>
      </c>
      <c r="V618" s="4">
        <v>33.200000000000003</v>
      </c>
      <c r="W618" s="4">
        <v>186</v>
      </c>
      <c r="X618" s="4">
        <v>14666</v>
      </c>
      <c r="Y618" s="4">
        <v>98.6</v>
      </c>
      <c r="Z618" s="4">
        <v>596</v>
      </c>
      <c r="AA618" s="4">
        <v>6136</v>
      </c>
      <c r="AB618" s="4">
        <v>7218</v>
      </c>
      <c r="AC618" s="4"/>
    </row>
    <row r="619" spans="1:29" hidden="1" x14ac:dyDescent="0.25">
      <c r="A619" s="4" t="s">
        <v>4104</v>
      </c>
      <c r="B619" s="4" t="s">
        <v>3939</v>
      </c>
      <c r="C619" s="4" t="s">
        <v>681</v>
      </c>
      <c r="D619" s="4" t="s">
        <v>691</v>
      </c>
      <c r="E619" s="4" t="s">
        <v>3944</v>
      </c>
      <c r="F619" s="4">
        <v>0</v>
      </c>
      <c r="G619" s="4">
        <v>0.18</v>
      </c>
      <c r="H619" s="4">
        <v>17.2</v>
      </c>
      <c r="I619" s="4">
        <v>0.27</v>
      </c>
      <c r="J619" s="4">
        <v>1.84</v>
      </c>
      <c r="K619" s="4">
        <v>5.09</v>
      </c>
      <c r="L619" s="4">
        <v>6.0999999999999999E-2</v>
      </c>
      <c r="M619" s="4">
        <v>22</v>
      </c>
      <c r="N619" s="4">
        <v>10.3</v>
      </c>
      <c r="O619" s="4">
        <v>131</v>
      </c>
      <c r="P619" s="4">
        <v>44</v>
      </c>
      <c r="Q619" s="4">
        <v>207</v>
      </c>
      <c r="R619" s="4">
        <v>45.6</v>
      </c>
      <c r="S619" s="4">
        <v>479</v>
      </c>
      <c r="T619" s="4">
        <v>78</v>
      </c>
      <c r="U619" s="4">
        <v>1192</v>
      </c>
      <c r="V619" s="4">
        <v>15.8</v>
      </c>
      <c r="W619" s="4">
        <v>72.7</v>
      </c>
      <c r="X619" s="4">
        <v>10710</v>
      </c>
      <c r="Y619" s="4">
        <v>16.2</v>
      </c>
      <c r="Z619" s="4">
        <v>54.5</v>
      </c>
      <c r="AA619" s="4">
        <v>617</v>
      </c>
      <c r="AB619" s="4">
        <v>887</v>
      </c>
      <c r="AC619" s="4"/>
    </row>
    <row r="620" spans="1:29" hidden="1" x14ac:dyDescent="0.25">
      <c r="A620" s="4" t="s">
        <v>4104</v>
      </c>
      <c r="B620" s="4" t="s">
        <v>3939</v>
      </c>
      <c r="C620" s="4" t="s">
        <v>681</v>
      </c>
      <c r="D620" s="4" t="s">
        <v>692</v>
      </c>
      <c r="E620" s="4" t="s">
        <v>3944</v>
      </c>
      <c r="F620" s="4">
        <v>0</v>
      </c>
      <c r="G620" s="4">
        <v>5.17</v>
      </c>
      <c r="H620" s="4">
        <v>93.6</v>
      </c>
      <c r="I620" s="4">
        <v>4.18</v>
      </c>
      <c r="J620" s="4">
        <v>15.2</v>
      </c>
      <c r="K620" s="4">
        <v>9.41</v>
      </c>
      <c r="L620" s="4">
        <v>1.62</v>
      </c>
      <c r="M620" s="4">
        <v>38.200000000000003</v>
      </c>
      <c r="N620" s="4">
        <v>14.1</v>
      </c>
      <c r="O620" s="4">
        <v>174</v>
      </c>
      <c r="P620" s="4">
        <v>62.6</v>
      </c>
      <c r="Q620" s="4">
        <v>295</v>
      </c>
      <c r="R620" s="4">
        <v>64.599999999999994</v>
      </c>
      <c r="S620" s="4">
        <v>664</v>
      </c>
      <c r="T620" s="4">
        <v>105</v>
      </c>
      <c r="U620" s="4">
        <v>1957</v>
      </c>
      <c r="V620" s="4">
        <v>23.5</v>
      </c>
      <c r="W620" s="4">
        <v>31.7</v>
      </c>
      <c r="X620" s="4">
        <v>12914</v>
      </c>
      <c r="Y620" s="4">
        <v>18</v>
      </c>
      <c r="Z620" s="4">
        <v>200</v>
      </c>
      <c r="AA620" s="4">
        <v>1333</v>
      </c>
      <c r="AB620" s="4">
        <v>3319</v>
      </c>
      <c r="AC620" s="4"/>
    </row>
    <row r="621" spans="1:29" hidden="1" x14ac:dyDescent="0.25">
      <c r="A621" s="4" t="s">
        <v>4104</v>
      </c>
      <c r="B621" s="4" t="s">
        <v>3939</v>
      </c>
      <c r="C621" s="4" t="s">
        <v>681</v>
      </c>
      <c r="D621" s="4" t="s">
        <v>693</v>
      </c>
      <c r="E621" s="4" t="s">
        <v>3944</v>
      </c>
      <c r="F621" s="4">
        <v>0</v>
      </c>
      <c r="G621" s="4">
        <v>0.62</v>
      </c>
      <c r="H621" s="4">
        <v>35.4</v>
      </c>
      <c r="I621" s="4">
        <v>2.2999999999999998</v>
      </c>
      <c r="J621" s="4">
        <v>16</v>
      </c>
      <c r="K621" s="4">
        <v>13.3</v>
      </c>
      <c r="L621" s="4">
        <v>0.69</v>
      </c>
      <c r="M621" s="4">
        <v>34.5</v>
      </c>
      <c r="N621" s="4">
        <v>8.09</v>
      </c>
      <c r="O621" s="4">
        <v>81.5</v>
      </c>
      <c r="P621" s="4">
        <v>25.4</v>
      </c>
      <c r="Q621" s="4">
        <v>114</v>
      </c>
      <c r="R621" s="4">
        <v>25.4</v>
      </c>
      <c r="S621" s="4">
        <v>279</v>
      </c>
      <c r="T621" s="4">
        <v>52.7</v>
      </c>
      <c r="U621" s="4">
        <v>907</v>
      </c>
      <c r="V621" s="4">
        <v>10.9</v>
      </c>
      <c r="W621" s="4">
        <v>1.41</v>
      </c>
      <c r="X621" s="4">
        <v>10969</v>
      </c>
      <c r="Y621" s="4">
        <v>0.72</v>
      </c>
      <c r="Z621" s="4">
        <v>39</v>
      </c>
      <c r="AA621" s="4">
        <v>357</v>
      </c>
      <c r="AB621" s="4">
        <v>496</v>
      </c>
      <c r="AC621" s="4"/>
    </row>
    <row r="622" spans="1:29" hidden="1" x14ac:dyDescent="0.25">
      <c r="A622" s="4" t="s">
        <v>4104</v>
      </c>
      <c r="B622" s="4" t="s">
        <v>3939</v>
      </c>
      <c r="C622" s="4" t="s">
        <v>641</v>
      </c>
      <c r="D622" s="4" t="s">
        <v>694</v>
      </c>
      <c r="E622" s="4" t="s">
        <v>3943</v>
      </c>
      <c r="F622" s="4">
        <v>0</v>
      </c>
      <c r="G622" s="4">
        <v>56.2</v>
      </c>
      <c r="H622" s="4">
        <v>228</v>
      </c>
      <c r="I622" s="4">
        <v>25.2</v>
      </c>
      <c r="J622" s="4">
        <v>95.7</v>
      </c>
      <c r="K622" s="4">
        <v>46</v>
      </c>
      <c r="L622" s="4">
        <v>0.83</v>
      </c>
      <c r="M622" s="4">
        <v>103</v>
      </c>
      <c r="N622" s="4">
        <v>46.5</v>
      </c>
      <c r="O622" s="4">
        <v>537</v>
      </c>
      <c r="P622" s="4">
        <v>192</v>
      </c>
      <c r="Q622" s="4">
        <v>1022</v>
      </c>
      <c r="R622" s="4">
        <v>194</v>
      </c>
      <c r="S622" s="4">
        <v>2371</v>
      </c>
      <c r="T622" s="4">
        <v>338</v>
      </c>
      <c r="U622" s="4">
        <v>5923</v>
      </c>
      <c r="V622" s="4">
        <v>89.9</v>
      </c>
      <c r="W622" s="4">
        <v>132</v>
      </c>
      <c r="X622" s="4">
        <v>14937</v>
      </c>
      <c r="Y622" s="4">
        <v>59.6</v>
      </c>
      <c r="Z622" s="4">
        <v>1982</v>
      </c>
      <c r="AA622" s="4">
        <v>5931</v>
      </c>
      <c r="AB622" s="4">
        <v>10292</v>
      </c>
      <c r="AC622" s="4"/>
    </row>
    <row r="623" spans="1:29" hidden="1" x14ac:dyDescent="0.25">
      <c r="A623" s="4" t="s">
        <v>4104</v>
      </c>
      <c r="B623" s="4" t="s">
        <v>3939</v>
      </c>
      <c r="C623" s="4" t="s">
        <v>689</v>
      </c>
      <c r="D623" s="4" t="s">
        <v>695</v>
      </c>
      <c r="E623" s="4" t="s">
        <v>3944</v>
      </c>
      <c r="F623" s="4">
        <v>0</v>
      </c>
      <c r="G623" s="4">
        <v>88.9</v>
      </c>
      <c r="H623" s="4">
        <v>415</v>
      </c>
      <c r="I623" s="4">
        <v>72.900000000000006</v>
      </c>
      <c r="J623" s="4">
        <v>396</v>
      </c>
      <c r="K623" s="4">
        <v>428</v>
      </c>
      <c r="L623" s="4">
        <v>0.45</v>
      </c>
      <c r="M623" s="4">
        <v>1018</v>
      </c>
      <c r="N623" s="4">
        <v>336</v>
      </c>
      <c r="O623" s="4">
        <v>3339</v>
      </c>
      <c r="P623" s="4">
        <v>852</v>
      </c>
      <c r="Q623" s="4">
        <v>3530</v>
      </c>
      <c r="R623" s="4">
        <v>752</v>
      </c>
      <c r="S623" s="4">
        <v>7010</v>
      </c>
      <c r="T623" s="4">
        <v>1106</v>
      </c>
      <c r="U623" s="4">
        <v>16947</v>
      </c>
      <c r="V623" s="4">
        <v>2965</v>
      </c>
      <c r="W623" s="4">
        <v>2174</v>
      </c>
      <c r="X623" s="4">
        <v>15436</v>
      </c>
      <c r="Y623" s="4">
        <v>423</v>
      </c>
      <c r="Z623" s="4">
        <v>5580</v>
      </c>
      <c r="AA623" s="4">
        <v>11755</v>
      </c>
      <c r="AB623" s="4">
        <v>22388</v>
      </c>
      <c r="AC623" s="4"/>
    </row>
    <row r="624" spans="1:29" hidden="1" x14ac:dyDescent="0.25">
      <c r="A624" s="4" t="s">
        <v>4104</v>
      </c>
      <c r="B624" s="4" t="s">
        <v>3939</v>
      </c>
      <c r="C624" s="4" t="s">
        <v>689</v>
      </c>
      <c r="D624" s="4" t="s">
        <v>696</v>
      </c>
      <c r="E624" s="4" t="s">
        <v>3944</v>
      </c>
      <c r="F624" s="4">
        <v>0</v>
      </c>
      <c r="G624" s="4">
        <v>65.400000000000006</v>
      </c>
      <c r="H624" s="4">
        <v>222</v>
      </c>
      <c r="I624" s="4">
        <v>32.9</v>
      </c>
      <c r="J624" s="4">
        <v>168</v>
      </c>
      <c r="K624" s="4">
        <v>99.2</v>
      </c>
      <c r="L624" s="4">
        <v>0.32</v>
      </c>
      <c r="M624" s="4">
        <v>224</v>
      </c>
      <c r="N624" s="4">
        <v>67.400000000000006</v>
      </c>
      <c r="O624" s="4">
        <v>688</v>
      </c>
      <c r="P624" s="4">
        <v>202</v>
      </c>
      <c r="Q624" s="4">
        <v>866</v>
      </c>
      <c r="R624" s="4">
        <v>185</v>
      </c>
      <c r="S624" s="4">
        <v>1887</v>
      </c>
      <c r="T624" s="4">
        <v>309</v>
      </c>
      <c r="U624" s="4">
        <v>4515</v>
      </c>
      <c r="V624" s="4">
        <v>234</v>
      </c>
      <c r="W624" s="4">
        <v>319</v>
      </c>
      <c r="X624" s="4">
        <v>14244</v>
      </c>
      <c r="Y624" s="4">
        <v>121</v>
      </c>
      <c r="Z624" s="4">
        <v>1604</v>
      </c>
      <c r="AA624" s="4">
        <v>8602</v>
      </c>
      <c r="AB624" s="4">
        <v>12692</v>
      </c>
      <c r="AC624" s="4"/>
    </row>
    <row r="625" spans="1:29" hidden="1" x14ac:dyDescent="0.25">
      <c r="A625" s="4" t="s">
        <v>4104</v>
      </c>
      <c r="B625" s="4" t="s">
        <v>3939</v>
      </c>
      <c r="C625" s="4" t="s">
        <v>689</v>
      </c>
      <c r="D625" s="4" t="s">
        <v>697</v>
      </c>
      <c r="E625" s="4" t="s">
        <v>3944</v>
      </c>
      <c r="F625" s="4">
        <v>0</v>
      </c>
      <c r="G625" s="4">
        <v>5.94</v>
      </c>
      <c r="H625" s="4">
        <v>36.799999999999997</v>
      </c>
      <c r="I625" s="4">
        <v>5.17</v>
      </c>
      <c r="J625" s="4">
        <v>24</v>
      </c>
      <c r="K625" s="4">
        <v>24.1</v>
      </c>
      <c r="L625" s="4">
        <v>3.3000000000000002E-2</v>
      </c>
      <c r="M625" s="4">
        <v>57.5</v>
      </c>
      <c r="N625" s="4">
        <v>26.6</v>
      </c>
      <c r="O625" s="4">
        <v>339</v>
      </c>
      <c r="P625" s="4">
        <v>125</v>
      </c>
      <c r="Q625" s="4">
        <v>680</v>
      </c>
      <c r="R625" s="4">
        <v>188</v>
      </c>
      <c r="S625" s="4">
        <v>2268</v>
      </c>
      <c r="T625" s="4">
        <v>398</v>
      </c>
      <c r="U625" s="4">
        <v>2011</v>
      </c>
      <c r="V625" s="4">
        <v>6.19</v>
      </c>
      <c r="W625" s="4">
        <v>77.900000000000006</v>
      </c>
      <c r="X625" s="4">
        <v>24612</v>
      </c>
      <c r="Y625" s="4">
        <v>97.9</v>
      </c>
      <c r="Z625" s="4">
        <v>412</v>
      </c>
      <c r="AA625" s="4">
        <v>1068</v>
      </c>
      <c r="AB625" s="4">
        <v>11037</v>
      </c>
      <c r="AC625" s="4"/>
    </row>
    <row r="626" spans="1:29" hidden="1" x14ac:dyDescent="0.25">
      <c r="A626" s="4" t="s">
        <v>4104</v>
      </c>
      <c r="B626" s="4" t="s">
        <v>3939</v>
      </c>
      <c r="C626" s="4" t="s">
        <v>689</v>
      </c>
      <c r="D626" s="4" t="s">
        <v>698</v>
      </c>
      <c r="E626" s="4" t="s">
        <v>3944</v>
      </c>
      <c r="F626" s="4">
        <v>0</v>
      </c>
      <c r="G626" s="4">
        <v>4.3600000000000003</v>
      </c>
      <c r="H626" s="4">
        <v>30.7</v>
      </c>
      <c r="I626" s="4">
        <v>5.84</v>
      </c>
      <c r="J626" s="4">
        <v>53.8</v>
      </c>
      <c r="K626" s="4">
        <v>163</v>
      </c>
      <c r="L626" s="4">
        <v>0.48</v>
      </c>
      <c r="M626" s="4">
        <v>697</v>
      </c>
      <c r="N626" s="4">
        <v>300</v>
      </c>
      <c r="O626" s="4">
        <v>3048</v>
      </c>
      <c r="P626" s="4">
        <v>783</v>
      </c>
      <c r="Q626" s="4">
        <v>2932</v>
      </c>
      <c r="R626" s="4">
        <v>589</v>
      </c>
      <c r="S626" s="4">
        <v>5782</v>
      </c>
      <c r="T626" s="4">
        <v>817</v>
      </c>
      <c r="U626" s="4">
        <v>15207</v>
      </c>
      <c r="V626" s="4">
        <v>545</v>
      </c>
      <c r="W626" s="4">
        <v>1204</v>
      </c>
      <c r="X626" s="4">
        <v>22378</v>
      </c>
      <c r="Y626" s="4">
        <v>290</v>
      </c>
      <c r="Z626" s="4">
        <v>431</v>
      </c>
      <c r="AA626" s="4">
        <v>1042</v>
      </c>
      <c r="AB626" s="4">
        <v>6487</v>
      </c>
      <c r="AC626" s="4"/>
    </row>
    <row r="627" spans="1:29" hidden="1" x14ac:dyDescent="0.25">
      <c r="A627" s="4" t="s">
        <v>4104</v>
      </c>
      <c r="B627" s="4" t="s">
        <v>3939</v>
      </c>
      <c r="C627" s="4" t="s">
        <v>700</v>
      </c>
      <c r="D627" s="4" t="s">
        <v>699</v>
      </c>
      <c r="E627" s="4" t="s">
        <v>3944</v>
      </c>
      <c r="F627" s="4">
        <v>0</v>
      </c>
      <c r="G627" s="4">
        <v>0.1</v>
      </c>
      <c r="H627" s="4">
        <v>26.6</v>
      </c>
      <c r="I627" s="5">
        <f>0.014/2</f>
        <v>7.0000000000000001E-3</v>
      </c>
      <c r="J627" s="4">
        <v>15</v>
      </c>
      <c r="K627" s="4">
        <v>16.8</v>
      </c>
      <c r="L627" s="5">
        <f>0.1/2</f>
        <v>0.05</v>
      </c>
      <c r="M627" s="4">
        <v>172.2</v>
      </c>
      <c r="N627" s="4">
        <v>14.3</v>
      </c>
      <c r="O627" s="4">
        <v>334</v>
      </c>
      <c r="P627" s="4">
        <v>122</v>
      </c>
      <c r="Q627" s="4">
        <v>798</v>
      </c>
      <c r="R627" s="4">
        <v>194</v>
      </c>
      <c r="S627" s="4">
        <v>3155</v>
      </c>
      <c r="T627" s="4">
        <v>551</v>
      </c>
      <c r="U627" s="4">
        <v>2005</v>
      </c>
      <c r="V627" s="4">
        <v>0</v>
      </c>
      <c r="W627" s="4">
        <v>64</v>
      </c>
      <c r="X627" s="4">
        <v>26267</v>
      </c>
      <c r="Y627" s="4">
        <v>249</v>
      </c>
      <c r="Z627" s="4">
        <v>219</v>
      </c>
      <c r="AA627" s="4">
        <v>968</v>
      </c>
      <c r="AB627" s="4">
        <v>6852</v>
      </c>
      <c r="AC627" s="4"/>
    </row>
    <row r="628" spans="1:29" hidden="1" x14ac:dyDescent="0.25">
      <c r="A628" s="4" t="s">
        <v>4104</v>
      </c>
      <c r="B628" s="4" t="s">
        <v>3939</v>
      </c>
      <c r="C628" s="4" t="s">
        <v>700</v>
      </c>
      <c r="D628" s="4" t="s">
        <v>701</v>
      </c>
      <c r="E628" s="4" t="s">
        <v>3944</v>
      </c>
      <c r="F628" s="4">
        <v>0</v>
      </c>
      <c r="G628" s="4">
        <v>0.56000000000000005</v>
      </c>
      <c r="H628" s="4">
        <v>5.63</v>
      </c>
      <c r="I628" s="4">
        <v>0.39</v>
      </c>
      <c r="J628" s="4">
        <v>3.7</v>
      </c>
      <c r="K628" s="4">
        <v>7.27</v>
      </c>
      <c r="L628" s="4">
        <v>0.1</v>
      </c>
      <c r="M628" s="4">
        <v>21.3</v>
      </c>
      <c r="N628" s="4">
        <v>10.199999999999999</v>
      </c>
      <c r="O628" s="4">
        <v>177</v>
      </c>
      <c r="P628" s="4">
        <v>72.2</v>
      </c>
      <c r="Q628" s="4">
        <v>473</v>
      </c>
      <c r="R628" s="4">
        <v>139</v>
      </c>
      <c r="S628" s="4">
        <v>2026</v>
      </c>
      <c r="T628" s="4">
        <v>352</v>
      </c>
      <c r="U628" s="4">
        <v>985</v>
      </c>
      <c r="V628" s="4">
        <v>26.9</v>
      </c>
      <c r="W628" s="4">
        <v>78</v>
      </c>
      <c r="X628" s="4">
        <v>32756</v>
      </c>
      <c r="Y628" s="4">
        <v>210</v>
      </c>
      <c r="Z628" s="4">
        <v>161</v>
      </c>
      <c r="AA628" s="4">
        <v>573</v>
      </c>
      <c r="AB628" s="4">
        <v>5907</v>
      </c>
      <c r="AC628" s="4"/>
    </row>
    <row r="629" spans="1:29" hidden="1" x14ac:dyDescent="0.25">
      <c r="A629" s="4" t="s">
        <v>4104</v>
      </c>
      <c r="B629" s="4" t="s">
        <v>3939</v>
      </c>
      <c r="C629" s="4" t="s">
        <v>700</v>
      </c>
      <c r="D629" s="4" t="s">
        <v>702</v>
      </c>
      <c r="E629" s="4" t="s">
        <v>3944</v>
      </c>
      <c r="F629" s="4">
        <v>0</v>
      </c>
      <c r="G629" s="4">
        <v>5.14</v>
      </c>
      <c r="H629" s="4">
        <v>22.8</v>
      </c>
      <c r="I629" s="4">
        <v>2.93</v>
      </c>
      <c r="J629" s="4">
        <v>25.7</v>
      </c>
      <c r="K629" s="4">
        <v>37.299999999999997</v>
      </c>
      <c r="L629" s="4">
        <v>1.85</v>
      </c>
      <c r="M629" s="4">
        <v>93</v>
      </c>
      <c r="N629" s="4">
        <v>36.6</v>
      </c>
      <c r="O629" s="4">
        <v>506</v>
      </c>
      <c r="P629" s="4">
        <v>167</v>
      </c>
      <c r="Q629" s="4">
        <v>990</v>
      </c>
      <c r="R629" s="4">
        <v>281</v>
      </c>
      <c r="S629" s="4">
        <v>3802</v>
      </c>
      <c r="T629" s="4">
        <v>663</v>
      </c>
      <c r="U629" s="4">
        <v>2293</v>
      </c>
      <c r="V629" s="4">
        <v>149</v>
      </c>
      <c r="W629" s="4">
        <v>301</v>
      </c>
      <c r="X629" s="4">
        <v>22000</v>
      </c>
      <c r="Y629" s="4">
        <v>351</v>
      </c>
      <c r="Z629" s="4">
        <v>380</v>
      </c>
      <c r="AA629" s="4">
        <v>1733</v>
      </c>
      <c r="AB629" s="4">
        <v>10815</v>
      </c>
      <c r="AC629" s="4"/>
    </row>
    <row r="630" spans="1:29" hidden="1" x14ac:dyDescent="0.25">
      <c r="A630" s="4" t="s">
        <v>4104</v>
      </c>
      <c r="B630" s="4" t="s">
        <v>3939</v>
      </c>
      <c r="C630" s="4" t="s">
        <v>700</v>
      </c>
      <c r="D630" s="4" t="s">
        <v>703</v>
      </c>
      <c r="E630" s="4" t="s">
        <v>3944</v>
      </c>
      <c r="F630" s="4">
        <v>0</v>
      </c>
      <c r="G630" s="4">
        <v>1.58</v>
      </c>
      <c r="H630" s="4">
        <v>16.600000000000001</v>
      </c>
      <c r="I630" s="4">
        <v>2.81</v>
      </c>
      <c r="J630" s="4">
        <v>14.6</v>
      </c>
      <c r="K630" s="4">
        <v>23.6</v>
      </c>
      <c r="L630" s="4">
        <v>1.32</v>
      </c>
      <c r="M630" s="4">
        <v>74.900000000000006</v>
      </c>
      <c r="N630" s="4">
        <v>30.5</v>
      </c>
      <c r="O630" s="4">
        <v>367</v>
      </c>
      <c r="P630" s="4">
        <v>131</v>
      </c>
      <c r="Q630" s="4">
        <v>821</v>
      </c>
      <c r="R630" s="4">
        <v>224</v>
      </c>
      <c r="S630" s="4">
        <v>3395</v>
      </c>
      <c r="T630" s="4">
        <v>553</v>
      </c>
      <c r="U630" s="4">
        <v>2030</v>
      </c>
      <c r="V630" s="4">
        <v>15.8</v>
      </c>
      <c r="W630" s="4">
        <v>97</v>
      </c>
      <c r="X630" s="4">
        <v>19318</v>
      </c>
      <c r="Y630" s="4">
        <v>211</v>
      </c>
      <c r="Z630" s="4">
        <v>312</v>
      </c>
      <c r="AA630" s="4">
        <v>1325</v>
      </c>
      <c r="AB630" s="4">
        <v>8966</v>
      </c>
      <c r="AC630" s="4"/>
    </row>
    <row r="631" spans="1:29" hidden="1" x14ac:dyDescent="0.25">
      <c r="A631" s="4" t="s">
        <v>4104</v>
      </c>
      <c r="B631" s="4" t="s">
        <v>3939</v>
      </c>
      <c r="C631" s="4" t="s">
        <v>643</v>
      </c>
      <c r="D631" s="4" t="s">
        <v>704</v>
      </c>
      <c r="E631" s="4" t="s">
        <v>3944</v>
      </c>
      <c r="F631" s="4">
        <v>0</v>
      </c>
      <c r="G631" s="4">
        <v>51.1</v>
      </c>
      <c r="H631" s="4">
        <v>162</v>
      </c>
      <c r="I631" s="4">
        <v>20.2</v>
      </c>
      <c r="J631" s="4">
        <v>93.4</v>
      </c>
      <c r="K631" s="4">
        <v>112</v>
      </c>
      <c r="L631" s="4">
        <v>2.1800000000000002</v>
      </c>
      <c r="M631" s="4">
        <v>332</v>
      </c>
      <c r="N631" s="4">
        <v>146</v>
      </c>
      <c r="O631" s="4">
        <v>1521</v>
      </c>
      <c r="P631" s="4">
        <v>382</v>
      </c>
      <c r="Q631" s="4">
        <v>1604</v>
      </c>
      <c r="R631" s="4">
        <v>363</v>
      </c>
      <c r="S631" s="4">
        <v>3772</v>
      </c>
      <c r="T631" s="4">
        <v>592</v>
      </c>
      <c r="U631" s="4">
        <v>6856</v>
      </c>
      <c r="V631" s="4">
        <v>14.4</v>
      </c>
      <c r="W631" s="4">
        <v>165</v>
      </c>
      <c r="X631" s="4">
        <v>18743</v>
      </c>
      <c r="Y631" s="4">
        <v>115</v>
      </c>
      <c r="Z631" s="4">
        <v>191</v>
      </c>
      <c r="AA631" s="4">
        <v>1510</v>
      </c>
      <c r="AB631" s="4">
        <v>6656</v>
      </c>
      <c r="AC631" s="4"/>
    </row>
    <row r="632" spans="1:29" hidden="1" x14ac:dyDescent="0.25">
      <c r="A632" s="4" t="s">
        <v>4104</v>
      </c>
      <c r="B632" s="4" t="s">
        <v>3939</v>
      </c>
      <c r="C632" s="4" t="s">
        <v>643</v>
      </c>
      <c r="D632" s="4" t="s">
        <v>705</v>
      </c>
      <c r="E632" s="4" t="s">
        <v>3944</v>
      </c>
      <c r="F632" s="4">
        <v>0</v>
      </c>
      <c r="G632" s="4">
        <v>147</v>
      </c>
      <c r="H632" s="4">
        <v>347</v>
      </c>
      <c r="I632" s="4">
        <v>42.8</v>
      </c>
      <c r="J632" s="4">
        <v>231</v>
      </c>
      <c r="K632" s="4">
        <v>164</v>
      </c>
      <c r="L632" s="4">
        <v>1.08</v>
      </c>
      <c r="M632" s="4">
        <v>330</v>
      </c>
      <c r="N632" s="4">
        <v>122</v>
      </c>
      <c r="O632" s="4">
        <v>1271</v>
      </c>
      <c r="P632" s="4">
        <v>406</v>
      </c>
      <c r="Q632" s="4">
        <v>1960</v>
      </c>
      <c r="R632" s="4">
        <v>437</v>
      </c>
      <c r="S632" s="4">
        <v>4322</v>
      </c>
      <c r="T632" s="4">
        <v>683</v>
      </c>
      <c r="U632" s="4">
        <v>9685</v>
      </c>
      <c r="V632" s="4">
        <v>11.6</v>
      </c>
      <c r="W632" s="4">
        <v>183</v>
      </c>
      <c r="X632" s="4">
        <v>14541</v>
      </c>
      <c r="Y632" s="4">
        <v>115</v>
      </c>
      <c r="Z632" s="4">
        <v>724</v>
      </c>
      <c r="AA632" s="4">
        <v>8330</v>
      </c>
      <c r="AB632" s="4">
        <v>21774</v>
      </c>
      <c r="AC632" s="4"/>
    </row>
    <row r="633" spans="1:29" hidden="1" x14ac:dyDescent="0.25">
      <c r="A633" s="4" t="s">
        <v>4104</v>
      </c>
      <c r="B633" s="4" t="s">
        <v>3939</v>
      </c>
      <c r="C633" s="4" t="s">
        <v>643</v>
      </c>
      <c r="D633" s="4" t="s">
        <v>706</v>
      </c>
      <c r="E633" s="4" t="s">
        <v>3944</v>
      </c>
      <c r="F633" s="4">
        <v>0</v>
      </c>
      <c r="G633" s="4">
        <v>0.78</v>
      </c>
      <c r="H633" s="4">
        <v>63.8</v>
      </c>
      <c r="I633" s="4">
        <v>4.29</v>
      </c>
      <c r="J633" s="4">
        <v>60.9</v>
      </c>
      <c r="K633" s="4">
        <v>81.599999999999994</v>
      </c>
      <c r="L633" s="4">
        <v>1.91</v>
      </c>
      <c r="M633" s="4">
        <v>226</v>
      </c>
      <c r="N633" s="4">
        <v>87.9</v>
      </c>
      <c r="O633" s="4">
        <v>960</v>
      </c>
      <c r="P633" s="4">
        <v>292</v>
      </c>
      <c r="Q633" s="4">
        <v>1178</v>
      </c>
      <c r="R633" s="4">
        <v>261</v>
      </c>
      <c r="S633" s="4">
        <v>2566</v>
      </c>
      <c r="T633" s="4">
        <v>378</v>
      </c>
      <c r="U633" s="4">
        <v>6987</v>
      </c>
      <c r="V633" s="4">
        <v>32.1</v>
      </c>
      <c r="W633" s="4">
        <v>258</v>
      </c>
      <c r="X633" s="4">
        <v>10419</v>
      </c>
      <c r="Y633" s="4">
        <v>83.1</v>
      </c>
      <c r="Z633" s="4">
        <v>380</v>
      </c>
      <c r="AA633" s="4">
        <v>3083</v>
      </c>
      <c r="AB633" s="4">
        <v>10208</v>
      </c>
      <c r="AC633" s="4"/>
    </row>
    <row r="634" spans="1:29" hidden="1" x14ac:dyDescent="0.25">
      <c r="A634" s="4" t="s">
        <v>4104</v>
      </c>
      <c r="B634" s="4" t="s">
        <v>3939</v>
      </c>
      <c r="C634" s="4" t="s">
        <v>643</v>
      </c>
      <c r="D634" s="4" t="s">
        <v>707</v>
      </c>
      <c r="E634" s="4" t="s">
        <v>3944</v>
      </c>
      <c r="F634" s="4">
        <v>0</v>
      </c>
      <c r="G634" s="4">
        <v>39.1</v>
      </c>
      <c r="H634" s="4">
        <v>142</v>
      </c>
      <c r="I634" s="4">
        <v>13.7</v>
      </c>
      <c r="J634" s="4">
        <v>74.400000000000006</v>
      </c>
      <c r="K634" s="4">
        <v>92.8</v>
      </c>
      <c r="L634" s="4">
        <v>1.67</v>
      </c>
      <c r="M634" s="4">
        <v>292</v>
      </c>
      <c r="N634" s="4">
        <v>119</v>
      </c>
      <c r="O634" s="4">
        <v>1268</v>
      </c>
      <c r="P634" s="4">
        <v>360</v>
      </c>
      <c r="Q634" s="4">
        <v>1461</v>
      </c>
      <c r="R634" s="4">
        <v>298</v>
      </c>
      <c r="S634" s="4">
        <v>2866</v>
      </c>
      <c r="T634" s="4">
        <v>431</v>
      </c>
      <c r="U634" s="4">
        <v>8871</v>
      </c>
      <c r="V634" s="4">
        <v>15.6</v>
      </c>
      <c r="W634" s="4">
        <v>194</v>
      </c>
      <c r="X634" s="4">
        <v>12256</v>
      </c>
      <c r="Y634" s="4">
        <v>73.2</v>
      </c>
      <c r="Z634" s="4">
        <v>482</v>
      </c>
      <c r="AA634" s="4">
        <v>4904</v>
      </c>
      <c r="AB634" s="4">
        <v>13533</v>
      </c>
      <c r="AC634" s="4"/>
    </row>
    <row r="635" spans="1:29" hidden="1" x14ac:dyDescent="0.25">
      <c r="A635" s="4" t="s">
        <v>4104</v>
      </c>
      <c r="B635" s="4" t="s">
        <v>3939</v>
      </c>
      <c r="C635" s="4" t="s">
        <v>643</v>
      </c>
      <c r="D635" s="4" t="s">
        <v>708</v>
      </c>
      <c r="E635" s="4" t="s">
        <v>3944</v>
      </c>
      <c r="F635" s="4">
        <v>0</v>
      </c>
      <c r="G635" s="4">
        <v>11.4</v>
      </c>
      <c r="H635" s="4">
        <v>89.6</v>
      </c>
      <c r="I635" s="4">
        <v>18.3</v>
      </c>
      <c r="J635" s="4">
        <v>165</v>
      </c>
      <c r="K635" s="4">
        <v>205</v>
      </c>
      <c r="L635" s="4">
        <v>1.67</v>
      </c>
      <c r="M635" s="4">
        <v>592</v>
      </c>
      <c r="N635" s="4">
        <v>177</v>
      </c>
      <c r="O635" s="4">
        <v>1686</v>
      </c>
      <c r="P635" s="4">
        <v>493</v>
      </c>
      <c r="Q635" s="4">
        <v>2296</v>
      </c>
      <c r="R635" s="4">
        <v>484</v>
      </c>
      <c r="S635" s="4">
        <v>4999</v>
      </c>
      <c r="T635" s="4">
        <v>790</v>
      </c>
      <c r="U635" s="4">
        <v>9831</v>
      </c>
      <c r="V635" s="4">
        <v>354</v>
      </c>
      <c r="W635" s="4">
        <v>276</v>
      </c>
      <c r="X635" s="4">
        <v>17253</v>
      </c>
      <c r="Y635" s="4">
        <v>93.4</v>
      </c>
      <c r="Z635" s="4">
        <v>358</v>
      </c>
      <c r="AA635" s="4">
        <v>8441</v>
      </c>
      <c r="AB635" s="4">
        <v>22378</v>
      </c>
      <c r="AC635" s="4"/>
    </row>
    <row r="636" spans="1:29" hidden="1" x14ac:dyDescent="0.25">
      <c r="A636" s="4" t="s">
        <v>4104</v>
      </c>
      <c r="B636" s="4" t="s">
        <v>3939</v>
      </c>
      <c r="C636" s="4" t="s">
        <v>643</v>
      </c>
      <c r="D636" s="4" t="s">
        <v>709</v>
      </c>
      <c r="E636" s="4" t="s">
        <v>3944</v>
      </c>
      <c r="F636" s="4">
        <v>0</v>
      </c>
      <c r="G636" s="4">
        <v>6.57</v>
      </c>
      <c r="H636" s="4">
        <v>53.7</v>
      </c>
      <c r="I636" s="4">
        <v>7.46</v>
      </c>
      <c r="J636" s="4">
        <v>35.5</v>
      </c>
      <c r="K636" s="4">
        <v>19.3</v>
      </c>
      <c r="L636" s="4">
        <v>1.76</v>
      </c>
      <c r="M636" s="4">
        <v>159</v>
      </c>
      <c r="N636" s="4">
        <v>58.2</v>
      </c>
      <c r="O636" s="4">
        <v>591</v>
      </c>
      <c r="P636" s="4">
        <v>182</v>
      </c>
      <c r="Q636" s="4">
        <v>914</v>
      </c>
      <c r="R636" s="4">
        <v>212</v>
      </c>
      <c r="S636" s="4">
        <v>2338</v>
      </c>
      <c r="T636" s="4">
        <v>411</v>
      </c>
      <c r="U636" s="4">
        <v>4776</v>
      </c>
      <c r="V636" s="4">
        <v>42.3</v>
      </c>
      <c r="W636" s="4">
        <v>125</v>
      </c>
      <c r="X636" s="4">
        <v>16079</v>
      </c>
      <c r="Y636" s="4">
        <v>71.3</v>
      </c>
      <c r="Z636" s="4">
        <v>157</v>
      </c>
      <c r="AA636" s="4">
        <v>1428</v>
      </c>
      <c r="AB636" s="4">
        <v>6850</v>
      </c>
      <c r="AC636" s="4"/>
    </row>
    <row r="637" spans="1:29" hidden="1" x14ac:dyDescent="0.25">
      <c r="A637" s="4" t="s">
        <v>4104</v>
      </c>
      <c r="B637" s="4" t="s">
        <v>3939</v>
      </c>
      <c r="C637" s="4" t="s">
        <v>681</v>
      </c>
      <c r="D637" s="4" t="s">
        <v>710</v>
      </c>
      <c r="E637" s="4" t="s">
        <v>3944</v>
      </c>
      <c r="F637" s="4">
        <v>0</v>
      </c>
      <c r="G637" s="4">
        <v>21.2</v>
      </c>
      <c r="H637" s="4">
        <v>82</v>
      </c>
      <c r="I637" s="4">
        <v>9.83</v>
      </c>
      <c r="J637" s="4">
        <v>64.599999999999994</v>
      </c>
      <c r="K637" s="4">
        <v>174</v>
      </c>
      <c r="L637" s="4">
        <v>0.88</v>
      </c>
      <c r="M637" s="4">
        <v>1243</v>
      </c>
      <c r="N637" s="4">
        <v>513</v>
      </c>
      <c r="O637" s="4">
        <v>4833</v>
      </c>
      <c r="P637" s="4">
        <v>1139</v>
      </c>
      <c r="Q637" s="4">
        <v>3913</v>
      </c>
      <c r="R637" s="4">
        <v>677</v>
      </c>
      <c r="S637" s="4">
        <v>5781</v>
      </c>
      <c r="T637" s="4">
        <v>734</v>
      </c>
      <c r="U637" s="4">
        <v>25028</v>
      </c>
      <c r="V637" s="4">
        <v>40.9</v>
      </c>
      <c r="W637" s="4">
        <v>99.2</v>
      </c>
      <c r="X637" s="4">
        <v>11168</v>
      </c>
      <c r="Y637" s="4">
        <v>26.8</v>
      </c>
      <c r="Z637" s="4">
        <v>260</v>
      </c>
      <c r="AA637" s="4">
        <v>1785</v>
      </c>
      <c r="AB637" s="4">
        <v>2993</v>
      </c>
      <c r="AC637" s="4"/>
    </row>
    <row r="638" spans="1:29" hidden="1" x14ac:dyDescent="0.25">
      <c r="A638" s="4" t="s">
        <v>4104</v>
      </c>
      <c r="B638" s="4" t="s">
        <v>3939</v>
      </c>
      <c r="C638" s="4" t="s">
        <v>689</v>
      </c>
      <c r="D638" s="4" t="s">
        <v>711</v>
      </c>
      <c r="E638" s="4" t="s">
        <v>3944</v>
      </c>
      <c r="F638" s="4">
        <v>0</v>
      </c>
      <c r="G638" s="4">
        <v>62.7</v>
      </c>
      <c r="H638" s="4">
        <v>203</v>
      </c>
      <c r="I638" s="4">
        <v>25.4</v>
      </c>
      <c r="J638" s="4">
        <v>135</v>
      </c>
      <c r="K638" s="4">
        <v>150</v>
      </c>
      <c r="L638" s="4">
        <v>0.44</v>
      </c>
      <c r="M638" s="4">
        <v>594</v>
      </c>
      <c r="N638" s="4">
        <v>255</v>
      </c>
      <c r="O638" s="4">
        <v>2725</v>
      </c>
      <c r="P638" s="4">
        <v>726</v>
      </c>
      <c r="Q638" s="4">
        <v>2905</v>
      </c>
      <c r="R638" s="4">
        <v>603</v>
      </c>
      <c r="S638" s="4">
        <v>6183</v>
      </c>
      <c r="T638" s="4">
        <v>936</v>
      </c>
      <c r="U638" s="4">
        <v>12226</v>
      </c>
      <c r="V638" s="4">
        <v>23.1</v>
      </c>
      <c r="W638" s="4">
        <v>172</v>
      </c>
      <c r="X638" s="4">
        <v>24157</v>
      </c>
      <c r="Y638" s="4">
        <v>169</v>
      </c>
      <c r="Z638" s="4">
        <v>774</v>
      </c>
      <c r="AA638" s="4">
        <v>2044</v>
      </c>
      <c r="AB638" s="4">
        <v>11570</v>
      </c>
      <c r="AC638" s="4"/>
    </row>
    <row r="639" spans="1:29" hidden="1" x14ac:dyDescent="0.25">
      <c r="A639" s="4" t="s">
        <v>4104</v>
      </c>
      <c r="B639" s="4" t="s">
        <v>3939</v>
      </c>
      <c r="C639" s="4" t="s">
        <v>689</v>
      </c>
      <c r="D639" s="4" t="s">
        <v>712</v>
      </c>
      <c r="E639" s="4" t="s">
        <v>3944</v>
      </c>
      <c r="F639" s="4">
        <v>0</v>
      </c>
      <c r="G639" s="4">
        <v>56.4</v>
      </c>
      <c r="H639" s="4">
        <v>200</v>
      </c>
      <c r="I639" s="4">
        <v>26.4</v>
      </c>
      <c r="J639" s="4">
        <v>127</v>
      </c>
      <c r="K639" s="4">
        <v>113</v>
      </c>
      <c r="L639" s="4">
        <v>0.4</v>
      </c>
      <c r="M639" s="4">
        <v>260</v>
      </c>
      <c r="N639" s="4">
        <v>102</v>
      </c>
      <c r="O639" s="4">
        <v>1091</v>
      </c>
      <c r="P639" s="4">
        <v>341</v>
      </c>
      <c r="Q639" s="4">
        <v>1552</v>
      </c>
      <c r="R639" s="4">
        <v>354</v>
      </c>
      <c r="S639" s="4">
        <v>3661</v>
      </c>
      <c r="T639" s="4">
        <v>591</v>
      </c>
      <c r="U639" s="4">
        <v>7477</v>
      </c>
      <c r="V639" s="4">
        <v>2053</v>
      </c>
      <c r="W639" s="4">
        <v>620</v>
      </c>
      <c r="X639" s="4">
        <v>15706</v>
      </c>
      <c r="Y639" s="4">
        <v>169</v>
      </c>
      <c r="Z639" s="4">
        <v>2490</v>
      </c>
      <c r="AA639" s="4">
        <v>6534</v>
      </c>
      <c r="AB639" s="4">
        <v>18154</v>
      </c>
      <c r="AC639" s="4"/>
    </row>
    <row r="640" spans="1:29" hidden="1" x14ac:dyDescent="0.25">
      <c r="A640" s="4" t="s">
        <v>4104</v>
      </c>
      <c r="B640" s="4" t="s">
        <v>3939</v>
      </c>
      <c r="C640" s="4" t="s">
        <v>689</v>
      </c>
      <c r="D640" s="4" t="s">
        <v>713</v>
      </c>
      <c r="E640" s="4" t="s">
        <v>3944</v>
      </c>
      <c r="F640" s="4">
        <v>0</v>
      </c>
      <c r="G640" s="4">
        <v>0.1</v>
      </c>
      <c r="H640" s="4">
        <v>17.600000000000001</v>
      </c>
      <c r="I640" s="4">
        <v>1.5</v>
      </c>
      <c r="J640" s="4">
        <v>19.399999999999999</v>
      </c>
      <c r="K640" s="4">
        <v>28</v>
      </c>
      <c r="L640" s="4">
        <v>2.2999999999999998</v>
      </c>
      <c r="M640" s="4">
        <v>13.6</v>
      </c>
      <c r="N640" s="4">
        <v>19.899999999999999</v>
      </c>
      <c r="O640" s="4">
        <v>444</v>
      </c>
      <c r="P640" s="4">
        <v>166</v>
      </c>
      <c r="Q640" s="4">
        <v>869</v>
      </c>
      <c r="R640" s="4">
        <v>197</v>
      </c>
      <c r="S640" s="4">
        <v>2238</v>
      </c>
      <c r="T640" s="4">
        <v>407</v>
      </c>
      <c r="U640" s="4">
        <v>3497</v>
      </c>
      <c r="V640" s="4">
        <v>12</v>
      </c>
      <c r="W640" s="4">
        <v>166</v>
      </c>
      <c r="X640" s="4">
        <v>11943</v>
      </c>
      <c r="Y640" s="4">
        <v>136</v>
      </c>
      <c r="Z640" s="4">
        <v>199</v>
      </c>
      <c r="AA640" s="4">
        <v>418</v>
      </c>
      <c r="AB640" s="4">
        <v>6642</v>
      </c>
      <c r="AC640" s="4"/>
    </row>
    <row r="641" spans="1:29" hidden="1" x14ac:dyDescent="0.25">
      <c r="A641" s="4" t="s">
        <v>4104</v>
      </c>
      <c r="B641" s="4" t="s">
        <v>3939</v>
      </c>
      <c r="C641" s="4" t="s">
        <v>689</v>
      </c>
      <c r="D641" s="4" t="s">
        <v>714</v>
      </c>
      <c r="E641" s="4" t="s">
        <v>3944</v>
      </c>
      <c r="F641" s="4">
        <v>0</v>
      </c>
      <c r="G641" s="4">
        <v>190</v>
      </c>
      <c r="H641" s="4">
        <v>765</v>
      </c>
      <c r="I641" s="4">
        <v>120</v>
      </c>
      <c r="J641" s="4">
        <v>533</v>
      </c>
      <c r="K641" s="4">
        <v>388</v>
      </c>
      <c r="L641" s="4">
        <v>1.1599999999999999</v>
      </c>
      <c r="M641" s="4">
        <v>550</v>
      </c>
      <c r="N641" s="4">
        <v>187</v>
      </c>
      <c r="O641" s="4">
        <v>1660</v>
      </c>
      <c r="P641" s="4">
        <v>383</v>
      </c>
      <c r="Q641" s="4">
        <v>1411</v>
      </c>
      <c r="R641" s="4">
        <v>320</v>
      </c>
      <c r="S641" s="4">
        <v>3518</v>
      </c>
      <c r="T641" s="4">
        <v>528</v>
      </c>
      <c r="U641" s="4">
        <v>7260</v>
      </c>
      <c r="V641" s="4">
        <v>378</v>
      </c>
      <c r="W641" s="4">
        <v>448</v>
      </c>
      <c r="X641" s="4">
        <v>26900</v>
      </c>
      <c r="Y641" s="4">
        <v>130</v>
      </c>
      <c r="Z641" s="4">
        <v>1624</v>
      </c>
      <c r="AA641" s="4">
        <v>12179</v>
      </c>
      <c r="AB641" s="4">
        <v>7825</v>
      </c>
      <c r="AC641" s="4"/>
    </row>
    <row r="642" spans="1:29" hidden="1" x14ac:dyDescent="0.25">
      <c r="A642" s="4" t="s">
        <v>4104</v>
      </c>
      <c r="B642" s="4" t="s">
        <v>3939</v>
      </c>
      <c r="C642" s="4" t="s">
        <v>689</v>
      </c>
      <c r="D642" s="4" t="s">
        <v>715</v>
      </c>
      <c r="E642" s="4" t="s">
        <v>3944</v>
      </c>
      <c r="F642" s="4">
        <v>0</v>
      </c>
      <c r="G642" s="4">
        <v>1.01</v>
      </c>
      <c r="H642" s="4">
        <v>14.1</v>
      </c>
      <c r="I642" s="4">
        <v>1.01</v>
      </c>
      <c r="J642" s="4">
        <v>6.02</v>
      </c>
      <c r="K642" s="4">
        <v>7.46</v>
      </c>
      <c r="L642" s="4">
        <v>0.99</v>
      </c>
      <c r="M642" s="4">
        <v>31.9</v>
      </c>
      <c r="N642" s="4">
        <v>10.7</v>
      </c>
      <c r="O642" s="4">
        <v>128</v>
      </c>
      <c r="P642" s="4">
        <v>40.6</v>
      </c>
      <c r="Q642" s="4">
        <v>166</v>
      </c>
      <c r="R642" s="4">
        <v>34.700000000000003</v>
      </c>
      <c r="S642" s="4">
        <v>341</v>
      </c>
      <c r="T642" s="4">
        <v>60.6</v>
      </c>
      <c r="U642" s="4">
        <v>1201</v>
      </c>
      <c r="V642" s="4">
        <v>18</v>
      </c>
      <c r="W642" s="4">
        <v>3.37</v>
      </c>
      <c r="X642" s="4">
        <v>9800</v>
      </c>
      <c r="Y642" s="4">
        <v>1.31</v>
      </c>
      <c r="Z642" s="4">
        <v>24.1</v>
      </c>
      <c r="AA642" s="4">
        <v>189</v>
      </c>
      <c r="AB642" s="4">
        <v>179</v>
      </c>
      <c r="AC642" s="4"/>
    </row>
    <row r="643" spans="1:29" hidden="1" x14ac:dyDescent="0.25">
      <c r="A643" s="4" t="s">
        <v>4104</v>
      </c>
      <c r="B643" s="4" t="s">
        <v>3939</v>
      </c>
      <c r="C643" s="4" t="s">
        <v>700</v>
      </c>
      <c r="D643" s="4" t="s">
        <v>716</v>
      </c>
      <c r="E643" s="4" t="s">
        <v>3944</v>
      </c>
      <c r="F643" s="4">
        <v>0</v>
      </c>
      <c r="G643" s="4">
        <v>1.44</v>
      </c>
      <c r="H643" s="4">
        <v>13.2</v>
      </c>
      <c r="I643" s="4">
        <v>1.37</v>
      </c>
      <c r="J643" s="4">
        <v>10.199999999999999</v>
      </c>
      <c r="K643" s="4">
        <v>19.600000000000001</v>
      </c>
      <c r="L643" s="4">
        <v>0.96</v>
      </c>
      <c r="M643" s="4">
        <v>74.900000000000006</v>
      </c>
      <c r="N643" s="4">
        <v>31.2</v>
      </c>
      <c r="O643" s="4">
        <v>412</v>
      </c>
      <c r="P643" s="4">
        <v>144</v>
      </c>
      <c r="Q643" s="4">
        <v>816</v>
      </c>
      <c r="R643" s="4">
        <v>206</v>
      </c>
      <c r="S643" s="4">
        <v>2767</v>
      </c>
      <c r="T643" s="4">
        <v>456</v>
      </c>
      <c r="U643" s="4">
        <v>2929</v>
      </c>
      <c r="V643" s="4">
        <v>11.3</v>
      </c>
      <c r="W643" s="4">
        <v>102</v>
      </c>
      <c r="X643" s="4">
        <v>28929</v>
      </c>
      <c r="Y643" s="4">
        <v>185</v>
      </c>
      <c r="Z643" s="4">
        <v>183</v>
      </c>
      <c r="AA643" s="4">
        <v>972</v>
      </c>
      <c r="AB643" s="4">
        <v>8684</v>
      </c>
      <c r="AC643" s="4"/>
    </row>
    <row r="644" spans="1:29" hidden="1" x14ac:dyDescent="0.25">
      <c r="A644" s="4" t="s">
        <v>4104</v>
      </c>
      <c r="B644" s="4" t="s">
        <v>3939</v>
      </c>
      <c r="C644" s="4" t="s">
        <v>700</v>
      </c>
      <c r="D644" s="4" t="s">
        <v>717</v>
      </c>
      <c r="E644" s="4" t="s">
        <v>3944</v>
      </c>
      <c r="F644" s="4">
        <v>0</v>
      </c>
      <c r="G644" s="4">
        <v>1715</v>
      </c>
      <c r="H644" s="4">
        <v>4925</v>
      </c>
      <c r="I644" s="4">
        <v>563</v>
      </c>
      <c r="J644" s="4">
        <v>2211</v>
      </c>
      <c r="K644" s="4">
        <v>732</v>
      </c>
      <c r="L644" s="4">
        <v>1.99</v>
      </c>
      <c r="M644" s="4">
        <v>861</v>
      </c>
      <c r="N644" s="4">
        <v>241</v>
      </c>
      <c r="O644" s="4">
        <v>2268</v>
      </c>
      <c r="P644" s="4">
        <v>500</v>
      </c>
      <c r="Q644" s="4">
        <v>1973</v>
      </c>
      <c r="R644" s="4">
        <v>406</v>
      </c>
      <c r="S644" s="4">
        <v>4757</v>
      </c>
      <c r="T644" s="4">
        <v>723</v>
      </c>
      <c r="U644" s="4">
        <v>7280</v>
      </c>
      <c r="V644" s="4">
        <v>1795</v>
      </c>
      <c r="W644" s="4">
        <v>3554</v>
      </c>
      <c r="X644" s="4">
        <v>21003</v>
      </c>
      <c r="Y644" s="4">
        <v>1135</v>
      </c>
      <c r="Z644" s="4">
        <v>390</v>
      </c>
      <c r="AA644" s="4">
        <v>1507</v>
      </c>
      <c r="AB644" s="4">
        <v>7618</v>
      </c>
      <c r="AC644" s="4"/>
    </row>
    <row r="645" spans="1:29" hidden="1" x14ac:dyDescent="0.25">
      <c r="A645" s="4" t="s">
        <v>4104</v>
      </c>
      <c r="B645" s="4" t="s">
        <v>3939</v>
      </c>
      <c r="C645" s="4" t="s">
        <v>700</v>
      </c>
      <c r="D645" s="4" t="s">
        <v>718</v>
      </c>
      <c r="E645" s="4" t="s">
        <v>3944</v>
      </c>
      <c r="F645" s="4">
        <v>0</v>
      </c>
      <c r="G645" s="4">
        <v>1.76</v>
      </c>
      <c r="H645" s="4">
        <v>9.3000000000000007</v>
      </c>
      <c r="I645" s="4">
        <v>1.0900000000000001</v>
      </c>
      <c r="J645" s="4">
        <v>7.5</v>
      </c>
      <c r="K645" s="4">
        <v>14.9</v>
      </c>
      <c r="L645" s="4">
        <v>0.61</v>
      </c>
      <c r="M645" s="4">
        <v>40.6</v>
      </c>
      <c r="N645" s="4">
        <v>17.5</v>
      </c>
      <c r="O645" s="4">
        <v>240</v>
      </c>
      <c r="P645" s="4">
        <v>88</v>
      </c>
      <c r="Q645" s="4">
        <v>549</v>
      </c>
      <c r="R645" s="4">
        <v>159</v>
      </c>
      <c r="S645" s="4">
        <v>2269</v>
      </c>
      <c r="T645" s="4">
        <v>401</v>
      </c>
      <c r="U645" s="4">
        <v>1409</v>
      </c>
      <c r="V645" s="4">
        <v>55</v>
      </c>
      <c r="W645" s="4">
        <v>101</v>
      </c>
      <c r="X645" s="4">
        <v>25868</v>
      </c>
      <c r="Y645" s="4">
        <v>224</v>
      </c>
      <c r="Z645" s="4">
        <v>135</v>
      </c>
      <c r="AA645" s="4">
        <v>540</v>
      </c>
      <c r="AB645" s="4">
        <v>6549</v>
      </c>
      <c r="AC645" s="4"/>
    </row>
    <row r="646" spans="1:29" hidden="1" x14ac:dyDescent="0.25">
      <c r="A646" s="4" t="s">
        <v>4104</v>
      </c>
      <c r="B646" s="4" t="s">
        <v>3939</v>
      </c>
      <c r="C646" s="4" t="s">
        <v>700</v>
      </c>
      <c r="D646" s="4" t="s">
        <v>719</v>
      </c>
      <c r="E646" s="4" t="s">
        <v>3944</v>
      </c>
      <c r="F646" s="4">
        <v>0</v>
      </c>
      <c r="G646" s="4">
        <v>2.88</v>
      </c>
      <c r="H646" s="4">
        <v>26.7</v>
      </c>
      <c r="I646" s="4">
        <v>5.74</v>
      </c>
      <c r="J646" s="4">
        <v>30.1</v>
      </c>
      <c r="K646" s="4">
        <v>54.2</v>
      </c>
      <c r="L646" s="4">
        <v>1.03</v>
      </c>
      <c r="M646" s="4">
        <v>116.3</v>
      </c>
      <c r="N646" s="4">
        <v>42.2</v>
      </c>
      <c r="O646" s="4">
        <v>569</v>
      </c>
      <c r="P646" s="4">
        <v>199</v>
      </c>
      <c r="Q646" s="4">
        <v>1252</v>
      </c>
      <c r="R646" s="4">
        <v>372</v>
      </c>
      <c r="S646" s="4">
        <v>5388</v>
      </c>
      <c r="T646" s="4">
        <v>951</v>
      </c>
      <c r="U646" s="4">
        <v>2529</v>
      </c>
      <c r="V646" s="4">
        <v>7.3</v>
      </c>
      <c r="W646" s="4">
        <v>126</v>
      </c>
      <c r="X646" s="4">
        <v>30847</v>
      </c>
      <c r="Y646" s="4">
        <v>343</v>
      </c>
      <c r="Z646" s="4">
        <v>1300</v>
      </c>
      <c r="AA646" s="4">
        <v>13497</v>
      </c>
      <c r="AB646" s="4">
        <v>19085</v>
      </c>
      <c r="AC646" s="4"/>
    </row>
    <row r="647" spans="1:29" hidden="1" x14ac:dyDescent="0.25">
      <c r="A647" s="4" t="s">
        <v>4104</v>
      </c>
      <c r="B647" s="4" t="s">
        <v>3939</v>
      </c>
      <c r="C647" s="4" t="s">
        <v>643</v>
      </c>
      <c r="D647" s="4" t="s">
        <v>720</v>
      </c>
      <c r="E647" s="4" t="s">
        <v>3944</v>
      </c>
      <c r="F647" s="4">
        <v>0</v>
      </c>
      <c r="G647" s="4">
        <v>7.95</v>
      </c>
      <c r="H647" s="4">
        <v>67.3</v>
      </c>
      <c r="I647" s="4">
        <v>11.6</v>
      </c>
      <c r="J647" s="4">
        <v>135</v>
      </c>
      <c r="K647" s="4">
        <v>538</v>
      </c>
      <c r="L647" s="4">
        <v>9.8800000000000008</v>
      </c>
      <c r="M647" s="4">
        <v>2714</v>
      </c>
      <c r="N647" s="4">
        <v>1279</v>
      </c>
      <c r="O647" s="4">
        <v>11419</v>
      </c>
      <c r="P647" s="4">
        <v>2130</v>
      </c>
      <c r="Q647" s="4">
        <v>6076</v>
      </c>
      <c r="R647" s="4">
        <v>1015</v>
      </c>
      <c r="S647" s="4">
        <v>7678</v>
      </c>
      <c r="T647" s="4">
        <v>939</v>
      </c>
      <c r="U647" s="4">
        <v>35532</v>
      </c>
      <c r="V647" s="4">
        <v>22.8</v>
      </c>
      <c r="W647" s="4">
        <v>179</v>
      </c>
      <c r="X647" s="4">
        <v>9241</v>
      </c>
      <c r="Y647" s="4">
        <v>78.8</v>
      </c>
      <c r="Z647" s="4">
        <v>223</v>
      </c>
      <c r="AA647" s="4">
        <v>2942</v>
      </c>
      <c r="AB647" s="4">
        <v>5802</v>
      </c>
      <c r="AC647" s="4"/>
    </row>
    <row r="648" spans="1:29" hidden="1" x14ac:dyDescent="0.25">
      <c r="A648" s="4" t="s">
        <v>4104</v>
      </c>
      <c r="B648" s="4" t="s">
        <v>3939</v>
      </c>
      <c r="C648" s="4" t="s">
        <v>643</v>
      </c>
      <c r="D648" s="4" t="s">
        <v>721</v>
      </c>
      <c r="E648" s="4" t="s">
        <v>3944</v>
      </c>
      <c r="F648" s="4">
        <v>0</v>
      </c>
      <c r="G648" s="4">
        <v>292</v>
      </c>
      <c r="H648" s="4">
        <v>820</v>
      </c>
      <c r="I648" s="4">
        <v>111</v>
      </c>
      <c r="J648" s="4">
        <v>430</v>
      </c>
      <c r="K648" s="4">
        <v>218</v>
      </c>
      <c r="L648" s="4">
        <v>3.51</v>
      </c>
      <c r="M648" s="4">
        <v>556</v>
      </c>
      <c r="N648" s="4">
        <v>209</v>
      </c>
      <c r="O648" s="4">
        <v>1819</v>
      </c>
      <c r="P648" s="4">
        <v>401</v>
      </c>
      <c r="Q648" s="4">
        <v>1456</v>
      </c>
      <c r="R648" s="4">
        <v>303</v>
      </c>
      <c r="S648" s="4">
        <v>3137</v>
      </c>
      <c r="T648" s="4">
        <v>496</v>
      </c>
      <c r="U648" s="4">
        <v>6224</v>
      </c>
      <c r="V648" s="4">
        <v>21.2</v>
      </c>
      <c r="W648" s="4">
        <v>68.900000000000006</v>
      </c>
      <c r="X648" s="4">
        <v>23524</v>
      </c>
      <c r="Y648" s="4">
        <v>70.099999999999994</v>
      </c>
      <c r="Z648" s="4">
        <v>337</v>
      </c>
      <c r="AA648" s="4">
        <v>1529</v>
      </c>
      <c r="AB648" s="4">
        <v>5790</v>
      </c>
      <c r="AC648" s="4"/>
    </row>
    <row r="649" spans="1:29" hidden="1" x14ac:dyDescent="0.25">
      <c r="A649" s="4" t="s">
        <v>4104</v>
      </c>
      <c r="B649" s="4" t="s">
        <v>3939</v>
      </c>
      <c r="C649" s="4" t="s">
        <v>643</v>
      </c>
      <c r="D649" s="4" t="s">
        <v>722</v>
      </c>
      <c r="E649" s="4" t="s">
        <v>3944</v>
      </c>
      <c r="F649" s="4">
        <v>0</v>
      </c>
      <c r="G649" s="4">
        <v>11.1</v>
      </c>
      <c r="H649" s="4">
        <v>46.1</v>
      </c>
      <c r="I649" s="4">
        <v>8.25</v>
      </c>
      <c r="J649" s="4">
        <v>47.8</v>
      </c>
      <c r="K649" s="4">
        <v>56.3</v>
      </c>
      <c r="L649" s="4">
        <v>0.92</v>
      </c>
      <c r="M649" s="4">
        <v>102</v>
      </c>
      <c r="N649" s="4">
        <v>39.200000000000003</v>
      </c>
      <c r="O649" s="4">
        <v>465</v>
      </c>
      <c r="P649" s="4">
        <v>146</v>
      </c>
      <c r="Q649" s="4">
        <v>749</v>
      </c>
      <c r="R649" s="4">
        <v>215</v>
      </c>
      <c r="S649" s="4">
        <v>2620</v>
      </c>
      <c r="T649" s="4">
        <v>438</v>
      </c>
      <c r="U649" s="4">
        <v>1693</v>
      </c>
      <c r="V649" s="4">
        <v>11.5</v>
      </c>
      <c r="W649" s="4">
        <v>80.400000000000006</v>
      </c>
      <c r="X649" s="4">
        <v>40112</v>
      </c>
      <c r="Y649" s="4">
        <v>179</v>
      </c>
      <c r="Z649" s="4">
        <v>482</v>
      </c>
      <c r="AA649" s="4">
        <v>1864</v>
      </c>
      <c r="AB649" s="4">
        <v>8637</v>
      </c>
      <c r="AC649" s="4"/>
    </row>
    <row r="650" spans="1:29" hidden="1" x14ac:dyDescent="0.25">
      <c r="A650" s="4" t="s">
        <v>4104</v>
      </c>
      <c r="B650" s="4" t="s">
        <v>3939</v>
      </c>
      <c r="C650" s="4" t="s">
        <v>681</v>
      </c>
      <c r="D650" s="4" t="s">
        <v>723</v>
      </c>
      <c r="E650" s="4" t="s">
        <v>3944</v>
      </c>
      <c r="F650" s="4">
        <v>0</v>
      </c>
      <c r="G650" s="4">
        <v>1.21</v>
      </c>
      <c r="H650" s="4">
        <v>28.3</v>
      </c>
      <c r="I650" s="4">
        <v>0.89</v>
      </c>
      <c r="J650" s="4">
        <v>8.67</v>
      </c>
      <c r="K650" s="4">
        <v>10.4</v>
      </c>
      <c r="L650" s="4">
        <v>0.17</v>
      </c>
      <c r="M650" s="4">
        <v>48.5</v>
      </c>
      <c r="N650" s="4">
        <v>19.399999999999999</v>
      </c>
      <c r="O650" s="4">
        <v>237</v>
      </c>
      <c r="P650" s="4">
        <v>76.599999999999994</v>
      </c>
      <c r="Q650" s="4">
        <v>362</v>
      </c>
      <c r="R650" s="4">
        <v>80.8</v>
      </c>
      <c r="S650" s="4">
        <v>804</v>
      </c>
      <c r="T650" s="4">
        <v>126</v>
      </c>
      <c r="U650" s="4">
        <v>2146</v>
      </c>
      <c r="V650" s="4">
        <v>10.199999999999999</v>
      </c>
      <c r="W650" s="4">
        <v>83.1</v>
      </c>
      <c r="X650" s="4">
        <v>11963</v>
      </c>
      <c r="Y650" s="4">
        <v>25.7</v>
      </c>
      <c r="Z650" s="4">
        <v>220</v>
      </c>
      <c r="AA650" s="4">
        <v>1227</v>
      </c>
      <c r="AB650" s="4">
        <v>3196</v>
      </c>
      <c r="AC650" s="4"/>
    </row>
    <row r="651" spans="1:29" hidden="1" x14ac:dyDescent="0.25">
      <c r="A651" s="4" t="s">
        <v>4104</v>
      </c>
      <c r="B651" s="4" t="s">
        <v>3939</v>
      </c>
      <c r="C651" s="4" t="s">
        <v>681</v>
      </c>
      <c r="D651" s="4" t="s">
        <v>724</v>
      </c>
      <c r="E651" s="4" t="s">
        <v>3944</v>
      </c>
      <c r="F651" s="4">
        <v>0</v>
      </c>
      <c r="G651" s="4">
        <v>13.2</v>
      </c>
      <c r="H651" s="4">
        <v>89.8</v>
      </c>
      <c r="I651" s="4">
        <v>5.56</v>
      </c>
      <c r="J651" s="4">
        <v>30.8</v>
      </c>
      <c r="K651" s="4">
        <v>22.8</v>
      </c>
      <c r="L651" s="4">
        <v>0.22</v>
      </c>
      <c r="M651" s="4">
        <v>83</v>
      </c>
      <c r="N651" s="4">
        <v>30.6</v>
      </c>
      <c r="O651" s="4">
        <v>390</v>
      </c>
      <c r="P651" s="4">
        <v>135</v>
      </c>
      <c r="Q651" s="4">
        <v>659</v>
      </c>
      <c r="R651" s="4">
        <v>140</v>
      </c>
      <c r="S651" s="4">
        <v>1435</v>
      </c>
      <c r="T651" s="4">
        <v>237</v>
      </c>
      <c r="U651" s="4">
        <v>4017</v>
      </c>
      <c r="V651" s="4">
        <v>26.3</v>
      </c>
      <c r="W651" s="4">
        <v>61</v>
      </c>
      <c r="X651" s="4">
        <v>13630</v>
      </c>
      <c r="Y651" s="4">
        <v>82.6</v>
      </c>
      <c r="Z651" s="4">
        <v>424</v>
      </c>
      <c r="AA651" s="4">
        <v>5590</v>
      </c>
      <c r="AB651" s="4">
        <v>4428</v>
      </c>
      <c r="AC651" s="4"/>
    </row>
    <row r="652" spans="1:29" hidden="1" x14ac:dyDescent="0.25">
      <c r="A652" s="4" t="s">
        <v>4104</v>
      </c>
      <c r="B652" s="4" t="s">
        <v>3939</v>
      </c>
      <c r="C652" s="4" t="s">
        <v>689</v>
      </c>
      <c r="D652" s="4" t="s">
        <v>725</v>
      </c>
      <c r="E652" s="4" t="s">
        <v>3944</v>
      </c>
      <c r="F652" s="4">
        <v>0</v>
      </c>
      <c r="G652" s="4">
        <v>15</v>
      </c>
      <c r="H652" s="4">
        <v>104</v>
      </c>
      <c r="I652" s="4">
        <v>12.2</v>
      </c>
      <c r="J652" s="4">
        <v>65.599999999999994</v>
      </c>
      <c r="K652" s="4">
        <v>66.400000000000006</v>
      </c>
      <c r="L652" s="4">
        <v>0.28000000000000003</v>
      </c>
      <c r="M652" s="4">
        <v>174</v>
      </c>
      <c r="N652" s="4">
        <v>69.400000000000006</v>
      </c>
      <c r="O652" s="4">
        <v>808</v>
      </c>
      <c r="P652" s="4">
        <v>259</v>
      </c>
      <c r="Q652" s="4">
        <v>1181</v>
      </c>
      <c r="R652" s="4">
        <v>267</v>
      </c>
      <c r="S652" s="4">
        <v>2763</v>
      </c>
      <c r="T652" s="4">
        <v>442</v>
      </c>
      <c r="U652" s="4">
        <v>5652</v>
      </c>
      <c r="V652" s="4">
        <v>364</v>
      </c>
      <c r="W652" s="4">
        <v>254</v>
      </c>
      <c r="X652" s="4">
        <v>17759</v>
      </c>
      <c r="Y652" s="4">
        <v>118</v>
      </c>
      <c r="Z652" s="4">
        <v>898</v>
      </c>
      <c r="AA652" s="4">
        <v>3633</v>
      </c>
      <c r="AB652" s="4">
        <v>9150</v>
      </c>
      <c r="AC652" s="4"/>
    </row>
    <row r="653" spans="1:29" hidden="1" x14ac:dyDescent="0.25">
      <c r="A653" s="4" t="s">
        <v>4104</v>
      </c>
      <c r="B653" s="4" t="s">
        <v>3939</v>
      </c>
      <c r="C653" s="4" t="s">
        <v>643</v>
      </c>
      <c r="D653" s="4" t="s">
        <v>726</v>
      </c>
      <c r="E653" s="4" t="s">
        <v>3944</v>
      </c>
      <c r="F653" s="4">
        <v>0</v>
      </c>
      <c r="G653" s="4">
        <v>4.03</v>
      </c>
      <c r="H653" s="4">
        <v>46.8</v>
      </c>
      <c r="I653" s="4">
        <v>13.8</v>
      </c>
      <c r="J653" s="4">
        <v>143</v>
      </c>
      <c r="K653" s="4">
        <v>565</v>
      </c>
      <c r="L653" s="4">
        <v>14.3</v>
      </c>
      <c r="M653" s="4">
        <v>3507</v>
      </c>
      <c r="N653" s="4">
        <v>1720</v>
      </c>
      <c r="O653" s="4">
        <v>15999</v>
      </c>
      <c r="P653" s="4">
        <v>3218</v>
      </c>
      <c r="Q653" s="4">
        <v>9883</v>
      </c>
      <c r="R653" s="4">
        <v>1622</v>
      </c>
      <c r="S653" s="4">
        <v>13821</v>
      </c>
      <c r="T653" s="4">
        <v>1608</v>
      </c>
      <c r="U653" s="4">
        <v>58015</v>
      </c>
      <c r="V653" s="4">
        <v>23.5</v>
      </c>
      <c r="W653" s="4">
        <v>169</v>
      </c>
      <c r="X653" s="4">
        <v>36475</v>
      </c>
      <c r="Y653" s="4">
        <v>111</v>
      </c>
      <c r="Z653" s="4">
        <v>183</v>
      </c>
      <c r="AA653" s="4">
        <v>2866</v>
      </c>
      <c r="AB653" s="4">
        <v>6410</v>
      </c>
      <c r="AC653" s="4"/>
    </row>
    <row r="654" spans="1:29" hidden="1" x14ac:dyDescent="0.25">
      <c r="A654" s="4" t="s">
        <v>4104</v>
      </c>
      <c r="B654" s="4" t="s">
        <v>3939</v>
      </c>
      <c r="C654" s="4" t="s">
        <v>643</v>
      </c>
      <c r="D654" s="4" t="s">
        <v>727</v>
      </c>
      <c r="E654" s="4" t="s">
        <v>3944</v>
      </c>
      <c r="F654" s="4">
        <v>0</v>
      </c>
      <c r="G654" s="4">
        <v>6.36</v>
      </c>
      <c r="H654" s="4">
        <v>56.7</v>
      </c>
      <c r="I654" s="4">
        <v>10.8</v>
      </c>
      <c r="J654" s="4">
        <v>78.599999999999994</v>
      </c>
      <c r="K654" s="4">
        <v>226</v>
      </c>
      <c r="L654" s="4">
        <v>5.58</v>
      </c>
      <c r="M654" s="4">
        <v>1176</v>
      </c>
      <c r="N654" s="4">
        <v>561</v>
      </c>
      <c r="O654" s="4">
        <v>5513</v>
      </c>
      <c r="P654" s="4">
        <v>1199</v>
      </c>
      <c r="Q654" s="4">
        <v>3914</v>
      </c>
      <c r="R654" s="4">
        <v>714</v>
      </c>
      <c r="S654" s="4">
        <v>6681</v>
      </c>
      <c r="T654" s="4">
        <v>922</v>
      </c>
      <c r="U654" s="4">
        <v>18700</v>
      </c>
      <c r="V654" s="4">
        <v>51.6</v>
      </c>
      <c r="W654" s="4">
        <v>231</v>
      </c>
      <c r="X654" s="4">
        <v>25717</v>
      </c>
      <c r="Y654" s="4">
        <v>207</v>
      </c>
      <c r="Z654" s="4">
        <v>188</v>
      </c>
      <c r="AA654" s="4">
        <v>1777</v>
      </c>
      <c r="AB654" s="4">
        <v>8117</v>
      </c>
      <c r="AC654" s="4"/>
    </row>
    <row r="655" spans="1:29" hidden="1" x14ac:dyDescent="0.25">
      <c r="A655" s="4" t="s">
        <v>4104</v>
      </c>
      <c r="B655" s="4" t="s">
        <v>3939</v>
      </c>
      <c r="C655" s="4" t="s">
        <v>643</v>
      </c>
      <c r="D655" s="4" t="s">
        <v>728</v>
      </c>
      <c r="E655" s="4" t="s">
        <v>3944</v>
      </c>
      <c r="F655" s="4">
        <v>0</v>
      </c>
      <c r="G655" s="4">
        <v>17.100000000000001</v>
      </c>
      <c r="H655" s="4">
        <v>111</v>
      </c>
      <c r="I655" s="4">
        <v>7.57</v>
      </c>
      <c r="J655" s="4">
        <v>52</v>
      </c>
      <c r="K655" s="4">
        <v>90.8</v>
      </c>
      <c r="L655" s="4">
        <v>1.34</v>
      </c>
      <c r="M655" s="4">
        <v>284</v>
      </c>
      <c r="N655" s="4">
        <v>105</v>
      </c>
      <c r="O655" s="4">
        <v>1138</v>
      </c>
      <c r="P655" s="4">
        <v>335</v>
      </c>
      <c r="Q655" s="4">
        <v>1359</v>
      </c>
      <c r="R655" s="4">
        <v>277</v>
      </c>
      <c r="S655" s="4">
        <v>2607</v>
      </c>
      <c r="T655" s="4">
        <v>381</v>
      </c>
      <c r="U655" s="4">
        <v>8118</v>
      </c>
      <c r="V655" s="4">
        <v>19.8</v>
      </c>
      <c r="W655" s="4">
        <v>136</v>
      </c>
      <c r="X655" s="4">
        <v>10075</v>
      </c>
      <c r="Y655" s="4">
        <v>44.8</v>
      </c>
      <c r="Z655" s="4">
        <v>363</v>
      </c>
      <c r="AA655" s="4">
        <v>4279</v>
      </c>
      <c r="AB655" s="4">
        <v>7221</v>
      </c>
      <c r="AC655" s="4"/>
    </row>
    <row r="656" spans="1:29" hidden="1" x14ac:dyDescent="0.25">
      <c r="A656" s="4" t="s">
        <v>4104</v>
      </c>
      <c r="B656" s="4" t="s">
        <v>3939</v>
      </c>
      <c r="C656" s="4" t="s">
        <v>643</v>
      </c>
      <c r="D656" s="4" t="s">
        <v>729</v>
      </c>
      <c r="E656" s="4" t="s">
        <v>3944</v>
      </c>
      <c r="F656" s="4">
        <v>0</v>
      </c>
      <c r="G656" s="4">
        <v>5.27</v>
      </c>
      <c r="H656" s="4">
        <v>35.799999999999997</v>
      </c>
      <c r="I656" s="4">
        <v>7.54</v>
      </c>
      <c r="J656" s="4">
        <v>43.5</v>
      </c>
      <c r="K656" s="4">
        <v>71.599999999999994</v>
      </c>
      <c r="L656" s="4">
        <v>1.41</v>
      </c>
      <c r="M656" s="4">
        <v>182</v>
      </c>
      <c r="N656" s="4">
        <v>82.9</v>
      </c>
      <c r="O656" s="4">
        <v>869</v>
      </c>
      <c r="P656" s="4">
        <v>239</v>
      </c>
      <c r="Q656" s="4">
        <v>992</v>
      </c>
      <c r="R656" s="4">
        <v>265</v>
      </c>
      <c r="S656" s="4">
        <v>3061</v>
      </c>
      <c r="T656" s="4">
        <v>485</v>
      </c>
      <c r="U656" s="4">
        <v>3430</v>
      </c>
      <c r="V656" s="4">
        <v>6.51</v>
      </c>
      <c r="W656" s="4">
        <v>102</v>
      </c>
      <c r="X656" s="4">
        <v>56246</v>
      </c>
      <c r="Y656" s="4">
        <v>154</v>
      </c>
      <c r="Z656" s="4">
        <v>165</v>
      </c>
      <c r="AA656" s="4">
        <v>1441</v>
      </c>
      <c r="AB656" s="4">
        <v>6418</v>
      </c>
      <c r="AC656" s="4"/>
    </row>
    <row r="657" spans="1:29" hidden="1" x14ac:dyDescent="0.25">
      <c r="A657" s="4" t="s">
        <v>4104</v>
      </c>
      <c r="B657" s="4" t="s">
        <v>3939</v>
      </c>
      <c r="C657" s="4" t="s">
        <v>643</v>
      </c>
      <c r="D657" s="4" t="s">
        <v>730</v>
      </c>
      <c r="E657" s="4" t="s">
        <v>3944</v>
      </c>
      <c r="F657" s="4">
        <v>0</v>
      </c>
      <c r="G657" s="4">
        <v>1.25</v>
      </c>
      <c r="H657" s="4">
        <v>31.1</v>
      </c>
      <c r="I657" s="4">
        <v>6.97</v>
      </c>
      <c r="J657" s="4">
        <v>54.8</v>
      </c>
      <c r="K657" s="4">
        <v>153</v>
      </c>
      <c r="L657" s="4">
        <v>2.9</v>
      </c>
      <c r="M657" s="4">
        <v>731</v>
      </c>
      <c r="N657" s="4">
        <v>339</v>
      </c>
      <c r="O657" s="4">
        <v>2798</v>
      </c>
      <c r="P657" s="4">
        <v>514</v>
      </c>
      <c r="Q657" s="4">
        <v>1524</v>
      </c>
      <c r="R657" s="4">
        <v>295</v>
      </c>
      <c r="S657" s="4">
        <v>2929</v>
      </c>
      <c r="T657" s="4">
        <v>432</v>
      </c>
      <c r="U657" s="4">
        <v>8506</v>
      </c>
      <c r="V657" s="4">
        <v>12.9</v>
      </c>
      <c r="W657" s="4">
        <v>127</v>
      </c>
      <c r="X657" s="4">
        <v>16346</v>
      </c>
      <c r="Y657" s="4">
        <v>73.599999999999994</v>
      </c>
      <c r="Z657" s="4">
        <v>101.9</v>
      </c>
      <c r="AA657" s="4">
        <v>1128</v>
      </c>
      <c r="AB657" s="4">
        <v>4970</v>
      </c>
      <c r="AC657" s="4"/>
    </row>
    <row r="658" spans="1:29" hidden="1" x14ac:dyDescent="0.25">
      <c r="A658" s="4" t="s">
        <v>4104</v>
      </c>
      <c r="B658" s="4" t="s">
        <v>3939</v>
      </c>
      <c r="C658" s="4" t="s">
        <v>643</v>
      </c>
      <c r="D658" s="4" t="s">
        <v>731</v>
      </c>
      <c r="E658" s="4" t="s">
        <v>3944</v>
      </c>
      <c r="F658" s="4">
        <v>0</v>
      </c>
      <c r="G658" s="4">
        <v>40.1</v>
      </c>
      <c r="H658" s="4">
        <v>144</v>
      </c>
      <c r="I658" s="4">
        <v>18.7</v>
      </c>
      <c r="J658" s="4">
        <v>96.9</v>
      </c>
      <c r="K658" s="4">
        <v>78.900000000000006</v>
      </c>
      <c r="L658" s="4">
        <v>1.57</v>
      </c>
      <c r="M658" s="4">
        <v>177</v>
      </c>
      <c r="N658" s="4">
        <v>67.3</v>
      </c>
      <c r="O658" s="4">
        <v>704</v>
      </c>
      <c r="P658" s="4">
        <v>192</v>
      </c>
      <c r="Q658" s="4">
        <v>844</v>
      </c>
      <c r="R658" s="4">
        <v>184</v>
      </c>
      <c r="S658" s="4">
        <v>1967</v>
      </c>
      <c r="T658" s="4">
        <v>290</v>
      </c>
      <c r="U658" s="4">
        <v>4228</v>
      </c>
      <c r="V658" s="4">
        <v>18.5</v>
      </c>
      <c r="W658" s="4">
        <v>140</v>
      </c>
      <c r="X658" s="4">
        <v>11890</v>
      </c>
      <c r="Y658" s="4">
        <v>59.9</v>
      </c>
      <c r="Z658" s="4">
        <v>111</v>
      </c>
      <c r="AA658" s="4">
        <v>2103</v>
      </c>
      <c r="AB658" s="4">
        <v>4444</v>
      </c>
      <c r="AC658" s="4"/>
    </row>
    <row r="659" spans="1:29" hidden="1" x14ac:dyDescent="0.25">
      <c r="A659" s="4" t="s">
        <v>4104</v>
      </c>
      <c r="B659" s="4" t="s">
        <v>3939</v>
      </c>
      <c r="C659" s="4" t="s">
        <v>643</v>
      </c>
      <c r="D659" s="4" t="s">
        <v>732</v>
      </c>
      <c r="E659" s="4" t="s">
        <v>3944</v>
      </c>
      <c r="F659" s="4">
        <v>0</v>
      </c>
      <c r="G659" s="4">
        <v>2</v>
      </c>
      <c r="H659" s="4">
        <v>42</v>
      </c>
      <c r="I659" s="4">
        <v>9</v>
      </c>
      <c r="J659" s="4">
        <v>73</v>
      </c>
      <c r="K659" s="4">
        <v>204</v>
      </c>
      <c r="L659" s="4">
        <v>4</v>
      </c>
      <c r="M659" s="4">
        <v>977</v>
      </c>
      <c r="N659" s="4">
        <v>454</v>
      </c>
      <c r="O659" s="4">
        <v>3741</v>
      </c>
      <c r="P659" s="4">
        <v>687</v>
      </c>
      <c r="Q659" s="4">
        <v>2038</v>
      </c>
      <c r="R659" s="4">
        <v>395</v>
      </c>
      <c r="S659" s="4">
        <v>3916</v>
      </c>
      <c r="T659" s="4">
        <v>577</v>
      </c>
      <c r="U659" s="4">
        <v>11373</v>
      </c>
      <c r="V659" s="4">
        <v>17</v>
      </c>
      <c r="W659" s="4">
        <v>170</v>
      </c>
      <c r="X659" s="4">
        <v>21855</v>
      </c>
      <c r="Y659" s="4">
        <v>98</v>
      </c>
      <c r="Z659" s="4">
        <v>136</v>
      </c>
      <c r="AA659" s="4">
        <v>1508</v>
      </c>
      <c r="AB659" s="4">
        <v>6645</v>
      </c>
      <c r="AC659" s="4"/>
    </row>
    <row r="660" spans="1:29" hidden="1" x14ac:dyDescent="0.25">
      <c r="A660" s="4" t="s">
        <v>4104</v>
      </c>
      <c r="B660" s="4" t="s">
        <v>3939</v>
      </c>
      <c r="C660" s="4" t="s">
        <v>643</v>
      </c>
      <c r="D660" s="4" t="s">
        <v>733</v>
      </c>
      <c r="E660" s="4" t="s">
        <v>3944</v>
      </c>
      <c r="F660" s="4">
        <v>0</v>
      </c>
      <c r="G660" s="4">
        <v>14.7</v>
      </c>
      <c r="H660" s="4">
        <v>58.6</v>
      </c>
      <c r="I660" s="4">
        <v>7.17</v>
      </c>
      <c r="J660" s="4">
        <v>38.1</v>
      </c>
      <c r="K660" s="4">
        <v>186</v>
      </c>
      <c r="L660" s="4">
        <v>6</v>
      </c>
      <c r="M660" s="4">
        <v>722</v>
      </c>
      <c r="N660" s="4">
        <v>354</v>
      </c>
      <c r="O660" s="4">
        <v>3763</v>
      </c>
      <c r="P660" s="4">
        <v>893</v>
      </c>
      <c r="Q660" s="4">
        <v>3228</v>
      </c>
      <c r="R660" s="4">
        <v>601</v>
      </c>
      <c r="S660" s="4">
        <v>5386</v>
      </c>
      <c r="T660" s="4">
        <v>694</v>
      </c>
      <c r="U660" s="4">
        <v>14406</v>
      </c>
      <c r="V660" s="4">
        <v>10</v>
      </c>
      <c r="W660" s="4">
        <v>120</v>
      </c>
      <c r="X660" s="4">
        <v>17433</v>
      </c>
      <c r="Y660" s="4">
        <v>86.8</v>
      </c>
      <c r="Z660" s="4">
        <v>180</v>
      </c>
      <c r="AA660" s="4">
        <v>1696</v>
      </c>
      <c r="AB660" s="4">
        <v>6524</v>
      </c>
      <c r="AC660" s="4"/>
    </row>
    <row r="661" spans="1:29" hidden="1" x14ac:dyDescent="0.25">
      <c r="A661" s="4" t="s">
        <v>4104</v>
      </c>
      <c r="B661" s="4" t="s">
        <v>3939</v>
      </c>
      <c r="C661" s="4" t="s">
        <v>643</v>
      </c>
      <c r="D661" s="4" t="s">
        <v>734</v>
      </c>
      <c r="E661" s="4" t="s">
        <v>3944</v>
      </c>
      <c r="F661" s="4">
        <v>0</v>
      </c>
      <c r="G661" s="4">
        <v>2.1</v>
      </c>
      <c r="H661" s="4">
        <v>24.4</v>
      </c>
      <c r="I661" s="4">
        <v>3.99</v>
      </c>
      <c r="J661" s="4">
        <v>29.1</v>
      </c>
      <c r="K661" s="4">
        <v>89.4</v>
      </c>
      <c r="L661" s="4">
        <v>2.09</v>
      </c>
      <c r="M661" s="4">
        <v>423</v>
      </c>
      <c r="N661" s="4">
        <v>162</v>
      </c>
      <c r="O661" s="4">
        <v>1519</v>
      </c>
      <c r="P661" s="4">
        <v>354</v>
      </c>
      <c r="Q661" s="4">
        <v>1286</v>
      </c>
      <c r="R661" s="4">
        <v>273</v>
      </c>
      <c r="S661" s="4">
        <v>2802</v>
      </c>
      <c r="T661" s="4">
        <v>428</v>
      </c>
      <c r="U661" s="4">
        <v>6679</v>
      </c>
      <c r="V661" s="4">
        <v>20.100000000000001</v>
      </c>
      <c r="W661" s="4">
        <v>88.7</v>
      </c>
      <c r="X661" s="4">
        <v>29326</v>
      </c>
      <c r="Y661" s="4">
        <v>97.2</v>
      </c>
      <c r="Z661" s="4">
        <v>100.6</v>
      </c>
      <c r="AA661" s="4">
        <v>967</v>
      </c>
      <c r="AB661" s="4">
        <v>4824</v>
      </c>
      <c r="AC661" s="4"/>
    </row>
    <row r="662" spans="1:29" hidden="1" x14ac:dyDescent="0.25">
      <c r="A662" s="4" t="s">
        <v>4104</v>
      </c>
      <c r="B662" s="4" t="s">
        <v>3939</v>
      </c>
      <c r="C662" s="4" t="s">
        <v>689</v>
      </c>
      <c r="D662" s="4" t="s">
        <v>735</v>
      </c>
      <c r="E662" s="4" t="s">
        <v>3944</v>
      </c>
      <c r="F662" s="4">
        <v>1</v>
      </c>
      <c r="G662" s="4">
        <v>331</v>
      </c>
      <c r="H662" s="4">
        <v>938</v>
      </c>
      <c r="I662" s="4">
        <v>130</v>
      </c>
      <c r="J662" s="4">
        <v>530</v>
      </c>
      <c r="K662" s="4">
        <v>374</v>
      </c>
      <c r="L662" s="4">
        <v>0.92</v>
      </c>
      <c r="M662" s="4">
        <v>703</v>
      </c>
      <c r="N662" s="4">
        <v>241</v>
      </c>
      <c r="O662" s="4">
        <v>2369</v>
      </c>
      <c r="P662" s="4">
        <v>685</v>
      </c>
      <c r="Q662" s="4">
        <v>2971</v>
      </c>
      <c r="R662" s="4">
        <v>623</v>
      </c>
      <c r="S662" s="4">
        <v>6262</v>
      </c>
      <c r="T662" s="4">
        <v>977</v>
      </c>
      <c r="U662" s="4">
        <v>13113</v>
      </c>
      <c r="V662" s="4">
        <v>185</v>
      </c>
      <c r="W662" s="4">
        <v>449</v>
      </c>
      <c r="X662" s="4">
        <v>15164</v>
      </c>
      <c r="Y662" s="4">
        <v>175</v>
      </c>
      <c r="Z662" s="4">
        <v>11120</v>
      </c>
      <c r="AA662" s="4">
        <v>12853</v>
      </c>
      <c r="AB662" s="4">
        <v>28112</v>
      </c>
      <c r="AC662" s="4"/>
    </row>
    <row r="663" spans="1:29" hidden="1" x14ac:dyDescent="0.25">
      <c r="A663" s="4" t="s">
        <v>4104</v>
      </c>
      <c r="B663" s="4" t="s">
        <v>3939</v>
      </c>
      <c r="C663" s="4" t="s">
        <v>681</v>
      </c>
      <c r="D663" s="4" t="s">
        <v>736</v>
      </c>
      <c r="E663" s="4" t="s">
        <v>3944</v>
      </c>
      <c r="F663" s="4">
        <v>1</v>
      </c>
      <c r="G663" s="4">
        <v>0.1</v>
      </c>
      <c r="H663" s="4">
        <v>8.5</v>
      </c>
      <c r="I663" s="4">
        <v>1.7000000000000001E-2</v>
      </c>
      <c r="J663" s="4">
        <v>0.38</v>
      </c>
      <c r="K663" s="4">
        <v>0.99</v>
      </c>
      <c r="L663" s="4">
        <v>0.31</v>
      </c>
      <c r="M663" s="4">
        <v>5.52</v>
      </c>
      <c r="N663" s="4">
        <v>2</v>
      </c>
      <c r="O663" s="4">
        <v>28.1</v>
      </c>
      <c r="P663" s="4">
        <v>10.199999999999999</v>
      </c>
      <c r="Q663" s="4">
        <v>57.4</v>
      </c>
      <c r="R663" s="4">
        <v>13</v>
      </c>
      <c r="S663" s="4">
        <v>162</v>
      </c>
      <c r="T663" s="4">
        <v>32.9</v>
      </c>
      <c r="U663" s="4">
        <v>381</v>
      </c>
      <c r="V663" s="4">
        <v>2.59</v>
      </c>
      <c r="W663" s="4">
        <v>0.72</v>
      </c>
      <c r="X663" s="4">
        <v>12001</v>
      </c>
      <c r="Y663" s="4">
        <v>0.55000000000000004</v>
      </c>
      <c r="Z663" s="4">
        <v>12.4</v>
      </c>
      <c r="AA663" s="4">
        <v>71.3</v>
      </c>
      <c r="AB663" s="4">
        <v>178</v>
      </c>
      <c r="AC663" s="4"/>
    </row>
    <row r="664" spans="1:29" hidden="1" x14ac:dyDescent="0.25">
      <c r="A664" s="4" t="s">
        <v>4104</v>
      </c>
      <c r="B664" s="4" t="s">
        <v>3939</v>
      </c>
      <c r="C664" s="4" t="s">
        <v>689</v>
      </c>
      <c r="D664" s="4" t="s">
        <v>737</v>
      </c>
      <c r="E664" s="4" t="s">
        <v>3944</v>
      </c>
      <c r="F664" s="4">
        <v>1</v>
      </c>
      <c r="G664" s="4">
        <v>1.18</v>
      </c>
      <c r="H664" s="4">
        <v>67.8</v>
      </c>
      <c r="I664" s="4">
        <v>0.96</v>
      </c>
      <c r="J664" s="4">
        <v>13.7</v>
      </c>
      <c r="K664" s="4">
        <v>19.2</v>
      </c>
      <c r="L664" s="4">
        <v>2.44</v>
      </c>
      <c r="M664" s="4">
        <v>60.4</v>
      </c>
      <c r="N664" s="4">
        <v>16.600000000000001</v>
      </c>
      <c r="O664" s="4">
        <v>177</v>
      </c>
      <c r="P664" s="4">
        <v>58.7</v>
      </c>
      <c r="Q664" s="4">
        <v>250</v>
      </c>
      <c r="R664" s="4">
        <v>50.3</v>
      </c>
      <c r="S664" s="4">
        <v>500</v>
      </c>
      <c r="T664" s="4">
        <v>84.6</v>
      </c>
      <c r="U664" s="4">
        <v>1745</v>
      </c>
      <c r="V664" s="4">
        <v>14.7</v>
      </c>
      <c r="W664" s="4">
        <v>5.99</v>
      </c>
      <c r="X664" s="4">
        <v>9511</v>
      </c>
      <c r="Y664" s="4">
        <v>2.19</v>
      </c>
      <c r="Z664" s="4">
        <v>165</v>
      </c>
      <c r="AA664" s="4">
        <v>1467</v>
      </c>
      <c r="AB664" s="4">
        <v>935</v>
      </c>
      <c r="AC664" s="4"/>
    </row>
    <row r="665" spans="1:29" hidden="1" x14ac:dyDescent="0.25">
      <c r="A665" s="4" t="s">
        <v>4104</v>
      </c>
      <c r="B665" s="4" t="s">
        <v>3939</v>
      </c>
      <c r="C665" s="4" t="s">
        <v>689</v>
      </c>
      <c r="D665" s="4" t="s">
        <v>738</v>
      </c>
      <c r="E665" s="4" t="s">
        <v>3944</v>
      </c>
      <c r="F665" s="4">
        <v>1</v>
      </c>
      <c r="G665" s="4">
        <v>479</v>
      </c>
      <c r="H665" s="4">
        <v>1131</v>
      </c>
      <c r="I665" s="4">
        <v>122</v>
      </c>
      <c r="J665" s="4">
        <v>461</v>
      </c>
      <c r="K665" s="4">
        <v>170</v>
      </c>
      <c r="L665" s="4">
        <v>0.31</v>
      </c>
      <c r="M665" s="4">
        <v>239</v>
      </c>
      <c r="N665" s="4">
        <v>77.8</v>
      </c>
      <c r="O665" s="4">
        <v>772</v>
      </c>
      <c r="P665" s="4">
        <v>224</v>
      </c>
      <c r="Q665" s="4">
        <v>1053</v>
      </c>
      <c r="R665" s="4">
        <v>250</v>
      </c>
      <c r="S665" s="4">
        <v>2784</v>
      </c>
      <c r="T665" s="4">
        <v>490</v>
      </c>
      <c r="U665" s="4">
        <v>4268</v>
      </c>
      <c r="V665" s="4">
        <v>22.2</v>
      </c>
      <c r="W665" s="4">
        <v>149</v>
      </c>
      <c r="X665" s="4">
        <v>17519</v>
      </c>
      <c r="Y665" s="4">
        <v>131</v>
      </c>
      <c r="Z665" s="4">
        <v>7821</v>
      </c>
      <c r="AA665" s="4">
        <v>3865</v>
      </c>
      <c r="AB665" s="4">
        <v>22411</v>
      </c>
      <c r="AC665" s="4"/>
    </row>
    <row r="666" spans="1:29" hidden="1" x14ac:dyDescent="0.25">
      <c r="A666" s="4" t="s">
        <v>4104</v>
      </c>
      <c r="B666" s="4" t="s">
        <v>3939</v>
      </c>
      <c r="C666" s="4" t="s">
        <v>681</v>
      </c>
      <c r="D666" s="4" t="s">
        <v>739</v>
      </c>
      <c r="E666" s="4" t="s">
        <v>3944</v>
      </c>
      <c r="F666" s="4">
        <v>1</v>
      </c>
      <c r="G666" s="4">
        <v>0.1</v>
      </c>
      <c r="H666" s="4">
        <v>11.3</v>
      </c>
      <c r="I666" s="4">
        <v>0.05</v>
      </c>
      <c r="J666" s="4">
        <v>1.19</v>
      </c>
      <c r="K666" s="4">
        <v>1.61</v>
      </c>
      <c r="L666" s="4">
        <v>0.71</v>
      </c>
      <c r="M666" s="4">
        <v>10.1</v>
      </c>
      <c r="N666" s="4">
        <v>3.1</v>
      </c>
      <c r="O666" s="4">
        <v>40.6</v>
      </c>
      <c r="P666" s="4">
        <v>15.4</v>
      </c>
      <c r="Q666" s="4">
        <v>76.099999999999994</v>
      </c>
      <c r="R666" s="4">
        <v>17.899999999999999</v>
      </c>
      <c r="S666" s="4">
        <v>206</v>
      </c>
      <c r="T666" s="4">
        <v>42.4</v>
      </c>
      <c r="U666" s="4">
        <v>553</v>
      </c>
      <c r="V666" s="4">
        <v>5.59</v>
      </c>
      <c r="W666" s="4">
        <v>1.18</v>
      </c>
      <c r="X666" s="4">
        <v>11212</v>
      </c>
      <c r="Y666" s="4">
        <v>0.5</v>
      </c>
      <c r="Z666" s="4">
        <v>19.7</v>
      </c>
      <c r="AA666" s="4">
        <v>124</v>
      </c>
      <c r="AB666" s="4">
        <v>242</v>
      </c>
      <c r="AC666" s="4"/>
    </row>
    <row r="667" spans="1:29" hidden="1" x14ac:dyDescent="0.25">
      <c r="A667" s="4" t="s">
        <v>4104</v>
      </c>
      <c r="B667" s="4" t="s">
        <v>3939</v>
      </c>
      <c r="C667" s="4" t="s">
        <v>681</v>
      </c>
      <c r="D667" s="4" t="s">
        <v>740</v>
      </c>
      <c r="E667" s="4" t="s">
        <v>3944</v>
      </c>
      <c r="F667" s="4">
        <v>1</v>
      </c>
      <c r="G667" s="4">
        <v>1.1599999999999999</v>
      </c>
      <c r="H667" s="4">
        <v>11.2</v>
      </c>
      <c r="I667" s="4">
        <v>0.27</v>
      </c>
      <c r="J667" s="4">
        <v>1.4</v>
      </c>
      <c r="K667" s="4">
        <v>1.56</v>
      </c>
      <c r="L667" s="4">
        <v>0.41</v>
      </c>
      <c r="M667" s="4">
        <v>7.97</v>
      </c>
      <c r="N667" s="4">
        <v>2.71</v>
      </c>
      <c r="O667" s="4">
        <v>39</v>
      </c>
      <c r="P667" s="4">
        <v>15.2</v>
      </c>
      <c r="Q667" s="4">
        <v>74.3</v>
      </c>
      <c r="R667" s="4">
        <v>17.2</v>
      </c>
      <c r="S667" s="4">
        <v>194</v>
      </c>
      <c r="T667" s="4">
        <v>40.299999999999997</v>
      </c>
      <c r="U667" s="4">
        <v>513</v>
      </c>
      <c r="V667" s="4">
        <v>5.29</v>
      </c>
      <c r="W667" s="4">
        <v>0.97</v>
      </c>
      <c r="X667" s="4">
        <v>10385</v>
      </c>
      <c r="Y667" s="4">
        <v>0.52</v>
      </c>
      <c r="Z667" s="4">
        <v>18.600000000000001</v>
      </c>
      <c r="AA667" s="4">
        <v>97</v>
      </c>
      <c r="AB667" s="4">
        <v>192</v>
      </c>
      <c r="AC667" s="4"/>
    </row>
    <row r="668" spans="1:29" hidden="1" x14ac:dyDescent="0.25">
      <c r="A668" s="4" t="s">
        <v>4104</v>
      </c>
      <c r="B668" s="4" t="s">
        <v>3939</v>
      </c>
      <c r="C668" s="4" t="s">
        <v>681</v>
      </c>
      <c r="D668" s="4" t="s">
        <v>741</v>
      </c>
      <c r="E668" s="4" t="s">
        <v>3944</v>
      </c>
      <c r="F668" s="4">
        <v>1</v>
      </c>
      <c r="G668" s="4">
        <v>0.13</v>
      </c>
      <c r="H668" s="4">
        <v>11.9</v>
      </c>
      <c r="I668" s="4">
        <v>0.14000000000000001</v>
      </c>
      <c r="J668" s="4">
        <v>1.72</v>
      </c>
      <c r="K668" s="4">
        <v>2.35</v>
      </c>
      <c r="L668" s="4">
        <v>1.18</v>
      </c>
      <c r="M668" s="4">
        <v>13.5</v>
      </c>
      <c r="N668" s="4">
        <v>4.3600000000000003</v>
      </c>
      <c r="O668" s="4">
        <v>52.3</v>
      </c>
      <c r="P668" s="4">
        <v>19.5</v>
      </c>
      <c r="Q668" s="4">
        <v>95.6</v>
      </c>
      <c r="R668" s="4">
        <v>22.4</v>
      </c>
      <c r="S668" s="4">
        <v>251</v>
      </c>
      <c r="T668" s="4">
        <v>49.1</v>
      </c>
      <c r="U668" s="4">
        <v>692</v>
      </c>
      <c r="V668" s="4">
        <v>1.73</v>
      </c>
      <c r="W668" s="4">
        <v>1.26</v>
      </c>
      <c r="X668" s="4">
        <v>11333</v>
      </c>
      <c r="Y668" s="4">
        <v>0.53</v>
      </c>
      <c r="Z668" s="4">
        <v>18.899999999999999</v>
      </c>
      <c r="AA668" s="4">
        <v>120</v>
      </c>
      <c r="AB668" s="4">
        <v>250</v>
      </c>
      <c r="AC668" s="4"/>
    </row>
    <row r="669" spans="1:29" hidden="1" x14ac:dyDescent="0.25">
      <c r="A669" s="4" t="s">
        <v>4104</v>
      </c>
      <c r="B669" s="4" t="s">
        <v>3939</v>
      </c>
      <c r="C669" s="4" t="s">
        <v>689</v>
      </c>
      <c r="D669" s="4" t="s">
        <v>742</v>
      </c>
      <c r="E669" s="4" t="s">
        <v>3944</v>
      </c>
      <c r="F669" s="4">
        <v>1</v>
      </c>
      <c r="G669" s="4">
        <v>5.42</v>
      </c>
      <c r="H669" s="4">
        <v>41.8</v>
      </c>
      <c r="I669" s="4">
        <v>7.87</v>
      </c>
      <c r="J669" s="4">
        <v>55.1</v>
      </c>
      <c r="K669" s="4">
        <v>125</v>
      </c>
      <c r="L669" s="4">
        <v>0.44</v>
      </c>
      <c r="M669" s="4">
        <v>586</v>
      </c>
      <c r="N669" s="4">
        <v>285</v>
      </c>
      <c r="O669" s="4">
        <v>3223</v>
      </c>
      <c r="P669" s="4">
        <v>877</v>
      </c>
      <c r="Q669" s="4">
        <v>3290</v>
      </c>
      <c r="R669" s="4">
        <v>649</v>
      </c>
      <c r="S669" s="4">
        <v>6060</v>
      </c>
      <c r="T669" s="4">
        <v>847</v>
      </c>
      <c r="U669" s="4">
        <v>17324</v>
      </c>
      <c r="V669" s="4">
        <v>97.3</v>
      </c>
      <c r="W669" s="4">
        <v>163</v>
      </c>
      <c r="X669" s="4">
        <v>24095</v>
      </c>
      <c r="Y669" s="4">
        <v>111</v>
      </c>
      <c r="Z669" s="4">
        <v>1924</v>
      </c>
      <c r="AA669" s="4">
        <v>1052</v>
      </c>
      <c r="AB669" s="4">
        <v>7320</v>
      </c>
      <c r="AC669" s="4"/>
    </row>
    <row r="670" spans="1:29" hidden="1" x14ac:dyDescent="0.25">
      <c r="A670" s="4" t="s">
        <v>4104</v>
      </c>
      <c r="B670" s="4" t="s">
        <v>3939</v>
      </c>
      <c r="C670" s="4" t="s">
        <v>689</v>
      </c>
      <c r="D670" s="4" t="s">
        <v>743</v>
      </c>
      <c r="E670" s="4" t="s">
        <v>3944</v>
      </c>
      <c r="F670" s="4">
        <v>1</v>
      </c>
      <c r="G670" s="4">
        <v>0.2</v>
      </c>
      <c r="H670" s="4">
        <v>14.9</v>
      </c>
      <c r="I670" s="4">
        <v>0.47</v>
      </c>
      <c r="J670" s="4">
        <v>9.14</v>
      </c>
      <c r="K670" s="4">
        <v>16</v>
      </c>
      <c r="L670" s="4">
        <v>1.22</v>
      </c>
      <c r="M670" s="4">
        <v>50.8</v>
      </c>
      <c r="N670" s="4">
        <v>15.7</v>
      </c>
      <c r="O670" s="4">
        <v>186</v>
      </c>
      <c r="P670" s="4">
        <v>66</v>
      </c>
      <c r="Q670" s="4">
        <v>292</v>
      </c>
      <c r="R670" s="4">
        <v>59.2</v>
      </c>
      <c r="S670" s="4">
        <v>586</v>
      </c>
      <c r="T670" s="4">
        <v>89.3</v>
      </c>
      <c r="U670" s="4">
        <v>2076</v>
      </c>
      <c r="V670" s="4">
        <v>4.29</v>
      </c>
      <c r="W670" s="4">
        <v>4.34</v>
      </c>
      <c r="X670" s="4">
        <v>11122</v>
      </c>
      <c r="Y670" s="4">
        <v>1.25</v>
      </c>
      <c r="Z670" s="4">
        <v>28.6</v>
      </c>
      <c r="AA670" s="4">
        <v>569</v>
      </c>
      <c r="AB670" s="4">
        <v>929</v>
      </c>
      <c r="AC670" s="4"/>
    </row>
    <row r="671" spans="1:29" hidden="1" x14ac:dyDescent="0.25">
      <c r="A671" s="4" t="s">
        <v>4104</v>
      </c>
      <c r="B671" s="4" t="s">
        <v>3939</v>
      </c>
      <c r="C671" s="4" t="s">
        <v>689</v>
      </c>
      <c r="D671" s="4" t="s">
        <v>744</v>
      </c>
      <c r="E671" s="4" t="s">
        <v>3944</v>
      </c>
      <c r="F671" s="4">
        <v>1</v>
      </c>
      <c r="G671" s="4">
        <v>11.6</v>
      </c>
      <c r="H671" s="4">
        <v>78.900000000000006</v>
      </c>
      <c r="I671" s="4">
        <v>15.2</v>
      </c>
      <c r="J671" s="4">
        <v>87.4</v>
      </c>
      <c r="K671" s="4">
        <v>109</v>
      </c>
      <c r="L671" s="4">
        <v>0.31</v>
      </c>
      <c r="M671" s="4">
        <v>211</v>
      </c>
      <c r="N671" s="4">
        <v>77</v>
      </c>
      <c r="O671" s="4">
        <v>724</v>
      </c>
      <c r="P671" s="4">
        <v>181</v>
      </c>
      <c r="Q671" s="4">
        <v>767</v>
      </c>
      <c r="R671" s="4">
        <v>182</v>
      </c>
      <c r="S671" s="4">
        <v>2026</v>
      </c>
      <c r="T671" s="4">
        <v>321</v>
      </c>
      <c r="U671" s="4">
        <v>1916</v>
      </c>
      <c r="V671" s="4">
        <v>770</v>
      </c>
      <c r="W671" s="4">
        <v>457</v>
      </c>
      <c r="X671" s="4">
        <v>28244</v>
      </c>
      <c r="Y671" s="4">
        <v>102</v>
      </c>
      <c r="Z671" s="4">
        <v>2470</v>
      </c>
      <c r="AA671" s="4">
        <v>16912</v>
      </c>
      <c r="AB671" s="4">
        <v>17566</v>
      </c>
      <c r="AC671" s="4"/>
    </row>
    <row r="672" spans="1:29" hidden="1" x14ac:dyDescent="0.25">
      <c r="A672" s="4" t="s">
        <v>4104</v>
      </c>
      <c r="B672" s="4" t="s">
        <v>3939</v>
      </c>
      <c r="C672" s="4" t="s">
        <v>689</v>
      </c>
      <c r="D672" s="4" t="s">
        <v>745</v>
      </c>
      <c r="E672" s="4" t="s">
        <v>3944</v>
      </c>
      <c r="F672" s="4">
        <v>1</v>
      </c>
      <c r="G672" s="4">
        <v>1.48</v>
      </c>
      <c r="H672" s="4">
        <v>39.9</v>
      </c>
      <c r="I672" s="4">
        <v>1.3</v>
      </c>
      <c r="J672" s="4">
        <v>17.3</v>
      </c>
      <c r="K672" s="4">
        <v>24.9</v>
      </c>
      <c r="L672" s="4">
        <v>2.0699999999999998</v>
      </c>
      <c r="M672" s="4">
        <v>101</v>
      </c>
      <c r="N672" s="4">
        <v>29.5</v>
      </c>
      <c r="O672" s="4">
        <v>316</v>
      </c>
      <c r="P672" s="4">
        <v>104</v>
      </c>
      <c r="Q672" s="4">
        <v>428</v>
      </c>
      <c r="R672" s="4">
        <v>82.2</v>
      </c>
      <c r="S672" s="4">
        <v>763</v>
      </c>
      <c r="T672" s="4">
        <v>126</v>
      </c>
      <c r="U672" s="4">
        <v>3110</v>
      </c>
      <c r="V672" s="4">
        <v>10.4</v>
      </c>
      <c r="W672" s="4">
        <v>2.75</v>
      </c>
      <c r="X672" s="4">
        <v>9281</v>
      </c>
      <c r="Y672" s="4">
        <v>1.5</v>
      </c>
      <c r="Z672" s="4">
        <v>139</v>
      </c>
      <c r="AA672" s="4">
        <v>1274</v>
      </c>
      <c r="AB672" s="4">
        <v>1162</v>
      </c>
      <c r="AC672" s="4"/>
    </row>
    <row r="673" spans="1:29" hidden="1" x14ac:dyDescent="0.25">
      <c r="A673" s="4" t="s">
        <v>4104</v>
      </c>
      <c r="B673" s="4" t="s">
        <v>3939</v>
      </c>
      <c r="C673" s="4" t="s">
        <v>689</v>
      </c>
      <c r="D673" s="4" t="s">
        <v>746</v>
      </c>
      <c r="E673" s="4" t="s">
        <v>3944</v>
      </c>
      <c r="F673" s="4">
        <v>1</v>
      </c>
      <c r="G673" s="4">
        <v>287</v>
      </c>
      <c r="H673" s="4">
        <v>629</v>
      </c>
      <c r="I673" s="4">
        <v>53.6</v>
      </c>
      <c r="J673" s="4">
        <v>196</v>
      </c>
      <c r="K673" s="4">
        <v>106</v>
      </c>
      <c r="L673" s="4">
        <v>0.75</v>
      </c>
      <c r="M673" s="4">
        <v>251</v>
      </c>
      <c r="N673" s="4">
        <v>76.599999999999994</v>
      </c>
      <c r="O673" s="4">
        <v>799</v>
      </c>
      <c r="P673" s="4">
        <v>239</v>
      </c>
      <c r="Q673" s="4">
        <v>954</v>
      </c>
      <c r="R673" s="4">
        <v>184</v>
      </c>
      <c r="S673" s="4">
        <v>1708</v>
      </c>
      <c r="T673" s="4">
        <v>259</v>
      </c>
      <c r="U673" s="4">
        <v>6643</v>
      </c>
      <c r="V673" s="4">
        <v>44.9</v>
      </c>
      <c r="W673" s="4">
        <v>59.5</v>
      </c>
      <c r="X673" s="4">
        <v>11188</v>
      </c>
      <c r="Y673" s="4">
        <v>14.8</v>
      </c>
      <c r="Z673" s="4">
        <v>1666</v>
      </c>
      <c r="AA673" s="4">
        <v>4267</v>
      </c>
      <c r="AB673" s="4">
        <v>5102</v>
      </c>
      <c r="AC673" s="4"/>
    </row>
    <row r="674" spans="1:29" hidden="1" x14ac:dyDescent="0.25">
      <c r="A674" s="4" t="s">
        <v>4104</v>
      </c>
      <c r="B674" s="4" t="s">
        <v>3939</v>
      </c>
      <c r="C674" s="4" t="s">
        <v>681</v>
      </c>
      <c r="D674" s="4" t="s">
        <v>747</v>
      </c>
      <c r="E674" s="4" t="s">
        <v>3944</v>
      </c>
      <c r="F674" s="4">
        <v>1</v>
      </c>
      <c r="G674" s="4">
        <v>0.25</v>
      </c>
      <c r="H674" s="4">
        <v>16.8</v>
      </c>
      <c r="I674" s="4">
        <v>0.3</v>
      </c>
      <c r="J674" s="4">
        <v>2.59</v>
      </c>
      <c r="K674" s="4">
        <v>2.4300000000000002</v>
      </c>
      <c r="L674" s="4">
        <v>0.86</v>
      </c>
      <c r="M674" s="4">
        <v>10.4</v>
      </c>
      <c r="N674" s="4">
        <v>3.35</v>
      </c>
      <c r="O674" s="4">
        <v>49.2</v>
      </c>
      <c r="P674" s="4">
        <v>21.2</v>
      </c>
      <c r="Q674" s="4">
        <v>116</v>
      </c>
      <c r="R674" s="4">
        <v>29.5</v>
      </c>
      <c r="S674" s="4">
        <v>369</v>
      </c>
      <c r="T674" s="4">
        <v>77.400000000000006</v>
      </c>
      <c r="U674" s="4">
        <v>753</v>
      </c>
      <c r="V674" s="4">
        <v>2.9</v>
      </c>
      <c r="W674" s="4">
        <v>1.75</v>
      </c>
      <c r="X674" s="4">
        <v>10954</v>
      </c>
      <c r="Y674" s="4">
        <v>1.01</v>
      </c>
      <c r="Z674" s="4">
        <v>46.7</v>
      </c>
      <c r="AA674" s="4">
        <v>333</v>
      </c>
      <c r="AB674" s="4">
        <v>595</v>
      </c>
      <c r="AC674" s="4"/>
    </row>
    <row r="675" spans="1:29" hidden="1" x14ac:dyDescent="0.25">
      <c r="A675" s="4" t="s">
        <v>4104</v>
      </c>
      <c r="B675" s="4" t="s">
        <v>3939</v>
      </c>
      <c r="C675" s="4" t="s">
        <v>689</v>
      </c>
      <c r="D675" s="4" t="s">
        <v>748</v>
      </c>
      <c r="E675" s="4" t="s">
        <v>3944</v>
      </c>
      <c r="F675" s="4">
        <v>1</v>
      </c>
      <c r="G675" s="4">
        <v>0.7</v>
      </c>
      <c r="H675" s="4">
        <v>31.6</v>
      </c>
      <c r="I675" s="4">
        <v>1.33</v>
      </c>
      <c r="J675" s="4">
        <v>16.8</v>
      </c>
      <c r="K675" s="4">
        <v>26.2</v>
      </c>
      <c r="L675" s="4">
        <v>1.37</v>
      </c>
      <c r="M675" s="4">
        <v>108</v>
      </c>
      <c r="N675" s="4">
        <v>30.7</v>
      </c>
      <c r="O675" s="4">
        <v>329</v>
      </c>
      <c r="P675" s="4">
        <v>108</v>
      </c>
      <c r="Q675" s="4">
        <v>452</v>
      </c>
      <c r="R675" s="4">
        <v>89.5</v>
      </c>
      <c r="S675" s="4">
        <v>849</v>
      </c>
      <c r="T675" s="4">
        <v>142</v>
      </c>
      <c r="U675" s="4">
        <v>3277</v>
      </c>
      <c r="V675" s="4">
        <v>13.2</v>
      </c>
      <c r="W675" s="4">
        <v>6.55</v>
      </c>
      <c r="X675" s="4">
        <v>9495</v>
      </c>
      <c r="Y675" s="4">
        <v>3.17</v>
      </c>
      <c r="Z675" s="4">
        <v>244</v>
      </c>
      <c r="AA675" s="4">
        <v>1958</v>
      </c>
      <c r="AB675" s="4">
        <v>2321</v>
      </c>
      <c r="AC675" s="4"/>
    </row>
    <row r="676" spans="1:29" hidden="1" x14ac:dyDescent="0.25">
      <c r="A676" s="4" t="s">
        <v>4104</v>
      </c>
      <c r="B676" s="4" t="s">
        <v>3939</v>
      </c>
      <c r="C676" s="4" t="s">
        <v>681</v>
      </c>
      <c r="D676" s="4" t="s">
        <v>749</v>
      </c>
      <c r="E676" s="4" t="s">
        <v>3944</v>
      </c>
      <c r="F676" s="4">
        <v>1</v>
      </c>
      <c r="G676" s="4">
        <v>2.5999999999999999E-2</v>
      </c>
      <c r="H676" s="4">
        <v>9.7799999999999994</v>
      </c>
      <c r="I676" s="4">
        <v>6.2E-2</v>
      </c>
      <c r="J676" s="4">
        <v>0.39</v>
      </c>
      <c r="K676" s="4">
        <v>1.2</v>
      </c>
      <c r="L676" s="4">
        <v>0.42</v>
      </c>
      <c r="M676" s="4">
        <v>6.81</v>
      </c>
      <c r="N676" s="4">
        <v>2.1800000000000002</v>
      </c>
      <c r="O676" s="4">
        <v>30.7</v>
      </c>
      <c r="P676" s="4">
        <v>12.4</v>
      </c>
      <c r="Q676" s="4">
        <v>64.5</v>
      </c>
      <c r="R676" s="4">
        <v>16</v>
      </c>
      <c r="S676" s="4">
        <v>189</v>
      </c>
      <c r="T676" s="4">
        <v>37.799999999999997</v>
      </c>
      <c r="U676" s="4">
        <v>442</v>
      </c>
      <c r="V676" s="4">
        <v>37.200000000000003</v>
      </c>
      <c r="W676" s="4">
        <v>0.74</v>
      </c>
      <c r="X676" s="4">
        <v>12466</v>
      </c>
      <c r="Y676" s="4">
        <v>0.54</v>
      </c>
      <c r="Z676" s="4">
        <v>18.5</v>
      </c>
      <c r="AA676" s="4">
        <v>120</v>
      </c>
      <c r="AB676" s="4">
        <v>249</v>
      </c>
      <c r="AC676" s="4"/>
    </row>
    <row r="677" spans="1:29" hidden="1" x14ac:dyDescent="0.25">
      <c r="A677" s="4" t="s">
        <v>4104</v>
      </c>
      <c r="B677" s="4" t="s">
        <v>3939</v>
      </c>
      <c r="C677" s="4" t="s">
        <v>641</v>
      </c>
      <c r="D677" s="4" t="s">
        <v>750</v>
      </c>
      <c r="E677" s="4" t="s">
        <v>3943</v>
      </c>
      <c r="F677" s="4">
        <v>1</v>
      </c>
      <c r="G677" s="4">
        <v>1.07</v>
      </c>
      <c r="H677" s="4">
        <v>36.5</v>
      </c>
      <c r="I677" s="4">
        <v>0.92</v>
      </c>
      <c r="J677" s="4">
        <v>9.2100000000000009</v>
      </c>
      <c r="K677" s="4">
        <v>11.3</v>
      </c>
      <c r="L677" s="4">
        <v>5.2999999999999999E-2</v>
      </c>
      <c r="M677" s="4">
        <v>44.9</v>
      </c>
      <c r="N677" s="4">
        <v>19.100000000000001</v>
      </c>
      <c r="O677" s="4">
        <v>268</v>
      </c>
      <c r="P677" s="4">
        <v>94.9</v>
      </c>
      <c r="Q677" s="4">
        <v>455</v>
      </c>
      <c r="R677" s="4">
        <v>95.1</v>
      </c>
      <c r="S677" s="4">
        <v>999</v>
      </c>
      <c r="T677" s="4">
        <v>155</v>
      </c>
      <c r="U677" s="4">
        <v>2744</v>
      </c>
      <c r="V677" s="4">
        <v>9.83</v>
      </c>
      <c r="W677" s="4">
        <v>65.7</v>
      </c>
      <c r="X677" s="4">
        <v>11593</v>
      </c>
      <c r="Y677" s="4">
        <v>24.3</v>
      </c>
      <c r="Z677" s="4">
        <v>473</v>
      </c>
      <c r="AA677" s="4">
        <v>2050</v>
      </c>
      <c r="AB677" s="4">
        <v>4310</v>
      </c>
      <c r="AC677" s="4"/>
    </row>
    <row r="678" spans="1:29" hidden="1" x14ac:dyDescent="0.25">
      <c r="A678" s="4" t="s">
        <v>4104</v>
      </c>
      <c r="B678" s="4" t="s">
        <v>3939</v>
      </c>
      <c r="C678" s="4" t="s">
        <v>689</v>
      </c>
      <c r="D678" s="4" t="s">
        <v>751</v>
      </c>
      <c r="E678" s="4" t="s">
        <v>3944</v>
      </c>
      <c r="F678" s="4">
        <v>1</v>
      </c>
      <c r="G678" s="4">
        <v>13.3</v>
      </c>
      <c r="H678" s="4">
        <v>88.5</v>
      </c>
      <c r="I678" s="4">
        <v>15.1</v>
      </c>
      <c r="J678" s="4">
        <v>73.5</v>
      </c>
      <c r="K678" s="4">
        <v>64</v>
      </c>
      <c r="L678" s="4">
        <v>0.22</v>
      </c>
      <c r="M678" s="4">
        <v>117</v>
      </c>
      <c r="N678" s="4">
        <v>42.4</v>
      </c>
      <c r="O678" s="4">
        <v>491</v>
      </c>
      <c r="P678" s="4">
        <v>156</v>
      </c>
      <c r="Q678" s="4">
        <v>818</v>
      </c>
      <c r="R678" s="4">
        <v>227</v>
      </c>
      <c r="S678" s="4">
        <v>2787</v>
      </c>
      <c r="T678" s="4">
        <v>485</v>
      </c>
      <c r="U678" s="4">
        <v>2538</v>
      </c>
      <c r="V678" s="4">
        <v>56.6</v>
      </c>
      <c r="W678" s="4">
        <v>327</v>
      </c>
      <c r="X678" s="4">
        <v>28141</v>
      </c>
      <c r="Y678" s="4">
        <v>135</v>
      </c>
      <c r="Z678" s="4">
        <v>9317</v>
      </c>
      <c r="AA678" s="4">
        <v>1893</v>
      </c>
      <c r="AB678" s="4">
        <v>7678</v>
      </c>
      <c r="AC678" s="4"/>
    </row>
    <row r="679" spans="1:29" hidden="1" x14ac:dyDescent="0.25">
      <c r="A679" s="4" t="s">
        <v>4104</v>
      </c>
      <c r="B679" s="4" t="s">
        <v>3939</v>
      </c>
      <c r="C679" s="4" t="s">
        <v>700</v>
      </c>
      <c r="D679" s="4" t="s">
        <v>752</v>
      </c>
      <c r="E679" s="4" t="s">
        <v>3944</v>
      </c>
      <c r="F679" s="4">
        <v>1</v>
      </c>
      <c r="G679" s="4">
        <v>7.0000000000000007E-2</v>
      </c>
      <c r="H679" s="4">
        <v>74</v>
      </c>
      <c r="I679" s="4">
        <v>0.46</v>
      </c>
      <c r="J679" s="4">
        <v>6.4</v>
      </c>
      <c r="K679" s="4">
        <v>9.4</v>
      </c>
      <c r="L679" s="4">
        <v>2.04</v>
      </c>
      <c r="M679" s="4">
        <v>41</v>
      </c>
      <c r="N679" s="4">
        <v>14.1</v>
      </c>
      <c r="O679" s="4">
        <v>166</v>
      </c>
      <c r="P679" s="4">
        <v>57</v>
      </c>
      <c r="Q679" s="4">
        <v>254</v>
      </c>
      <c r="R679" s="4">
        <v>51</v>
      </c>
      <c r="S679" s="4">
        <v>495</v>
      </c>
      <c r="T679" s="4">
        <v>77</v>
      </c>
      <c r="U679" s="4">
        <v>1778</v>
      </c>
      <c r="V679" s="4">
        <v>14.6</v>
      </c>
      <c r="W679" s="4">
        <v>42</v>
      </c>
      <c r="X679" s="4">
        <v>9254</v>
      </c>
      <c r="Y679" s="4">
        <v>16.2</v>
      </c>
      <c r="Z679" s="4">
        <v>68</v>
      </c>
      <c r="AA679" s="4">
        <v>222</v>
      </c>
      <c r="AB679" s="4">
        <v>299</v>
      </c>
      <c r="AC679" s="4"/>
    </row>
    <row r="680" spans="1:29" hidden="1" x14ac:dyDescent="0.25">
      <c r="A680" s="4" t="s">
        <v>4104</v>
      </c>
      <c r="B680" s="4" t="s">
        <v>3939</v>
      </c>
      <c r="C680" s="4" t="s">
        <v>700</v>
      </c>
      <c r="D680" s="4" t="s">
        <v>753</v>
      </c>
      <c r="E680" s="4" t="s">
        <v>3944</v>
      </c>
      <c r="F680" s="4">
        <v>1</v>
      </c>
      <c r="G680" s="4">
        <v>0.1</v>
      </c>
      <c r="H680" s="4">
        <v>29.9</v>
      </c>
      <c r="I680" s="4">
        <v>0.04</v>
      </c>
      <c r="J680" s="4">
        <v>0.7</v>
      </c>
      <c r="K680" s="4">
        <v>2.17</v>
      </c>
      <c r="L680" s="4">
        <v>0.66</v>
      </c>
      <c r="M680" s="4">
        <v>18.100000000000001</v>
      </c>
      <c r="N680" s="4">
        <v>5.8</v>
      </c>
      <c r="O680" s="4">
        <v>83</v>
      </c>
      <c r="P680" s="4">
        <v>35</v>
      </c>
      <c r="Q680" s="4">
        <v>180</v>
      </c>
      <c r="R680" s="4">
        <v>40</v>
      </c>
      <c r="S680" s="4">
        <v>450</v>
      </c>
      <c r="T680" s="4">
        <v>88</v>
      </c>
      <c r="U680" s="4">
        <v>1130</v>
      </c>
      <c r="V680" s="4">
        <v>10.5</v>
      </c>
      <c r="W680" s="4">
        <v>1.61</v>
      </c>
      <c r="X680" s="4">
        <v>10469</v>
      </c>
      <c r="Y680" s="4">
        <v>0.56000000000000005</v>
      </c>
      <c r="Z680" s="4">
        <v>52</v>
      </c>
      <c r="AA680" s="4">
        <v>184</v>
      </c>
      <c r="AB680" s="4">
        <v>186</v>
      </c>
      <c r="AC680" s="4"/>
    </row>
    <row r="681" spans="1:29" hidden="1" x14ac:dyDescent="0.25">
      <c r="A681" s="4" t="s">
        <v>4104</v>
      </c>
      <c r="B681" s="4" t="s">
        <v>3939</v>
      </c>
      <c r="C681" s="4" t="s">
        <v>700</v>
      </c>
      <c r="D681" s="4" t="s">
        <v>754</v>
      </c>
      <c r="E681" s="4" t="s">
        <v>3944</v>
      </c>
      <c r="F681" s="4">
        <v>1</v>
      </c>
      <c r="G681" s="4">
        <v>0.1</v>
      </c>
      <c r="H681" s="4">
        <v>8.6</v>
      </c>
      <c r="I681" s="4">
        <v>0.09</v>
      </c>
      <c r="J681" s="4">
        <v>1.37</v>
      </c>
      <c r="K681" s="4">
        <v>2.2599999999999998</v>
      </c>
      <c r="L681" s="4">
        <v>0.39</v>
      </c>
      <c r="M681" s="4">
        <v>9.1</v>
      </c>
      <c r="N681" s="4">
        <v>3.11</v>
      </c>
      <c r="O681" s="4">
        <v>39</v>
      </c>
      <c r="P681" s="4">
        <v>14.1</v>
      </c>
      <c r="Q681" s="4">
        <v>69</v>
      </c>
      <c r="R681" s="4">
        <v>14.9</v>
      </c>
      <c r="S681" s="4">
        <v>161</v>
      </c>
      <c r="T681" s="4">
        <v>28.6</v>
      </c>
      <c r="U681" s="4">
        <v>489</v>
      </c>
      <c r="V681" s="4">
        <v>16.3</v>
      </c>
      <c r="W681" s="4">
        <v>1.66</v>
      </c>
      <c r="X681" s="4">
        <v>9939</v>
      </c>
      <c r="Y681" s="4">
        <v>1.1299999999999999</v>
      </c>
      <c r="Z681" s="4">
        <v>76</v>
      </c>
      <c r="AA681" s="4">
        <v>250</v>
      </c>
      <c r="AB681" s="4">
        <v>479</v>
      </c>
      <c r="AC681" s="4"/>
    </row>
    <row r="682" spans="1:29" hidden="1" x14ac:dyDescent="0.25">
      <c r="A682" s="4" t="s">
        <v>4104</v>
      </c>
      <c r="B682" s="4" t="s">
        <v>3939</v>
      </c>
      <c r="C682" s="4" t="s">
        <v>641</v>
      </c>
      <c r="D682" s="4" t="s">
        <v>755</v>
      </c>
      <c r="E682" s="4" t="s">
        <v>3943</v>
      </c>
      <c r="F682" s="4">
        <v>1</v>
      </c>
      <c r="G682" s="4">
        <v>15</v>
      </c>
      <c r="H682" s="4">
        <v>82.3</v>
      </c>
      <c r="I682" s="4">
        <v>8.0399999999999991</v>
      </c>
      <c r="J682" s="4">
        <v>39.700000000000003</v>
      </c>
      <c r="K682" s="4">
        <v>26.6</v>
      </c>
      <c r="L682" s="4">
        <v>1.4999999999999999E-2</v>
      </c>
      <c r="M682" s="4">
        <v>102</v>
      </c>
      <c r="N682" s="4">
        <v>45.1</v>
      </c>
      <c r="O682" s="4">
        <v>741</v>
      </c>
      <c r="P682" s="4">
        <v>294</v>
      </c>
      <c r="Q682" s="4">
        <v>1721</v>
      </c>
      <c r="R682" s="4">
        <v>422</v>
      </c>
      <c r="S682" s="4">
        <v>5226</v>
      </c>
      <c r="T682" s="4">
        <v>872</v>
      </c>
      <c r="U682" s="4">
        <v>8175</v>
      </c>
      <c r="V682" s="4">
        <v>14.3</v>
      </c>
      <c r="W682" s="4">
        <v>237</v>
      </c>
      <c r="X682" s="4">
        <v>19229</v>
      </c>
      <c r="Y682" s="4">
        <v>218</v>
      </c>
      <c r="Z682" s="4">
        <v>107359</v>
      </c>
      <c r="AA682" s="4">
        <v>9072</v>
      </c>
      <c r="AB682" s="4">
        <v>30578</v>
      </c>
      <c r="AC682" s="4"/>
    </row>
    <row r="683" spans="1:29" hidden="1" x14ac:dyDescent="0.25">
      <c r="A683" s="4" t="s">
        <v>4104</v>
      </c>
      <c r="B683" s="4" t="s">
        <v>3939</v>
      </c>
      <c r="C683" s="4" t="s">
        <v>700</v>
      </c>
      <c r="D683" s="4" t="s">
        <v>756</v>
      </c>
      <c r="E683" s="4" t="s">
        <v>3944</v>
      </c>
      <c r="F683" s="4">
        <v>1</v>
      </c>
      <c r="G683" s="4">
        <v>2.04</v>
      </c>
      <c r="H683" s="4">
        <v>23.6</v>
      </c>
      <c r="I683" s="4">
        <v>1.27</v>
      </c>
      <c r="J683" s="4">
        <v>6.7</v>
      </c>
      <c r="K683" s="4">
        <v>5.2</v>
      </c>
      <c r="L683" s="4">
        <v>1.18</v>
      </c>
      <c r="M683" s="4">
        <v>25.6</v>
      </c>
      <c r="N683" s="4">
        <v>9.5</v>
      </c>
      <c r="O683" s="4">
        <v>137</v>
      </c>
      <c r="P683" s="4">
        <v>53</v>
      </c>
      <c r="Q683" s="4">
        <v>267</v>
      </c>
      <c r="R683" s="4">
        <v>57</v>
      </c>
      <c r="S683" s="4">
        <v>588</v>
      </c>
      <c r="T683" s="4">
        <v>102</v>
      </c>
      <c r="U683" s="4">
        <v>1691</v>
      </c>
      <c r="V683" s="4">
        <v>16.7</v>
      </c>
      <c r="W683" s="4">
        <v>2.62</v>
      </c>
      <c r="X683" s="4">
        <v>11879</v>
      </c>
      <c r="Y683" s="4">
        <v>1.38</v>
      </c>
      <c r="Z683" s="4">
        <v>119</v>
      </c>
      <c r="AA683" s="4">
        <v>113</v>
      </c>
      <c r="AB683" s="4">
        <v>390</v>
      </c>
      <c r="AC683" s="4"/>
    </row>
    <row r="684" spans="1:29" hidden="1" x14ac:dyDescent="0.25">
      <c r="A684" s="4" t="s">
        <v>4104</v>
      </c>
      <c r="B684" s="4" t="s">
        <v>3939</v>
      </c>
      <c r="C684" s="4" t="s">
        <v>681</v>
      </c>
      <c r="D684" s="4" t="s">
        <v>757</v>
      </c>
      <c r="E684" s="4" t="s">
        <v>3944</v>
      </c>
      <c r="F684" s="4">
        <v>1</v>
      </c>
      <c r="G684" s="4">
        <v>0.12</v>
      </c>
      <c r="H684" s="4">
        <v>25</v>
      </c>
      <c r="I684" s="4">
        <v>0.57999999999999996</v>
      </c>
      <c r="J684" s="4">
        <v>5.94</v>
      </c>
      <c r="K684" s="4">
        <v>5.96</v>
      </c>
      <c r="L684" s="4">
        <v>1.1399999999999999</v>
      </c>
      <c r="M684" s="4">
        <v>26.4</v>
      </c>
      <c r="N684" s="4">
        <v>9.58</v>
      </c>
      <c r="O684" s="4">
        <v>130</v>
      </c>
      <c r="P684" s="4">
        <v>52.7</v>
      </c>
      <c r="Q684" s="4">
        <v>276</v>
      </c>
      <c r="R684" s="4">
        <v>63.6</v>
      </c>
      <c r="S684" s="4">
        <v>668</v>
      </c>
      <c r="T684" s="4">
        <v>123</v>
      </c>
      <c r="U684" s="4">
        <v>1718</v>
      </c>
      <c r="V684" s="4">
        <v>11.9</v>
      </c>
      <c r="W684" s="4">
        <v>26.3</v>
      </c>
      <c r="X684" s="4">
        <v>15913</v>
      </c>
      <c r="Y684" s="4">
        <v>9.0299999999999994</v>
      </c>
      <c r="Z684" s="4">
        <v>456</v>
      </c>
      <c r="AA684" s="4">
        <v>382</v>
      </c>
      <c r="AB684" s="4">
        <v>1111</v>
      </c>
      <c r="AC684" s="4"/>
    </row>
    <row r="685" spans="1:29" hidden="1" x14ac:dyDescent="0.25">
      <c r="A685" s="4" t="s">
        <v>4104</v>
      </c>
      <c r="B685" s="4" t="s">
        <v>3939</v>
      </c>
      <c r="C685" s="4" t="s">
        <v>700</v>
      </c>
      <c r="D685" s="4" t="s">
        <v>758</v>
      </c>
      <c r="E685" s="4" t="s">
        <v>3944</v>
      </c>
      <c r="F685" s="4">
        <v>1</v>
      </c>
      <c r="G685" s="4">
        <v>16.5</v>
      </c>
      <c r="H685" s="4">
        <v>76</v>
      </c>
      <c r="I685" s="4">
        <v>5.9</v>
      </c>
      <c r="J685" s="4">
        <v>32.799999999999997</v>
      </c>
      <c r="K685" s="4">
        <v>15.5</v>
      </c>
      <c r="L685" s="4">
        <v>3.34</v>
      </c>
      <c r="M685" s="4">
        <v>43</v>
      </c>
      <c r="N685" s="4">
        <v>13.9</v>
      </c>
      <c r="O685" s="4">
        <v>177</v>
      </c>
      <c r="P685" s="4">
        <v>69</v>
      </c>
      <c r="Q685" s="4">
        <v>371</v>
      </c>
      <c r="R685" s="4">
        <v>87</v>
      </c>
      <c r="S685" s="4">
        <v>954</v>
      </c>
      <c r="T685" s="4">
        <v>182</v>
      </c>
      <c r="U685" s="4">
        <v>2227</v>
      </c>
      <c r="V685" s="4">
        <v>54</v>
      </c>
      <c r="W685" s="4">
        <v>27</v>
      </c>
      <c r="X685" s="4">
        <v>9602</v>
      </c>
      <c r="Y685" s="4">
        <v>7.4</v>
      </c>
      <c r="Z685" s="4">
        <v>456</v>
      </c>
      <c r="AA685" s="4">
        <v>328</v>
      </c>
      <c r="AB685" s="4">
        <v>1561</v>
      </c>
      <c r="AC685" s="4"/>
    </row>
    <row r="686" spans="1:29" hidden="1" x14ac:dyDescent="0.25">
      <c r="A686" s="4" t="s">
        <v>4104</v>
      </c>
      <c r="B686" s="4" t="s">
        <v>3939</v>
      </c>
      <c r="C686" s="4" t="s">
        <v>700</v>
      </c>
      <c r="D686" s="4" t="s">
        <v>759</v>
      </c>
      <c r="E686" s="4" t="s">
        <v>3944</v>
      </c>
      <c r="F686" s="4">
        <v>1</v>
      </c>
      <c r="G686" s="4">
        <v>0.42</v>
      </c>
      <c r="H686" s="4">
        <v>43</v>
      </c>
      <c r="I686" s="4">
        <v>0.45</v>
      </c>
      <c r="J686" s="4">
        <v>5.9</v>
      </c>
      <c r="K686" s="4">
        <v>11.1</v>
      </c>
      <c r="L686" s="4">
        <v>4.2</v>
      </c>
      <c r="M686" s="4">
        <v>58</v>
      </c>
      <c r="N686" s="4">
        <v>18.3</v>
      </c>
      <c r="O686" s="4">
        <v>226</v>
      </c>
      <c r="P686" s="4">
        <v>85</v>
      </c>
      <c r="Q686" s="4">
        <v>402</v>
      </c>
      <c r="R686" s="4">
        <v>82</v>
      </c>
      <c r="S686" s="4">
        <v>862</v>
      </c>
      <c r="T686" s="4">
        <v>154</v>
      </c>
      <c r="U686" s="4">
        <v>2638</v>
      </c>
      <c r="V686" s="4">
        <v>17.5</v>
      </c>
      <c r="W686" s="4">
        <v>2.4900000000000002</v>
      </c>
      <c r="X686" s="4">
        <v>8842</v>
      </c>
      <c r="Y686" s="4">
        <v>0.82</v>
      </c>
      <c r="Z686" s="4">
        <v>172</v>
      </c>
      <c r="AA686" s="4">
        <v>201</v>
      </c>
      <c r="AB686" s="4">
        <v>157</v>
      </c>
      <c r="AC686" s="4"/>
    </row>
    <row r="687" spans="1:29" hidden="1" x14ac:dyDescent="0.25">
      <c r="A687" s="4" t="s">
        <v>4104</v>
      </c>
      <c r="B687" s="4" t="s">
        <v>3939</v>
      </c>
      <c r="C687" s="4" t="s">
        <v>700</v>
      </c>
      <c r="D687" s="4" t="s">
        <v>760</v>
      </c>
      <c r="E687" s="4" t="s">
        <v>3944</v>
      </c>
      <c r="F687" s="4">
        <v>1</v>
      </c>
      <c r="G687" s="4">
        <v>1.2E-2</v>
      </c>
      <c r="H687" s="4">
        <v>8.6</v>
      </c>
      <c r="I687" s="4">
        <v>0.12</v>
      </c>
      <c r="J687" s="4">
        <v>2.6</v>
      </c>
      <c r="K687" s="4">
        <v>4.5</v>
      </c>
      <c r="L687" s="4">
        <v>0.65</v>
      </c>
      <c r="M687" s="4">
        <v>30.2</v>
      </c>
      <c r="N687" s="4">
        <v>11.5</v>
      </c>
      <c r="O687" s="4">
        <v>161</v>
      </c>
      <c r="P687" s="4">
        <v>64</v>
      </c>
      <c r="Q687" s="4">
        <v>315</v>
      </c>
      <c r="R687" s="4">
        <v>65</v>
      </c>
      <c r="S687" s="4">
        <v>686</v>
      </c>
      <c r="T687" s="4">
        <v>119</v>
      </c>
      <c r="U687" s="4">
        <v>1957</v>
      </c>
      <c r="V687" s="4">
        <v>6.4</v>
      </c>
      <c r="W687" s="4">
        <v>1.79</v>
      </c>
      <c r="X687" s="4">
        <v>11731</v>
      </c>
      <c r="Y687" s="4">
        <v>1.01</v>
      </c>
      <c r="Z687" s="4">
        <v>142</v>
      </c>
      <c r="AA687" s="4">
        <v>98</v>
      </c>
      <c r="AB687" s="4">
        <v>303</v>
      </c>
      <c r="AC687" s="4"/>
    </row>
    <row r="688" spans="1:29" hidden="1" x14ac:dyDescent="0.25">
      <c r="A688" s="4" t="s">
        <v>4104</v>
      </c>
      <c r="B688" s="4" t="s">
        <v>3939</v>
      </c>
      <c r="C688" s="4" t="s">
        <v>700</v>
      </c>
      <c r="D688" s="4" t="s">
        <v>761</v>
      </c>
      <c r="E688" s="4" t="s">
        <v>3944</v>
      </c>
      <c r="F688" s="4">
        <v>1</v>
      </c>
      <c r="G688" s="4">
        <v>0.1</v>
      </c>
      <c r="H688" s="4">
        <v>12.2</v>
      </c>
      <c r="I688" s="4">
        <v>1.4E-2</v>
      </c>
      <c r="J688" s="4">
        <v>0.78</v>
      </c>
      <c r="K688" s="4">
        <v>0.98</v>
      </c>
      <c r="L688" s="4">
        <v>0.24</v>
      </c>
      <c r="M688" s="4">
        <v>5.8</v>
      </c>
      <c r="N688" s="4">
        <v>1.93</v>
      </c>
      <c r="O688" s="4">
        <v>24.3</v>
      </c>
      <c r="P688" s="4">
        <v>8.6</v>
      </c>
      <c r="Q688" s="4">
        <v>42</v>
      </c>
      <c r="R688" s="4">
        <v>8.8000000000000007</v>
      </c>
      <c r="S688" s="4">
        <v>98</v>
      </c>
      <c r="T688" s="4">
        <v>18.2</v>
      </c>
      <c r="U688" s="4">
        <v>274</v>
      </c>
      <c r="V688" s="4">
        <v>8.6</v>
      </c>
      <c r="W688" s="4">
        <v>0.78</v>
      </c>
      <c r="X688" s="4">
        <v>11134</v>
      </c>
      <c r="Y688" s="4">
        <v>0.33</v>
      </c>
      <c r="Z688" s="4">
        <v>182</v>
      </c>
      <c r="AA688" s="4">
        <v>158</v>
      </c>
      <c r="AB688" s="4">
        <v>190</v>
      </c>
      <c r="AC688" s="4"/>
    </row>
    <row r="689" spans="1:29" hidden="1" x14ac:dyDescent="0.25">
      <c r="A689" s="4" t="s">
        <v>4104</v>
      </c>
      <c r="B689" s="4" t="s">
        <v>3939</v>
      </c>
      <c r="C689" s="4" t="s">
        <v>700</v>
      </c>
      <c r="D689" s="4" t="s">
        <v>762</v>
      </c>
      <c r="E689" s="4" t="s">
        <v>3944</v>
      </c>
      <c r="F689" s="4">
        <v>1</v>
      </c>
      <c r="G689" s="4">
        <v>6.6</v>
      </c>
      <c r="H689" s="4">
        <v>67</v>
      </c>
      <c r="I689" s="4">
        <v>8.3000000000000007</v>
      </c>
      <c r="J689" s="4">
        <v>51</v>
      </c>
      <c r="K689" s="4">
        <v>33.200000000000003</v>
      </c>
      <c r="L689" s="4">
        <v>10.9</v>
      </c>
      <c r="M689" s="4">
        <v>74</v>
      </c>
      <c r="N689" s="4">
        <v>22.4</v>
      </c>
      <c r="O689" s="4">
        <v>227</v>
      </c>
      <c r="P689" s="4">
        <v>60</v>
      </c>
      <c r="Q689" s="4">
        <v>226</v>
      </c>
      <c r="R689" s="4">
        <v>39</v>
      </c>
      <c r="S689" s="4">
        <v>352</v>
      </c>
      <c r="T689" s="4">
        <v>53</v>
      </c>
      <c r="U689" s="4">
        <v>1976</v>
      </c>
      <c r="V689" s="4">
        <v>71</v>
      </c>
      <c r="W689" s="4">
        <v>2.87</v>
      </c>
      <c r="X689" s="4">
        <v>11839</v>
      </c>
      <c r="Y689" s="4">
        <v>1.29</v>
      </c>
      <c r="Z689" s="4">
        <v>373</v>
      </c>
      <c r="AA689" s="4">
        <v>123</v>
      </c>
      <c r="AB689" s="4">
        <v>1461</v>
      </c>
      <c r="AC689" s="4"/>
    </row>
    <row r="690" spans="1:29" hidden="1" x14ac:dyDescent="0.25">
      <c r="A690" s="4" t="s">
        <v>4104</v>
      </c>
      <c r="B690" s="4" t="s">
        <v>3939</v>
      </c>
      <c r="C690" s="4" t="s">
        <v>700</v>
      </c>
      <c r="D690" s="4" t="s">
        <v>763</v>
      </c>
      <c r="E690" s="4" t="s">
        <v>3944</v>
      </c>
      <c r="F690" s="4">
        <v>1</v>
      </c>
      <c r="G690" s="4">
        <v>2.17</v>
      </c>
      <c r="H690" s="4">
        <v>33.200000000000003</v>
      </c>
      <c r="I690" s="4">
        <v>1.51</v>
      </c>
      <c r="J690" s="4">
        <v>13.4</v>
      </c>
      <c r="K690" s="4">
        <v>12</v>
      </c>
      <c r="L690" s="4">
        <v>1.19</v>
      </c>
      <c r="M690" s="4">
        <v>54</v>
      </c>
      <c r="N690" s="4">
        <v>15.2</v>
      </c>
      <c r="O690" s="4">
        <v>164</v>
      </c>
      <c r="P690" s="4">
        <v>55</v>
      </c>
      <c r="Q690" s="4">
        <v>234</v>
      </c>
      <c r="R690" s="4">
        <v>43</v>
      </c>
      <c r="S690" s="4">
        <v>407</v>
      </c>
      <c r="T690" s="4">
        <v>66</v>
      </c>
      <c r="U690" s="4">
        <v>1679</v>
      </c>
      <c r="V690" s="4">
        <v>20.9</v>
      </c>
      <c r="W690" s="4">
        <v>2.84</v>
      </c>
      <c r="X690" s="4">
        <v>9915</v>
      </c>
      <c r="Y690" s="4">
        <v>1.24</v>
      </c>
      <c r="Z690" s="4">
        <v>511</v>
      </c>
      <c r="AA690" s="4">
        <v>378</v>
      </c>
      <c r="AB690" s="4">
        <v>202</v>
      </c>
      <c r="AC690" s="4"/>
    </row>
    <row r="691" spans="1:29" hidden="1" x14ac:dyDescent="0.25">
      <c r="A691" s="4" t="s">
        <v>25</v>
      </c>
      <c r="B691" s="4" t="s">
        <v>3936</v>
      </c>
      <c r="C691" s="4" t="s">
        <v>765</v>
      </c>
      <c r="D691" s="4" t="s">
        <v>764</v>
      </c>
      <c r="E691" s="4" t="s">
        <v>3945</v>
      </c>
      <c r="F691" s="4">
        <v>0</v>
      </c>
      <c r="G691" s="4">
        <v>0.26</v>
      </c>
      <c r="H691" s="4">
        <v>44.97</v>
      </c>
      <c r="I691" s="4">
        <v>0.2</v>
      </c>
      <c r="J691" s="4">
        <v>3.72</v>
      </c>
      <c r="K691" s="4">
        <v>4.3</v>
      </c>
      <c r="L691" s="4">
        <v>0.55000000000000004</v>
      </c>
      <c r="M691" s="4">
        <v>34.42</v>
      </c>
      <c r="N691" s="4">
        <v>11.45</v>
      </c>
      <c r="O691" s="4">
        <v>153.82</v>
      </c>
      <c r="P691" s="4">
        <v>57.77</v>
      </c>
      <c r="Q691" s="4">
        <v>265.35000000000002</v>
      </c>
      <c r="R691" s="4">
        <v>56.91</v>
      </c>
      <c r="S691" s="4">
        <v>533.78</v>
      </c>
      <c r="T691" s="4">
        <v>95.49</v>
      </c>
      <c r="U691" s="4">
        <v>1712.81</v>
      </c>
      <c r="V691" s="4">
        <v>6.05</v>
      </c>
      <c r="W691" s="4">
        <v>7.91</v>
      </c>
      <c r="X691" s="4">
        <v>11076</v>
      </c>
      <c r="Y691" s="4">
        <v>3.6</v>
      </c>
      <c r="Z691" s="4">
        <v>23.44</v>
      </c>
      <c r="AA691" s="4">
        <v>1004.17</v>
      </c>
      <c r="AB691" s="4">
        <v>925.81</v>
      </c>
      <c r="AC691" s="4">
        <v>0.15</v>
      </c>
    </row>
    <row r="692" spans="1:29" hidden="1" x14ac:dyDescent="0.25">
      <c r="A692" s="4" t="s">
        <v>25</v>
      </c>
      <c r="B692" s="4" t="s">
        <v>3936</v>
      </c>
      <c r="C692" s="4" t="s">
        <v>765</v>
      </c>
      <c r="D692" s="4" t="s">
        <v>766</v>
      </c>
      <c r="E692" s="4" t="s">
        <v>3945</v>
      </c>
      <c r="F692" s="4">
        <v>0</v>
      </c>
      <c r="G692" s="4">
        <v>1.37</v>
      </c>
      <c r="H692" s="4">
        <v>39.590000000000003</v>
      </c>
      <c r="I692" s="4">
        <v>1.47</v>
      </c>
      <c r="J692" s="4">
        <v>11.55</v>
      </c>
      <c r="K692" s="4">
        <v>12.74</v>
      </c>
      <c r="L692" s="4">
        <v>1.03</v>
      </c>
      <c r="M692" s="4">
        <v>43.27</v>
      </c>
      <c r="N692" s="4">
        <v>17.12</v>
      </c>
      <c r="O692" s="4">
        <v>209.19</v>
      </c>
      <c r="P692" s="4">
        <v>78.02</v>
      </c>
      <c r="Q692" s="4">
        <v>361.49</v>
      </c>
      <c r="R692" s="4">
        <v>77.290000000000006</v>
      </c>
      <c r="S692" s="4">
        <v>726.99</v>
      </c>
      <c r="T692" s="4">
        <v>127.69</v>
      </c>
      <c r="U692" s="4">
        <v>2264.42</v>
      </c>
      <c r="V692" s="4">
        <v>3.62</v>
      </c>
      <c r="W692" s="4">
        <v>20.81</v>
      </c>
      <c r="X692" s="4">
        <v>12219</v>
      </c>
      <c r="Y692" s="4">
        <v>5.24</v>
      </c>
      <c r="Z692" s="4">
        <v>6.38</v>
      </c>
      <c r="AA692" s="4">
        <v>216.45</v>
      </c>
      <c r="AB692" s="4">
        <v>258.19</v>
      </c>
      <c r="AC692" s="4">
        <v>2.13</v>
      </c>
    </row>
    <row r="693" spans="1:29" hidden="1" x14ac:dyDescent="0.25">
      <c r="A693" s="4" t="s">
        <v>25</v>
      </c>
      <c r="B693" s="4" t="s">
        <v>3936</v>
      </c>
      <c r="C693" s="4" t="s">
        <v>765</v>
      </c>
      <c r="D693" s="4" t="s">
        <v>767</v>
      </c>
      <c r="E693" s="4" t="s">
        <v>3945</v>
      </c>
      <c r="F693" s="4">
        <v>0</v>
      </c>
      <c r="G693" s="4">
        <v>1.32</v>
      </c>
      <c r="H693" s="4">
        <v>41.44</v>
      </c>
      <c r="I693" s="4">
        <v>0.6</v>
      </c>
      <c r="J693" s="4">
        <v>3.86</v>
      </c>
      <c r="K693" s="4">
        <v>5.2</v>
      </c>
      <c r="L693" s="4">
        <v>0.39</v>
      </c>
      <c r="M693" s="4">
        <v>28.4</v>
      </c>
      <c r="N693" s="4">
        <v>11.52</v>
      </c>
      <c r="O693" s="4">
        <v>151.86000000000001</v>
      </c>
      <c r="P693" s="4">
        <v>60.12</v>
      </c>
      <c r="Q693" s="4">
        <v>294.27999999999997</v>
      </c>
      <c r="R693" s="4">
        <v>65.489999999999995</v>
      </c>
      <c r="S693" s="4">
        <v>622.79999999999995</v>
      </c>
      <c r="T693" s="4">
        <v>111.43</v>
      </c>
      <c r="U693" s="4">
        <v>1806.5</v>
      </c>
      <c r="V693" s="4" t="s">
        <v>768</v>
      </c>
      <c r="W693" s="4">
        <v>10.15</v>
      </c>
      <c r="X693" s="4">
        <v>13569</v>
      </c>
      <c r="Y693" s="4">
        <v>5.82</v>
      </c>
      <c r="Z693" s="4">
        <v>9.08</v>
      </c>
      <c r="AA693" s="4">
        <v>304.23</v>
      </c>
      <c r="AB693" s="4">
        <v>381.8</v>
      </c>
      <c r="AC693" s="4">
        <v>0.15</v>
      </c>
    </row>
    <row r="694" spans="1:29" hidden="1" x14ac:dyDescent="0.25">
      <c r="A694" s="4" t="s">
        <v>25</v>
      </c>
      <c r="B694" s="4" t="s">
        <v>3936</v>
      </c>
      <c r="C694" s="4" t="s">
        <v>765</v>
      </c>
      <c r="D694" s="4" t="s">
        <v>769</v>
      </c>
      <c r="E694" s="4" t="s">
        <v>3945</v>
      </c>
      <c r="F694" s="4">
        <v>0</v>
      </c>
      <c r="G694" s="4">
        <v>0.01</v>
      </c>
      <c r="H694" s="4">
        <v>18.37</v>
      </c>
      <c r="I694" s="4">
        <v>0.01</v>
      </c>
      <c r="J694" s="4">
        <v>0.79</v>
      </c>
      <c r="K694" s="4">
        <v>2.08</v>
      </c>
      <c r="L694" s="4">
        <v>0.24</v>
      </c>
      <c r="M694" s="4">
        <v>15.57</v>
      </c>
      <c r="N694" s="4">
        <v>6.52</v>
      </c>
      <c r="O694" s="4">
        <v>84.22</v>
      </c>
      <c r="P694" s="4">
        <v>32.869999999999997</v>
      </c>
      <c r="Q694" s="4">
        <v>153.5</v>
      </c>
      <c r="R694" s="4">
        <v>33.159999999999997</v>
      </c>
      <c r="S694" s="4">
        <v>317.06</v>
      </c>
      <c r="T694" s="4">
        <v>58.63</v>
      </c>
      <c r="U694" s="4">
        <v>952.15</v>
      </c>
      <c r="V694" s="4">
        <v>4.2</v>
      </c>
      <c r="W694" s="4">
        <v>3.68</v>
      </c>
      <c r="X694" s="4">
        <v>12470</v>
      </c>
      <c r="Y694" s="4">
        <v>1.98</v>
      </c>
      <c r="Z694" s="4">
        <v>12.26</v>
      </c>
      <c r="AA694" s="4">
        <v>568.23</v>
      </c>
      <c r="AB694" s="4">
        <v>455.18</v>
      </c>
      <c r="AC694" s="4">
        <v>0.06</v>
      </c>
    </row>
    <row r="695" spans="1:29" hidden="1" x14ac:dyDescent="0.25">
      <c r="A695" s="4" t="s">
        <v>25</v>
      </c>
      <c r="B695" s="4" t="s">
        <v>3936</v>
      </c>
      <c r="C695" s="4" t="s">
        <v>765</v>
      </c>
      <c r="D695" s="4" t="s">
        <v>770</v>
      </c>
      <c r="E695" s="4" t="s">
        <v>3945</v>
      </c>
      <c r="F695" s="4">
        <v>1</v>
      </c>
      <c r="G695" s="4">
        <v>3.96</v>
      </c>
      <c r="H695" s="4">
        <v>32.229999999999997</v>
      </c>
      <c r="I695" s="4">
        <v>1.79</v>
      </c>
      <c r="J695" s="4">
        <v>8.84</v>
      </c>
      <c r="K695" s="4">
        <v>4.41</v>
      </c>
      <c r="L695" s="4">
        <v>0.32</v>
      </c>
      <c r="M695" s="4">
        <v>18.420000000000002</v>
      </c>
      <c r="N695" s="4">
        <v>6.84</v>
      </c>
      <c r="O695" s="4">
        <v>91.7</v>
      </c>
      <c r="P695" s="4">
        <v>37.14</v>
      </c>
      <c r="Q695" s="4">
        <v>183.36</v>
      </c>
      <c r="R695" s="4">
        <v>39.75</v>
      </c>
      <c r="S695" s="4">
        <v>387.92</v>
      </c>
      <c r="T695" s="4">
        <v>70.56</v>
      </c>
      <c r="U695" s="4">
        <v>1121.18</v>
      </c>
      <c r="V695" s="4">
        <v>8.6999999999999993</v>
      </c>
      <c r="W695" s="4">
        <v>5.4</v>
      </c>
      <c r="X695" s="4">
        <v>12938</v>
      </c>
      <c r="Y695" s="4">
        <v>3.16</v>
      </c>
      <c r="Z695" s="4">
        <v>17.309999999999999</v>
      </c>
      <c r="AA695" s="4">
        <v>194.58</v>
      </c>
      <c r="AB695" s="4">
        <v>161.49</v>
      </c>
      <c r="AC695" s="4">
        <v>0.6</v>
      </c>
    </row>
    <row r="696" spans="1:29" hidden="1" x14ac:dyDescent="0.25">
      <c r="A696" s="4" t="s">
        <v>25</v>
      </c>
      <c r="B696" s="4" t="s">
        <v>3936</v>
      </c>
      <c r="C696" s="4" t="s">
        <v>765</v>
      </c>
      <c r="D696" s="4" t="s">
        <v>771</v>
      </c>
      <c r="E696" s="4" t="s">
        <v>3945</v>
      </c>
      <c r="F696" s="4">
        <v>1</v>
      </c>
      <c r="G696" s="4">
        <v>2.54</v>
      </c>
      <c r="H696" s="4">
        <v>35.03</v>
      </c>
      <c r="I696" s="4">
        <v>0.61</v>
      </c>
      <c r="J696" s="4">
        <v>3.26</v>
      </c>
      <c r="K696" s="4">
        <v>5.41</v>
      </c>
      <c r="L696" s="4">
        <v>0.68</v>
      </c>
      <c r="M696" s="4">
        <v>28.01</v>
      </c>
      <c r="N696" s="4">
        <v>11.72</v>
      </c>
      <c r="O696" s="4">
        <v>134.61000000000001</v>
      </c>
      <c r="P696" s="4">
        <v>52.22</v>
      </c>
      <c r="Q696" s="4">
        <v>242.39</v>
      </c>
      <c r="R696" s="4">
        <v>53.39</v>
      </c>
      <c r="S696" s="4">
        <v>494.7</v>
      </c>
      <c r="T696" s="4">
        <v>87.83</v>
      </c>
      <c r="U696" s="4">
        <v>1525.74</v>
      </c>
      <c r="V696" s="4">
        <v>11.46</v>
      </c>
      <c r="W696" s="4">
        <v>4.72</v>
      </c>
      <c r="X696" s="4">
        <v>10948</v>
      </c>
      <c r="Y696" s="4">
        <v>2.79</v>
      </c>
      <c r="Z696" s="4">
        <v>25.71</v>
      </c>
      <c r="AA696" s="4">
        <v>141.88999999999999</v>
      </c>
      <c r="AB696" s="4">
        <v>288.43</v>
      </c>
      <c r="AC696" s="4">
        <v>0.28999999999999998</v>
      </c>
    </row>
    <row r="697" spans="1:29" hidden="1" x14ac:dyDescent="0.25">
      <c r="A697" s="4" t="s">
        <v>25</v>
      </c>
      <c r="B697" s="4" t="s">
        <v>3936</v>
      </c>
      <c r="C697" s="4" t="s">
        <v>765</v>
      </c>
      <c r="D697" s="4" t="s">
        <v>772</v>
      </c>
      <c r="E697" s="4" t="s">
        <v>3945</v>
      </c>
      <c r="F697" s="4">
        <v>0</v>
      </c>
      <c r="G697" s="4" t="s">
        <v>768</v>
      </c>
      <c r="H697" s="4">
        <v>5.43</v>
      </c>
      <c r="I697" s="4">
        <v>0.3</v>
      </c>
      <c r="J697" s="4">
        <v>6.41</v>
      </c>
      <c r="K697" s="4">
        <v>12.36</v>
      </c>
      <c r="L697" s="4">
        <v>2.72</v>
      </c>
      <c r="M697" s="4">
        <v>58.43</v>
      </c>
      <c r="N697" s="4">
        <v>17.34</v>
      </c>
      <c r="O697" s="4">
        <v>194.16</v>
      </c>
      <c r="P697" s="4">
        <v>66.510000000000005</v>
      </c>
      <c r="Q697" s="4">
        <v>280.38</v>
      </c>
      <c r="R697" s="4">
        <v>53.83</v>
      </c>
      <c r="S697" s="4">
        <v>478.63</v>
      </c>
      <c r="T697" s="4">
        <v>81.709999999999994</v>
      </c>
      <c r="U697" s="4">
        <v>1844.07</v>
      </c>
      <c r="V697" s="4">
        <v>7.33</v>
      </c>
      <c r="W697" s="4">
        <v>1.54</v>
      </c>
      <c r="X697" s="4">
        <v>9656</v>
      </c>
      <c r="Y697" s="4">
        <v>0.64</v>
      </c>
      <c r="Z697" s="4">
        <v>16.52</v>
      </c>
      <c r="AA697" s="4">
        <v>943.4</v>
      </c>
      <c r="AB697" s="4">
        <v>571.38</v>
      </c>
      <c r="AC697" s="4">
        <v>0.04</v>
      </c>
    </row>
    <row r="698" spans="1:29" hidden="1" x14ac:dyDescent="0.25">
      <c r="A698" s="4" t="s">
        <v>25</v>
      </c>
      <c r="B698" s="4" t="s">
        <v>3936</v>
      </c>
      <c r="C698" s="4" t="s">
        <v>765</v>
      </c>
      <c r="D698" s="4" t="s">
        <v>773</v>
      </c>
      <c r="E698" s="4" t="s">
        <v>3945</v>
      </c>
      <c r="F698" s="4">
        <v>0</v>
      </c>
      <c r="G698" s="4">
        <v>0.01</v>
      </c>
      <c r="H698" s="4">
        <v>7.5</v>
      </c>
      <c r="I698" s="4">
        <v>7.0000000000000007E-2</v>
      </c>
      <c r="J698" s="4">
        <v>0.87</v>
      </c>
      <c r="K698" s="4">
        <v>3.01</v>
      </c>
      <c r="L698" s="4">
        <v>0.5</v>
      </c>
      <c r="M698" s="4">
        <v>21.16</v>
      </c>
      <c r="N698" s="4">
        <v>6.91</v>
      </c>
      <c r="O698" s="4">
        <v>84.19</v>
      </c>
      <c r="P698" s="4">
        <v>32.590000000000003</v>
      </c>
      <c r="Q698" s="4">
        <v>150.74</v>
      </c>
      <c r="R698" s="4">
        <v>33.57</v>
      </c>
      <c r="S698" s="4">
        <v>328.58</v>
      </c>
      <c r="T698" s="4">
        <v>62.64</v>
      </c>
      <c r="U698" s="4">
        <v>935.87</v>
      </c>
      <c r="V698" s="4">
        <v>2.84</v>
      </c>
      <c r="W698" s="4">
        <v>4.59</v>
      </c>
      <c r="X698" s="4">
        <v>12684</v>
      </c>
      <c r="Y698" s="4">
        <v>24.69</v>
      </c>
      <c r="Z698" s="4">
        <v>8.82</v>
      </c>
      <c r="AA698" s="4">
        <v>517.42999999999995</v>
      </c>
      <c r="AB698" s="4">
        <v>287.02</v>
      </c>
      <c r="AC698" s="4">
        <v>0.06</v>
      </c>
    </row>
    <row r="699" spans="1:29" hidden="1" x14ac:dyDescent="0.25">
      <c r="A699" s="4" t="s">
        <v>25</v>
      </c>
      <c r="B699" s="4" t="s">
        <v>3936</v>
      </c>
      <c r="C699" s="4" t="s">
        <v>765</v>
      </c>
      <c r="D699" s="4" t="s">
        <v>774</v>
      </c>
      <c r="E699" s="4" t="s">
        <v>3945</v>
      </c>
      <c r="F699" s="4">
        <v>0</v>
      </c>
      <c r="G699" s="4">
        <v>0.87</v>
      </c>
      <c r="H699" s="4">
        <v>63.64</v>
      </c>
      <c r="I699" s="4">
        <v>0.62</v>
      </c>
      <c r="J699" s="4">
        <v>8.2799999999999994</v>
      </c>
      <c r="K699" s="4">
        <v>13.2</v>
      </c>
      <c r="L699" s="4">
        <v>0.72</v>
      </c>
      <c r="M699" s="4">
        <v>72.72</v>
      </c>
      <c r="N699" s="4">
        <v>24.73</v>
      </c>
      <c r="O699" s="4">
        <v>275.61</v>
      </c>
      <c r="P699" s="4">
        <v>99.23</v>
      </c>
      <c r="Q699" s="4">
        <v>427.15</v>
      </c>
      <c r="R699" s="4">
        <v>89.32</v>
      </c>
      <c r="S699" s="4">
        <v>781.38</v>
      </c>
      <c r="T699" s="4">
        <v>131.55000000000001</v>
      </c>
      <c r="U699" s="4">
        <v>2862.47</v>
      </c>
      <c r="V699" s="4">
        <v>29.1</v>
      </c>
      <c r="W699" s="4">
        <v>5.77</v>
      </c>
      <c r="X699" s="4">
        <v>9076</v>
      </c>
      <c r="Y699" s="4">
        <v>2.63</v>
      </c>
      <c r="Z699" s="4">
        <v>2.71</v>
      </c>
      <c r="AA699" s="4">
        <v>73.16</v>
      </c>
      <c r="AB699" s="4">
        <v>111.39</v>
      </c>
      <c r="AC699" s="4">
        <v>11.62</v>
      </c>
    </row>
    <row r="700" spans="1:29" hidden="1" x14ac:dyDescent="0.25">
      <c r="A700" s="4" t="s">
        <v>25</v>
      </c>
      <c r="B700" s="4" t="s">
        <v>3936</v>
      </c>
      <c r="C700" s="4" t="s">
        <v>765</v>
      </c>
      <c r="D700" s="4" t="s">
        <v>775</v>
      </c>
      <c r="E700" s="4" t="s">
        <v>3945</v>
      </c>
      <c r="F700" s="4">
        <v>0</v>
      </c>
      <c r="G700" s="4" t="s">
        <v>768</v>
      </c>
      <c r="H700" s="4">
        <v>12.82</v>
      </c>
      <c r="I700" s="4">
        <v>0.03</v>
      </c>
      <c r="J700" s="4">
        <v>0.48</v>
      </c>
      <c r="K700" s="4">
        <v>1.8</v>
      </c>
      <c r="L700" s="4">
        <v>0.1</v>
      </c>
      <c r="M700" s="4">
        <v>16.16</v>
      </c>
      <c r="N700" s="4">
        <v>7.12</v>
      </c>
      <c r="O700" s="4">
        <v>103.07</v>
      </c>
      <c r="P700" s="4">
        <v>42.59</v>
      </c>
      <c r="Q700" s="4">
        <v>212.22</v>
      </c>
      <c r="R700" s="4">
        <v>48.26</v>
      </c>
      <c r="S700" s="4">
        <v>470.89</v>
      </c>
      <c r="T700" s="4">
        <v>86.25</v>
      </c>
      <c r="U700" s="4">
        <v>1286.95</v>
      </c>
      <c r="V700" s="4">
        <v>4.32</v>
      </c>
      <c r="W700" s="4">
        <v>9.4600000000000009</v>
      </c>
      <c r="X700" s="4">
        <v>11671</v>
      </c>
      <c r="Y700" s="4">
        <v>5.67</v>
      </c>
      <c r="Z700" s="4">
        <v>30.63</v>
      </c>
      <c r="AA700" s="4">
        <v>992.36</v>
      </c>
      <c r="AB700" s="4">
        <v>1180.04</v>
      </c>
      <c r="AC700" s="4">
        <v>0.11</v>
      </c>
    </row>
    <row r="701" spans="1:29" hidden="1" x14ac:dyDescent="0.25">
      <c r="A701" s="4" t="s">
        <v>25</v>
      </c>
      <c r="B701" s="4" t="s">
        <v>3936</v>
      </c>
      <c r="C701" s="4" t="s">
        <v>765</v>
      </c>
      <c r="D701" s="4" t="s">
        <v>776</v>
      </c>
      <c r="E701" s="4" t="s">
        <v>3945</v>
      </c>
      <c r="F701" s="4">
        <v>1</v>
      </c>
      <c r="G701" s="4">
        <v>2.39</v>
      </c>
      <c r="H701" s="4">
        <v>35.950000000000003</v>
      </c>
      <c r="I701" s="4">
        <v>1.27</v>
      </c>
      <c r="J701" s="4">
        <v>12.48</v>
      </c>
      <c r="K701" s="4">
        <v>16.72</v>
      </c>
      <c r="L701" s="4">
        <v>2.4500000000000002</v>
      </c>
      <c r="M701" s="4">
        <v>81.87</v>
      </c>
      <c r="N701" s="4">
        <v>27.05</v>
      </c>
      <c r="O701" s="4">
        <v>306.68</v>
      </c>
      <c r="P701" s="4">
        <v>108.04</v>
      </c>
      <c r="Q701" s="4">
        <v>462.41</v>
      </c>
      <c r="R701" s="4">
        <v>96.27</v>
      </c>
      <c r="S701" s="4">
        <v>854.63</v>
      </c>
      <c r="T701" s="4">
        <v>138.22</v>
      </c>
      <c r="U701" s="4">
        <v>2969.63</v>
      </c>
      <c r="V701" s="4">
        <v>9.98</v>
      </c>
      <c r="W701" s="4">
        <v>3.01</v>
      </c>
      <c r="X701" s="4">
        <v>9338</v>
      </c>
      <c r="Y701" s="4">
        <v>1.32</v>
      </c>
      <c r="Z701" s="4">
        <v>17.47</v>
      </c>
      <c r="AA701" s="4">
        <v>131.44</v>
      </c>
      <c r="AB701" s="4">
        <v>164.9</v>
      </c>
      <c r="AC701" s="4">
        <v>0.65</v>
      </c>
    </row>
    <row r="702" spans="1:29" hidden="1" x14ac:dyDescent="0.25">
      <c r="A702" s="4" t="s">
        <v>25</v>
      </c>
      <c r="B702" s="4" t="s">
        <v>3936</v>
      </c>
      <c r="C702" s="4" t="s">
        <v>765</v>
      </c>
      <c r="D702" s="4" t="s">
        <v>777</v>
      </c>
      <c r="E702" s="4" t="s">
        <v>3945</v>
      </c>
      <c r="F702" s="4">
        <v>0</v>
      </c>
      <c r="G702" s="4">
        <v>0.01</v>
      </c>
      <c r="H702" s="4">
        <v>11.78</v>
      </c>
      <c r="I702" s="4">
        <v>0.01</v>
      </c>
      <c r="J702" s="4">
        <v>0.27</v>
      </c>
      <c r="K702" s="4">
        <v>1.0900000000000001</v>
      </c>
      <c r="L702" s="4">
        <v>0.06</v>
      </c>
      <c r="M702" s="4">
        <v>5.57</v>
      </c>
      <c r="N702" s="4">
        <v>2.6</v>
      </c>
      <c r="O702" s="4">
        <v>33.15</v>
      </c>
      <c r="P702" s="4">
        <v>14.05</v>
      </c>
      <c r="Q702" s="4">
        <v>69.069999999999993</v>
      </c>
      <c r="R702" s="4">
        <v>15.55</v>
      </c>
      <c r="S702" s="4">
        <v>162.46</v>
      </c>
      <c r="T702" s="4">
        <v>28.68</v>
      </c>
      <c r="U702" s="4">
        <v>412.75</v>
      </c>
      <c r="V702" s="4">
        <v>3.55</v>
      </c>
      <c r="W702" s="4">
        <v>1.56</v>
      </c>
      <c r="X702" s="4">
        <v>11856</v>
      </c>
      <c r="Y702" s="4">
        <v>1.1200000000000001</v>
      </c>
      <c r="Z702" s="4">
        <v>14.44</v>
      </c>
      <c r="AA702" s="4">
        <v>904.67</v>
      </c>
      <c r="AB702" s="4">
        <v>473.34</v>
      </c>
      <c r="AC702" s="4">
        <v>0.02</v>
      </c>
    </row>
    <row r="703" spans="1:29" hidden="1" x14ac:dyDescent="0.25">
      <c r="A703" s="4" t="s">
        <v>25</v>
      </c>
      <c r="B703" s="4" t="s">
        <v>3936</v>
      </c>
      <c r="C703" s="4" t="s">
        <v>765</v>
      </c>
      <c r="D703" s="4" t="s">
        <v>778</v>
      </c>
      <c r="E703" s="4" t="s">
        <v>3945</v>
      </c>
      <c r="F703" s="4">
        <v>0</v>
      </c>
      <c r="G703" s="4">
        <v>0.1</v>
      </c>
      <c r="H703" s="4">
        <v>26.61</v>
      </c>
      <c r="I703" s="4">
        <v>0.26</v>
      </c>
      <c r="J703" s="4">
        <v>1.74</v>
      </c>
      <c r="K703" s="4">
        <v>4.82</v>
      </c>
      <c r="L703" s="4">
        <v>0.21</v>
      </c>
      <c r="M703" s="4">
        <v>30.42</v>
      </c>
      <c r="N703" s="4">
        <v>12.01</v>
      </c>
      <c r="O703" s="4">
        <v>157.93</v>
      </c>
      <c r="P703" s="4">
        <v>65.58</v>
      </c>
      <c r="Q703" s="4">
        <v>311.36</v>
      </c>
      <c r="R703" s="4">
        <v>72.05</v>
      </c>
      <c r="S703" s="4">
        <v>676.57</v>
      </c>
      <c r="T703" s="4">
        <v>119.3</v>
      </c>
      <c r="U703" s="4">
        <v>1889.43</v>
      </c>
      <c r="V703" s="4">
        <v>3.13</v>
      </c>
      <c r="W703" s="4">
        <v>11.93</v>
      </c>
      <c r="X703" s="4">
        <v>11705</v>
      </c>
      <c r="Y703" s="4">
        <v>6.95</v>
      </c>
      <c r="Z703" s="4">
        <v>7.03</v>
      </c>
      <c r="AA703" s="4">
        <v>306.14</v>
      </c>
      <c r="AB703" s="4">
        <v>263.58999999999997</v>
      </c>
      <c r="AC703" s="4">
        <v>0.08</v>
      </c>
    </row>
    <row r="704" spans="1:29" hidden="1" x14ac:dyDescent="0.25">
      <c r="A704" s="4" t="s">
        <v>25</v>
      </c>
      <c r="B704" s="4" t="s">
        <v>3936</v>
      </c>
      <c r="C704" s="4" t="s">
        <v>765</v>
      </c>
      <c r="D704" s="4" t="s">
        <v>779</v>
      </c>
      <c r="E704" s="4" t="s">
        <v>3945</v>
      </c>
      <c r="F704" s="4">
        <v>0</v>
      </c>
      <c r="G704" s="4">
        <v>1.02</v>
      </c>
      <c r="H704" s="4">
        <v>25.8</v>
      </c>
      <c r="I704" s="4">
        <v>0.16</v>
      </c>
      <c r="J704" s="4">
        <v>0.95</v>
      </c>
      <c r="K704" s="4">
        <v>2.2999999999999998</v>
      </c>
      <c r="L704" s="4">
        <v>0.27</v>
      </c>
      <c r="M704" s="4">
        <v>15.08</v>
      </c>
      <c r="N704" s="4">
        <v>6.42</v>
      </c>
      <c r="O704" s="4">
        <v>85.57</v>
      </c>
      <c r="P704" s="4">
        <v>35.01</v>
      </c>
      <c r="Q704" s="4">
        <v>162.62</v>
      </c>
      <c r="R704" s="4">
        <v>37.49</v>
      </c>
      <c r="S704" s="4">
        <v>358.14</v>
      </c>
      <c r="T704" s="4">
        <v>64.03</v>
      </c>
      <c r="U704" s="4">
        <v>1007.63</v>
      </c>
      <c r="V704" s="4">
        <v>6.44</v>
      </c>
      <c r="W704" s="4">
        <v>4.5599999999999996</v>
      </c>
      <c r="X704" s="4">
        <v>11720</v>
      </c>
      <c r="Y704" s="4">
        <v>2.67</v>
      </c>
      <c r="Z704" s="4">
        <v>13.09</v>
      </c>
      <c r="AA704" s="4">
        <v>483.63</v>
      </c>
      <c r="AB704" s="4">
        <v>492.68</v>
      </c>
      <c r="AC704" s="4">
        <v>5.58</v>
      </c>
    </row>
    <row r="705" spans="1:29" hidden="1" x14ac:dyDescent="0.25">
      <c r="A705" s="4" t="s">
        <v>25</v>
      </c>
      <c r="B705" s="4" t="s">
        <v>3936</v>
      </c>
      <c r="C705" s="4" t="s">
        <v>765</v>
      </c>
      <c r="D705" s="4" t="s">
        <v>780</v>
      </c>
      <c r="E705" s="4" t="s">
        <v>3945</v>
      </c>
      <c r="F705" s="4">
        <v>0</v>
      </c>
      <c r="G705" s="4" t="s">
        <v>768</v>
      </c>
      <c r="H705" s="4">
        <v>4.68</v>
      </c>
      <c r="I705" s="4">
        <v>0.17</v>
      </c>
      <c r="J705" s="4">
        <v>2.31</v>
      </c>
      <c r="K705" s="4">
        <v>7.28</v>
      </c>
      <c r="L705" s="4">
        <v>1.5</v>
      </c>
      <c r="M705" s="4">
        <v>35.549999999999997</v>
      </c>
      <c r="N705" s="4">
        <v>11.09</v>
      </c>
      <c r="O705" s="4">
        <v>129.75</v>
      </c>
      <c r="P705" s="4">
        <v>47.28</v>
      </c>
      <c r="Q705" s="4">
        <v>200.96</v>
      </c>
      <c r="R705" s="4">
        <v>40.659999999999997</v>
      </c>
      <c r="S705" s="4">
        <v>361.13</v>
      </c>
      <c r="T705" s="4">
        <v>63.26</v>
      </c>
      <c r="U705" s="4">
        <v>1261.69</v>
      </c>
      <c r="V705" s="4">
        <v>3.87</v>
      </c>
      <c r="W705" s="4">
        <v>2.4</v>
      </c>
      <c r="X705" s="4">
        <v>9720</v>
      </c>
      <c r="Y705" s="4">
        <v>0.89</v>
      </c>
      <c r="Z705" s="4">
        <v>10.79</v>
      </c>
      <c r="AA705" s="4">
        <v>485.14</v>
      </c>
      <c r="AB705" s="4">
        <v>387.45</v>
      </c>
      <c r="AC705" s="4">
        <v>0.13</v>
      </c>
    </row>
    <row r="706" spans="1:29" hidden="1" x14ac:dyDescent="0.25">
      <c r="A706" s="4" t="s">
        <v>25</v>
      </c>
      <c r="B706" s="4" t="s">
        <v>3936</v>
      </c>
      <c r="C706" s="4" t="s">
        <v>765</v>
      </c>
      <c r="D706" s="4" t="s">
        <v>781</v>
      </c>
      <c r="E706" s="4" t="s">
        <v>3945</v>
      </c>
      <c r="F706" s="4">
        <v>0</v>
      </c>
      <c r="G706" s="4">
        <v>7.0000000000000007E-2</v>
      </c>
      <c r="H706" s="4">
        <v>47.16</v>
      </c>
      <c r="I706" s="4">
        <v>0.14000000000000001</v>
      </c>
      <c r="J706" s="4">
        <v>3.84</v>
      </c>
      <c r="K706" s="4">
        <v>7.52</v>
      </c>
      <c r="L706" s="4">
        <v>1.29</v>
      </c>
      <c r="M706" s="4">
        <v>40.799999999999997</v>
      </c>
      <c r="N706" s="4">
        <v>15.24</v>
      </c>
      <c r="O706" s="4">
        <v>184.24</v>
      </c>
      <c r="P706" s="4">
        <v>70.239999999999995</v>
      </c>
      <c r="Q706" s="4">
        <v>314.88</v>
      </c>
      <c r="R706" s="4">
        <v>67.239999999999995</v>
      </c>
      <c r="S706" s="4">
        <v>597.63</v>
      </c>
      <c r="T706" s="4">
        <v>102.49</v>
      </c>
      <c r="U706" s="4">
        <v>2018.83</v>
      </c>
      <c r="V706" s="4">
        <v>9.7100000000000009</v>
      </c>
      <c r="W706" s="4">
        <v>5.96</v>
      </c>
      <c r="X706" s="4">
        <v>8925</v>
      </c>
      <c r="Y706" s="4">
        <v>2.3199999999999998</v>
      </c>
      <c r="Z706" s="4">
        <v>9.6</v>
      </c>
      <c r="AA706" s="4">
        <v>370.35</v>
      </c>
      <c r="AB706" s="4">
        <v>371.03</v>
      </c>
      <c r="AC706" s="4" t="s">
        <v>782</v>
      </c>
    </row>
    <row r="707" spans="1:29" hidden="1" x14ac:dyDescent="0.25">
      <c r="A707" s="4" t="s">
        <v>25</v>
      </c>
      <c r="B707" s="4" t="s">
        <v>3936</v>
      </c>
      <c r="C707" s="4" t="s">
        <v>765</v>
      </c>
      <c r="D707" s="4" t="s">
        <v>783</v>
      </c>
      <c r="E707" s="4" t="s">
        <v>3945</v>
      </c>
      <c r="F707" s="4">
        <v>0</v>
      </c>
      <c r="G707" s="4">
        <v>2.82</v>
      </c>
      <c r="H707" s="4">
        <v>36.43</v>
      </c>
      <c r="I707" s="4">
        <v>1.03</v>
      </c>
      <c r="J707" s="4">
        <v>4.62</v>
      </c>
      <c r="K707" s="4">
        <v>3.43</v>
      </c>
      <c r="L707" s="4">
        <v>0.43</v>
      </c>
      <c r="M707" s="4">
        <v>21.31</v>
      </c>
      <c r="N707" s="4">
        <v>7.64</v>
      </c>
      <c r="O707" s="4">
        <v>100.42</v>
      </c>
      <c r="P707" s="4">
        <v>38.64</v>
      </c>
      <c r="Q707" s="4">
        <v>181</v>
      </c>
      <c r="R707" s="4">
        <v>40.700000000000003</v>
      </c>
      <c r="S707" s="4">
        <v>385.52</v>
      </c>
      <c r="T707" s="4">
        <v>68.400000000000006</v>
      </c>
      <c r="U707" s="4">
        <v>1125.17</v>
      </c>
      <c r="V707" s="4">
        <v>2.59</v>
      </c>
      <c r="W707" s="4">
        <v>3.95</v>
      </c>
      <c r="X707" s="4">
        <v>10901</v>
      </c>
      <c r="Y707" s="4">
        <v>2.02</v>
      </c>
      <c r="Z707" s="4">
        <v>7.31</v>
      </c>
      <c r="AA707" s="4">
        <v>221.24</v>
      </c>
      <c r="AB707" s="4">
        <v>287.06</v>
      </c>
      <c r="AC707" s="4">
        <v>0.51</v>
      </c>
    </row>
    <row r="708" spans="1:29" hidden="1" x14ac:dyDescent="0.25">
      <c r="A708" s="4" t="s">
        <v>25</v>
      </c>
      <c r="B708" s="4" t="s">
        <v>3936</v>
      </c>
      <c r="C708" s="4" t="s">
        <v>765</v>
      </c>
      <c r="D708" s="4" t="s">
        <v>784</v>
      </c>
      <c r="E708" s="4" t="s">
        <v>3945</v>
      </c>
      <c r="F708" s="4">
        <v>0</v>
      </c>
      <c r="G708" s="4">
        <v>0</v>
      </c>
      <c r="H708" s="4">
        <v>15.53</v>
      </c>
      <c r="I708" s="4">
        <v>0.01</v>
      </c>
      <c r="J708" s="4">
        <v>0.43</v>
      </c>
      <c r="K708" s="4">
        <v>1.18</v>
      </c>
      <c r="L708" s="4">
        <v>0.2</v>
      </c>
      <c r="M708" s="4">
        <v>11.73</v>
      </c>
      <c r="N708" s="4">
        <v>4.53</v>
      </c>
      <c r="O708" s="4">
        <v>61.25</v>
      </c>
      <c r="P708" s="4">
        <v>25.15</v>
      </c>
      <c r="Q708" s="4">
        <v>117.26</v>
      </c>
      <c r="R708" s="4">
        <v>27.42</v>
      </c>
      <c r="S708" s="4">
        <v>265.74</v>
      </c>
      <c r="T708" s="4">
        <v>46.27</v>
      </c>
      <c r="U708" s="4">
        <v>721.26</v>
      </c>
      <c r="V708" s="4">
        <v>1.79</v>
      </c>
      <c r="W708" s="4">
        <v>2.73</v>
      </c>
      <c r="X708" s="4">
        <v>11597</v>
      </c>
      <c r="Y708" s="4">
        <v>2.04</v>
      </c>
      <c r="Z708" s="4">
        <v>11.31</v>
      </c>
      <c r="AA708" s="4">
        <v>380.28</v>
      </c>
      <c r="AB708" s="4">
        <v>439.16</v>
      </c>
      <c r="AC708" s="4">
        <v>0.15</v>
      </c>
    </row>
    <row r="709" spans="1:29" hidden="1" x14ac:dyDescent="0.25">
      <c r="A709" s="4" t="s">
        <v>25</v>
      </c>
      <c r="B709" s="4" t="s">
        <v>3936</v>
      </c>
      <c r="C709" s="4" t="s">
        <v>765</v>
      </c>
      <c r="D709" s="4" t="s">
        <v>785</v>
      </c>
      <c r="E709" s="4" t="s">
        <v>3945</v>
      </c>
      <c r="F709" s="4">
        <v>0</v>
      </c>
      <c r="G709" s="4">
        <v>2.41</v>
      </c>
      <c r="H709" s="4">
        <v>27.9</v>
      </c>
      <c r="I709" s="4">
        <v>0.71</v>
      </c>
      <c r="J709" s="4">
        <v>3.97</v>
      </c>
      <c r="K709" s="4">
        <v>3.36</v>
      </c>
      <c r="L709" s="4">
        <v>0.35</v>
      </c>
      <c r="M709" s="4">
        <v>18.690000000000001</v>
      </c>
      <c r="N709" s="4">
        <v>7.71</v>
      </c>
      <c r="O709" s="4">
        <v>96.62</v>
      </c>
      <c r="P709" s="4">
        <v>39.229999999999997</v>
      </c>
      <c r="Q709" s="4">
        <v>186.28</v>
      </c>
      <c r="R709" s="4">
        <v>42.41</v>
      </c>
      <c r="S709" s="4">
        <v>393.99</v>
      </c>
      <c r="T709" s="4">
        <v>69.44</v>
      </c>
      <c r="U709" s="4">
        <v>1160.81</v>
      </c>
      <c r="V709" s="4">
        <v>7.63</v>
      </c>
      <c r="W709" s="4">
        <v>5.14</v>
      </c>
      <c r="X709" s="4">
        <v>11683</v>
      </c>
      <c r="Y709" s="4">
        <v>2.82</v>
      </c>
      <c r="Z709" s="4">
        <v>5.97</v>
      </c>
      <c r="AA709" s="4">
        <v>183.48</v>
      </c>
      <c r="AB709" s="4">
        <v>234.18</v>
      </c>
      <c r="AC709" s="4">
        <v>0.23</v>
      </c>
    </row>
    <row r="710" spans="1:29" hidden="1" x14ac:dyDescent="0.25">
      <c r="A710" s="4" t="s">
        <v>4105</v>
      </c>
      <c r="B710" s="4" t="s">
        <v>3937</v>
      </c>
      <c r="C710" s="4" t="s">
        <v>3982</v>
      </c>
      <c r="D710" s="4" t="s">
        <v>3986</v>
      </c>
      <c r="E710" s="4" t="s">
        <v>3983</v>
      </c>
      <c r="F710" s="4">
        <v>0</v>
      </c>
      <c r="G710" s="4">
        <v>0.98749162080052399</v>
      </c>
      <c r="H710" s="4">
        <v>132.3444404722093</v>
      </c>
      <c r="I710" s="4">
        <v>0.58114735166118814</v>
      </c>
      <c r="J710" s="4">
        <v>4.5542427852999534</v>
      </c>
      <c r="K710" s="4">
        <v>11.58869387888876</v>
      </c>
      <c r="L710" s="4">
        <v>3.690719889927994</v>
      </c>
      <c r="M710" s="4">
        <v>70.343583686840688</v>
      </c>
      <c r="N710" s="4">
        <v>24.001878800689529</v>
      </c>
      <c r="O710" s="4">
        <v>287.10909330118312</v>
      </c>
      <c r="P710" s="4">
        <v>108.32492733231619</v>
      </c>
      <c r="Q710" s="4">
        <v>477.22641757130992</v>
      </c>
      <c r="R710" s="4">
        <v>119.78913771821161</v>
      </c>
      <c r="S710" s="4">
        <v>1317.8449235817991</v>
      </c>
      <c r="T710" s="4">
        <v>220.25917722936941</v>
      </c>
      <c r="U710" s="4">
        <v>3408.39515523624</v>
      </c>
      <c r="V710" s="4">
        <v>4.6379596110141348</v>
      </c>
      <c r="W710" s="4">
        <v>34.071081009380627</v>
      </c>
      <c r="X710" s="4">
        <v>29518.911288076899</v>
      </c>
      <c r="Y710" s="4">
        <v>16.351742812037049</v>
      </c>
      <c r="Z710" s="4">
        <v>152.88934945350849</v>
      </c>
      <c r="AA710" s="4">
        <v>2913.217603569165</v>
      </c>
      <c r="AB710" s="4">
        <v>8958.4317072603371</v>
      </c>
      <c r="AC710" s="4"/>
    </row>
    <row r="711" spans="1:29" hidden="1" x14ac:dyDescent="0.25">
      <c r="A711" s="4" t="s">
        <v>4105</v>
      </c>
      <c r="B711" s="4" t="s">
        <v>3937</v>
      </c>
      <c r="C711" s="4" t="s">
        <v>824</v>
      </c>
      <c r="D711" s="4" t="s">
        <v>3989</v>
      </c>
      <c r="E711" s="4" t="s">
        <v>3983</v>
      </c>
      <c r="F711" s="4">
        <v>0</v>
      </c>
      <c r="G711" s="4">
        <v>13.8352539232315</v>
      </c>
      <c r="H711" s="4">
        <v>169.03820982990561</v>
      </c>
      <c r="I711" s="4">
        <v>2.694807369838006</v>
      </c>
      <c r="J711" s="4">
        <v>12.80424554845499</v>
      </c>
      <c r="K711" s="4">
        <v>13.95204242753444</v>
      </c>
      <c r="L711" s="4">
        <v>3.2312006452107291</v>
      </c>
      <c r="M711" s="4">
        <v>87.576572547421506</v>
      </c>
      <c r="N711" s="4">
        <v>33.569137383070441</v>
      </c>
      <c r="O711" s="4">
        <v>368.67057348613861</v>
      </c>
      <c r="P711" s="4">
        <v>126.8805592254735</v>
      </c>
      <c r="Q711" s="4">
        <v>528.42243538638513</v>
      </c>
      <c r="R711" s="4">
        <v>126.7227576572989</v>
      </c>
      <c r="S711" s="4">
        <v>1271.719908333054</v>
      </c>
      <c r="T711" s="4">
        <v>192.3742371850029</v>
      </c>
      <c r="U711" s="4">
        <v>3904.9601474204901</v>
      </c>
      <c r="V711" s="4">
        <v>24.962102442125111</v>
      </c>
      <c r="W711" s="4">
        <v>49.081732193667968</v>
      </c>
      <c r="X711" s="4">
        <v>32280.735231787461</v>
      </c>
      <c r="Y711" s="4">
        <v>30.932183020120181</v>
      </c>
      <c r="Z711" s="4">
        <v>156.82026662613501</v>
      </c>
      <c r="AA711" s="4">
        <v>2793.5014142675441</v>
      </c>
      <c r="AB711" s="4">
        <v>9189.6946004287875</v>
      </c>
      <c r="AC711" s="4"/>
    </row>
    <row r="712" spans="1:29" hidden="1" x14ac:dyDescent="0.25">
      <c r="A712" s="4" t="s">
        <v>4105</v>
      </c>
      <c r="B712" s="4" t="s">
        <v>3937</v>
      </c>
      <c r="C712" s="4" t="s">
        <v>3982</v>
      </c>
      <c r="D712" s="4" t="s">
        <v>3990</v>
      </c>
      <c r="E712" s="4" t="s">
        <v>3983</v>
      </c>
      <c r="F712" s="4">
        <v>0</v>
      </c>
      <c r="G712" s="4">
        <v>0.71116140141196527</v>
      </c>
      <c r="H712" s="4">
        <v>205.27469729670531</v>
      </c>
      <c r="I712" s="4">
        <v>0.6706454568629644</v>
      </c>
      <c r="J712" s="4">
        <v>6.4000548255524254</v>
      </c>
      <c r="K712" s="4">
        <v>16.839531512269421</v>
      </c>
      <c r="L712" s="4">
        <v>4.324030679303883</v>
      </c>
      <c r="M712" s="4">
        <v>96.815848815987323</v>
      </c>
      <c r="N712" s="4">
        <v>33.6389692079442</v>
      </c>
      <c r="O712" s="4">
        <v>385.5899162348237</v>
      </c>
      <c r="P712" s="4">
        <v>132.025660052712</v>
      </c>
      <c r="Q712" s="4">
        <v>544.6551652996435</v>
      </c>
      <c r="R712" s="4">
        <v>128.9838545968889</v>
      </c>
      <c r="S712" s="4">
        <v>1284.997095817866</v>
      </c>
      <c r="T712" s="4">
        <v>197.1340718696037</v>
      </c>
      <c r="U712" s="4">
        <v>4058.3394063510159</v>
      </c>
      <c r="V712" s="4">
        <v>16.947395319455332</v>
      </c>
      <c r="W712" s="4">
        <v>51.98662615340232</v>
      </c>
      <c r="X712" s="4">
        <v>28056.76867494691</v>
      </c>
      <c r="Y712" s="4">
        <v>27.39733549428195</v>
      </c>
      <c r="Z712" s="4">
        <v>160.21193847951039</v>
      </c>
      <c r="AA712" s="4">
        <v>3853.2198798030599</v>
      </c>
      <c r="AB712" s="4">
        <v>9047.1129138172601</v>
      </c>
      <c r="AC712" s="4"/>
    </row>
    <row r="713" spans="1:29" hidden="1" x14ac:dyDescent="0.25">
      <c r="A713" s="4" t="s">
        <v>4105</v>
      </c>
      <c r="B713" s="4" t="s">
        <v>3937</v>
      </c>
      <c r="C713" s="4" t="s">
        <v>824</v>
      </c>
      <c r="D713" s="4" t="s">
        <v>3991</v>
      </c>
      <c r="E713" s="4" t="s">
        <v>3983</v>
      </c>
      <c r="F713" s="4">
        <v>0</v>
      </c>
      <c r="G713" s="4">
        <v>0.26051858238367692</v>
      </c>
      <c r="H713" s="4">
        <v>116.0123981967329</v>
      </c>
      <c r="I713" s="4">
        <v>0.30013930278237622</v>
      </c>
      <c r="J713" s="4">
        <v>3.9880185361131741</v>
      </c>
      <c r="K713" s="4">
        <v>12.13671344994167</v>
      </c>
      <c r="L713" s="4">
        <v>2.6894039259027491</v>
      </c>
      <c r="M713" s="4">
        <v>70.700502518216155</v>
      </c>
      <c r="N713" s="4">
        <v>26.471326435799231</v>
      </c>
      <c r="O713" s="4">
        <v>316.08752942199658</v>
      </c>
      <c r="P713" s="4">
        <v>111.3045653884282</v>
      </c>
      <c r="Q713" s="4">
        <v>460.96127427916713</v>
      </c>
      <c r="R713" s="4">
        <v>107.29609671993551</v>
      </c>
      <c r="S713" s="4">
        <v>1092.0177533133899</v>
      </c>
      <c r="T713" s="4">
        <v>182.159919322825</v>
      </c>
      <c r="U713" s="4">
        <v>3410.4464233971698</v>
      </c>
      <c r="V713" s="4">
        <v>5.3485793446571668</v>
      </c>
      <c r="W713" s="4">
        <v>37.646995650251682</v>
      </c>
      <c r="X713" s="4">
        <v>30855.659427563762</v>
      </c>
      <c r="Y713" s="4">
        <v>18.810425775578189</v>
      </c>
      <c r="Z713" s="4">
        <v>151.4180800544901</v>
      </c>
      <c r="AA713" s="4">
        <v>2570.7070518836908</v>
      </c>
      <c r="AB713" s="4">
        <v>8845.1086704124427</v>
      </c>
      <c r="AC713" s="4"/>
    </row>
    <row r="714" spans="1:29" hidden="1" x14ac:dyDescent="0.25">
      <c r="A714" s="4" t="s">
        <v>4105</v>
      </c>
      <c r="B714" s="4" t="s">
        <v>3937</v>
      </c>
      <c r="C714" s="4" t="s">
        <v>824</v>
      </c>
      <c r="D714" s="4" t="s">
        <v>3992</v>
      </c>
      <c r="E714" s="4" t="s">
        <v>3983</v>
      </c>
      <c r="F714" s="4">
        <v>1</v>
      </c>
      <c r="G714" s="4">
        <v>20.602911103530278</v>
      </c>
      <c r="H714" s="4">
        <v>174.16548038182529</v>
      </c>
      <c r="I714" s="4">
        <v>8.0071524585966305</v>
      </c>
      <c r="J714" s="4">
        <v>45.461703271181662</v>
      </c>
      <c r="K714" s="4">
        <v>26.224171888264831</v>
      </c>
      <c r="L714" s="4">
        <v>4.3159634190097256</v>
      </c>
      <c r="M714" s="4">
        <v>90.683517505841749</v>
      </c>
      <c r="N714" s="4">
        <v>31.07745973193812</v>
      </c>
      <c r="O714" s="4">
        <v>343.22947154125848</v>
      </c>
      <c r="P714" s="4">
        <v>118.7905417340219</v>
      </c>
      <c r="Q714" s="4">
        <v>506.38029259789488</v>
      </c>
      <c r="R714" s="4">
        <v>124.52449079143101</v>
      </c>
      <c r="S714" s="4">
        <v>1324.5308024760329</v>
      </c>
      <c r="T714" s="4">
        <v>206.08336869822281</v>
      </c>
      <c r="U714" s="4">
        <v>3682.5965417603311</v>
      </c>
      <c r="V714" s="4">
        <v>13.875397586513101</v>
      </c>
      <c r="W714" s="4">
        <v>41.710535713458881</v>
      </c>
      <c r="X714" s="4">
        <v>29580.723134200471</v>
      </c>
      <c r="Y714" s="4">
        <v>21.84226908935527</v>
      </c>
      <c r="Z714" s="4">
        <v>162.84422116878761</v>
      </c>
      <c r="AA714" s="4">
        <v>2557.4058198464272</v>
      </c>
      <c r="AB714" s="4">
        <v>9526.9436275806856</v>
      </c>
      <c r="AC714" s="4"/>
    </row>
    <row r="715" spans="1:29" hidden="1" x14ac:dyDescent="0.25">
      <c r="A715" s="4" t="s">
        <v>4105</v>
      </c>
      <c r="B715" s="4" t="s">
        <v>3937</v>
      </c>
      <c r="C715" s="4" t="s">
        <v>824</v>
      </c>
      <c r="D715" s="4" t="s">
        <v>3993</v>
      </c>
      <c r="E715" s="4" t="s">
        <v>3983</v>
      </c>
      <c r="F715" s="4">
        <v>0</v>
      </c>
      <c r="G715" s="4">
        <v>0.85230489559874356</v>
      </c>
      <c r="H715" s="4">
        <v>144.93888212625319</v>
      </c>
      <c r="I715" s="4">
        <v>0.2974154454906584</v>
      </c>
      <c r="J715" s="4">
        <v>7.688980838149539</v>
      </c>
      <c r="K715" s="4">
        <v>16.951036989529221</v>
      </c>
      <c r="L715" s="4">
        <v>4.7880966829935163</v>
      </c>
      <c r="M715" s="4">
        <v>105.7377715485628</v>
      </c>
      <c r="N715" s="4">
        <v>37.928523784648341</v>
      </c>
      <c r="O715" s="4">
        <v>447.00135795683752</v>
      </c>
      <c r="P715" s="4">
        <v>151.8220929792046</v>
      </c>
      <c r="Q715" s="4">
        <v>617.94163223910391</v>
      </c>
      <c r="R715" s="4">
        <v>143.1044704245765</v>
      </c>
      <c r="S715" s="4">
        <v>1404.7816761484869</v>
      </c>
      <c r="T715" s="4">
        <v>201.05343484414689</v>
      </c>
      <c r="U715" s="4">
        <v>4530.6872750443081</v>
      </c>
      <c r="V715" s="4">
        <v>8.5928329185048966</v>
      </c>
      <c r="W715" s="4">
        <v>63.974496464626377</v>
      </c>
      <c r="X715" s="4">
        <v>29348.53074517487</v>
      </c>
      <c r="Y715" s="4">
        <v>32.264516839556009</v>
      </c>
      <c r="Z715" s="4">
        <v>233.3321343111337</v>
      </c>
      <c r="AA715" s="4">
        <v>4304.5264349146537</v>
      </c>
      <c r="AB715" s="4">
        <v>12852.285446247981</v>
      </c>
      <c r="AC715" s="4"/>
    </row>
    <row r="716" spans="1:29" hidden="1" x14ac:dyDescent="0.25">
      <c r="A716" s="4" t="s">
        <v>4105</v>
      </c>
      <c r="B716" s="4" t="s">
        <v>3937</v>
      </c>
      <c r="C716" s="4" t="s">
        <v>824</v>
      </c>
      <c r="D716" s="4" t="s">
        <v>3994</v>
      </c>
      <c r="E716" s="4" t="s">
        <v>3983</v>
      </c>
      <c r="F716" s="4">
        <v>0</v>
      </c>
      <c r="G716" s="4">
        <v>1.286285172751493</v>
      </c>
      <c r="H716" s="4">
        <v>134.3445318621003</v>
      </c>
      <c r="I716" s="4">
        <v>1.0550170393981071</v>
      </c>
      <c r="J716" s="4">
        <v>7.0785749097840114</v>
      </c>
      <c r="K716" s="4">
        <v>15.29131341098002</v>
      </c>
      <c r="L716" s="4">
        <v>4.8758512504087159</v>
      </c>
      <c r="M716" s="4">
        <v>88.696621948831634</v>
      </c>
      <c r="N716" s="4">
        <v>31.55535695794547</v>
      </c>
      <c r="O716" s="4">
        <v>356.07881070415363</v>
      </c>
      <c r="P716" s="4">
        <v>128.668234170403</v>
      </c>
      <c r="Q716" s="4">
        <v>541.2887494746841</v>
      </c>
      <c r="R716" s="4">
        <v>130.60586730106311</v>
      </c>
      <c r="S716" s="4">
        <v>1396.2906759125219</v>
      </c>
      <c r="T716" s="4">
        <v>218.84357992019051</v>
      </c>
      <c r="U716" s="4">
        <v>3972.1922728586892</v>
      </c>
      <c r="V716" s="4">
        <v>17.349848203673751</v>
      </c>
      <c r="W716" s="4">
        <v>56.934474537853063</v>
      </c>
      <c r="X716" s="4">
        <v>27782.275505765181</v>
      </c>
      <c r="Y716" s="4">
        <v>20.876249284167269</v>
      </c>
      <c r="Z716" s="4">
        <v>183.13870215698671</v>
      </c>
      <c r="AA716" s="4">
        <v>3371.3708999788928</v>
      </c>
      <c r="AB716" s="4">
        <v>10461.03167027816</v>
      </c>
      <c r="AC716" s="4"/>
    </row>
    <row r="717" spans="1:29" hidden="1" x14ac:dyDescent="0.25">
      <c r="A717" s="4" t="s">
        <v>4105</v>
      </c>
      <c r="B717" s="4" t="s">
        <v>3937</v>
      </c>
      <c r="C717" s="4" t="s">
        <v>824</v>
      </c>
      <c r="D717" s="4" t="s">
        <v>3995</v>
      </c>
      <c r="E717" s="4" t="s">
        <v>3983</v>
      </c>
      <c r="F717" s="4">
        <v>0</v>
      </c>
      <c r="G717" s="4">
        <v>6.2464286399440159</v>
      </c>
      <c r="H717" s="4">
        <v>195.72981933349041</v>
      </c>
      <c r="I717" s="4">
        <v>2.6439468886985189</v>
      </c>
      <c r="J717" s="4">
        <v>16.825759193205482</v>
      </c>
      <c r="K717" s="4">
        <v>19.584205787220789</v>
      </c>
      <c r="L717" s="4">
        <v>5.4389591024067148</v>
      </c>
      <c r="M717" s="4">
        <v>102.4063986447202</v>
      </c>
      <c r="N717" s="4">
        <v>37.226544482034697</v>
      </c>
      <c r="O717" s="4">
        <v>433.21435867578589</v>
      </c>
      <c r="P717" s="4">
        <v>152.7029579283373</v>
      </c>
      <c r="Q717" s="4">
        <v>625.788932635386</v>
      </c>
      <c r="R717" s="4">
        <v>153.75801513235871</v>
      </c>
      <c r="S717" s="4">
        <v>1591.905022264847</v>
      </c>
      <c r="T717" s="4">
        <v>243.5621267392836</v>
      </c>
      <c r="U717" s="4">
        <v>4686.436937174497</v>
      </c>
      <c r="V717" s="4">
        <v>16.744622079469568</v>
      </c>
      <c r="W717" s="4">
        <v>44.410941202436852</v>
      </c>
      <c r="X717" s="4">
        <v>27282.55317696296</v>
      </c>
      <c r="Y717" s="4">
        <v>21.18580381557592</v>
      </c>
      <c r="Z717" s="4">
        <v>164.32177270773519</v>
      </c>
      <c r="AA717" s="4">
        <v>3486.036670018555</v>
      </c>
      <c r="AB717" s="4">
        <v>9416.8283311555806</v>
      </c>
      <c r="AC717" s="4"/>
    </row>
    <row r="718" spans="1:29" hidden="1" x14ac:dyDescent="0.25">
      <c r="A718" s="4" t="s">
        <v>4105</v>
      </c>
      <c r="B718" s="4" t="s">
        <v>3937</v>
      </c>
      <c r="C718" s="4" t="s">
        <v>824</v>
      </c>
      <c r="D718" s="4" t="s">
        <v>3996</v>
      </c>
      <c r="E718" s="4" t="s">
        <v>3983</v>
      </c>
      <c r="F718" s="4">
        <v>0</v>
      </c>
      <c r="G718" s="4">
        <v>1.4002781125821441E-2</v>
      </c>
      <c r="H718" s="4">
        <v>217.03395844276099</v>
      </c>
      <c r="I718" s="4">
        <v>0.28675498421605022</v>
      </c>
      <c r="J718" s="4">
        <v>7.7577180451924486</v>
      </c>
      <c r="K718" s="4">
        <v>17.651957656723301</v>
      </c>
      <c r="L718" s="4">
        <v>5.6532290662895237</v>
      </c>
      <c r="M718" s="4">
        <v>104.48021519810629</v>
      </c>
      <c r="N718" s="4">
        <v>33.214946517445199</v>
      </c>
      <c r="O718" s="4">
        <v>372.00749334121338</v>
      </c>
      <c r="P718" s="4">
        <v>130.89182369383639</v>
      </c>
      <c r="Q718" s="4">
        <v>535.5501489673992</v>
      </c>
      <c r="R718" s="4">
        <v>128.62604657814401</v>
      </c>
      <c r="S718" s="4">
        <v>1280.2148192020741</v>
      </c>
      <c r="T718" s="4">
        <v>215.24465358273429</v>
      </c>
      <c r="U718" s="4">
        <v>3980.2168878400221</v>
      </c>
      <c r="V718" s="4">
        <v>12.03527908460314</v>
      </c>
      <c r="W718" s="4">
        <v>36.204798167321997</v>
      </c>
      <c r="X718" s="4">
        <v>28944.43030743195</v>
      </c>
      <c r="Y718" s="4">
        <v>16.565358167234539</v>
      </c>
      <c r="Z718" s="4">
        <v>152.01822205074279</v>
      </c>
      <c r="AA718" s="4">
        <v>5547.8752133885446</v>
      </c>
      <c r="AB718" s="4">
        <v>8084.718381515253</v>
      </c>
      <c r="AC718" s="4"/>
    </row>
    <row r="719" spans="1:29" hidden="1" x14ac:dyDescent="0.25">
      <c r="A719" s="4" t="s">
        <v>4105</v>
      </c>
      <c r="B719" s="4" t="s">
        <v>3937</v>
      </c>
      <c r="C719" s="4" t="s">
        <v>824</v>
      </c>
      <c r="D719" s="4" t="s">
        <v>3997</v>
      </c>
      <c r="E719" s="4" t="s">
        <v>3983</v>
      </c>
      <c r="F719" s="4">
        <v>0</v>
      </c>
      <c r="G719" s="4">
        <v>0.32758843662489512</v>
      </c>
      <c r="H719" s="4">
        <v>148.20586540410909</v>
      </c>
      <c r="I719" s="4">
        <v>0.26197936554433982</v>
      </c>
      <c r="J719" s="4">
        <v>4.6565182062519588</v>
      </c>
      <c r="K719" s="4">
        <v>12.97902072774732</v>
      </c>
      <c r="L719" s="4">
        <v>3.5983953197753</v>
      </c>
      <c r="M719" s="4">
        <v>104.9828195073739</v>
      </c>
      <c r="N719" s="4">
        <v>38.093275472541812</v>
      </c>
      <c r="O719" s="4">
        <v>480.75078779640751</v>
      </c>
      <c r="P719" s="4">
        <v>166.44343539726401</v>
      </c>
      <c r="Q719" s="4">
        <v>693.78529479372548</v>
      </c>
      <c r="R719" s="4">
        <v>165.2132000327521</v>
      </c>
      <c r="S719" s="4">
        <v>1663.8742613996801</v>
      </c>
      <c r="T719" s="4">
        <v>259.76504425554839</v>
      </c>
      <c r="U719" s="4">
        <v>5028.3568817461673</v>
      </c>
      <c r="V719" s="4">
        <v>10.301406274937481</v>
      </c>
      <c r="W719" s="4">
        <v>45.554568669405782</v>
      </c>
      <c r="X719" s="4">
        <v>28855.506202342862</v>
      </c>
      <c r="Y719" s="4">
        <v>21.598230379964662</v>
      </c>
      <c r="Z719" s="4">
        <v>154.53353316001159</v>
      </c>
      <c r="AA719" s="4">
        <v>2551.0510380235701</v>
      </c>
      <c r="AB719" s="4">
        <v>8771.5820553711474</v>
      </c>
      <c r="AC719" s="4"/>
    </row>
    <row r="720" spans="1:29" hidden="1" x14ac:dyDescent="0.25">
      <c r="A720" s="4" t="s">
        <v>4105</v>
      </c>
      <c r="B720" s="4" t="s">
        <v>3937</v>
      </c>
      <c r="C720" s="4" t="s">
        <v>824</v>
      </c>
      <c r="D720" s="4" t="s">
        <v>3998</v>
      </c>
      <c r="E720" s="4" t="s">
        <v>3983</v>
      </c>
      <c r="F720" s="4">
        <v>0</v>
      </c>
      <c r="G720" s="4">
        <v>1.410613750001199</v>
      </c>
      <c r="H720" s="4">
        <v>145.79453467952359</v>
      </c>
      <c r="I720" s="4">
        <v>0.62113140132694744</v>
      </c>
      <c r="J720" s="4">
        <v>5.6122604881136011</v>
      </c>
      <c r="K720" s="4">
        <v>13.384293721004131</v>
      </c>
      <c r="L720" s="4">
        <v>3.8298986205913148</v>
      </c>
      <c r="M720" s="4">
        <v>81.969848445193634</v>
      </c>
      <c r="N720" s="4">
        <v>31.014866261830129</v>
      </c>
      <c r="O720" s="4">
        <v>363.5173955540368</v>
      </c>
      <c r="P720" s="4">
        <v>128.90026225780181</v>
      </c>
      <c r="Q720" s="4">
        <v>562.93419315859808</v>
      </c>
      <c r="R720" s="4">
        <v>134.35511555258441</v>
      </c>
      <c r="S720" s="4">
        <v>1420.569991966795</v>
      </c>
      <c r="T720" s="4">
        <v>229.63813724958621</v>
      </c>
      <c r="U720" s="4">
        <v>4027.5218593764462</v>
      </c>
      <c r="V720" s="4">
        <v>8.6342016377908841</v>
      </c>
      <c r="W720" s="4">
        <v>47.836522662888328</v>
      </c>
      <c r="X720" s="4">
        <v>29484.949428454809</v>
      </c>
      <c r="Y720" s="4">
        <v>23.85035341295638</v>
      </c>
      <c r="Z720" s="4">
        <v>197.761340912176</v>
      </c>
      <c r="AA720" s="4">
        <v>3874.8860638097481</v>
      </c>
      <c r="AB720" s="4">
        <v>11223.57418821188</v>
      </c>
      <c r="AC720" s="4"/>
    </row>
    <row r="721" spans="1:29" hidden="1" x14ac:dyDescent="0.25">
      <c r="A721" s="4" t="s">
        <v>4105</v>
      </c>
      <c r="B721" s="4" t="s">
        <v>3937</v>
      </c>
      <c r="C721" s="4" t="s">
        <v>824</v>
      </c>
      <c r="D721" s="4" t="s">
        <v>3999</v>
      </c>
      <c r="E721" s="4" t="s">
        <v>3983</v>
      </c>
      <c r="F721" s="4">
        <v>0</v>
      </c>
      <c r="G721" s="4">
        <v>8.8699742645880235</v>
      </c>
      <c r="H721" s="4">
        <v>193.7278146032551</v>
      </c>
      <c r="I721" s="4">
        <v>5.0215486182988993</v>
      </c>
      <c r="J721" s="4">
        <v>38.253410215858523</v>
      </c>
      <c r="K721" s="4">
        <v>51.911482713108647</v>
      </c>
      <c r="L721" s="4">
        <v>9.3355179009777451</v>
      </c>
      <c r="M721" s="4">
        <v>183.3356770410158</v>
      </c>
      <c r="N721" s="4">
        <v>66.442271115717205</v>
      </c>
      <c r="O721" s="4">
        <v>651.20550012969784</v>
      </c>
      <c r="P721" s="4">
        <v>195.97887187179799</v>
      </c>
      <c r="Q721" s="4">
        <v>774.00863121481098</v>
      </c>
      <c r="R721" s="4">
        <v>172.11951950238529</v>
      </c>
      <c r="S721" s="4">
        <v>1681.614432339584</v>
      </c>
      <c r="T721" s="4">
        <v>251.28040022119069</v>
      </c>
      <c r="U721" s="4">
        <v>5783.3012949598015</v>
      </c>
      <c r="V721" s="4">
        <v>18.973523909597741</v>
      </c>
      <c r="W721" s="4">
        <v>117.3402117030122</v>
      </c>
      <c r="X721" s="4">
        <v>28696.720472805959</v>
      </c>
      <c r="Y721" s="4">
        <v>29.980730818394761</v>
      </c>
      <c r="Z721" s="4">
        <v>248.4846576058824</v>
      </c>
      <c r="AA721" s="4">
        <v>5127.2686635092423</v>
      </c>
      <c r="AB721" s="4">
        <v>13973.42482474638</v>
      </c>
      <c r="AC721" s="4"/>
    </row>
    <row r="722" spans="1:29" hidden="1" x14ac:dyDescent="0.25">
      <c r="A722" s="4" t="s">
        <v>4105</v>
      </c>
      <c r="B722" s="4" t="s">
        <v>3937</v>
      </c>
      <c r="C722" s="4" t="s">
        <v>824</v>
      </c>
      <c r="D722" s="4" t="s">
        <v>4000</v>
      </c>
      <c r="E722" s="4" t="s">
        <v>3983</v>
      </c>
      <c r="F722" s="4">
        <v>0</v>
      </c>
      <c r="G722" s="4">
        <v>0.42440689912079782</v>
      </c>
      <c r="H722" s="4">
        <v>104.95709151278579</v>
      </c>
      <c r="I722" s="4">
        <v>0.1757104993129219</v>
      </c>
      <c r="J722" s="4">
        <v>3.5767597835973302</v>
      </c>
      <c r="K722" s="4">
        <v>10.438308265193699</v>
      </c>
      <c r="L722" s="4">
        <v>3.137049948609234</v>
      </c>
      <c r="M722" s="4">
        <v>72.174456938399743</v>
      </c>
      <c r="N722" s="4">
        <v>27.50321671721164</v>
      </c>
      <c r="O722" s="4">
        <v>330.05787104840999</v>
      </c>
      <c r="P722" s="4">
        <v>118.4976774897752</v>
      </c>
      <c r="Q722" s="4">
        <v>527.47577495363248</v>
      </c>
      <c r="R722" s="4">
        <v>132.14978937936499</v>
      </c>
      <c r="S722" s="4">
        <v>1406.5426986361661</v>
      </c>
      <c r="T722" s="4">
        <v>230.94254431066801</v>
      </c>
      <c r="U722" s="4">
        <v>3830.0364182767198</v>
      </c>
      <c r="V722" s="4">
        <v>9.2808368079535519</v>
      </c>
      <c r="W722" s="4">
        <v>37.843723091261687</v>
      </c>
      <c r="X722" s="4">
        <v>30949.35054784768</v>
      </c>
      <c r="Y722" s="4">
        <v>18.994415897809329</v>
      </c>
      <c r="Z722" s="4">
        <v>162.99153439055851</v>
      </c>
      <c r="AA722" s="4">
        <v>2436.749362172683</v>
      </c>
      <c r="AB722" s="4">
        <v>9422.4044268703055</v>
      </c>
      <c r="AC722" s="4"/>
    </row>
    <row r="723" spans="1:29" hidden="1" x14ac:dyDescent="0.25">
      <c r="A723" s="4" t="s">
        <v>4105</v>
      </c>
      <c r="B723" s="4" t="s">
        <v>3937</v>
      </c>
      <c r="C723" s="4" t="s">
        <v>824</v>
      </c>
      <c r="D723" s="4" t="s">
        <v>4001</v>
      </c>
      <c r="E723" s="4" t="s">
        <v>3983</v>
      </c>
      <c r="F723" s="4">
        <v>0</v>
      </c>
      <c r="G723" s="4">
        <v>0.3324082783384365</v>
      </c>
      <c r="H723" s="4">
        <v>108.08023014692959</v>
      </c>
      <c r="I723" s="4">
        <v>0.22748333100414411</v>
      </c>
      <c r="J723" s="4">
        <v>4.2440210468650701</v>
      </c>
      <c r="K723" s="4">
        <v>11.779720112949439</v>
      </c>
      <c r="L723" s="4">
        <v>2.647255398839726</v>
      </c>
      <c r="M723" s="4">
        <v>82.374875827133906</v>
      </c>
      <c r="N723" s="4">
        <v>29.705289533859599</v>
      </c>
      <c r="O723" s="4">
        <v>359.78239211694228</v>
      </c>
      <c r="P723" s="4">
        <v>130.98968649716309</v>
      </c>
      <c r="Q723" s="4">
        <v>576.9891246386951</v>
      </c>
      <c r="R723" s="4">
        <v>143.24694193775181</v>
      </c>
      <c r="S723" s="4">
        <v>1478.4737604948241</v>
      </c>
      <c r="T723" s="4">
        <v>256.17638815566232</v>
      </c>
      <c r="U723" s="4">
        <v>4090.3743232143079</v>
      </c>
      <c r="V723" s="4">
        <v>8.6445116189109594</v>
      </c>
      <c r="W723" s="4">
        <v>50.683438372813569</v>
      </c>
      <c r="X723" s="4">
        <v>34485.996189728423</v>
      </c>
      <c r="Y723" s="4">
        <v>27.223326500862431</v>
      </c>
      <c r="Z723" s="4">
        <v>203.9646748511999</v>
      </c>
      <c r="AA723" s="4">
        <v>2935.9445665149642</v>
      </c>
      <c r="AB723" s="4">
        <v>12129.74678881251</v>
      </c>
      <c r="AC723" s="4"/>
    </row>
    <row r="724" spans="1:29" hidden="1" x14ac:dyDescent="0.25">
      <c r="A724" s="4" t="s">
        <v>4105</v>
      </c>
      <c r="B724" s="4" t="s">
        <v>3937</v>
      </c>
      <c r="C724" s="4" t="s">
        <v>824</v>
      </c>
      <c r="D724" s="4" t="s">
        <v>4002</v>
      </c>
      <c r="E724" s="4" t="s">
        <v>3983</v>
      </c>
      <c r="F724" s="4">
        <v>0</v>
      </c>
      <c r="G724" s="4">
        <v>1.579935549986732</v>
      </c>
      <c r="H724" s="4">
        <v>114.9287304494961</v>
      </c>
      <c r="I724" s="4">
        <v>0.58794929618558078</v>
      </c>
      <c r="J724" s="4">
        <v>4.2196318189458371</v>
      </c>
      <c r="K724" s="4">
        <v>9.4804792400852911</v>
      </c>
      <c r="L724" s="4">
        <v>2.9155609965950759</v>
      </c>
      <c r="M724" s="4">
        <v>72.196811155771385</v>
      </c>
      <c r="N724" s="4">
        <v>24.99350255966425</v>
      </c>
      <c r="O724" s="4">
        <v>313.03852052560882</v>
      </c>
      <c r="P724" s="4">
        <v>113.1333465706204</v>
      </c>
      <c r="Q724" s="4">
        <v>523.30831855757049</v>
      </c>
      <c r="R724" s="4">
        <v>132.55468211203569</v>
      </c>
      <c r="S724" s="4">
        <v>1403.293646429898</v>
      </c>
      <c r="T724" s="4">
        <v>251.6211533342601</v>
      </c>
      <c r="U724" s="4">
        <v>3772.2798298978159</v>
      </c>
      <c r="V724" s="4">
        <v>8.1773891356750319</v>
      </c>
      <c r="W724" s="4">
        <v>41.806104818069329</v>
      </c>
      <c r="X724" s="4">
        <v>33256.551096434421</v>
      </c>
      <c r="Y724" s="4">
        <v>20.901887241861228</v>
      </c>
      <c r="Z724" s="4">
        <v>169.86961995891991</v>
      </c>
      <c r="AA724" s="4">
        <v>2598.7205247638371</v>
      </c>
      <c r="AB724" s="4">
        <v>10266.63181011612</v>
      </c>
      <c r="AC724" s="4"/>
    </row>
    <row r="725" spans="1:29" hidden="1" x14ac:dyDescent="0.25">
      <c r="A725" s="4" t="s">
        <v>4105</v>
      </c>
      <c r="B725" s="4" t="s">
        <v>3937</v>
      </c>
      <c r="C725" s="4" t="s">
        <v>3987</v>
      </c>
      <c r="D725" s="4" t="s">
        <v>4003</v>
      </c>
      <c r="E725" s="4" t="s">
        <v>3984</v>
      </c>
      <c r="F725" s="4">
        <v>0</v>
      </c>
      <c r="G725" s="4">
        <v>0.12783108593918369</v>
      </c>
      <c r="H725" s="4">
        <v>83.160403092482113</v>
      </c>
      <c r="I725" s="4">
        <v>9.1712293560423333E-2</v>
      </c>
      <c r="J725" s="4">
        <v>1.93854404408158</v>
      </c>
      <c r="K725" s="4">
        <v>6.607728028302069</v>
      </c>
      <c r="L725" s="4">
        <v>2.0500940746955258</v>
      </c>
      <c r="M725" s="4">
        <v>57.492414738359287</v>
      </c>
      <c r="N725" s="4">
        <v>23.845205910050051</v>
      </c>
      <c r="O725" s="4">
        <v>315.67607489570429</v>
      </c>
      <c r="P725" s="4">
        <v>123.6642740991315</v>
      </c>
      <c r="Q725" s="4">
        <v>605.85609578093727</v>
      </c>
      <c r="R725" s="4">
        <v>140.31543637423189</v>
      </c>
      <c r="S725" s="4">
        <v>1450.1180166054</v>
      </c>
      <c r="T725" s="4">
        <v>281.81487794973418</v>
      </c>
      <c r="U725" s="4">
        <v>4462.8436336840441</v>
      </c>
      <c r="V725" s="4">
        <v>8.7828575749687143</v>
      </c>
      <c r="W725" s="4">
        <v>46.653986287846607</v>
      </c>
      <c r="X725" s="4">
        <v>35927.525730347683</v>
      </c>
      <c r="Y725" s="4">
        <v>22.683229501267029</v>
      </c>
      <c r="Z725" s="4">
        <v>129.51515909389661</v>
      </c>
      <c r="AA725" s="4">
        <v>1349.128530249232</v>
      </c>
      <c r="AB725" s="4">
        <v>6966.234591690446</v>
      </c>
      <c r="AC725" s="4"/>
    </row>
    <row r="726" spans="1:29" hidden="1" x14ac:dyDescent="0.25">
      <c r="A726" s="4" t="s">
        <v>4105</v>
      </c>
      <c r="B726" s="4" t="s">
        <v>3937</v>
      </c>
      <c r="C726" s="4" t="s">
        <v>3987</v>
      </c>
      <c r="D726" s="4" t="s">
        <v>3988</v>
      </c>
      <c r="E726" s="4" t="s">
        <v>3984</v>
      </c>
      <c r="F726" s="4">
        <v>1</v>
      </c>
      <c r="G726" s="4">
        <v>0.61082178004545551</v>
      </c>
      <c r="H726" s="4">
        <v>302.06305073273012</v>
      </c>
      <c r="I726" s="4">
        <v>2.9396692236150561</v>
      </c>
      <c r="J726" s="4">
        <v>48.398433560419562</v>
      </c>
      <c r="K726" s="4">
        <v>70.021541835225293</v>
      </c>
      <c r="L726" s="4">
        <v>18.75747347001241</v>
      </c>
      <c r="M726" s="4">
        <v>267.73737854106611</v>
      </c>
      <c r="N726" s="4">
        <v>80.541686926310305</v>
      </c>
      <c r="O726" s="4">
        <v>882.25341434960069</v>
      </c>
      <c r="P726" s="4">
        <v>300.69278634574482</v>
      </c>
      <c r="Q726" s="4">
        <v>1310.9505060687411</v>
      </c>
      <c r="R726" s="4">
        <v>276.04661138498079</v>
      </c>
      <c r="S726" s="4">
        <v>2600.561021874882</v>
      </c>
      <c r="T726" s="4">
        <v>459.3111930622274</v>
      </c>
      <c r="U726" s="4">
        <v>9956.5810717273653</v>
      </c>
      <c r="V726" s="4">
        <v>17.350998651504931</v>
      </c>
      <c r="W726" s="4">
        <v>23.51145512981342</v>
      </c>
      <c r="X726" s="4">
        <v>28632.595263956209</v>
      </c>
      <c r="Y726" s="4">
        <v>7.2654952642632136</v>
      </c>
      <c r="Z726" s="4">
        <v>298.48721818857439</v>
      </c>
      <c r="AA726" s="4">
        <v>5776.4024963428938</v>
      </c>
      <c r="AB726" s="4">
        <v>4473.2248088069391</v>
      </c>
      <c r="AC726" s="4"/>
    </row>
    <row r="727" spans="1:29" hidden="1" x14ac:dyDescent="0.25">
      <c r="A727" s="4" t="s">
        <v>4105</v>
      </c>
      <c r="B727" s="4" t="s">
        <v>3937</v>
      </c>
      <c r="C727" s="4" t="s">
        <v>825</v>
      </c>
      <c r="D727" s="4" t="s">
        <v>4004</v>
      </c>
      <c r="E727" s="4" t="s">
        <v>3984</v>
      </c>
      <c r="F727" s="4">
        <v>0</v>
      </c>
      <c r="G727" s="4">
        <v>1.488584826666524</v>
      </c>
      <c r="H727" s="4">
        <v>238.85423573946051</v>
      </c>
      <c r="I727" s="4">
        <v>2.0690857718772562</v>
      </c>
      <c r="J727" s="4">
        <v>29.2523385889771</v>
      </c>
      <c r="K727" s="4">
        <v>48.874009792319889</v>
      </c>
      <c r="L727" s="4">
        <v>13.412712468803139</v>
      </c>
      <c r="M727" s="4">
        <v>212.10456450126509</v>
      </c>
      <c r="N727" s="4">
        <v>61.903720921487682</v>
      </c>
      <c r="O727" s="4">
        <v>668.00730475928447</v>
      </c>
      <c r="P727" s="4">
        <v>217.750580314058</v>
      </c>
      <c r="Q727" s="4">
        <v>946.31112959809741</v>
      </c>
      <c r="R727" s="4">
        <v>201.81762067106251</v>
      </c>
      <c r="S727" s="4">
        <v>1955.5351040611811</v>
      </c>
      <c r="T727" s="4">
        <v>348.1811241289181</v>
      </c>
      <c r="U727" s="4">
        <v>7358.6163137991171</v>
      </c>
      <c r="V727" s="4">
        <v>9.2261939578727112</v>
      </c>
      <c r="W727" s="4">
        <v>18.52469164844576</v>
      </c>
      <c r="X727" s="4">
        <v>31070.885987020469</v>
      </c>
      <c r="Y727" s="4">
        <v>8.5954452080775514</v>
      </c>
      <c r="Z727" s="4">
        <v>259.77656632578021</v>
      </c>
      <c r="AA727" s="4">
        <v>4495.3437254571309</v>
      </c>
      <c r="AB727" s="4">
        <v>6516.7071841495444</v>
      </c>
      <c r="AC727" s="4"/>
    </row>
    <row r="728" spans="1:29" hidden="1" x14ac:dyDescent="0.25">
      <c r="A728" s="4" t="s">
        <v>4105</v>
      </c>
      <c r="B728" s="4" t="s">
        <v>3937</v>
      </c>
      <c r="C728" s="4" t="s">
        <v>825</v>
      </c>
      <c r="D728" s="4" t="s">
        <v>4005</v>
      </c>
      <c r="E728" s="4" t="s">
        <v>3984</v>
      </c>
      <c r="F728" s="4">
        <v>0</v>
      </c>
      <c r="G728" s="4">
        <v>0.93444229293523717</v>
      </c>
      <c r="H728" s="4">
        <v>32.03185395122118</v>
      </c>
      <c r="I728" s="4">
        <v>0.93650187546051056</v>
      </c>
      <c r="J728" s="4">
        <v>13.157885972568179</v>
      </c>
      <c r="K728" s="4">
        <v>22.033619637101491</v>
      </c>
      <c r="L728" s="4">
        <v>2.029416445900464</v>
      </c>
      <c r="M728" s="4">
        <v>101.17407008915239</v>
      </c>
      <c r="N728" s="4">
        <v>29.640081699784709</v>
      </c>
      <c r="O728" s="4">
        <v>311.71442852557811</v>
      </c>
      <c r="P728" s="4">
        <v>105.3490132253694</v>
      </c>
      <c r="Q728" s="4">
        <v>432.59457061023102</v>
      </c>
      <c r="R728" s="4">
        <v>87.210894180628287</v>
      </c>
      <c r="S728" s="4">
        <v>793.53883288915233</v>
      </c>
      <c r="T728" s="4">
        <v>130.71406680097749</v>
      </c>
      <c r="U728" s="4">
        <v>3323.6744315861288</v>
      </c>
      <c r="V728" s="4">
        <v>43.790750188143683</v>
      </c>
      <c r="W728" s="4">
        <v>6.7523159264339458</v>
      </c>
      <c r="X728" s="4">
        <v>32271.700277815569</v>
      </c>
      <c r="Y728" s="4">
        <v>3.9763369263914692</v>
      </c>
      <c r="Z728" s="4">
        <v>59.802963072632068</v>
      </c>
      <c r="AA728" s="4">
        <v>1047.9052488617499</v>
      </c>
      <c r="AB728" s="4">
        <v>1297.5456079252749</v>
      </c>
      <c r="AC728" s="4"/>
    </row>
    <row r="729" spans="1:29" hidden="1" x14ac:dyDescent="0.25">
      <c r="A729" s="4" t="s">
        <v>4105</v>
      </c>
      <c r="B729" s="4" t="s">
        <v>3937</v>
      </c>
      <c r="C729" s="4" t="s">
        <v>825</v>
      </c>
      <c r="D729" s="4" t="s">
        <v>4006</v>
      </c>
      <c r="E729" s="4" t="s">
        <v>3984</v>
      </c>
      <c r="F729" s="4">
        <v>0</v>
      </c>
      <c r="G729" s="4">
        <v>1.5909633076423559</v>
      </c>
      <c r="H729" s="4">
        <v>422.80182852321678</v>
      </c>
      <c r="I729" s="4">
        <v>1.4915340586647159</v>
      </c>
      <c r="J729" s="4">
        <v>21.431821640978679</v>
      </c>
      <c r="K729" s="4">
        <v>32.239859657114089</v>
      </c>
      <c r="L729" s="4">
        <v>13.39421014138602</v>
      </c>
      <c r="M729" s="4">
        <v>125.4393406146921</v>
      </c>
      <c r="N729" s="4">
        <v>31.990660032163959</v>
      </c>
      <c r="O729" s="4">
        <v>333.17775968834769</v>
      </c>
      <c r="P729" s="4">
        <v>109.0977138713822</v>
      </c>
      <c r="Q729" s="4">
        <v>468.2684180693355</v>
      </c>
      <c r="R729" s="4">
        <v>100.5008659498729</v>
      </c>
      <c r="S729" s="4">
        <v>941.32926150006381</v>
      </c>
      <c r="T729" s="4">
        <v>161.33421661619201</v>
      </c>
      <c r="U729" s="4">
        <v>3722.0828955620982</v>
      </c>
      <c r="V729" s="4">
        <v>43.501383904711169</v>
      </c>
      <c r="W729" s="4">
        <v>9.7114070470816731</v>
      </c>
      <c r="X729" s="4">
        <v>22930.33902592356</v>
      </c>
      <c r="Y729" s="4">
        <v>3.6666970451129171</v>
      </c>
      <c r="Z729" s="4">
        <v>147.72548214721439</v>
      </c>
      <c r="AA729" s="4">
        <v>3009.3838032344329</v>
      </c>
      <c r="AB729" s="4">
        <v>1464.15083615148</v>
      </c>
      <c r="AC729" s="4"/>
    </row>
    <row r="730" spans="1:29" hidden="1" x14ac:dyDescent="0.25">
      <c r="A730" s="4" t="s">
        <v>4105</v>
      </c>
      <c r="B730" s="4" t="s">
        <v>3937</v>
      </c>
      <c r="C730" s="4" t="s">
        <v>825</v>
      </c>
      <c r="D730" s="4" t="s">
        <v>4007</v>
      </c>
      <c r="E730" s="4" t="s">
        <v>3984</v>
      </c>
      <c r="F730" s="4">
        <v>0</v>
      </c>
      <c r="G730" s="4">
        <v>0.21559920581090911</v>
      </c>
      <c r="H730" s="4">
        <v>245.2977812754884</v>
      </c>
      <c r="I730" s="4">
        <v>1.879927187020058</v>
      </c>
      <c r="J730" s="4">
        <v>28.162571629004571</v>
      </c>
      <c r="K730" s="4">
        <v>39.634737798744759</v>
      </c>
      <c r="L730" s="4">
        <v>11.699257261696021</v>
      </c>
      <c r="M730" s="4">
        <v>171.22724694993431</v>
      </c>
      <c r="N730" s="4">
        <v>48.858011186963012</v>
      </c>
      <c r="O730" s="4">
        <v>524.46197716730785</v>
      </c>
      <c r="P730" s="4">
        <v>171.66288023427529</v>
      </c>
      <c r="Q730" s="4">
        <v>716.09320482927455</v>
      </c>
      <c r="R730" s="4">
        <v>153.4817167270208</v>
      </c>
      <c r="S730" s="4">
        <v>1455.1403642086741</v>
      </c>
      <c r="T730" s="4">
        <v>239.41609820836931</v>
      </c>
      <c r="U730" s="4">
        <v>5776.2287808014644</v>
      </c>
      <c r="V730" s="4">
        <v>19.400850585073378</v>
      </c>
      <c r="W730" s="4">
        <v>16.647775605132569</v>
      </c>
      <c r="X730" s="4">
        <v>25698.82977801191</v>
      </c>
      <c r="Y730" s="4">
        <v>8.0802573859852735</v>
      </c>
      <c r="Z730" s="4">
        <v>173.79947743647361</v>
      </c>
      <c r="AA730" s="4">
        <v>2937.5846951948579</v>
      </c>
      <c r="AB730" s="4">
        <v>4197.9737255408099</v>
      </c>
      <c r="AC730" s="4"/>
    </row>
    <row r="731" spans="1:29" hidden="1" x14ac:dyDescent="0.25">
      <c r="A731" s="4" t="s">
        <v>4105</v>
      </c>
      <c r="B731" s="4" t="s">
        <v>3937</v>
      </c>
      <c r="C731" s="4" t="s">
        <v>825</v>
      </c>
      <c r="D731" s="4" t="s">
        <v>4008</v>
      </c>
      <c r="E731" s="4" t="s">
        <v>3984</v>
      </c>
      <c r="F731" s="4">
        <v>1</v>
      </c>
      <c r="G731" s="4">
        <v>1.408308559129771</v>
      </c>
      <c r="H731" s="4">
        <v>589.07893287956108</v>
      </c>
      <c r="I731" s="4">
        <v>6.3991791420266724</v>
      </c>
      <c r="J731" s="4">
        <v>98.511104900741898</v>
      </c>
      <c r="K731" s="4">
        <v>125.7964471221929</v>
      </c>
      <c r="L731" s="4">
        <v>44.500089749337427</v>
      </c>
      <c r="M731" s="4">
        <v>380.99535984141608</v>
      </c>
      <c r="N731" s="4">
        <v>94.650643932343513</v>
      </c>
      <c r="O731" s="4">
        <v>929.75464070731641</v>
      </c>
      <c r="P731" s="4">
        <v>294.7505638934702</v>
      </c>
      <c r="Q731" s="4">
        <v>1257.4795118471379</v>
      </c>
      <c r="R731" s="4">
        <v>260.6162758396606</v>
      </c>
      <c r="S731" s="4">
        <v>2441.0020955826899</v>
      </c>
      <c r="T731" s="4">
        <v>409.48511692241232</v>
      </c>
      <c r="U731" s="4">
        <v>9907.9542962605974</v>
      </c>
      <c r="V731" s="4">
        <v>39.881000016408187</v>
      </c>
      <c r="W731" s="4">
        <v>12.232252174286</v>
      </c>
      <c r="X731" s="4">
        <v>23686.258600592981</v>
      </c>
      <c r="Y731" s="4">
        <v>4.1346659261207757</v>
      </c>
      <c r="Z731" s="4">
        <v>481.40636029996227</v>
      </c>
      <c r="AA731" s="4">
        <v>8910.3604152127427</v>
      </c>
      <c r="AB731" s="4">
        <v>4741.4591827621452</v>
      </c>
      <c r="AC731" s="4"/>
    </row>
    <row r="732" spans="1:29" hidden="1" x14ac:dyDescent="0.25">
      <c r="A732" s="4" t="s">
        <v>4105</v>
      </c>
      <c r="B732" s="4" t="s">
        <v>3937</v>
      </c>
      <c r="C732" s="4" t="s">
        <v>825</v>
      </c>
      <c r="D732" s="4" t="s">
        <v>4009</v>
      </c>
      <c r="E732" s="4" t="s">
        <v>3984</v>
      </c>
      <c r="F732" s="4">
        <v>0</v>
      </c>
      <c r="G732" s="4">
        <v>2.5660532734202081E-2</v>
      </c>
      <c r="H732" s="4">
        <v>58.063525852909891</v>
      </c>
      <c r="I732" s="4">
        <v>3.427729691393519E-2</v>
      </c>
      <c r="J732" s="4">
        <v>1.80055717938791</v>
      </c>
      <c r="K732" s="4">
        <v>4.6181571236501249</v>
      </c>
      <c r="L732" s="4">
        <v>1.6422955637236809</v>
      </c>
      <c r="M732" s="4">
        <v>38.722525978608573</v>
      </c>
      <c r="N732" s="4">
        <v>15.092513495425059</v>
      </c>
      <c r="O732" s="4">
        <v>208.60565863341151</v>
      </c>
      <c r="P732" s="4">
        <v>84.980215804206495</v>
      </c>
      <c r="Q732" s="4">
        <v>439.86593742125791</v>
      </c>
      <c r="R732" s="4">
        <v>110.3558703422145</v>
      </c>
      <c r="S732" s="4">
        <v>1180.192628228205</v>
      </c>
      <c r="T732" s="4">
        <v>261.78431017046682</v>
      </c>
      <c r="U732" s="4">
        <v>3346.0862623703438</v>
      </c>
      <c r="V732" s="4">
        <v>2.3492510364395769</v>
      </c>
      <c r="W732" s="4">
        <v>20.926248208912909</v>
      </c>
      <c r="X732" s="4">
        <v>38159.409934744966</v>
      </c>
      <c r="Y732" s="4">
        <v>9.7121959592957889</v>
      </c>
      <c r="Z732" s="4">
        <v>142.00835850891141</v>
      </c>
      <c r="AA732" s="4">
        <v>1468.074483405549</v>
      </c>
      <c r="AB732" s="4">
        <v>6664.5519411088226</v>
      </c>
      <c r="AC732" s="4"/>
    </row>
    <row r="733" spans="1:29" hidden="1" x14ac:dyDescent="0.25">
      <c r="A733" s="4" t="s">
        <v>4105</v>
      </c>
      <c r="B733" s="4" t="s">
        <v>3937</v>
      </c>
      <c r="C733" s="4" t="s">
        <v>825</v>
      </c>
      <c r="D733" s="4" t="s">
        <v>4010</v>
      </c>
      <c r="E733" s="4" t="s">
        <v>3984</v>
      </c>
      <c r="F733" s="4">
        <v>0</v>
      </c>
      <c r="G733" s="4">
        <v>3.1727304668682642E-2</v>
      </c>
      <c r="H733" s="4">
        <v>176.14792170620899</v>
      </c>
      <c r="I733" s="4">
        <v>0.35960550832546162</v>
      </c>
      <c r="J733" s="4">
        <v>6.6710592484223534</v>
      </c>
      <c r="K733" s="4">
        <v>14.370317364861879</v>
      </c>
      <c r="L733" s="4">
        <v>4.239699156015301</v>
      </c>
      <c r="M733" s="4">
        <v>70.587952744139841</v>
      </c>
      <c r="N733" s="4">
        <v>21.63980207451991</v>
      </c>
      <c r="O733" s="4">
        <v>255.02757104204821</v>
      </c>
      <c r="P733" s="4">
        <v>91.182496536709436</v>
      </c>
      <c r="Q733" s="4">
        <v>430.28471517262477</v>
      </c>
      <c r="R733" s="4">
        <v>97.482887348521857</v>
      </c>
      <c r="S733" s="4">
        <v>991.45784840650845</v>
      </c>
      <c r="T733" s="4">
        <v>193.74905384868711</v>
      </c>
      <c r="U733" s="4">
        <v>3327.427353344332</v>
      </c>
      <c r="V733" s="4">
        <v>8.8682701709368725</v>
      </c>
      <c r="W733" s="4">
        <v>24.576062008780472</v>
      </c>
      <c r="X733" s="4">
        <v>31961.83033567667</v>
      </c>
      <c r="Y733" s="4">
        <v>8.8926249541863367</v>
      </c>
      <c r="Z733" s="4">
        <v>275.38137648265439</v>
      </c>
      <c r="AA733" s="4">
        <v>4475.549438294709</v>
      </c>
      <c r="AB733" s="4">
        <v>7104.0570841077742</v>
      </c>
      <c r="AC733" s="4"/>
    </row>
    <row r="734" spans="1:29" hidden="1" x14ac:dyDescent="0.25">
      <c r="A734" s="4" t="s">
        <v>4105</v>
      </c>
      <c r="B734" s="4" t="s">
        <v>3937</v>
      </c>
      <c r="C734" s="4" t="s">
        <v>825</v>
      </c>
      <c r="D734" s="4" t="s">
        <v>4011</v>
      </c>
      <c r="E734" s="4" t="s">
        <v>3984</v>
      </c>
      <c r="F734" s="4">
        <v>0</v>
      </c>
      <c r="G734" s="4">
        <v>0.13999147126492351</v>
      </c>
      <c r="H734" s="4">
        <v>293.67898850965872</v>
      </c>
      <c r="I734" s="4">
        <v>0.82683778520864193</v>
      </c>
      <c r="J734" s="4">
        <v>16.68853664646586</v>
      </c>
      <c r="K734" s="4">
        <v>30.507959834481849</v>
      </c>
      <c r="L734" s="4">
        <v>6.6858742905627908</v>
      </c>
      <c r="M734" s="4">
        <v>126.4877439541609</v>
      </c>
      <c r="N734" s="4">
        <v>36.865978406301863</v>
      </c>
      <c r="O734" s="4">
        <v>384.35463639675652</v>
      </c>
      <c r="P734" s="4">
        <v>123.8466467543867</v>
      </c>
      <c r="Q734" s="4">
        <v>517.84156224719072</v>
      </c>
      <c r="R734" s="4">
        <v>104.2571214997313</v>
      </c>
      <c r="S734" s="4">
        <v>921.98029498510107</v>
      </c>
      <c r="T734" s="4">
        <v>161.6914531554863</v>
      </c>
      <c r="U734" s="4">
        <v>4144.7902192108013</v>
      </c>
      <c r="V734" s="4">
        <v>22.688010313091091</v>
      </c>
      <c r="W734" s="4">
        <v>19.507760919784651</v>
      </c>
      <c r="X734" s="4">
        <v>27737.222855694679</v>
      </c>
      <c r="Y734" s="4">
        <v>10.762397917052381</v>
      </c>
      <c r="Z734" s="4">
        <v>186.41199467938469</v>
      </c>
      <c r="AA734" s="4">
        <v>3591.5550828307919</v>
      </c>
      <c r="AB734" s="4">
        <v>3680.1393111626762</v>
      </c>
      <c r="AC734" s="4"/>
    </row>
    <row r="735" spans="1:29" hidden="1" x14ac:dyDescent="0.25">
      <c r="A735" s="4" t="s">
        <v>4105</v>
      </c>
      <c r="B735" s="4" t="s">
        <v>3937</v>
      </c>
      <c r="C735" s="4" t="s">
        <v>825</v>
      </c>
      <c r="D735" s="4" t="s">
        <v>4012</v>
      </c>
      <c r="E735" s="4" t="s">
        <v>3984</v>
      </c>
      <c r="F735" s="4">
        <v>0</v>
      </c>
      <c r="G735" s="4">
        <v>0.27485917051263709</v>
      </c>
      <c r="H735" s="4">
        <v>114.6373087909658</v>
      </c>
      <c r="I735" s="4">
        <v>0.17059287201183099</v>
      </c>
      <c r="J735" s="4">
        <v>3.6978619945262001</v>
      </c>
      <c r="K735" s="4">
        <v>8.8953704715294215</v>
      </c>
      <c r="L735" s="4">
        <v>3.1612142703655799</v>
      </c>
      <c r="M735" s="4">
        <v>59.984550745017479</v>
      </c>
      <c r="N735" s="4">
        <v>20.899443670231499</v>
      </c>
      <c r="O735" s="4">
        <v>262.26046661864422</v>
      </c>
      <c r="P735" s="4">
        <v>101.89127789372201</v>
      </c>
      <c r="Q735" s="4">
        <v>510.00638490143871</v>
      </c>
      <c r="R735" s="4">
        <v>124.499161364196</v>
      </c>
      <c r="S735" s="4">
        <v>1328.132475561066</v>
      </c>
      <c r="T735" s="4">
        <v>281.89165707830722</v>
      </c>
      <c r="U735" s="4">
        <v>3890.195078706784</v>
      </c>
      <c r="V735" s="4">
        <v>8.6715198566653857</v>
      </c>
      <c r="W735" s="4">
        <v>23.70570716679498</v>
      </c>
      <c r="X735" s="4">
        <v>34549.712669684508</v>
      </c>
      <c r="Y735" s="4">
        <v>9.8448742205827884</v>
      </c>
      <c r="Z735" s="4">
        <v>241.2937894266428</v>
      </c>
      <c r="AA735" s="4">
        <v>3497.4724307994888</v>
      </c>
      <c r="AB735" s="4">
        <v>8520.1388354158044</v>
      </c>
      <c r="AC735" s="4"/>
    </row>
    <row r="736" spans="1:29" hidden="1" x14ac:dyDescent="0.25">
      <c r="A736" s="4" t="s">
        <v>4105</v>
      </c>
      <c r="B736" s="4" t="s">
        <v>3937</v>
      </c>
      <c r="C736" s="4" t="s">
        <v>825</v>
      </c>
      <c r="D736" s="4" t="s">
        <v>4013</v>
      </c>
      <c r="E736" s="4" t="s">
        <v>3984</v>
      </c>
      <c r="F736" s="4">
        <v>0</v>
      </c>
      <c r="G736" s="4">
        <v>0.18061077064859449</v>
      </c>
      <c r="H736" s="4">
        <v>6.5337960053556454</v>
      </c>
      <c r="I736" s="4">
        <v>0.31661617384766177</v>
      </c>
      <c r="J736" s="4">
        <v>5.90531084737969</v>
      </c>
      <c r="K736" s="4">
        <v>32.341914506219993</v>
      </c>
      <c r="L736" s="4">
        <v>1.358371335023604</v>
      </c>
      <c r="M736" s="4">
        <v>222.002436013802</v>
      </c>
      <c r="N736" s="4">
        <v>82.325656983366699</v>
      </c>
      <c r="O736" s="4">
        <v>859.38917938174984</v>
      </c>
      <c r="P736" s="4">
        <v>244.6493057840087</v>
      </c>
      <c r="Q736" s="4">
        <v>858.33879398209058</v>
      </c>
      <c r="R736" s="4">
        <v>155.70910904518121</v>
      </c>
      <c r="S736" s="4">
        <v>1249.765149622559</v>
      </c>
      <c r="T736" s="4">
        <v>185.2663938149804</v>
      </c>
      <c r="U736" s="4">
        <v>7837.6159565318694</v>
      </c>
      <c r="V736" s="4">
        <v>12.54443649961639</v>
      </c>
      <c r="W736" s="4">
        <v>9.7122288730640278</v>
      </c>
      <c r="X736" s="4">
        <v>41301.694296703441</v>
      </c>
      <c r="Y736" s="4">
        <v>6.2982711817855517</v>
      </c>
      <c r="Z736" s="4">
        <v>117.6461760411441</v>
      </c>
      <c r="AA736" s="4">
        <v>885.60020289095132</v>
      </c>
      <c r="AB736" s="4">
        <v>6521.6829575457195</v>
      </c>
      <c r="AC736" s="4"/>
    </row>
    <row r="737" spans="1:29" hidden="1" x14ac:dyDescent="0.25">
      <c r="A737" s="4" t="s">
        <v>4105</v>
      </c>
      <c r="B737" s="4" t="s">
        <v>3937</v>
      </c>
      <c r="C737" s="4" t="s">
        <v>825</v>
      </c>
      <c r="D737" s="4" t="s">
        <v>4014</v>
      </c>
      <c r="E737" s="4" t="s">
        <v>3984</v>
      </c>
      <c r="F737" s="4">
        <v>1</v>
      </c>
      <c r="G737" s="4">
        <v>6.1404662131757548E-2</v>
      </c>
      <c r="H737" s="4">
        <v>97.629888054665003</v>
      </c>
      <c r="I737" s="4">
        <v>0.1105792457797085</v>
      </c>
      <c r="J737" s="4">
        <v>2.6736930627338928</v>
      </c>
      <c r="K737" s="4">
        <v>7.5180388111460754</v>
      </c>
      <c r="L737" s="4">
        <v>2.5603840150403729</v>
      </c>
      <c r="M737" s="4">
        <v>47.709027750540919</v>
      </c>
      <c r="N737" s="4">
        <v>18.019484216887371</v>
      </c>
      <c r="O737" s="4">
        <v>222.30756222273021</v>
      </c>
      <c r="P737" s="4">
        <v>83.714318907899823</v>
      </c>
      <c r="Q737" s="4">
        <v>366.62251712414201</v>
      </c>
      <c r="R737" s="4">
        <v>94.899928054394081</v>
      </c>
      <c r="S737" s="4">
        <v>986.45792630521009</v>
      </c>
      <c r="T737" s="4">
        <v>164.46586341851841</v>
      </c>
      <c r="U737" s="4">
        <v>2642.3862931462909</v>
      </c>
      <c r="V737" s="4">
        <v>6.806355626924538</v>
      </c>
      <c r="W737" s="4">
        <v>24.509716319843498</v>
      </c>
      <c r="X737" s="4">
        <v>30021.045677563779</v>
      </c>
      <c r="Y737" s="4">
        <v>13.52947076861971</v>
      </c>
      <c r="Z737" s="4">
        <v>127.3658823766379</v>
      </c>
      <c r="AA737" s="4">
        <v>2250.5088390363112</v>
      </c>
      <c r="AB737" s="4">
        <v>8025.3355417890116</v>
      </c>
      <c r="AC737" s="4"/>
    </row>
    <row r="738" spans="1:29" hidden="1" x14ac:dyDescent="0.25">
      <c r="A738" s="4" t="s">
        <v>4105</v>
      </c>
      <c r="B738" s="4" t="s">
        <v>3937</v>
      </c>
      <c r="C738" s="4" t="s">
        <v>825</v>
      </c>
      <c r="D738" s="4" t="s">
        <v>4015</v>
      </c>
      <c r="E738" s="4" t="s">
        <v>3984</v>
      </c>
      <c r="F738" s="4">
        <v>0</v>
      </c>
      <c r="G738" s="4">
        <v>0.94353555316649906</v>
      </c>
      <c r="H738" s="4">
        <v>120.0032751068529</v>
      </c>
      <c r="I738" s="4">
        <v>0.55217483286908453</v>
      </c>
      <c r="J738" s="4">
        <v>4.1729328605769664</v>
      </c>
      <c r="K738" s="4">
        <v>11.741371374709781</v>
      </c>
      <c r="L738" s="4">
        <v>2.6651360483770832</v>
      </c>
      <c r="M738" s="4">
        <v>61.044144398968832</v>
      </c>
      <c r="N738" s="4">
        <v>20.88736116811231</v>
      </c>
      <c r="O738" s="4">
        <v>245.73966477816089</v>
      </c>
      <c r="P738" s="4">
        <v>91.183854922414568</v>
      </c>
      <c r="Q738" s="4">
        <v>421.6231651368746</v>
      </c>
      <c r="R738" s="4">
        <v>104.5113688790604</v>
      </c>
      <c r="S738" s="4">
        <v>1069.421953629783</v>
      </c>
      <c r="T738" s="4">
        <v>193.77649209397961</v>
      </c>
      <c r="U738" s="4">
        <v>3008.5302641119379</v>
      </c>
      <c r="V738" s="4">
        <v>3.2118828792031611</v>
      </c>
      <c r="W738" s="4">
        <v>28.75087909609972</v>
      </c>
      <c r="X738" s="4">
        <v>31164.976584496952</v>
      </c>
      <c r="Y738" s="4">
        <v>15.63376970940975</v>
      </c>
      <c r="Z738" s="4">
        <v>139.88508636264879</v>
      </c>
      <c r="AA738" s="4">
        <v>2812.8457833788038</v>
      </c>
      <c r="AB738" s="4">
        <v>8742.8655607064229</v>
      </c>
      <c r="AC738" s="4"/>
    </row>
    <row r="739" spans="1:29" hidden="1" x14ac:dyDescent="0.25">
      <c r="A739" s="4" t="s">
        <v>4105</v>
      </c>
      <c r="B739" s="4" t="s">
        <v>3937</v>
      </c>
      <c r="C739" s="4" t="s">
        <v>825</v>
      </c>
      <c r="D739" s="4" t="s">
        <v>4016</v>
      </c>
      <c r="E739" s="4" t="s">
        <v>3984</v>
      </c>
      <c r="F739" s="4">
        <v>0</v>
      </c>
      <c r="G739" s="4">
        <v>3.8890523901050118</v>
      </c>
      <c r="H739" s="4">
        <v>391.2369984195501</v>
      </c>
      <c r="I739" s="4">
        <v>4.5167045042940019</v>
      </c>
      <c r="J739" s="4">
        <v>56.134181377713027</v>
      </c>
      <c r="K739" s="4">
        <v>77.09984559294243</v>
      </c>
      <c r="L739" s="4">
        <v>24.472864345979669</v>
      </c>
      <c r="M739" s="4">
        <v>281.88588587344952</v>
      </c>
      <c r="N739" s="4">
        <v>74.401285188283751</v>
      </c>
      <c r="O739" s="4">
        <v>714.71056386454177</v>
      </c>
      <c r="P739" s="4">
        <v>229.9792803240085</v>
      </c>
      <c r="Q739" s="4">
        <v>918.31207826931063</v>
      </c>
      <c r="R739" s="4">
        <v>204.40694798550001</v>
      </c>
      <c r="S739" s="4">
        <v>1908.628384417098</v>
      </c>
      <c r="T739" s="4">
        <v>311.72781806379999</v>
      </c>
      <c r="U739" s="4">
        <v>6968.6767078013063</v>
      </c>
      <c r="V739" s="4">
        <v>18.936574053270039</v>
      </c>
      <c r="W739" s="4">
        <v>15.73168880137071</v>
      </c>
      <c r="X739" s="4">
        <v>23352.940834582139</v>
      </c>
      <c r="Y739" s="4">
        <v>6.8031254459465673</v>
      </c>
      <c r="Z739" s="4">
        <v>92.527685986747088</v>
      </c>
      <c r="AA739" s="4">
        <v>4751.5089489830752</v>
      </c>
      <c r="AB739" s="4">
        <v>5244.0805197425361</v>
      </c>
      <c r="AC739" s="4"/>
    </row>
    <row r="740" spans="1:29" hidden="1" x14ac:dyDescent="0.25">
      <c r="A740" s="4" t="s">
        <v>4105</v>
      </c>
      <c r="B740" s="4" t="s">
        <v>3937</v>
      </c>
      <c r="C740" s="4" t="s">
        <v>4017</v>
      </c>
      <c r="D740" s="4" t="s">
        <v>4018</v>
      </c>
      <c r="E740" s="4" t="s">
        <v>3985</v>
      </c>
      <c r="F740" s="4">
        <v>0</v>
      </c>
      <c r="G740" s="4">
        <v>0.1088660711023223</v>
      </c>
      <c r="H740" s="4">
        <v>186.34367933765779</v>
      </c>
      <c r="I740" s="4">
        <v>0.32503276747350313</v>
      </c>
      <c r="J740" s="4">
        <v>6.01646256733616</v>
      </c>
      <c r="K740" s="4">
        <v>19.019446109314949</v>
      </c>
      <c r="L740" s="4">
        <v>5.2883170623959614</v>
      </c>
      <c r="M740" s="4">
        <v>118.12963745913559</v>
      </c>
      <c r="N740" s="4">
        <v>45.591261792124143</v>
      </c>
      <c r="O740" s="4">
        <v>481.18903883191439</v>
      </c>
      <c r="P740" s="4">
        <v>193.81245584254751</v>
      </c>
      <c r="Q740" s="4">
        <v>732.22901923622169</v>
      </c>
      <c r="R740" s="4">
        <v>188.3983404260143</v>
      </c>
      <c r="S740" s="4">
        <v>1396.0056460334661</v>
      </c>
      <c r="T740" s="4">
        <v>379.92249230380821</v>
      </c>
      <c r="U740" s="4">
        <v>3722.974121454693</v>
      </c>
      <c r="V740" s="4">
        <v>9.6709920606680289</v>
      </c>
      <c r="W740" s="4">
        <v>60.075239120633448</v>
      </c>
      <c r="X740" s="4">
        <v>31436.963040615381</v>
      </c>
      <c r="Y740" s="4">
        <v>33.431623827194443</v>
      </c>
      <c r="Z740" s="4">
        <v>330.78403361163009</v>
      </c>
      <c r="AA740" s="4">
        <v>4162.73977757186</v>
      </c>
      <c r="AB740" s="4">
        <v>14159.166590368601</v>
      </c>
      <c r="AC740" s="4"/>
    </row>
    <row r="741" spans="1:29" hidden="1" x14ac:dyDescent="0.25">
      <c r="A741" s="4" t="s">
        <v>4105</v>
      </c>
      <c r="B741" s="4" t="s">
        <v>3937</v>
      </c>
      <c r="C741" s="4" t="s">
        <v>826</v>
      </c>
      <c r="D741" s="4" t="s">
        <v>4019</v>
      </c>
      <c r="E741" s="4" t="s">
        <v>3985</v>
      </c>
      <c r="F741" s="4">
        <v>1</v>
      </c>
      <c r="G741" s="4">
        <v>9.667993848119763E-2</v>
      </c>
      <c r="H741" s="4">
        <v>142.20067012624159</v>
      </c>
      <c r="I741" s="4">
        <v>0.22373521044844491</v>
      </c>
      <c r="J741" s="4">
        <v>4.9185694338119594</v>
      </c>
      <c r="K741" s="4">
        <v>13.4869921899384</v>
      </c>
      <c r="L741" s="4">
        <v>3.639662644041131</v>
      </c>
      <c r="M741" s="4">
        <v>83.898799635283126</v>
      </c>
      <c r="N741" s="4">
        <v>32.583676203117257</v>
      </c>
      <c r="O741" s="4">
        <v>334.54387242285338</v>
      </c>
      <c r="P741" s="4">
        <v>137.19106337265271</v>
      </c>
      <c r="Q741" s="4">
        <v>558.45850012693165</v>
      </c>
      <c r="R741" s="4">
        <v>144.00551550149419</v>
      </c>
      <c r="S741" s="4">
        <v>1106.4074433264841</v>
      </c>
      <c r="T741" s="4">
        <v>318.59196740740651</v>
      </c>
      <c r="U741" s="4">
        <v>2835.8189687605268</v>
      </c>
      <c r="V741" s="4">
        <v>19.33293946163381</v>
      </c>
      <c r="W741" s="4">
        <v>43.408881923029632</v>
      </c>
      <c r="X741" s="4">
        <v>32214.140531742469</v>
      </c>
      <c r="Y741" s="4">
        <v>25.177933496419222</v>
      </c>
      <c r="Z741" s="4">
        <v>267.46261607753189</v>
      </c>
      <c r="AA741" s="4">
        <v>3010.8148195750769</v>
      </c>
      <c r="AB741" s="4">
        <v>11126.29649199266</v>
      </c>
      <c r="AC741" s="4"/>
    </row>
    <row r="742" spans="1:29" hidden="1" x14ac:dyDescent="0.25">
      <c r="A742" s="4" t="s">
        <v>4105</v>
      </c>
      <c r="B742" s="4" t="s">
        <v>3937</v>
      </c>
      <c r="C742" s="4" t="s">
        <v>826</v>
      </c>
      <c r="D742" s="4" t="s">
        <v>4020</v>
      </c>
      <c r="E742" s="4" t="s">
        <v>3985</v>
      </c>
      <c r="F742" s="4">
        <v>0</v>
      </c>
      <c r="G742" s="4">
        <v>0.81680135457286163</v>
      </c>
      <c r="H742" s="4">
        <v>269.12633805160152</v>
      </c>
      <c r="I742" s="4">
        <v>2.9957650388199579</v>
      </c>
      <c r="J742" s="4">
        <v>15.26181974964174</v>
      </c>
      <c r="K742" s="4">
        <v>16.51162294638846</v>
      </c>
      <c r="L742" s="4">
        <v>5.6372230533522556</v>
      </c>
      <c r="M742" s="4">
        <v>108.3316462500451</v>
      </c>
      <c r="N742" s="4">
        <v>38.249604367712102</v>
      </c>
      <c r="O742" s="4">
        <v>412.47069942552662</v>
      </c>
      <c r="P742" s="4">
        <v>173.87466790978181</v>
      </c>
      <c r="Q742" s="4">
        <v>701.07903068439964</v>
      </c>
      <c r="R742" s="4">
        <v>193.95962368219091</v>
      </c>
      <c r="S742" s="4">
        <v>1502.39392949645</v>
      </c>
      <c r="T742" s="4">
        <v>436.08759895336487</v>
      </c>
      <c r="U742" s="4">
        <v>3619.739474829385</v>
      </c>
      <c r="V742" s="4">
        <v>18.960142944892478</v>
      </c>
      <c r="W742" s="4">
        <v>53.872304640766536</v>
      </c>
      <c r="X742" s="4">
        <v>30268.597710583948</v>
      </c>
      <c r="Y742" s="4">
        <v>24.202432301814071</v>
      </c>
      <c r="Z742" s="4">
        <v>314.09790749196441</v>
      </c>
      <c r="AA742" s="4">
        <v>4351.0696794795058</v>
      </c>
      <c r="AB742" s="4">
        <v>11734.1354548687</v>
      </c>
      <c r="AC742" s="4"/>
    </row>
    <row r="743" spans="1:29" hidden="1" x14ac:dyDescent="0.25">
      <c r="A743" s="4" t="s">
        <v>4105</v>
      </c>
      <c r="B743" s="4" t="s">
        <v>3937</v>
      </c>
      <c r="C743" s="4" t="s">
        <v>826</v>
      </c>
      <c r="D743" s="4" t="s">
        <v>4021</v>
      </c>
      <c r="E743" s="4" t="s">
        <v>3985</v>
      </c>
      <c r="F743" s="4">
        <v>0</v>
      </c>
      <c r="G743" s="4">
        <v>11.01760742342011</v>
      </c>
      <c r="H743" s="4">
        <v>257.30850086120557</v>
      </c>
      <c r="I743" s="4">
        <v>4.1410010085649409</v>
      </c>
      <c r="J743" s="4">
        <v>22.09679206086059</v>
      </c>
      <c r="K743" s="4">
        <v>25.881202984412049</v>
      </c>
      <c r="L743" s="4">
        <v>5.9722075284090357</v>
      </c>
      <c r="M743" s="4">
        <v>118.0487091237443</v>
      </c>
      <c r="N743" s="4">
        <v>43.898533475016407</v>
      </c>
      <c r="O743" s="4">
        <v>446.19677987611823</v>
      </c>
      <c r="P743" s="4">
        <v>182.7101108841824</v>
      </c>
      <c r="Q743" s="4">
        <v>698.33893574559556</v>
      </c>
      <c r="R743" s="4">
        <v>180.6090184798303</v>
      </c>
      <c r="S743" s="4">
        <v>1332.3701630451351</v>
      </c>
      <c r="T743" s="4">
        <v>367.69585012376871</v>
      </c>
      <c r="U743" s="4">
        <v>3582.786452274659</v>
      </c>
      <c r="V743" s="4">
        <v>10.943674130656669</v>
      </c>
      <c r="W743" s="4">
        <v>57.310123874850547</v>
      </c>
      <c r="X743" s="4">
        <v>28442.69793090424</v>
      </c>
      <c r="Y743" s="4">
        <v>27.318994760001051</v>
      </c>
      <c r="Z743" s="4">
        <v>323.95172448223627</v>
      </c>
      <c r="AA743" s="4">
        <v>4634.1281988954979</v>
      </c>
      <c r="AB743" s="4">
        <v>12416.205236227741</v>
      </c>
      <c r="AC743" s="4"/>
    </row>
    <row r="744" spans="1:29" hidden="1" x14ac:dyDescent="0.25">
      <c r="A744" s="4" t="s">
        <v>4105</v>
      </c>
      <c r="B744" s="4" t="s">
        <v>3937</v>
      </c>
      <c r="C744" s="4" t="s">
        <v>826</v>
      </c>
      <c r="D744" s="4" t="s">
        <v>4022</v>
      </c>
      <c r="E744" s="4" t="s">
        <v>3985</v>
      </c>
      <c r="F744" s="4">
        <v>0</v>
      </c>
      <c r="G744" s="4">
        <v>0.33615135420438857</v>
      </c>
      <c r="H744" s="4">
        <v>189.6987431634673</v>
      </c>
      <c r="I744" s="4">
        <v>0.37207459675852173</v>
      </c>
      <c r="J744" s="4">
        <v>4.677270097923075</v>
      </c>
      <c r="K744" s="4">
        <v>15.08864023959317</v>
      </c>
      <c r="L744" s="4">
        <v>4.5995927062217277</v>
      </c>
      <c r="M744" s="4">
        <v>111.5878691390384</v>
      </c>
      <c r="N744" s="4">
        <v>43.942525585287612</v>
      </c>
      <c r="O744" s="4">
        <v>473.27177358031349</v>
      </c>
      <c r="P744" s="4">
        <v>197.83051964769089</v>
      </c>
      <c r="Q744" s="4">
        <v>772.47956096591759</v>
      </c>
      <c r="R744" s="4">
        <v>202.93192425493459</v>
      </c>
      <c r="S744" s="4">
        <v>1507.057462125995</v>
      </c>
      <c r="T744" s="4">
        <v>418.73370943524151</v>
      </c>
      <c r="U744" s="4">
        <v>3939.8758230548628</v>
      </c>
      <c r="V744" s="4">
        <v>14.98970746365586</v>
      </c>
      <c r="W744" s="4">
        <v>61.429355189732192</v>
      </c>
      <c r="X744" s="4">
        <v>30650.931691032849</v>
      </c>
      <c r="Y744" s="4">
        <v>32.11891212885952</v>
      </c>
      <c r="Z744" s="4">
        <v>269.04438025286748</v>
      </c>
      <c r="AA744" s="4">
        <v>3260.5598056701851</v>
      </c>
      <c r="AB744" s="4">
        <v>11055.451086820451</v>
      </c>
      <c r="AC744" s="4"/>
    </row>
    <row r="745" spans="1:29" hidden="1" x14ac:dyDescent="0.25">
      <c r="A745" s="4" t="s">
        <v>4105</v>
      </c>
      <c r="B745" s="4" t="s">
        <v>3937</v>
      </c>
      <c r="C745" s="4" t="s">
        <v>826</v>
      </c>
      <c r="D745" s="4" t="s">
        <v>4023</v>
      </c>
      <c r="E745" s="4" t="s">
        <v>3985</v>
      </c>
      <c r="F745" s="4">
        <v>0</v>
      </c>
      <c r="G745" s="4">
        <v>9.9047411798628068E-2</v>
      </c>
      <c r="H745" s="4">
        <v>431.24447820037722</v>
      </c>
      <c r="I745" s="4">
        <v>0.65412336938295657</v>
      </c>
      <c r="J745" s="4">
        <v>11.350793338893039</v>
      </c>
      <c r="K745" s="4">
        <v>29.642622098274899</v>
      </c>
      <c r="L745" s="4">
        <v>10.021029962656369</v>
      </c>
      <c r="M745" s="4">
        <v>159.92521723217331</v>
      </c>
      <c r="N745" s="4">
        <v>56.417159263157437</v>
      </c>
      <c r="O745" s="4">
        <v>575.45811796752434</v>
      </c>
      <c r="P745" s="4">
        <v>233.85462328588039</v>
      </c>
      <c r="Q745" s="4">
        <v>911.0389917999189</v>
      </c>
      <c r="R745" s="4">
        <v>235.8701700406493</v>
      </c>
      <c r="S745" s="4">
        <v>1739.367285144069</v>
      </c>
      <c r="T745" s="4">
        <v>482.71639363689201</v>
      </c>
      <c r="U745" s="4">
        <v>4592.2086585254901</v>
      </c>
      <c r="V745" s="4">
        <v>23.3977030883838</v>
      </c>
      <c r="W745" s="4">
        <v>62.517448004622622</v>
      </c>
      <c r="X745" s="4">
        <v>26055.119080274821</v>
      </c>
      <c r="Y745" s="4">
        <v>25.457689722586579</v>
      </c>
      <c r="Z745" s="4">
        <v>301.69736542316468</v>
      </c>
      <c r="AA745" s="4">
        <v>5277.3563768793501</v>
      </c>
      <c r="AB745" s="4">
        <v>10002.8957757837</v>
      </c>
      <c r="AC745" s="4"/>
    </row>
    <row r="746" spans="1:29" hidden="1" x14ac:dyDescent="0.25">
      <c r="A746" s="4" t="s">
        <v>4105</v>
      </c>
      <c r="B746" s="4" t="s">
        <v>3937</v>
      </c>
      <c r="C746" s="4" t="s">
        <v>826</v>
      </c>
      <c r="D746" s="4" t="s">
        <v>4024</v>
      </c>
      <c r="E746" s="4" t="s">
        <v>3985</v>
      </c>
      <c r="F746" s="4">
        <v>0</v>
      </c>
      <c r="G746" s="4">
        <v>2.4389839947290448</v>
      </c>
      <c r="H746" s="4">
        <v>155.4248554787273</v>
      </c>
      <c r="I746" s="4">
        <v>0.83892392521212811</v>
      </c>
      <c r="J746" s="4">
        <v>6.3523737946600072</v>
      </c>
      <c r="K746" s="4">
        <v>12.64248517972409</v>
      </c>
      <c r="L746" s="4">
        <v>5.0222354482832214</v>
      </c>
      <c r="M746" s="4">
        <v>75.186563153681035</v>
      </c>
      <c r="N746" s="4">
        <v>26.056983982215119</v>
      </c>
      <c r="O746" s="4">
        <v>285.49755745081711</v>
      </c>
      <c r="P746" s="4">
        <v>122.43566430643421</v>
      </c>
      <c r="Q746" s="4">
        <v>514.7344058327551</v>
      </c>
      <c r="R746" s="4">
        <v>146.9022600460371</v>
      </c>
      <c r="S746" s="4">
        <v>1172.498821296273</v>
      </c>
      <c r="T746" s="4">
        <v>354.44838812912968</v>
      </c>
      <c r="U746" s="4">
        <v>2719.5107894036469</v>
      </c>
      <c r="V746" s="4">
        <v>15.25091409582862</v>
      </c>
      <c r="W746" s="4">
        <v>30.725620515947391</v>
      </c>
      <c r="X746" s="4">
        <v>29547.471661869331</v>
      </c>
      <c r="Y746" s="4">
        <v>14.207461181696729</v>
      </c>
      <c r="Z746" s="4">
        <v>261.24992350798487</v>
      </c>
      <c r="AA746" s="4">
        <v>3626.1740471137109</v>
      </c>
      <c r="AB746" s="4">
        <v>10325.06957406704</v>
      </c>
      <c r="AC746" s="4"/>
    </row>
    <row r="747" spans="1:29" hidden="1" x14ac:dyDescent="0.25">
      <c r="A747" s="4" t="s">
        <v>4105</v>
      </c>
      <c r="B747" s="4" t="s">
        <v>3937</v>
      </c>
      <c r="C747" s="4" t="s">
        <v>826</v>
      </c>
      <c r="D747" s="4" t="s">
        <v>4025</v>
      </c>
      <c r="E747" s="4" t="s">
        <v>3985</v>
      </c>
      <c r="F747" s="4">
        <v>0</v>
      </c>
      <c r="G747" s="4">
        <v>0.79221963541247165</v>
      </c>
      <c r="H747" s="4">
        <v>470.68152940960158</v>
      </c>
      <c r="I747" s="4">
        <v>1.1852764664882061</v>
      </c>
      <c r="J747" s="4">
        <v>19.101059979799231</v>
      </c>
      <c r="K747" s="4">
        <v>42.132632066836152</v>
      </c>
      <c r="L747" s="4">
        <v>12.19373344911194</v>
      </c>
      <c r="M747" s="4">
        <v>208.91798937717081</v>
      </c>
      <c r="N747" s="4">
        <v>70.239862766621357</v>
      </c>
      <c r="O747" s="4">
        <v>686.34090676436335</v>
      </c>
      <c r="P747" s="4">
        <v>265.68015812132171</v>
      </c>
      <c r="Q747" s="4">
        <v>979.85327475254746</v>
      </c>
      <c r="R747" s="4">
        <v>243.3073392079574</v>
      </c>
      <c r="S747" s="4">
        <v>1752.7257268164681</v>
      </c>
      <c r="T747" s="4">
        <v>461.93782902505302</v>
      </c>
      <c r="U747" s="4">
        <v>4934.7893508106336</v>
      </c>
      <c r="V747" s="4">
        <v>23.143407959201848</v>
      </c>
      <c r="W747" s="4">
        <v>69.601560942552908</v>
      </c>
      <c r="X747" s="4">
        <v>27372.11583737308</v>
      </c>
      <c r="Y747" s="4">
        <v>28.648193564750851</v>
      </c>
      <c r="Z747" s="4">
        <v>392.99664507972562</v>
      </c>
      <c r="AA747" s="4">
        <v>7344.0314132072872</v>
      </c>
      <c r="AB747" s="4">
        <v>11807.943207955541</v>
      </c>
      <c r="AC747" s="4"/>
    </row>
    <row r="748" spans="1:29" hidden="1" x14ac:dyDescent="0.25">
      <c r="A748" s="4" t="s">
        <v>4105</v>
      </c>
      <c r="B748" s="4" t="s">
        <v>3937</v>
      </c>
      <c r="C748" s="4" t="s">
        <v>826</v>
      </c>
      <c r="D748" s="4" t="s">
        <v>4026</v>
      </c>
      <c r="E748" s="4" t="s">
        <v>3985</v>
      </c>
      <c r="F748" s="4">
        <v>0</v>
      </c>
      <c r="G748" s="4">
        <v>81.524221904467424</v>
      </c>
      <c r="H748" s="4">
        <v>486.50074013233728</v>
      </c>
      <c r="I748" s="4">
        <v>21.905494904485408</v>
      </c>
      <c r="J748" s="4">
        <v>96.874902285255573</v>
      </c>
      <c r="K748" s="4">
        <v>39.263957361646241</v>
      </c>
      <c r="L748" s="4">
        <v>8.9977367887695028</v>
      </c>
      <c r="M748" s="4">
        <v>137.98065932125041</v>
      </c>
      <c r="N748" s="4">
        <v>45.488227516096387</v>
      </c>
      <c r="O748" s="4">
        <v>432.10756500156822</v>
      </c>
      <c r="P748" s="4">
        <v>175.78756595643949</v>
      </c>
      <c r="Q748" s="4">
        <v>682.5234358367444</v>
      </c>
      <c r="R748" s="4">
        <v>175.95322060326259</v>
      </c>
      <c r="S748" s="4">
        <v>1307.6643643244861</v>
      </c>
      <c r="T748" s="4">
        <v>363.29629664191992</v>
      </c>
      <c r="U748" s="4">
        <v>3521.0227214313609</v>
      </c>
      <c r="V748" s="4">
        <v>19.21010096635203</v>
      </c>
      <c r="W748" s="4">
        <v>49.938837435340901</v>
      </c>
      <c r="X748" s="4">
        <v>26757.177581647491</v>
      </c>
      <c r="Y748" s="4">
        <v>23.158077121038691</v>
      </c>
      <c r="Z748" s="4">
        <v>310.09458342248411</v>
      </c>
      <c r="AA748" s="4">
        <v>5169.2556036277774</v>
      </c>
      <c r="AB748" s="4">
        <v>10474.82845769581</v>
      </c>
      <c r="AC748" s="4"/>
    </row>
    <row r="749" spans="1:29" hidden="1" x14ac:dyDescent="0.25">
      <c r="A749" s="4" t="s">
        <v>4105</v>
      </c>
      <c r="B749" s="4" t="s">
        <v>3937</v>
      </c>
      <c r="C749" s="4" t="s">
        <v>826</v>
      </c>
      <c r="D749" s="4" t="s">
        <v>4027</v>
      </c>
      <c r="E749" s="4" t="s">
        <v>3985</v>
      </c>
      <c r="F749" s="4">
        <v>0</v>
      </c>
      <c r="G749" s="4">
        <v>10.73597874602887</v>
      </c>
      <c r="H749" s="4">
        <v>209.2011198429461</v>
      </c>
      <c r="I749" s="4">
        <v>3.6906109989691291</v>
      </c>
      <c r="J749" s="4">
        <v>16.951930288747231</v>
      </c>
      <c r="K749" s="4">
        <v>15.599925739774401</v>
      </c>
      <c r="L749" s="4">
        <v>5.8180539962286142</v>
      </c>
      <c r="M749" s="4">
        <v>103.721433894341</v>
      </c>
      <c r="N749" s="4">
        <v>37.523673865092661</v>
      </c>
      <c r="O749" s="4">
        <v>380.6542095031395</v>
      </c>
      <c r="P749" s="4">
        <v>162.1010870914364</v>
      </c>
      <c r="Q749" s="4">
        <v>636.11293756728605</v>
      </c>
      <c r="R749" s="4">
        <v>168.35185024539149</v>
      </c>
      <c r="S749" s="4">
        <v>1270.643771352685</v>
      </c>
      <c r="T749" s="4">
        <v>355.10579131695931</v>
      </c>
      <c r="U749" s="4">
        <v>3356.4840526046301</v>
      </c>
      <c r="V749" s="4">
        <v>12.1272887605269</v>
      </c>
      <c r="W749" s="4">
        <v>48.068696172030947</v>
      </c>
      <c r="X749" s="4">
        <v>29348.973606357049</v>
      </c>
      <c r="Y749" s="4">
        <v>25.03791487384812</v>
      </c>
      <c r="Z749" s="4">
        <v>275.04695530919611</v>
      </c>
      <c r="AA749" s="4">
        <v>3714.256510772444</v>
      </c>
      <c r="AB749" s="4">
        <v>10857.658705561949</v>
      </c>
      <c r="AC749" s="4"/>
    </row>
    <row r="750" spans="1:29" hidden="1" x14ac:dyDescent="0.25">
      <c r="A750" s="4" t="s">
        <v>4105</v>
      </c>
      <c r="B750" s="4" t="s">
        <v>3937</v>
      </c>
      <c r="C750" s="4" t="s">
        <v>826</v>
      </c>
      <c r="D750" s="4" t="s">
        <v>4028</v>
      </c>
      <c r="E750" s="4" t="s">
        <v>3985</v>
      </c>
      <c r="F750" s="4">
        <v>0</v>
      </c>
      <c r="G750" s="4">
        <v>4.9743737897668083</v>
      </c>
      <c r="H750" s="4">
        <v>939.37477908522078</v>
      </c>
      <c r="I750" s="4">
        <v>6.9424305255934406</v>
      </c>
      <c r="J750" s="4">
        <v>85.689938144852363</v>
      </c>
      <c r="K750" s="4">
        <v>96.032264068180012</v>
      </c>
      <c r="L750" s="4">
        <v>36.66632905179975</v>
      </c>
      <c r="M750" s="4">
        <v>351.25767218955428</v>
      </c>
      <c r="N750" s="4">
        <v>96.59560451678027</v>
      </c>
      <c r="O750" s="4">
        <v>854.73777506087595</v>
      </c>
      <c r="P750" s="4">
        <v>328.20063083824351</v>
      </c>
      <c r="Q750" s="4">
        <v>1216.5800453090301</v>
      </c>
      <c r="R750" s="4">
        <v>305.78827211605318</v>
      </c>
      <c r="S750" s="4">
        <v>2237.6593821109709</v>
      </c>
      <c r="T750" s="4">
        <v>612.83055514972409</v>
      </c>
      <c r="U750" s="4">
        <v>6446.7039960969551</v>
      </c>
      <c r="V750" s="4">
        <v>20.955776705048521</v>
      </c>
      <c r="W750" s="4">
        <v>38.265123078292547</v>
      </c>
      <c r="X750" s="4">
        <v>24370.21307216179</v>
      </c>
      <c r="Y750" s="4">
        <v>10.505283491475719</v>
      </c>
      <c r="Z750" s="4">
        <v>384.88712651789371</v>
      </c>
      <c r="AA750" s="4">
        <v>10859.54234518189</v>
      </c>
      <c r="AB750" s="4">
        <v>8031.9768096219768</v>
      </c>
      <c r="AC750" s="4"/>
    </row>
    <row r="751" spans="1:29" hidden="1" x14ac:dyDescent="0.25">
      <c r="A751" s="4" t="s">
        <v>4105</v>
      </c>
      <c r="B751" s="4" t="s">
        <v>3937</v>
      </c>
      <c r="C751" s="4" t="s">
        <v>826</v>
      </c>
      <c r="D751" s="4" t="s">
        <v>4029</v>
      </c>
      <c r="E751" s="4" t="s">
        <v>3985</v>
      </c>
      <c r="F751" s="4">
        <v>0</v>
      </c>
      <c r="G751" s="4">
        <v>0.96633693540749266</v>
      </c>
      <c r="H751" s="4">
        <v>216.60697243170989</v>
      </c>
      <c r="I751" s="4">
        <v>0.57266483058437911</v>
      </c>
      <c r="J751" s="4">
        <v>6.7047134751644393</v>
      </c>
      <c r="K751" s="4">
        <v>21.229959897244349</v>
      </c>
      <c r="L751" s="4">
        <v>5.1009184334156261</v>
      </c>
      <c r="M751" s="4">
        <v>147.7982888731963</v>
      </c>
      <c r="N751" s="4">
        <v>56.41796830014647</v>
      </c>
      <c r="O751" s="4">
        <v>596.7201411680702</v>
      </c>
      <c r="P751" s="4">
        <v>240.02175791382601</v>
      </c>
      <c r="Q751" s="4">
        <v>912.77175893934179</v>
      </c>
      <c r="R751" s="4">
        <v>239.58316301305231</v>
      </c>
      <c r="S751" s="4">
        <v>1757.5513622083331</v>
      </c>
      <c r="T751" s="4">
        <v>472.41279306688659</v>
      </c>
      <c r="U751" s="4">
        <v>4819.4259410838704</v>
      </c>
      <c r="V751" s="4">
        <v>10.810697364053571</v>
      </c>
      <c r="W751" s="4">
        <v>123.51615212629289</v>
      </c>
      <c r="X751" s="4">
        <v>31816.279211790861</v>
      </c>
      <c r="Y751" s="4">
        <v>107.27938861898259</v>
      </c>
      <c r="Z751" s="4">
        <v>391.13575497549863</v>
      </c>
      <c r="AA751" s="4">
        <v>4546.482914818389</v>
      </c>
      <c r="AB751" s="4">
        <v>16662.3406373744</v>
      </c>
      <c r="AC751" s="4"/>
    </row>
    <row r="752" spans="1:29" hidden="1" x14ac:dyDescent="0.25">
      <c r="A752" s="4" t="s">
        <v>4105</v>
      </c>
      <c r="B752" s="4" t="s">
        <v>3937</v>
      </c>
      <c r="C752" s="4" t="s">
        <v>826</v>
      </c>
      <c r="D752" s="4" t="s">
        <v>4030</v>
      </c>
      <c r="E752" s="4" t="s">
        <v>3985</v>
      </c>
      <c r="F752" s="4">
        <v>1</v>
      </c>
      <c r="G752" s="4">
        <v>2.4473240449081941</v>
      </c>
      <c r="H752" s="4">
        <v>266.606112838912</v>
      </c>
      <c r="I752" s="4">
        <v>0.94186545635225538</v>
      </c>
      <c r="J752" s="4">
        <v>8.9111511187775214</v>
      </c>
      <c r="K752" s="4">
        <v>20.578349667460682</v>
      </c>
      <c r="L752" s="4">
        <v>6.750725340623343</v>
      </c>
      <c r="M752" s="4">
        <v>128.25794105246379</v>
      </c>
      <c r="N752" s="4">
        <v>45.204771938504983</v>
      </c>
      <c r="O752" s="4">
        <v>486.25133819547818</v>
      </c>
      <c r="P752" s="4">
        <v>203.65144502356691</v>
      </c>
      <c r="Q752" s="4">
        <v>790.36617575873822</v>
      </c>
      <c r="R752" s="4">
        <v>207.41269255399541</v>
      </c>
      <c r="S752" s="4">
        <v>1558.246760619819</v>
      </c>
      <c r="T752" s="4">
        <v>438.55055622404842</v>
      </c>
      <c r="U752" s="4">
        <v>4075.3654705512199</v>
      </c>
      <c r="V752" s="4">
        <v>16.104551457268599</v>
      </c>
      <c r="W752" s="4">
        <v>58.162930624854951</v>
      </c>
      <c r="X752" s="4">
        <v>28107.569389918179</v>
      </c>
      <c r="Y752" s="4">
        <v>26.828888165949611</v>
      </c>
      <c r="Z752" s="4">
        <v>352.672299847087</v>
      </c>
      <c r="AA752" s="4">
        <v>5104.9512137682932</v>
      </c>
      <c r="AB752" s="4">
        <v>13408.83093813001</v>
      </c>
      <c r="AC752" s="4"/>
    </row>
    <row r="753" spans="1:29" hidden="1" x14ac:dyDescent="0.25">
      <c r="A753" s="4" t="s">
        <v>4105</v>
      </c>
      <c r="B753" s="4" t="s">
        <v>3937</v>
      </c>
      <c r="C753" s="4" t="s">
        <v>826</v>
      </c>
      <c r="D753" s="4" t="s">
        <v>4031</v>
      </c>
      <c r="E753" s="4" t="s">
        <v>3985</v>
      </c>
      <c r="F753" s="4">
        <v>0</v>
      </c>
      <c r="G753" s="4">
        <v>2.7537518948170789</v>
      </c>
      <c r="H753" s="4">
        <v>238.51366372923769</v>
      </c>
      <c r="I753" s="4">
        <v>1.0899146515262099</v>
      </c>
      <c r="J753" s="4">
        <v>9.7014381996976518</v>
      </c>
      <c r="K753" s="4">
        <v>22.670152014988801</v>
      </c>
      <c r="L753" s="4">
        <v>5.0367731259675752</v>
      </c>
      <c r="M753" s="4">
        <v>139.1331620447134</v>
      </c>
      <c r="N753" s="4">
        <v>51.840252807831718</v>
      </c>
      <c r="O753" s="4">
        <v>555.11810161235803</v>
      </c>
      <c r="P753" s="4">
        <v>228.04607880655999</v>
      </c>
      <c r="Q753" s="4">
        <v>880.98663860830391</v>
      </c>
      <c r="R753" s="4">
        <v>225.02440756302209</v>
      </c>
      <c r="S753" s="4">
        <v>1659.8600102426401</v>
      </c>
      <c r="T753" s="4">
        <v>458.23287821289699</v>
      </c>
      <c r="U753" s="4">
        <v>4485.1075941367972</v>
      </c>
      <c r="V753" s="4">
        <v>14.933885863677061</v>
      </c>
      <c r="W753" s="4">
        <v>75.361234867876448</v>
      </c>
      <c r="X753" s="4">
        <v>31341.859897073609</v>
      </c>
      <c r="Y753" s="4">
        <v>37.233576716958687</v>
      </c>
      <c r="Z753" s="4">
        <v>275.09133515420172</v>
      </c>
      <c r="AA753" s="4">
        <v>3204.7423027279101</v>
      </c>
      <c r="AB753" s="4">
        <v>11949.65895060131</v>
      </c>
      <c r="AC753" s="4"/>
    </row>
    <row r="754" spans="1:29" hidden="1" x14ac:dyDescent="0.25">
      <c r="A754" s="4" t="s">
        <v>4105</v>
      </c>
      <c r="B754" s="4" t="s">
        <v>3937</v>
      </c>
      <c r="C754" s="4" t="s">
        <v>826</v>
      </c>
      <c r="D754" s="4" t="s">
        <v>4032</v>
      </c>
      <c r="E754" s="4" t="s">
        <v>3985</v>
      </c>
      <c r="F754" s="4">
        <v>0</v>
      </c>
      <c r="G754" s="4">
        <v>12.057044731620421</v>
      </c>
      <c r="H754" s="4">
        <v>246.94781669988379</v>
      </c>
      <c r="I754" s="4">
        <v>13.106786638213689</v>
      </c>
      <c r="J754" s="4">
        <v>75.23272294167478</v>
      </c>
      <c r="K754" s="4">
        <v>77.426114386924425</v>
      </c>
      <c r="L754" s="4">
        <v>21.813562870126699</v>
      </c>
      <c r="M754" s="4">
        <v>236.86212098331819</v>
      </c>
      <c r="N754" s="4">
        <v>87.444096649479704</v>
      </c>
      <c r="O754" s="4">
        <v>793.94170037284835</v>
      </c>
      <c r="P754" s="4">
        <v>261.89613742562562</v>
      </c>
      <c r="Q754" s="4">
        <v>895.72352099726459</v>
      </c>
      <c r="R754" s="4">
        <v>214.53196551443631</v>
      </c>
      <c r="S754" s="4">
        <v>1513.193338594114</v>
      </c>
      <c r="T754" s="4">
        <v>382.70857546623779</v>
      </c>
      <c r="U754" s="4">
        <v>4772.3412091287673</v>
      </c>
      <c r="V754" s="4">
        <v>28.913335751131669</v>
      </c>
      <c r="W754" s="4">
        <v>87.882270667588244</v>
      </c>
      <c r="X754" s="4">
        <v>25895.177912657131</v>
      </c>
      <c r="Y754" s="4">
        <v>28.99631320370219</v>
      </c>
      <c r="Z754" s="4">
        <v>288.73782484016658</v>
      </c>
      <c r="AA754" s="4">
        <v>3569.6144304831359</v>
      </c>
      <c r="AB754" s="4">
        <v>12111.458196223961</v>
      </c>
      <c r="AC754" s="4"/>
    </row>
    <row r="755" spans="1:29" hidden="1" x14ac:dyDescent="0.25">
      <c r="A755" s="4" t="s">
        <v>4105</v>
      </c>
      <c r="B755" s="4" t="s">
        <v>3937</v>
      </c>
      <c r="C755" s="4" t="s">
        <v>826</v>
      </c>
      <c r="D755" s="4" t="s">
        <v>4033</v>
      </c>
      <c r="E755" s="4" t="s">
        <v>3985</v>
      </c>
      <c r="F755" s="4">
        <v>0</v>
      </c>
      <c r="G755" s="4">
        <v>3.1151417963034609</v>
      </c>
      <c r="H755" s="4">
        <v>242.5328859666902</v>
      </c>
      <c r="I755" s="4">
        <v>2.1737235076896502</v>
      </c>
      <c r="J755" s="4">
        <v>19.020766376462969</v>
      </c>
      <c r="K755" s="4">
        <v>29.93670504076945</v>
      </c>
      <c r="L755" s="4">
        <v>8.6661659395958655</v>
      </c>
      <c r="M755" s="4">
        <v>156.28643598049479</v>
      </c>
      <c r="N755" s="4">
        <v>58.919484598071747</v>
      </c>
      <c r="O755" s="4">
        <v>604.19008128953476</v>
      </c>
      <c r="P755" s="4">
        <v>224.626101614699</v>
      </c>
      <c r="Q755" s="4">
        <v>821.26172293925811</v>
      </c>
      <c r="R755" s="4">
        <v>199.20033390501379</v>
      </c>
      <c r="S755" s="4">
        <v>1427.8584072642309</v>
      </c>
      <c r="T755" s="4">
        <v>367.46220378622911</v>
      </c>
      <c r="U755" s="4">
        <v>4233.5220911222677</v>
      </c>
      <c r="V755" s="4">
        <v>27.955360221814729</v>
      </c>
      <c r="W755" s="4">
        <v>76.334606373511633</v>
      </c>
      <c r="X755" s="4">
        <v>27734.11564691352</v>
      </c>
      <c r="Y755" s="4">
        <v>30.875261155801191</v>
      </c>
      <c r="Z755" s="4">
        <v>247.44823036376471</v>
      </c>
      <c r="AA755" s="4">
        <v>3197.42561152798</v>
      </c>
      <c r="AB755" s="4">
        <v>9598.3589937864563</v>
      </c>
      <c r="AC755" s="4"/>
    </row>
    <row r="756" spans="1:29" hidden="1" x14ac:dyDescent="0.25">
      <c r="A756" s="4" t="s">
        <v>4105</v>
      </c>
      <c r="B756" s="4" t="s">
        <v>3937</v>
      </c>
      <c r="C756" s="4" t="s">
        <v>826</v>
      </c>
      <c r="D756" s="4" t="s">
        <v>4034</v>
      </c>
      <c r="E756" s="4" t="s">
        <v>3985</v>
      </c>
      <c r="F756" s="4">
        <v>0</v>
      </c>
      <c r="G756" s="4">
        <v>0.17508364412136029</v>
      </c>
      <c r="H756" s="4">
        <v>219.73660843572799</v>
      </c>
      <c r="I756" s="4">
        <v>0.63869133450250526</v>
      </c>
      <c r="J756" s="4">
        <v>7.8127047435195953</v>
      </c>
      <c r="K756" s="4">
        <v>18.95701433943135</v>
      </c>
      <c r="L756" s="4">
        <v>6.1237374267483879</v>
      </c>
      <c r="M756" s="4">
        <v>114.95813225940491</v>
      </c>
      <c r="N756" s="4">
        <v>43.32739028999071</v>
      </c>
      <c r="O756" s="4">
        <v>461.75134693616258</v>
      </c>
      <c r="P756" s="4">
        <v>192.58512536669161</v>
      </c>
      <c r="Q756" s="4">
        <v>782.49136513015037</v>
      </c>
      <c r="R756" s="4">
        <v>208.1096579291025</v>
      </c>
      <c r="S756" s="4">
        <v>1611.818305434198</v>
      </c>
      <c r="T756" s="4">
        <v>460.68887549122172</v>
      </c>
      <c r="U756" s="4">
        <v>4041.6141788051918</v>
      </c>
      <c r="V756" s="4">
        <v>12.9831386101101</v>
      </c>
      <c r="W756" s="4">
        <v>60.405319440320923</v>
      </c>
      <c r="X756" s="4">
        <v>29800.645224674161</v>
      </c>
      <c r="Y756" s="4">
        <v>28.039153100086281</v>
      </c>
      <c r="Z756" s="4">
        <v>309.90071818177671</v>
      </c>
      <c r="AA756" s="4">
        <v>3952.6227689704201</v>
      </c>
      <c r="AB756" s="4">
        <v>12694.94937738093</v>
      </c>
      <c r="AC756" s="4"/>
    </row>
    <row r="757" spans="1:29" hidden="1" x14ac:dyDescent="0.25">
      <c r="A757" s="4" t="s">
        <v>4105</v>
      </c>
      <c r="B757" s="4" t="s">
        <v>3937</v>
      </c>
      <c r="C757" s="4" t="s">
        <v>826</v>
      </c>
      <c r="D757" s="4" t="s">
        <v>4035</v>
      </c>
      <c r="E757" s="4" t="s">
        <v>3985</v>
      </c>
      <c r="F757" s="4">
        <v>0</v>
      </c>
      <c r="G757" s="4">
        <v>0.66660743335367845</v>
      </c>
      <c r="H757" s="4">
        <v>230.02143201785449</v>
      </c>
      <c r="I757" s="4">
        <v>0.52591821600554656</v>
      </c>
      <c r="J757" s="4">
        <v>6.3091955115467604</v>
      </c>
      <c r="K757" s="4">
        <v>20.532215714933589</v>
      </c>
      <c r="L757" s="4">
        <v>6.2413902606349128</v>
      </c>
      <c r="M757" s="4">
        <v>150.7961818004616</v>
      </c>
      <c r="N757" s="4">
        <v>57.265120015788682</v>
      </c>
      <c r="O757" s="4">
        <v>600.17954986283883</v>
      </c>
      <c r="P757" s="4">
        <v>239.2110872459489</v>
      </c>
      <c r="Q757" s="4">
        <v>894.87270867545374</v>
      </c>
      <c r="R757" s="4">
        <v>231.13814537928261</v>
      </c>
      <c r="S757" s="4">
        <v>1681.1018890120599</v>
      </c>
      <c r="T757" s="4">
        <v>450.11301930611347</v>
      </c>
      <c r="U757" s="4">
        <v>4631.7797016762024</v>
      </c>
      <c r="V757" s="4">
        <v>13.58409371119029</v>
      </c>
      <c r="W757" s="4">
        <v>74.784360638573503</v>
      </c>
      <c r="X757" s="4">
        <v>30949.561790564079</v>
      </c>
      <c r="Y757" s="4">
        <v>36.193751118096067</v>
      </c>
      <c r="Z757" s="4">
        <v>324.21919679217638</v>
      </c>
      <c r="AA757" s="4">
        <v>4219.2638348578821</v>
      </c>
      <c r="AB757" s="4">
        <v>13137.76524088244</v>
      </c>
      <c r="AC757" s="4"/>
    </row>
    <row r="758" spans="1:29" hidden="1" x14ac:dyDescent="0.25">
      <c r="A758" s="4" t="s">
        <v>4105</v>
      </c>
      <c r="B758" s="4" t="s">
        <v>3937</v>
      </c>
      <c r="C758" s="4" t="s">
        <v>826</v>
      </c>
      <c r="D758" s="4" t="s">
        <v>4036</v>
      </c>
      <c r="E758" s="4" t="s">
        <v>3985</v>
      </c>
      <c r="F758" s="4">
        <v>0</v>
      </c>
      <c r="G758" s="4">
        <v>6.3352700345761566</v>
      </c>
      <c r="H758" s="4">
        <v>356.66071179213372</v>
      </c>
      <c r="I758" s="4">
        <v>2.6895689799663538</v>
      </c>
      <c r="J758" s="4">
        <v>16.70412417710822</v>
      </c>
      <c r="K758" s="4">
        <v>25.83812551887657</v>
      </c>
      <c r="L758" s="4">
        <v>6.1174967566416578</v>
      </c>
      <c r="M758" s="4">
        <v>149.74212431772381</v>
      </c>
      <c r="N758" s="4">
        <v>54.29705589441803</v>
      </c>
      <c r="O758" s="4">
        <v>568.51850104104778</v>
      </c>
      <c r="P758" s="4">
        <v>237.33737147406441</v>
      </c>
      <c r="Q758" s="4">
        <v>921.14650065003593</v>
      </c>
      <c r="R758" s="4">
        <v>240.14285910784551</v>
      </c>
      <c r="S758" s="4">
        <v>1749.582281877191</v>
      </c>
      <c r="T758" s="4">
        <v>476.134031255796</v>
      </c>
      <c r="U758" s="4">
        <v>4748.6162520700282</v>
      </c>
      <c r="V758" s="4">
        <v>15.13687697487142</v>
      </c>
      <c r="W758" s="4">
        <v>71.034773080990618</v>
      </c>
      <c r="X758" s="4">
        <v>27779.6974902814</v>
      </c>
      <c r="Y758" s="4">
        <v>30.39009481977757</v>
      </c>
      <c r="Z758" s="4">
        <v>321.93288783606363</v>
      </c>
      <c r="AA758" s="4">
        <v>5049.6876890725589</v>
      </c>
      <c r="AB758" s="4">
        <v>11782.578571182599</v>
      </c>
      <c r="AC758" s="4"/>
    </row>
    <row r="759" spans="1:29" hidden="1" x14ac:dyDescent="0.25">
      <c r="A759" s="4" t="s">
        <v>4105</v>
      </c>
      <c r="B759" s="4" t="s">
        <v>3937</v>
      </c>
      <c r="C759" s="4" t="s">
        <v>826</v>
      </c>
      <c r="D759" s="4" t="s">
        <v>4037</v>
      </c>
      <c r="E759" s="4" t="s">
        <v>3985</v>
      </c>
      <c r="F759" s="4">
        <v>0</v>
      </c>
      <c r="G759" s="4">
        <v>5.5898425842563553</v>
      </c>
      <c r="H759" s="4">
        <v>516.76593984943247</v>
      </c>
      <c r="I759" s="4">
        <v>4.7066049077515526</v>
      </c>
      <c r="J759" s="4">
        <v>54.428684247999954</v>
      </c>
      <c r="K759" s="4">
        <v>94.531607812852627</v>
      </c>
      <c r="L759" s="4">
        <v>24.87870413080222</v>
      </c>
      <c r="M759" s="4">
        <v>441.38598284764339</v>
      </c>
      <c r="N759" s="4">
        <v>140.44140452672411</v>
      </c>
      <c r="O759" s="4">
        <v>1344.245166131815</v>
      </c>
      <c r="P759" s="4">
        <v>487.88257594317412</v>
      </c>
      <c r="Q759" s="4">
        <v>1703.36678492381</v>
      </c>
      <c r="R759" s="4">
        <v>390.59386302481892</v>
      </c>
      <c r="S759" s="4">
        <v>2610.057116448816</v>
      </c>
      <c r="T759" s="4">
        <v>642.78399001506352</v>
      </c>
      <c r="U759" s="4">
        <v>8768.5470533988409</v>
      </c>
      <c r="V759" s="4">
        <v>22.047351973720829</v>
      </c>
      <c r="W759" s="4">
        <v>61.449203227861837</v>
      </c>
      <c r="X759" s="4">
        <v>23033.30717396515</v>
      </c>
      <c r="Y759" s="4">
        <v>19.913262096095771</v>
      </c>
      <c r="Z759" s="4">
        <v>1669.530084464069</v>
      </c>
      <c r="AA759" s="4">
        <v>7205.5486265481786</v>
      </c>
      <c r="AB759" s="4">
        <v>9810.9552340858227</v>
      </c>
      <c r="AC759" s="4"/>
    </row>
    <row r="760" spans="1:29" hidden="1" x14ac:dyDescent="0.25">
      <c r="A760" s="4" t="s">
        <v>4105</v>
      </c>
      <c r="B760" s="4" t="s">
        <v>3937</v>
      </c>
      <c r="C760" s="4" t="s">
        <v>827</v>
      </c>
      <c r="D760" s="4" t="s">
        <v>4038</v>
      </c>
      <c r="E760" s="4" t="s">
        <v>3985</v>
      </c>
      <c r="F760" s="4">
        <v>0</v>
      </c>
      <c r="G760" s="4">
        <v>7.9219728321373958E-2</v>
      </c>
      <c r="H760" s="4">
        <v>205.55656230057079</v>
      </c>
      <c r="I760" s="4">
        <v>0.33005093987856893</v>
      </c>
      <c r="J760" s="4">
        <v>6.1914104052298979</v>
      </c>
      <c r="K760" s="4">
        <v>13.21882860631743</v>
      </c>
      <c r="L760" s="4">
        <v>6.1061016218014741</v>
      </c>
      <c r="M760" s="4">
        <v>76.912830564634731</v>
      </c>
      <c r="N760" s="4">
        <v>25.72123330188203</v>
      </c>
      <c r="O760" s="4">
        <v>290.79936136987448</v>
      </c>
      <c r="P760" s="4">
        <v>128.82033669352509</v>
      </c>
      <c r="Q760" s="4">
        <v>560.63768607696875</v>
      </c>
      <c r="R760" s="4">
        <v>152.2022299260274</v>
      </c>
      <c r="S760" s="4">
        <v>1265.8001491466671</v>
      </c>
      <c r="T760" s="4">
        <v>349.3817417031903</v>
      </c>
      <c r="U760" s="4">
        <v>2750.1561477860469</v>
      </c>
      <c r="V760" s="4">
        <v>23.051105979116318</v>
      </c>
      <c r="W760" s="4">
        <v>16.261862722763201</v>
      </c>
      <c r="X760" s="4">
        <v>24661.046131583211</v>
      </c>
      <c r="Y760" s="4">
        <v>5.7707902062771028</v>
      </c>
      <c r="Z760" s="4">
        <v>39.535725694548233</v>
      </c>
      <c r="AA760" s="4">
        <v>2609.6465501196308</v>
      </c>
      <c r="AB760" s="4">
        <v>2706.180910243515</v>
      </c>
      <c r="AC760" s="4"/>
    </row>
    <row r="761" spans="1:29" hidden="1" x14ac:dyDescent="0.25">
      <c r="A761" s="4" t="s">
        <v>4105</v>
      </c>
      <c r="B761" s="4" t="s">
        <v>3937</v>
      </c>
      <c r="C761" s="4" t="s">
        <v>827</v>
      </c>
      <c r="D761" s="4" t="s">
        <v>4039</v>
      </c>
      <c r="E761" s="4" t="s">
        <v>3985</v>
      </c>
      <c r="F761" s="4">
        <v>0</v>
      </c>
      <c r="G761" s="4">
        <v>0.39144912851787389</v>
      </c>
      <c r="H761" s="4">
        <v>220.6001651887602</v>
      </c>
      <c r="I761" s="4">
        <v>0.36247009001576369</v>
      </c>
      <c r="J761" s="4">
        <v>5.2157644391265574</v>
      </c>
      <c r="K761" s="4">
        <v>12.89202279066963</v>
      </c>
      <c r="L761" s="4">
        <v>5.9305520552064923</v>
      </c>
      <c r="M761" s="4">
        <v>75.486811300266083</v>
      </c>
      <c r="N761" s="4">
        <v>26.080075452587721</v>
      </c>
      <c r="O761" s="4">
        <v>299.13429377927201</v>
      </c>
      <c r="P761" s="4">
        <v>135.78745158986439</v>
      </c>
      <c r="Q761" s="4">
        <v>608.55046392982058</v>
      </c>
      <c r="R761" s="4">
        <v>171.27316223545711</v>
      </c>
      <c r="S761" s="4">
        <v>1433.73198172512</v>
      </c>
      <c r="T761" s="4">
        <v>405.13541853888353</v>
      </c>
      <c r="U761" s="4">
        <v>2981.120651721259</v>
      </c>
      <c r="V761" s="4">
        <v>28.979521631278232</v>
      </c>
      <c r="W761" s="4">
        <v>19.571584453869409</v>
      </c>
      <c r="X761" s="4">
        <v>26310.032410239732</v>
      </c>
      <c r="Y761" s="4">
        <v>6.8454523379094043</v>
      </c>
      <c r="Z761" s="4">
        <v>45.929293213192963</v>
      </c>
      <c r="AA761" s="4">
        <v>2850.537098505733</v>
      </c>
      <c r="AB761" s="4">
        <v>3270.9913218849201</v>
      </c>
      <c r="AC761" s="4"/>
    </row>
    <row r="762" spans="1:29" hidden="1" x14ac:dyDescent="0.25">
      <c r="A762" s="4" t="s">
        <v>4105</v>
      </c>
      <c r="B762" s="4" t="s">
        <v>3937</v>
      </c>
      <c r="C762" s="4" t="s">
        <v>827</v>
      </c>
      <c r="D762" s="4" t="s">
        <v>4040</v>
      </c>
      <c r="E762" s="4" t="s">
        <v>3985</v>
      </c>
      <c r="F762" s="4">
        <v>0</v>
      </c>
      <c r="G762" s="4">
        <v>2.608453989924121E-2</v>
      </c>
      <c r="H762" s="4">
        <v>235.28054658248101</v>
      </c>
      <c r="I762" s="4">
        <v>0.27176451471016833</v>
      </c>
      <c r="J762" s="4">
        <v>5.5613216396084857</v>
      </c>
      <c r="K762" s="4">
        <v>14.82597393772709</v>
      </c>
      <c r="L762" s="4">
        <v>6.863740351124286</v>
      </c>
      <c r="M762" s="4">
        <v>78.664204149812932</v>
      </c>
      <c r="N762" s="4">
        <v>29.86280783106767</v>
      </c>
      <c r="O762" s="4">
        <v>334.89670826202439</v>
      </c>
      <c r="P762" s="4">
        <v>148.52637070812511</v>
      </c>
      <c r="Q762" s="4">
        <v>643.71139763510951</v>
      </c>
      <c r="R762" s="4">
        <v>176.6609221147929</v>
      </c>
      <c r="S762" s="4">
        <v>1450.398872127839</v>
      </c>
      <c r="T762" s="4">
        <v>408.18373824993881</v>
      </c>
      <c r="U762" s="4">
        <v>3178.9592677194119</v>
      </c>
      <c r="V762" s="4">
        <v>20.457074829532989</v>
      </c>
      <c r="W762" s="4">
        <v>21.319681020343889</v>
      </c>
      <c r="X762" s="4">
        <v>26347.066455794669</v>
      </c>
      <c r="Y762" s="4">
        <v>7.202920545841085</v>
      </c>
      <c r="Z762" s="4">
        <v>52.270257244786023</v>
      </c>
      <c r="AA762" s="4">
        <v>3029.172124494954</v>
      </c>
      <c r="AB762" s="4">
        <v>3366.607546124304</v>
      </c>
      <c r="AC762" s="4"/>
    </row>
    <row r="763" spans="1:29" hidden="1" x14ac:dyDescent="0.25">
      <c r="A763" s="4" t="s">
        <v>4105</v>
      </c>
      <c r="B763" s="4" t="s">
        <v>3937</v>
      </c>
      <c r="C763" s="4" t="s">
        <v>827</v>
      </c>
      <c r="D763" s="4" t="s">
        <v>4041</v>
      </c>
      <c r="E763" s="4" t="s">
        <v>3985</v>
      </c>
      <c r="F763" s="4">
        <v>0</v>
      </c>
      <c r="G763" s="4">
        <v>5.3431255118078717E-2</v>
      </c>
      <c r="H763" s="4">
        <v>171.6989595799885</v>
      </c>
      <c r="I763" s="4">
        <v>0.1866212662038095</v>
      </c>
      <c r="J763" s="4">
        <v>3.8047971294706948</v>
      </c>
      <c r="K763" s="4">
        <v>9.0823938904991763</v>
      </c>
      <c r="L763" s="4">
        <v>4.4439399700413631</v>
      </c>
      <c r="M763" s="4">
        <v>56.441217044963487</v>
      </c>
      <c r="N763" s="4">
        <v>19.32694107649829</v>
      </c>
      <c r="O763" s="4">
        <v>235.40424581411199</v>
      </c>
      <c r="P763" s="4">
        <v>108.90044157643941</v>
      </c>
      <c r="Q763" s="4">
        <v>486.36466721175168</v>
      </c>
      <c r="R763" s="4">
        <v>138.56450749233019</v>
      </c>
      <c r="S763" s="4">
        <v>1195.4239540211661</v>
      </c>
      <c r="T763" s="4">
        <v>338.66855163020898</v>
      </c>
      <c r="U763" s="4">
        <v>2387.9680260616251</v>
      </c>
      <c r="V763" s="4">
        <v>19.694891247920921</v>
      </c>
      <c r="W763" s="4">
        <v>15.79862312564744</v>
      </c>
      <c r="X763" s="4">
        <v>26891.067091363941</v>
      </c>
      <c r="Y763" s="4">
        <v>5.1300089070972366</v>
      </c>
      <c r="Z763" s="4">
        <v>36.586854462970827</v>
      </c>
      <c r="AA763" s="4">
        <v>2097.160900536207</v>
      </c>
      <c r="AB763" s="4">
        <v>2603.2653786511119</v>
      </c>
      <c r="AC763" s="4"/>
    </row>
    <row r="764" spans="1:29" hidden="1" x14ac:dyDescent="0.25">
      <c r="A764" s="4" t="s">
        <v>4105</v>
      </c>
      <c r="B764" s="4" t="s">
        <v>3937</v>
      </c>
      <c r="C764" s="4" t="s">
        <v>827</v>
      </c>
      <c r="D764" s="4" t="s">
        <v>4042</v>
      </c>
      <c r="E764" s="4" t="s">
        <v>3985</v>
      </c>
      <c r="F764" s="4">
        <v>0</v>
      </c>
      <c r="G764" s="4">
        <v>2.8643955470799259E-2</v>
      </c>
      <c r="H764" s="4">
        <v>237.53907487742521</v>
      </c>
      <c r="I764" s="4">
        <v>0.39335403035038241</v>
      </c>
      <c r="J764" s="4">
        <v>7.6408383941852183</v>
      </c>
      <c r="K764" s="4">
        <v>13.313625715643321</v>
      </c>
      <c r="L764" s="4">
        <v>7.0338732143533438</v>
      </c>
      <c r="M764" s="4">
        <v>88.753306436306488</v>
      </c>
      <c r="N764" s="4">
        <v>31.66516647336385</v>
      </c>
      <c r="O764" s="4">
        <v>361.64709741019777</v>
      </c>
      <c r="P764" s="4">
        <v>157.65165593486279</v>
      </c>
      <c r="Q764" s="4">
        <v>686.9344249318475</v>
      </c>
      <c r="R764" s="4">
        <v>178.811572300184</v>
      </c>
      <c r="S764" s="4">
        <v>1455.627333847169</v>
      </c>
      <c r="T764" s="4">
        <v>394.43962712807411</v>
      </c>
      <c r="U764" s="4">
        <v>3313.1412307565779</v>
      </c>
      <c r="V764" s="4">
        <v>21.060430552200941</v>
      </c>
      <c r="W764" s="4">
        <v>23.37047985922036</v>
      </c>
      <c r="X764" s="4">
        <v>25224.54121988911</v>
      </c>
      <c r="Y764" s="4">
        <v>7.3884210813212583</v>
      </c>
      <c r="Z764" s="4">
        <v>40.451835220188933</v>
      </c>
      <c r="AA764" s="4">
        <v>2754.0444147965459</v>
      </c>
      <c r="AB764" s="4">
        <v>2703.7774502655511</v>
      </c>
      <c r="AC764" s="4"/>
    </row>
    <row r="765" spans="1:29" hidden="1" x14ac:dyDescent="0.25">
      <c r="A765" s="4" t="s">
        <v>4105</v>
      </c>
      <c r="B765" s="4" t="s">
        <v>3937</v>
      </c>
      <c r="C765" s="4" t="s">
        <v>827</v>
      </c>
      <c r="D765" s="4" t="s">
        <v>4043</v>
      </c>
      <c r="E765" s="4" t="s">
        <v>3985</v>
      </c>
      <c r="F765" s="4">
        <v>1</v>
      </c>
      <c r="G765" s="4">
        <v>2.945751559434975E-2</v>
      </c>
      <c r="H765" s="4">
        <v>187.5040439538229</v>
      </c>
      <c r="I765" s="4">
        <v>0.38205258894325322</v>
      </c>
      <c r="J765" s="4">
        <v>7.8326683934170944</v>
      </c>
      <c r="K765" s="4">
        <v>15.72599787769504</v>
      </c>
      <c r="L765" s="4">
        <v>8.5952808666018594</v>
      </c>
      <c r="M765" s="4">
        <v>93.497601777529837</v>
      </c>
      <c r="N765" s="4">
        <v>32.686514598876492</v>
      </c>
      <c r="O765" s="4">
        <v>360.25673809453161</v>
      </c>
      <c r="P765" s="4">
        <v>153.91864679389221</v>
      </c>
      <c r="Q765" s="4">
        <v>642.9487002261086</v>
      </c>
      <c r="R765" s="4">
        <v>173.04772127612111</v>
      </c>
      <c r="S765" s="4">
        <v>1352.5452284635189</v>
      </c>
      <c r="T765" s="4">
        <v>363.55253150818652</v>
      </c>
      <c r="U765" s="4">
        <v>3164.0593518079731</v>
      </c>
      <c r="V765" s="4">
        <v>25.4639417451634</v>
      </c>
      <c r="W765" s="4">
        <v>15.123666331635659</v>
      </c>
      <c r="X765" s="4">
        <v>24118.767727748051</v>
      </c>
      <c r="Y765" s="4">
        <v>5.1411115503476879</v>
      </c>
      <c r="Z765" s="4">
        <v>32.9124961916148</v>
      </c>
      <c r="AA765" s="4">
        <v>1926.248957197324</v>
      </c>
      <c r="AB765" s="4">
        <v>2063.0545001630421</v>
      </c>
      <c r="AC765" s="4"/>
    </row>
    <row r="766" spans="1:29" hidden="1" x14ac:dyDescent="0.25">
      <c r="A766" s="4" t="s">
        <v>4105</v>
      </c>
      <c r="B766" s="4" t="s">
        <v>3937</v>
      </c>
      <c r="C766" s="4" t="s">
        <v>827</v>
      </c>
      <c r="D766" s="4" t="s">
        <v>4044</v>
      </c>
      <c r="E766" s="4" t="s">
        <v>3985</v>
      </c>
      <c r="F766" s="4">
        <v>0</v>
      </c>
      <c r="G766" s="4">
        <v>5.1306319642331578E-3</v>
      </c>
      <c r="H766" s="4">
        <v>227.7005521112213</v>
      </c>
      <c r="I766" s="4">
        <v>0.31932069737953112</v>
      </c>
      <c r="J766" s="4">
        <v>5.7991890294996908</v>
      </c>
      <c r="K766" s="4">
        <v>13.582427717305629</v>
      </c>
      <c r="L766" s="4">
        <v>7.4109251027907499</v>
      </c>
      <c r="M766" s="4">
        <v>92.610134391087072</v>
      </c>
      <c r="N766" s="4">
        <v>36.83247263707824</v>
      </c>
      <c r="O766" s="4">
        <v>429.71892951287759</v>
      </c>
      <c r="P766" s="4">
        <v>194.225132061202</v>
      </c>
      <c r="Q766" s="4">
        <v>859.73966056058327</v>
      </c>
      <c r="R766" s="4">
        <v>238.84914793456301</v>
      </c>
      <c r="S766" s="4">
        <v>1949.3606694763439</v>
      </c>
      <c r="T766" s="4">
        <v>541.7717438739495</v>
      </c>
      <c r="U766" s="4">
        <v>4068.7503459840732</v>
      </c>
      <c r="V766" s="4">
        <v>23.16175239885564</v>
      </c>
      <c r="W766" s="4">
        <v>24.57352273344657</v>
      </c>
      <c r="X766" s="4">
        <v>25391.617826375379</v>
      </c>
      <c r="Y766" s="4">
        <v>6.5362256798035503</v>
      </c>
      <c r="Z766" s="4">
        <v>35.928442614817328</v>
      </c>
      <c r="AA766" s="4">
        <v>2050.215123930112</v>
      </c>
      <c r="AB766" s="4">
        <v>2687.9480507872322</v>
      </c>
      <c r="AC766" s="4"/>
    </row>
    <row r="767" spans="1:29" hidden="1" x14ac:dyDescent="0.25">
      <c r="A767" s="4" t="s">
        <v>4105</v>
      </c>
      <c r="B767" s="4" t="s">
        <v>3937</v>
      </c>
      <c r="C767" s="4" t="s">
        <v>827</v>
      </c>
      <c r="D767" s="4" t="s">
        <v>4045</v>
      </c>
      <c r="E767" s="4" t="s">
        <v>3985</v>
      </c>
      <c r="F767" s="4">
        <v>0</v>
      </c>
      <c r="G767" s="4">
        <v>9.7852919072773478E-2</v>
      </c>
      <c r="H767" s="4">
        <v>228.0948350033365</v>
      </c>
      <c r="I767" s="4">
        <v>0.28964703279444809</v>
      </c>
      <c r="J767" s="4">
        <v>6.5098134240012859</v>
      </c>
      <c r="K767" s="4">
        <v>11.595726928067821</v>
      </c>
      <c r="L767" s="4">
        <v>6.97724448278385</v>
      </c>
      <c r="M767" s="4">
        <v>93.172376553763712</v>
      </c>
      <c r="N767" s="4">
        <v>31.97636420324535</v>
      </c>
      <c r="O767" s="4">
        <v>350.33867828876731</v>
      </c>
      <c r="P767" s="4">
        <v>153.25025153846241</v>
      </c>
      <c r="Q767" s="4">
        <v>672.22229702860534</v>
      </c>
      <c r="R767" s="4">
        <v>184.29903886337999</v>
      </c>
      <c r="S767" s="4">
        <v>1480.9386225071869</v>
      </c>
      <c r="T767" s="4">
        <v>409.68077612705252</v>
      </c>
      <c r="U767" s="4">
        <v>3264.9023898843329</v>
      </c>
      <c r="V767" s="4">
        <v>19.020544076257369</v>
      </c>
      <c r="W767" s="4">
        <v>20.48683616336756</v>
      </c>
      <c r="X767" s="4">
        <v>25319.425127600869</v>
      </c>
      <c r="Y767" s="4">
        <v>6.9375647987314792</v>
      </c>
      <c r="Z767" s="4">
        <v>44.086832399027699</v>
      </c>
      <c r="AA767" s="4">
        <v>2665.5671017666991</v>
      </c>
      <c r="AB767" s="4">
        <v>3047.7751861751931</v>
      </c>
      <c r="AC767" s="4"/>
    </row>
    <row r="768" spans="1:29" hidden="1" x14ac:dyDescent="0.25">
      <c r="A768" s="4" t="s">
        <v>4105</v>
      </c>
      <c r="B768" s="4" t="s">
        <v>3937</v>
      </c>
      <c r="C768" s="4" t="s">
        <v>827</v>
      </c>
      <c r="D768" s="4" t="s">
        <v>4046</v>
      </c>
      <c r="E768" s="4" t="s">
        <v>3985</v>
      </c>
      <c r="F768" s="4">
        <v>0</v>
      </c>
      <c r="G768" s="4">
        <v>1.3085441036688589E-2</v>
      </c>
      <c r="H768" s="4">
        <v>254.87870051831351</v>
      </c>
      <c r="I768" s="4">
        <v>0.41929121639161721</v>
      </c>
      <c r="J768" s="4">
        <v>5.6204218399079524</v>
      </c>
      <c r="K768" s="4">
        <v>14.388455612742041</v>
      </c>
      <c r="L768" s="4">
        <v>7.1030212999200053</v>
      </c>
      <c r="M768" s="4">
        <v>92.683746447604292</v>
      </c>
      <c r="N768" s="4">
        <v>32.267590873287567</v>
      </c>
      <c r="O768" s="4">
        <v>412.21482121413271</v>
      </c>
      <c r="P768" s="4">
        <v>191.50051381601739</v>
      </c>
      <c r="Q768" s="4">
        <v>892.83135056231038</v>
      </c>
      <c r="R768" s="4">
        <v>252.93575267033941</v>
      </c>
      <c r="S768" s="4">
        <v>2160.915963120437</v>
      </c>
      <c r="T768" s="4">
        <v>624.44601605818491</v>
      </c>
      <c r="U768" s="4">
        <v>4162.8669238521779</v>
      </c>
      <c r="V768" s="4">
        <v>29.16344547227591</v>
      </c>
      <c r="W768" s="4">
        <v>26.46668204966635</v>
      </c>
      <c r="X768" s="4">
        <v>25630.638196692831</v>
      </c>
      <c r="Y768" s="4">
        <v>6.7654506027517671</v>
      </c>
      <c r="Z768" s="4">
        <v>40.071319344218189</v>
      </c>
      <c r="AA768" s="4">
        <v>2267.8893697689309</v>
      </c>
      <c r="AB768" s="4">
        <v>3014.945009578827</v>
      </c>
      <c r="AC768" s="4"/>
    </row>
    <row r="769" spans="1:29" hidden="1" x14ac:dyDescent="0.25">
      <c r="A769" s="4" t="s">
        <v>4105</v>
      </c>
      <c r="B769" s="4" t="s">
        <v>3937</v>
      </c>
      <c r="C769" s="4" t="s">
        <v>827</v>
      </c>
      <c r="D769" s="4" t="s">
        <v>4047</v>
      </c>
      <c r="E769" s="4" t="s">
        <v>3985</v>
      </c>
      <c r="F769" s="4">
        <v>0</v>
      </c>
      <c r="G769" s="4">
        <v>4.5721415138887507E-2</v>
      </c>
      <c r="H769" s="4">
        <v>200.65799851700029</v>
      </c>
      <c r="I769" s="4">
        <v>0.24388129253404811</v>
      </c>
      <c r="J769" s="4">
        <v>4.409952933145636</v>
      </c>
      <c r="K769" s="4">
        <v>12.9530932595524</v>
      </c>
      <c r="L769" s="4">
        <v>5.5844835248793974</v>
      </c>
      <c r="M769" s="4">
        <v>73.818800695248754</v>
      </c>
      <c r="N769" s="4">
        <v>26.404810977498279</v>
      </c>
      <c r="O769" s="4">
        <v>305.49198447777923</v>
      </c>
      <c r="P769" s="4">
        <v>140.19637874999191</v>
      </c>
      <c r="Q769" s="4">
        <v>631.08600956197768</v>
      </c>
      <c r="R769" s="4">
        <v>173.0738357960058</v>
      </c>
      <c r="S769" s="4">
        <v>1452.3112542546121</v>
      </c>
      <c r="T769" s="4">
        <v>410.82050048634107</v>
      </c>
      <c r="U769" s="4">
        <v>3067.6484052651699</v>
      </c>
      <c r="V769" s="4">
        <v>22.066971615320501</v>
      </c>
      <c r="W769" s="4">
        <v>18.825829026772389</v>
      </c>
      <c r="X769" s="4">
        <v>25041.775432722439</v>
      </c>
      <c r="Y769" s="4">
        <v>6.3205119560034797</v>
      </c>
      <c r="Z769" s="4">
        <v>36.486352505309142</v>
      </c>
      <c r="AA769" s="4">
        <v>2161.8908795113498</v>
      </c>
      <c r="AB769" s="4">
        <v>2623.0523364618498</v>
      </c>
      <c r="AC769" s="4"/>
    </row>
    <row r="770" spans="1:29" hidden="1" x14ac:dyDescent="0.25">
      <c r="A770" s="4" t="s">
        <v>4105</v>
      </c>
      <c r="B770" s="4" t="s">
        <v>3937</v>
      </c>
      <c r="C770" s="4" t="s">
        <v>827</v>
      </c>
      <c r="D770" s="4" t="s">
        <v>4038</v>
      </c>
      <c r="E770" s="4" t="s">
        <v>3985</v>
      </c>
      <c r="F770" s="4">
        <v>0</v>
      </c>
      <c r="G770" s="4">
        <v>0.1063282190990725</v>
      </c>
      <c r="H770" s="4">
        <v>295.9325873957668</v>
      </c>
      <c r="I770" s="4">
        <v>0.82133816354474987</v>
      </c>
      <c r="J770" s="4">
        <v>16.82584207695891</v>
      </c>
      <c r="K770" s="4">
        <v>31.98315897232812</v>
      </c>
      <c r="L770" s="4">
        <v>13.087753869111809</v>
      </c>
      <c r="M770" s="4">
        <v>165.52299342041121</v>
      </c>
      <c r="N770" s="4">
        <v>53.291446030098307</v>
      </c>
      <c r="O770" s="4">
        <v>570.57616105965656</v>
      </c>
      <c r="P770" s="4">
        <v>232.32509154218741</v>
      </c>
      <c r="Q770" s="4">
        <v>956.38855848163814</v>
      </c>
      <c r="R770" s="4">
        <v>252.02456635340491</v>
      </c>
      <c r="S770" s="4">
        <v>1963.4526864366931</v>
      </c>
      <c r="T770" s="4">
        <v>529.79473430587848</v>
      </c>
      <c r="U770" s="4">
        <v>4613.3724933134054</v>
      </c>
      <c r="V770" s="4">
        <v>21.829393503307109</v>
      </c>
      <c r="W770" s="4">
        <v>27.949335732325569</v>
      </c>
      <c r="X770" s="4">
        <v>24573.755937865699</v>
      </c>
      <c r="Y770" s="4">
        <v>8.0385462374661856</v>
      </c>
      <c r="Z770" s="4">
        <v>52.612561471783273</v>
      </c>
      <c r="AA770" s="4">
        <v>3856.1542324962229</v>
      </c>
      <c r="AB770" s="4">
        <v>3066.59159039721</v>
      </c>
      <c r="AC770" s="4"/>
    </row>
    <row r="771" spans="1:29" hidden="1" x14ac:dyDescent="0.25">
      <c r="A771" s="4" t="s">
        <v>4105</v>
      </c>
      <c r="B771" s="4" t="s">
        <v>3937</v>
      </c>
      <c r="C771" s="4" t="s">
        <v>827</v>
      </c>
      <c r="D771" s="4" t="s">
        <v>4038</v>
      </c>
      <c r="E771" s="4" t="s">
        <v>3985</v>
      </c>
      <c r="F771" s="4">
        <v>0</v>
      </c>
      <c r="G771" s="4">
        <v>5.3961784557239767E-2</v>
      </c>
      <c r="H771" s="4">
        <v>195.34307386228409</v>
      </c>
      <c r="I771" s="4">
        <v>0.25730275147365311</v>
      </c>
      <c r="J771" s="4">
        <v>6.1834972272166633</v>
      </c>
      <c r="K771" s="4">
        <v>11.60904282629822</v>
      </c>
      <c r="L771" s="4">
        <v>5.777304298478346</v>
      </c>
      <c r="M771" s="4">
        <v>71.975514754750421</v>
      </c>
      <c r="N771" s="4">
        <v>29.250182705143171</v>
      </c>
      <c r="O771" s="4">
        <v>353.17327924145292</v>
      </c>
      <c r="P771" s="4">
        <v>166.93381232233961</v>
      </c>
      <c r="Q771" s="4">
        <v>768.6950708596778</v>
      </c>
      <c r="R771" s="4">
        <v>217.03961249201529</v>
      </c>
      <c r="S771" s="4">
        <v>1843.3669544666379</v>
      </c>
      <c r="T771" s="4">
        <v>519.06969325911302</v>
      </c>
      <c r="U771" s="4">
        <v>3586.2005933982782</v>
      </c>
      <c r="V771" s="4">
        <v>23.608971572290251</v>
      </c>
      <c r="W771" s="4">
        <v>24.578919625990238</v>
      </c>
      <c r="X771" s="4">
        <v>25314.09986111314</v>
      </c>
      <c r="Y771" s="4">
        <v>7.6929024476051211</v>
      </c>
      <c r="Z771" s="4">
        <v>28.49778479864359</v>
      </c>
      <c r="AA771" s="4">
        <v>1518.181833204324</v>
      </c>
      <c r="AB771" s="4">
        <v>2339.3837470618641</v>
      </c>
      <c r="AC771" s="4"/>
    </row>
    <row r="772" spans="1:29" hidden="1" x14ac:dyDescent="0.25">
      <c r="A772" s="4" t="s">
        <v>4105</v>
      </c>
      <c r="B772" s="4" t="s">
        <v>3937</v>
      </c>
      <c r="C772" s="4" t="s">
        <v>827</v>
      </c>
      <c r="D772" s="4" t="s">
        <v>4038</v>
      </c>
      <c r="E772" s="4" t="s">
        <v>3985</v>
      </c>
      <c r="F772" s="4">
        <v>0</v>
      </c>
      <c r="G772" s="4">
        <v>6.1072190732774492E-2</v>
      </c>
      <c r="H772" s="4">
        <v>198.12880936075871</v>
      </c>
      <c r="I772" s="4">
        <v>0.36552287098240738</v>
      </c>
      <c r="J772" s="4">
        <v>4.8321134112116866</v>
      </c>
      <c r="K772" s="4">
        <v>10.381201990483239</v>
      </c>
      <c r="L772" s="4">
        <v>6.4004165475416972</v>
      </c>
      <c r="M772" s="4">
        <v>72.614683671463737</v>
      </c>
      <c r="N772" s="4">
        <v>27.276992058059861</v>
      </c>
      <c r="O772" s="4">
        <v>330.22275378947768</v>
      </c>
      <c r="P772" s="4">
        <v>154.0891887256667</v>
      </c>
      <c r="Q772" s="4">
        <v>701.00046862457657</v>
      </c>
      <c r="R772" s="4">
        <v>197.42560058500251</v>
      </c>
      <c r="S772" s="4">
        <v>1678.602171693009</v>
      </c>
      <c r="T772" s="4">
        <v>493.24438016697189</v>
      </c>
      <c r="U772" s="4">
        <v>3394.4133112413469</v>
      </c>
      <c r="V772" s="4">
        <v>22.462397918660649</v>
      </c>
      <c r="W772" s="4">
        <v>18.836626272379782</v>
      </c>
      <c r="X772" s="4">
        <v>25447.12644169337</v>
      </c>
      <c r="Y772" s="4">
        <v>5.7977368617451628</v>
      </c>
      <c r="Z772" s="4">
        <v>34.876868864575229</v>
      </c>
      <c r="AA772" s="4">
        <v>1905.919574947741</v>
      </c>
      <c r="AB772" s="4">
        <v>2565.1457746254819</v>
      </c>
      <c r="AC772" s="4"/>
    </row>
    <row r="773" spans="1:29" hidden="1" x14ac:dyDescent="0.25">
      <c r="A773" s="4" t="s">
        <v>4105</v>
      </c>
      <c r="B773" s="4" t="s">
        <v>3936</v>
      </c>
      <c r="C773" s="4" t="s">
        <v>4070</v>
      </c>
      <c r="D773" s="4" t="s">
        <v>4071</v>
      </c>
      <c r="E773" s="4" t="s">
        <v>3946</v>
      </c>
      <c r="F773" s="4">
        <v>0</v>
      </c>
      <c r="G773" s="4">
        <v>7.0406082492128652E-2</v>
      </c>
      <c r="H773" s="4">
        <v>5.8087419712299013</v>
      </c>
      <c r="I773" s="4">
        <v>0.18026117633165439</v>
      </c>
      <c r="J773" s="4">
        <v>5.2534197565870233</v>
      </c>
      <c r="K773" s="4">
        <v>18.102854505484022</v>
      </c>
      <c r="L773" s="4">
        <v>0.73819004801719834</v>
      </c>
      <c r="M773" s="4">
        <v>139.9739907076389</v>
      </c>
      <c r="N773" s="4">
        <v>59.384160542017369</v>
      </c>
      <c r="O773" s="4">
        <v>894.19924047320126</v>
      </c>
      <c r="P773" s="4">
        <v>410.27870845117451</v>
      </c>
      <c r="Q773" s="4">
        <v>2045.132208192565</v>
      </c>
      <c r="R773" s="4">
        <v>488.01231498677362</v>
      </c>
      <c r="S773" s="4">
        <v>4544.3359389237821</v>
      </c>
      <c r="T773" s="4">
        <v>810.7061733994567</v>
      </c>
      <c r="U773" s="4">
        <v>11189.082207934471</v>
      </c>
      <c r="V773" s="4">
        <v>16.41657050034129</v>
      </c>
      <c r="W773" s="4">
        <v>11.13975877061416</v>
      </c>
      <c r="X773" s="4">
        <v>34182.657641436803</v>
      </c>
      <c r="Y773" s="4">
        <v>7.0251025699942451</v>
      </c>
      <c r="Z773" s="4">
        <v>50.787989530105143</v>
      </c>
      <c r="AA773" s="4">
        <v>461.02196831951829</v>
      </c>
      <c r="AB773" s="4">
        <v>1434.9507462417521</v>
      </c>
      <c r="AC773" s="4"/>
    </row>
    <row r="774" spans="1:29" hidden="1" x14ac:dyDescent="0.25">
      <c r="A774" s="4" t="s">
        <v>4105</v>
      </c>
      <c r="B774" s="4" t="s">
        <v>3936</v>
      </c>
      <c r="C774" s="4" t="s">
        <v>828</v>
      </c>
      <c r="D774" s="4" t="s">
        <v>4072</v>
      </c>
      <c r="E774" s="4" t="s">
        <v>3946</v>
      </c>
      <c r="F774" s="4">
        <v>0</v>
      </c>
      <c r="G774" s="4">
        <v>5.5093736122145083E-2</v>
      </c>
      <c r="H774" s="4">
        <v>22.53142949518735</v>
      </c>
      <c r="I774" s="4">
        <v>0.10429652028023351</v>
      </c>
      <c r="J774" s="4">
        <v>2.938838786054855</v>
      </c>
      <c r="K774" s="4">
        <v>12.200594317071831</v>
      </c>
      <c r="L774" s="4">
        <v>0.56808500439202025</v>
      </c>
      <c r="M774" s="4">
        <v>76.295210619549167</v>
      </c>
      <c r="N774" s="4">
        <v>31.629928298798379</v>
      </c>
      <c r="O774" s="4">
        <v>417.49962741115502</v>
      </c>
      <c r="P774" s="4">
        <v>177.7004918602008</v>
      </c>
      <c r="Q774" s="4">
        <v>855.06206097514962</v>
      </c>
      <c r="R774" s="4">
        <v>203.4457308758443</v>
      </c>
      <c r="S774" s="4">
        <v>1960.000735991036</v>
      </c>
      <c r="T774" s="4">
        <v>366.20990192662498</v>
      </c>
      <c r="U774" s="4">
        <v>5242.9561254292321</v>
      </c>
      <c r="V774" s="4">
        <v>9.2627022951928986</v>
      </c>
      <c r="W774" s="4">
        <v>14.99448385428979</v>
      </c>
      <c r="X774" s="4">
        <v>34147.743298958449</v>
      </c>
      <c r="Y774" s="4">
        <v>10.873604901411509</v>
      </c>
      <c r="Z774" s="4">
        <v>90.780676202424928</v>
      </c>
      <c r="AA774" s="4">
        <v>1185.6488485057171</v>
      </c>
      <c r="AB774" s="4">
        <v>2507.926975493016</v>
      </c>
      <c r="AC774" s="4"/>
    </row>
    <row r="775" spans="1:29" hidden="1" x14ac:dyDescent="0.25">
      <c r="A775" s="4" t="s">
        <v>4105</v>
      </c>
      <c r="B775" s="4" t="s">
        <v>3936</v>
      </c>
      <c r="C775" s="4" t="s">
        <v>828</v>
      </c>
      <c r="D775" s="4" t="s">
        <v>4073</v>
      </c>
      <c r="E775" s="4" t="s">
        <v>3946</v>
      </c>
      <c r="F775" s="4">
        <v>0</v>
      </c>
      <c r="G775" s="4">
        <v>0.1496684225390798</v>
      </c>
      <c r="H775" s="4">
        <v>7.2331654728950294</v>
      </c>
      <c r="I775" s="4">
        <v>0.26146271445894148</v>
      </c>
      <c r="J775" s="4">
        <v>6.0557463057053162</v>
      </c>
      <c r="K775" s="4">
        <v>20.932643279042541</v>
      </c>
      <c r="L775" s="4">
        <v>1.125403058708065</v>
      </c>
      <c r="M775" s="4">
        <v>141.63403983145571</v>
      </c>
      <c r="N775" s="4">
        <v>53.909090374918648</v>
      </c>
      <c r="O775" s="4">
        <v>726.4160473545179</v>
      </c>
      <c r="P775" s="4">
        <v>305.16877325294058</v>
      </c>
      <c r="Q775" s="4">
        <v>1418.2380191607199</v>
      </c>
      <c r="R775" s="4">
        <v>327.58159822831942</v>
      </c>
      <c r="S775" s="4">
        <v>2969.2667565295942</v>
      </c>
      <c r="T775" s="4">
        <v>507.25644398822902</v>
      </c>
      <c r="U775" s="4">
        <v>8222.0948319817016</v>
      </c>
      <c r="V775" s="4">
        <v>13.265580836498961</v>
      </c>
      <c r="W775" s="4">
        <v>4.5555283861579303</v>
      </c>
      <c r="X775" s="4">
        <v>33706.65047455555</v>
      </c>
      <c r="Y775" s="4">
        <v>2.9579458256727711</v>
      </c>
      <c r="Z775" s="4">
        <v>39.890916589772957</v>
      </c>
      <c r="AA775" s="4">
        <v>552.79967943646579</v>
      </c>
      <c r="AB775" s="4">
        <v>1081.2142955008301</v>
      </c>
      <c r="AC775" s="4"/>
    </row>
    <row r="776" spans="1:29" hidden="1" x14ac:dyDescent="0.25">
      <c r="A776" s="4" t="s">
        <v>4105</v>
      </c>
      <c r="B776" s="4" t="s">
        <v>3936</v>
      </c>
      <c r="C776" s="4" t="s">
        <v>828</v>
      </c>
      <c r="D776" s="4" t="s">
        <v>4074</v>
      </c>
      <c r="E776" s="4" t="s">
        <v>3946</v>
      </c>
      <c r="F776" s="4">
        <v>0</v>
      </c>
      <c r="G776" s="4">
        <v>0.21949005187860829</v>
      </c>
      <c r="H776" s="4">
        <v>25.5806385415287</v>
      </c>
      <c r="I776" s="4">
        <v>0.31845411852406491</v>
      </c>
      <c r="J776" s="4">
        <v>5.4643590540130553</v>
      </c>
      <c r="K776" s="4">
        <v>12.82149652224736</v>
      </c>
      <c r="L776" s="4">
        <v>1.118308287667207</v>
      </c>
      <c r="M776" s="4">
        <v>91.753668425185964</v>
      </c>
      <c r="N776" s="4">
        <v>37.583604848153968</v>
      </c>
      <c r="O776" s="4">
        <v>477.81332360752612</v>
      </c>
      <c r="P776" s="4">
        <v>201.1019031945998</v>
      </c>
      <c r="Q776" s="4">
        <v>950.61386083004129</v>
      </c>
      <c r="R776" s="4">
        <v>225.7389968171974</v>
      </c>
      <c r="S776" s="4">
        <v>2160.8657597232291</v>
      </c>
      <c r="T776" s="4">
        <v>396.51172165836448</v>
      </c>
      <c r="U776" s="4">
        <v>5972.7538183673187</v>
      </c>
      <c r="V776" s="4">
        <v>23.008571622936479</v>
      </c>
      <c r="W776" s="4">
        <v>16.54998320542775</v>
      </c>
      <c r="X776" s="4">
        <v>30938.619534320911</v>
      </c>
      <c r="Y776" s="4">
        <v>9.5267085268775098</v>
      </c>
      <c r="Z776" s="4">
        <v>91.240786043726843</v>
      </c>
      <c r="AA776" s="4">
        <v>1399.1203498691059</v>
      </c>
      <c r="AB776" s="4">
        <v>2485.5013823251188</v>
      </c>
      <c r="AC776" s="4"/>
    </row>
    <row r="777" spans="1:29" hidden="1" x14ac:dyDescent="0.25">
      <c r="A777" s="4" t="s">
        <v>4105</v>
      </c>
      <c r="B777" s="4" t="s">
        <v>3936</v>
      </c>
      <c r="C777" s="4" t="s">
        <v>828</v>
      </c>
      <c r="D777" s="4" t="s">
        <v>4075</v>
      </c>
      <c r="E777" s="4" t="s">
        <v>3946</v>
      </c>
      <c r="F777" s="4">
        <v>0</v>
      </c>
      <c r="G777" s="4">
        <v>0.31332815882950599</v>
      </c>
      <c r="H777" s="4">
        <v>12.95387208328604</v>
      </c>
      <c r="I777" s="4">
        <v>0.53233343437780201</v>
      </c>
      <c r="J777" s="4">
        <v>10.95208785652602</v>
      </c>
      <c r="K777" s="4">
        <v>23.22760050343188</v>
      </c>
      <c r="L777" s="4">
        <v>1.911372283460717</v>
      </c>
      <c r="M777" s="4">
        <v>146.96509521617139</v>
      </c>
      <c r="N777" s="4">
        <v>50.4446549942855</v>
      </c>
      <c r="O777" s="4">
        <v>603.38032109510777</v>
      </c>
      <c r="P777" s="4">
        <v>227.5693704907749</v>
      </c>
      <c r="Q777" s="4">
        <v>961.07012658275244</v>
      </c>
      <c r="R777" s="4">
        <v>201.06900722591229</v>
      </c>
      <c r="S777" s="4">
        <v>1805.2975292665831</v>
      </c>
      <c r="T777" s="4">
        <v>308.00943718282878</v>
      </c>
      <c r="U777" s="4">
        <v>6227.4746925078134</v>
      </c>
      <c r="V777" s="4">
        <v>16.475108879227761</v>
      </c>
      <c r="W777" s="4">
        <v>6.7505179817134122</v>
      </c>
      <c r="X777" s="4">
        <v>30838.052053829171</v>
      </c>
      <c r="Y777" s="4">
        <v>3.5512781686612529</v>
      </c>
      <c r="Z777" s="4">
        <v>50.659036491890888</v>
      </c>
      <c r="AA777" s="4">
        <v>953.91748293680746</v>
      </c>
      <c r="AB777" s="4">
        <v>1337.574700091116</v>
      </c>
      <c r="AC777" s="4"/>
    </row>
    <row r="778" spans="1:29" hidden="1" x14ac:dyDescent="0.25">
      <c r="A778" s="4" t="s">
        <v>4105</v>
      </c>
      <c r="B778" s="4" t="s">
        <v>3936</v>
      </c>
      <c r="C778" s="4" t="s">
        <v>828</v>
      </c>
      <c r="D778" s="4" t="s">
        <v>4076</v>
      </c>
      <c r="E778" s="4" t="s">
        <v>3946</v>
      </c>
      <c r="F778" s="4">
        <v>0</v>
      </c>
      <c r="G778" s="4">
        <v>4.2009926532165717E-2</v>
      </c>
      <c r="H778" s="4">
        <v>27.207907873567059</v>
      </c>
      <c r="I778" s="4">
        <v>0.20777457808761859</v>
      </c>
      <c r="J778" s="4">
        <v>6.4932472374869512</v>
      </c>
      <c r="K778" s="4">
        <v>16.18405933840323</v>
      </c>
      <c r="L778" s="4">
        <v>1.1252271069747459</v>
      </c>
      <c r="M778" s="4">
        <v>102.3933830621754</v>
      </c>
      <c r="N778" s="4">
        <v>40.196347830751783</v>
      </c>
      <c r="O778" s="4">
        <v>511.06819964533793</v>
      </c>
      <c r="P778" s="4">
        <v>203.9164464148291</v>
      </c>
      <c r="Q778" s="4">
        <v>917.83716831147524</v>
      </c>
      <c r="R778" s="4">
        <v>206.92797026702391</v>
      </c>
      <c r="S778" s="4">
        <v>1952.792534705311</v>
      </c>
      <c r="T778" s="4">
        <v>349.53486318949041</v>
      </c>
      <c r="U778" s="4">
        <v>5872.8348760139061</v>
      </c>
      <c r="V778" s="4">
        <v>12.69241084548579</v>
      </c>
      <c r="W778" s="4">
        <v>12.45849109971131</v>
      </c>
      <c r="X778" s="4">
        <v>31469.779500452911</v>
      </c>
      <c r="Y778" s="4">
        <v>7.4544466865904733</v>
      </c>
      <c r="Z778" s="4">
        <v>95.291029040279852</v>
      </c>
      <c r="AA778" s="4">
        <v>1819.338052352821</v>
      </c>
      <c r="AB778" s="4">
        <v>2453.7837882963831</v>
      </c>
      <c r="AC778" s="4"/>
    </row>
    <row r="779" spans="1:29" hidden="1" x14ac:dyDescent="0.25">
      <c r="A779" s="4" t="s">
        <v>4105</v>
      </c>
      <c r="B779" s="4" t="s">
        <v>3936</v>
      </c>
      <c r="C779" s="4" t="s">
        <v>828</v>
      </c>
      <c r="D779" s="4" t="s">
        <v>4077</v>
      </c>
      <c r="E779" s="4" t="s">
        <v>3946</v>
      </c>
      <c r="F779" s="4">
        <v>0</v>
      </c>
      <c r="G779" s="4">
        <v>1.2170188640841229E-2</v>
      </c>
      <c r="H779" s="4">
        <v>17.5002226988892</v>
      </c>
      <c r="I779" s="4">
        <v>0.16480361105557739</v>
      </c>
      <c r="J779" s="4">
        <v>3.7922458701117572</v>
      </c>
      <c r="K779" s="4">
        <v>11.28932517054189</v>
      </c>
      <c r="L779" s="4">
        <v>0.44342221417797772</v>
      </c>
      <c r="M779" s="4">
        <v>73.452332404193442</v>
      </c>
      <c r="N779" s="4">
        <v>27.754806578533159</v>
      </c>
      <c r="O779" s="4">
        <v>358.09325029078332</v>
      </c>
      <c r="P779" s="4">
        <v>146.47151754834991</v>
      </c>
      <c r="Q779" s="4">
        <v>670.34378521596238</v>
      </c>
      <c r="R779" s="4">
        <v>154.01940951893911</v>
      </c>
      <c r="S779" s="4">
        <v>1489.3132486174629</v>
      </c>
      <c r="T779" s="4">
        <v>266.57945676315791</v>
      </c>
      <c r="U779" s="4">
        <v>4274.1820896911122</v>
      </c>
      <c r="V779" s="4">
        <v>5.6974538140927304</v>
      </c>
      <c r="W779" s="4">
        <v>11.27505174828978</v>
      </c>
      <c r="X779" s="4">
        <v>33417.554758669758</v>
      </c>
      <c r="Y779" s="4">
        <v>8.1420911533550679</v>
      </c>
      <c r="Z779" s="4">
        <v>81.128119477479032</v>
      </c>
      <c r="AA779" s="4">
        <v>1197.339755070215</v>
      </c>
      <c r="AB779" s="4">
        <v>2194.3119563646319</v>
      </c>
      <c r="AC779" s="4"/>
    </row>
    <row r="780" spans="1:29" hidden="1" x14ac:dyDescent="0.25">
      <c r="A780" s="4" t="s">
        <v>4105</v>
      </c>
      <c r="B780" s="4" t="s">
        <v>3936</v>
      </c>
      <c r="C780" s="4" t="s">
        <v>828</v>
      </c>
      <c r="D780" s="4" t="s">
        <v>4078</v>
      </c>
      <c r="E780" s="4" t="s">
        <v>3946</v>
      </c>
      <c r="F780" s="4">
        <v>0</v>
      </c>
      <c r="G780" s="4">
        <v>7.4788115985045964E-2</v>
      </c>
      <c r="H780" s="4">
        <v>10.470752883023909</v>
      </c>
      <c r="I780" s="4">
        <v>9.5361026167483889E-2</v>
      </c>
      <c r="J780" s="4">
        <v>1.2626522174149619</v>
      </c>
      <c r="K780" s="4">
        <v>6.8090070897576647</v>
      </c>
      <c r="L780" s="4">
        <v>0.42159911012783219</v>
      </c>
      <c r="M780" s="4">
        <v>44.930222002675947</v>
      </c>
      <c r="N780" s="4">
        <v>16.549454487957071</v>
      </c>
      <c r="O780" s="4">
        <v>233.80479773977731</v>
      </c>
      <c r="P780" s="4">
        <v>97.711708876501802</v>
      </c>
      <c r="Q780" s="4">
        <v>478.47356068995401</v>
      </c>
      <c r="R780" s="4">
        <v>115.74110491767181</v>
      </c>
      <c r="S780" s="4">
        <v>1125.490912650879</v>
      </c>
      <c r="T780" s="4">
        <v>216.11102827058909</v>
      </c>
      <c r="U780" s="4">
        <v>2978.2710850959311</v>
      </c>
      <c r="V780" s="4">
        <v>2.6499298450238209</v>
      </c>
      <c r="W780" s="4">
        <v>7.122280079653609</v>
      </c>
      <c r="X780" s="4">
        <v>34157.281072128848</v>
      </c>
      <c r="Y780" s="4">
        <v>4.8994758759746082</v>
      </c>
      <c r="Z780" s="4">
        <v>43.004734161877032</v>
      </c>
      <c r="AA780" s="4">
        <v>492.40323336165051</v>
      </c>
      <c r="AB780" s="4">
        <v>1190.0537035232201</v>
      </c>
      <c r="AC780" s="4"/>
    </row>
    <row r="781" spans="1:29" hidden="1" x14ac:dyDescent="0.25">
      <c r="A781" s="4" t="s">
        <v>4105</v>
      </c>
      <c r="B781" s="4" t="s">
        <v>3936</v>
      </c>
      <c r="C781" s="4" t="s">
        <v>828</v>
      </c>
      <c r="D781" s="4" t="s">
        <v>4079</v>
      </c>
      <c r="E781" s="4" t="s">
        <v>3946</v>
      </c>
      <c r="F781" s="4">
        <v>0</v>
      </c>
      <c r="G781" s="4">
        <v>6.3558807592207958E-2</v>
      </c>
      <c r="H781" s="4">
        <v>13.594066527330931</v>
      </c>
      <c r="I781" s="4">
        <v>0.1070303212548319</v>
      </c>
      <c r="J781" s="4">
        <v>2.756351513296265</v>
      </c>
      <c r="K781" s="4">
        <v>7.7234412229024114</v>
      </c>
      <c r="L781" s="4">
        <v>0.57413250853444464</v>
      </c>
      <c r="M781" s="4">
        <v>54.078312650037752</v>
      </c>
      <c r="N781" s="4">
        <v>20.282634514953529</v>
      </c>
      <c r="O781" s="4">
        <v>285.76860756778478</v>
      </c>
      <c r="P781" s="4">
        <v>127.1727689001609</v>
      </c>
      <c r="Q781" s="4">
        <v>599.803494574664</v>
      </c>
      <c r="R781" s="4">
        <v>149.5378031194771</v>
      </c>
      <c r="S781" s="4">
        <v>1488.741916545667</v>
      </c>
      <c r="T781" s="4">
        <v>283.35398066172331</v>
      </c>
      <c r="U781" s="4">
        <v>3729.0775297927662</v>
      </c>
      <c r="V781" s="4">
        <v>6.1133242266543206</v>
      </c>
      <c r="W781" s="4">
        <v>11.286573295713209</v>
      </c>
      <c r="X781" s="4">
        <v>34803.935847654138</v>
      </c>
      <c r="Y781" s="4">
        <v>8.3681269009316654</v>
      </c>
      <c r="Z781" s="4">
        <v>67.853611682671243</v>
      </c>
      <c r="AA781" s="4">
        <v>766.69476471171424</v>
      </c>
      <c r="AB781" s="4">
        <v>1851.1990704725331</v>
      </c>
      <c r="AC781" s="4"/>
    </row>
    <row r="782" spans="1:29" hidden="1" x14ac:dyDescent="0.25">
      <c r="A782" s="4" t="s">
        <v>4105</v>
      </c>
      <c r="B782" s="4" t="s">
        <v>3936</v>
      </c>
      <c r="C782" s="4" t="s">
        <v>828</v>
      </c>
      <c r="D782" s="4" t="s">
        <v>4080</v>
      </c>
      <c r="E782" s="4" t="s">
        <v>3946</v>
      </c>
      <c r="F782" s="4">
        <v>0</v>
      </c>
      <c r="G782" s="4">
        <v>0.38066825164966589</v>
      </c>
      <c r="H782" s="4">
        <v>11.634341205812079</v>
      </c>
      <c r="I782" s="4">
        <v>0.20340177310202201</v>
      </c>
      <c r="J782" s="4">
        <v>2.970146884767678</v>
      </c>
      <c r="K782" s="4">
        <v>6.9061009050924778</v>
      </c>
      <c r="L782" s="4">
        <v>0.60850580942261712</v>
      </c>
      <c r="M782" s="4">
        <v>35.186197959230618</v>
      </c>
      <c r="N782" s="4">
        <v>15.2532716072265</v>
      </c>
      <c r="O782" s="4">
        <v>202.2957407530352</v>
      </c>
      <c r="P782" s="4">
        <v>86.146958899816923</v>
      </c>
      <c r="Q782" s="4">
        <v>427.74393280748052</v>
      </c>
      <c r="R782" s="4">
        <v>107.1014351446421</v>
      </c>
      <c r="S782" s="4">
        <v>1080.5643204309349</v>
      </c>
      <c r="T782" s="4">
        <v>210.8680897029333</v>
      </c>
      <c r="U782" s="4">
        <v>2633.1368009919761</v>
      </c>
      <c r="V782" s="4">
        <v>10.36199008776455</v>
      </c>
      <c r="W782" s="4">
        <v>7.5727496085399286</v>
      </c>
      <c r="X782" s="4">
        <v>36028.959391442797</v>
      </c>
      <c r="Y782" s="4">
        <v>7.430244720992877</v>
      </c>
      <c r="Z782" s="4">
        <v>55.472587087893103</v>
      </c>
      <c r="AA782" s="4">
        <v>596.66971818892557</v>
      </c>
      <c r="AB782" s="4">
        <v>1535.757614031703</v>
      </c>
      <c r="AC782" s="4"/>
    </row>
    <row r="783" spans="1:29" hidden="1" x14ac:dyDescent="0.25">
      <c r="A783" s="4" t="s">
        <v>4105</v>
      </c>
      <c r="B783" s="4" t="s">
        <v>3936</v>
      </c>
      <c r="C783" s="4" t="s">
        <v>828</v>
      </c>
      <c r="D783" s="4" t="s">
        <v>4081</v>
      </c>
      <c r="E783" s="4" t="s">
        <v>3946</v>
      </c>
      <c r="F783" s="4">
        <v>0</v>
      </c>
      <c r="G783" s="4">
        <v>4.8931001872730961</v>
      </c>
      <c r="H783" s="4">
        <v>24.848782590740232</v>
      </c>
      <c r="I783" s="4">
        <v>1.5515514457226549</v>
      </c>
      <c r="J783" s="4">
        <v>10.223759302728229</v>
      </c>
      <c r="K783" s="4">
        <v>13.64189455020637</v>
      </c>
      <c r="L783" s="4">
        <v>1.0860210534979049</v>
      </c>
      <c r="M783" s="4">
        <v>75.332436664101479</v>
      </c>
      <c r="N783" s="4">
        <v>28.893132984696809</v>
      </c>
      <c r="O783" s="4">
        <v>356.61359618489752</v>
      </c>
      <c r="P783" s="4">
        <v>141.42024192027719</v>
      </c>
      <c r="Q783" s="4">
        <v>650.10572927110024</v>
      </c>
      <c r="R783" s="4">
        <v>146.55451361283249</v>
      </c>
      <c r="S783" s="4">
        <v>1392.655795025508</v>
      </c>
      <c r="T783" s="4">
        <v>252.7082547247349</v>
      </c>
      <c r="U783" s="4">
        <v>4105.3808914836354</v>
      </c>
      <c r="V783" s="4">
        <v>14.706207376077611</v>
      </c>
      <c r="W783" s="4">
        <v>10.5474513832564</v>
      </c>
      <c r="X783" s="4">
        <v>32263.739134948879</v>
      </c>
      <c r="Y783" s="4">
        <v>7.2889149930006321</v>
      </c>
      <c r="Z783" s="4">
        <v>86.536578101685024</v>
      </c>
      <c r="AA783" s="4">
        <v>1468.516778121422</v>
      </c>
      <c r="AB783" s="4">
        <v>2256.546282110789</v>
      </c>
      <c r="AC783" s="4"/>
    </row>
    <row r="784" spans="1:29" hidden="1" x14ac:dyDescent="0.25">
      <c r="A784" s="4" t="s">
        <v>4105</v>
      </c>
      <c r="B784" s="4" t="s">
        <v>3936</v>
      </c>
      <c r="C784" s="4" t="s">
        <v>828</v>
      </c>
      <c r="D784" s="4" t="s">
        <v>4082</v>
      </c>
      <c r="E784" s="4" t="s">
        <v>3946</v>
      </c>
      <c r="F784" s="4">
        <v>0</v>
      </c>
      <c r="G784" s="4">
        <v>3.1188671792272981E-2</v>
      </c>
      <c r="H784" s="4">
        <v>20.27958800129479</v>
      </c>
      <c r="I784" s="4">
        <v>0.1088579031686206</v>
      </c>
      <c r="J784" s="4">
        <v>5.4021458492839951</v>
      </c>
      <c r="K784" s="4">
        <v>10.664982780651931</v>
      </c>
      <c r="L784" s="4">
        <v>0.69189242335366108</v>
      </c>
      <c r="M784" s="4">
        <v>82.854104165127922</v>
      </c>
      <c r="N784" s="4">
        <v>31.252504191213148</v>
      </c>
      <c r="O784" s="4">
        <v>402.10958085332737</v>
      </c>
      <c r="P784" s="4">
        <v>166.96117579135421</v>
      </c>
      <c r="Q784" s="4">
        <v>775.30812248686436</v>
      </c>
      <c r="R784" s="4">
        <v>178.55289395774881</v>
      </c>
      <c r="S784" s="4">
        <v>1658.9566820263351</v>
      </c>
      <c r="T784" s="4">
        <v>304.66516387290397</v>
      </c>
      <c r="U784" s="4">
        <v>4910.6197333967566</v>
      </c>
      <c r="V784" s="4">
        <v>11.33243696872257</v>
      </c>
      <c r="W784" s="4">
        <v>11.64314004517718</v>
      </c>
      <c r="X784" s="4">
        <v>32009.263224716749</v>
      </c>
      <c r="Y784" s="4">
        <v>6.6270938277152149</v>
      </c>
      <c r="Z784" s="4">
        <v>62.513324044627169</v>
      </c>
      <c r="AA784" s="4">
        <v>903.98161582720331</v>
      </c>
      <c r="AB784" s="4">
        <v>1640.9995526466921</v>
      </c>
      <c r="AC784" s="4"/>
    </row>
    <row r="785" spans="1:29" hidden="1" x14ac:dyDescent="0.25">
      <c r="A785" s="4" t="s">
        <v>4105</v>
      </c>
      <c r="B785" s="4" t="s">
        <v>3936</v>
      </c>
      <c r="C785" s="4" t="s">
        <v>828</v>
      </c>
      <c r="D785" s="4" t="s">
        <v>4083</v>
      </c>
      <c r="E785" s="4" t="s">
        <v>3946</v>
      </c>
      <c r="F785" s="4">
        <v>0</v>
      </c>
      <c r="G785" s="4">
        <v>6.3328166254695164</v>
      </c>
      <c r="H785" s="4">
        <v>36.379605231308993</v>
      </c>
      <c r="I785" s="4">
        <v>1.719953143891783</v>
      </c>
      <c r="J785" s="4">
        <v>12.716291683039181</v>
      </c>
      <c r="K785" s="4">
        <v>12.849841889942761</v>
      </c>
      <c r="L785" s="4">
        <v>0.8883685469545537</v>
      </c>
      <c r="M785" s="4">
        <v>77.19700672094632</v>
      </c>
      <c r="N785" s="4">
        <v>28.0198908411334</v>
      </c>
      <c r="O785" s="4">
        <v>364.7149581727565</v>
      </c>
      <c r="P785" s="4">
        <v>151.99380628275631</v>
      </c>
      <c r="Q785" s="4">
        <v>711.18509464092926</v>
      </c>
      <c r="R785" s="4">
        <v>170.7118463558856</v>
      </c>
      <c r="S785" s="4">
        <v>1594.5195447293061</v>
      </c>
      <c r="T785" s="4">
        <v>301.90980757459522</v>
      </c>
      <c r="U785" s="4">
        <v>4518.3090400034189</v>
      </c>
      <c r="V785" s="4">
        <v>11.2748457811182</v>
      </c>
      <c r="W785" s="4">
        <v>11.273129784305461</v>
      </c>
      <c r="X785" s="4">
        <v>32598.30366285237</v>
      </c>
      <c r="Y785" s="4">
        <v>6.6810423388155824</v>
      </c>
      <c r="Z785" s="4">
        <v>87.026888818905789</v>
      </c>
      <c r="AA785" s="4">
        <v>1586.6094083257819</v>
      </c>
      <c r="AB785" s="4">
        <v>2235.6719913776951</v>
      </c>
      <c r="AC785" s="4"/>
    </row>
    <row r="786" spans="1:29" hidden="1" x14ac:dyDescent="0.25">
      <c r="A786" s="4" t="s">
        <v>4105</v>
      </c>
      <c r="B786" s="4" t="s">
        <v>3936</v>
      </c>
      <c r="C786" s="4" t="s">
        <v>828</v>
      </c>
      <c r="D786" s="4" t="s">
        <v>4084</v>
      </c>
      <c r="E786" s="4" t="s">
        <v>3946</v>
      </c>
      <c r="F786" s="4">
        <v>0</v>
      </c>
      <c r="G786" s="4">
        <v>2.58758716540042E-2</v>
      </c>
      <c r="H786" s="4">
        <v>3.989836206124596</v>
      </c>
      <c r="I786" s="4">
        <v>0.28924005370694628</v>
      </c>
      <c r="J786" s="4">
        <v>6.8372673898179954</v>
      </c>
      <c r="K786" s="4">
        <v>20.380025619024771</v>
      </c>
      <c r="L786" s="4">
        <v>0.9515227139039022</v>
      </c>
      <c r="M786" s="4">
        <v>98.314119936839646</v>
      </c>
      <c r="N786" s="4">
        <v>37.566460441132627</v>
      </c>
      <c r="O786" s="4">
        <v>472.85480217093573</v>
      </c>
      <c r="P786" s="4">
        <v>193.69659912900499</v>
      </c>
      <c r="Q786" s="4">
        <v>909.88600419209945</v>
      </c>
      <c r="R786" s="4">
        <v>204.69785776126599</v>
      </c>
      <c r="S786" s="4">
        <v>1906.8222156945831</v>
      </c>
      <c r="T786" s="4">
        <v>354.94212802746023</v>
      </c>
      <c r="U786" s="4">
        <v>5608.2665099691339</v>
      </c>
      <c r="V786" s="4">
        <v>43.141247087930083</v>
      </c>
      <c r="W786" s="4">
        <v>4.9910390211538802</v>
      </c>
      <c r="X786" s="4">
        <v>29972.084975298341</v>
      </c>
      <c r="Y786" s="4">
        <v>2.8064820150564072</v>
      </c>
      <c r="Z786" s="4">
        <v>23.26512274895649</v>
      </c>
      <c r="AA786" s="4">
        <v>278.67480940501309</v>
      </c>
      <c r="AB786" s="4">
        <v>624.9701045971849</v>
      </c>
      <c r="AC786" s="4"/>
    </row>
    <row r="787" spans="1:29" hidden="1" x14ac:dyDescent="0.25">
      <c r="A787" s="4" t="s">
        <v>4105</v>
      </c>
      <c r="B787" s="4" t="s">
        <v>3936</v>
      </c>
      <c r="C787" s="4" t="s">
        <v>828</v>
      </c>
      <c r="D787" s="4" t="s">
        <v>4085</v>
      </c>
      <c r="E787" s="4" t="s">
        <v>3946</v>
      </c>
      <c r="F787" s="4">
        <v>0</v>
      </c>
      <c r="G787" s="4">
        <v>0.1494465311553958</v>
      </c>
      <c r="H787" s="4">
        <v>13.77255087090923</v>
      </c>
      <c r="I787" s="4">
        <v>0.26504806028869909</v>
      </c>
      <c r="J787" s="4">
        <v>6.5843154958710812</v>
      </c>
      <c r="K787" s="4">
        <v>18.255346072055762</v>
      </c>
      <c r="L787" s="4">
        <v>0.97000190891948246</v>
      </c>
      <c r="M787" s="4">
        <v>96.756795426174961</v>
      </c>
      <c r="N787" s="4">
        <v>37.198007813676547</v>
      </c>
      <c r="O787" s="4">
        <v>469.37054052699642</v>
      </c>
      <c r="P787" s="4">
        <v>180.94756019253961</v>
      </c>
      <c r="Q787" s="4">
        <v>801.19146975998467</v>
      </c>
      <c r="R787" s="4">
        <v>176.88999722199301</v>
      </c>
      <c r="S787" s="4">
        <v>1579.692883286154</v>
      </c>
      <c r="T787" s="4">
        <v>275.78679624453429</v>
      </c>
      <c r="U787" s="4">
        <v>5203.8187586878439</v>
      </c>
      <c r="V787" s="4">
        <v>25.29832201488831</v>
      </c>
      <c r="W787" s="4">
        <v>11.566367852228961</v>
      </c>
      <c r="X787" s="4">
        <v>30995.011161704169</v>
      </c>
      <c r="Y787" s="4">
        <v>6.2688072998172624</v>
      </c>
      <c r="Z787" s="4">
        <v>74.354274487949183</v>
      </c>
      <c r="AA787" s="4">
        <v>1340.4855124600231</v>
      </c>
      <c r="AB787" s="4">
        <v>1899.7954035590319</v>
      </c>
      <c r="AC787" s="4"/>
    </row>
    <row r="788" spans="1:29" hidden="1" x14ac:dyDescent="0.25">
      <c r="A788" s="4" t="s">
        <v>4105</v>
      </c>
      <c r="B788" s="4" t="s">
        <v>3936</v>
      </c>
      <c r="C788" s="4" t="s">
        <v>828</v>
      </c>
      <c r="D788" s="4" t="s">
        <v>4086</v>
      </c>
      <c r="E788" s="4" t="s">
        <v>3946</v>
      </c>
      <c r="F788" s="4">
        <v>0</v>
      </c>
      <c r="G788" s="4">
        <v>2.3581047323192501</v>
      </c>
      <c r="H788" s="4">
        <v>39.434679873045859</v>
      </c>
      <c r="I788" s="4">
        <v>1.3328661905542489</v>
      </c>
      <c r="J788" s="4">
        <v>12.178675828861291</v>
      </c>
      <c r="K788" s="4">
        <v>20.125919410087789</v>
      </c>
      <c r="L788" s="4">
        <v>1.243844653362747</v>
      </c>
      <c r="M788" s="4">
        <v>113.8091914674131</v>
      </c>
      <c r="N788" s="4">
        <v>42.412143756186403</v>
      </c>
      <c r="O788" s="4">
        <v>533.50092974214931</v>
      </c>
      <c r="P788" s="4">
        <v>201.2099901234248</v>
      </c>
      <c r="Q788" s="4">
        <v>901.77349565047211</v>
      </c>
      <c r="R788" s="4">
        <v>199.38748074539819</v>
      </c>
      <c r="S788" s="4">
        <v>1863.5435833758379</v>
      </c>
      <c r="T788" s="4">
        <v>320.38464359403258</v>
      </c>
      <c r="U788" s="4">
        <v>5845.7380764096697</v>
      </c>
      <c r="V788" s="4">
        <v>16.680302514519799</v>
      </c>
      <c r="W788" s="4">
        <v>19.8181713516969</v>
      </c>
      <c r="X788" s="4">
        <v>29700.875833799011</v>
      </c>
      <c r="Y788" s="4">
        <v>9.5348323194125051</v>
      </c>
      <c r="Z788" s="4">
        <v>147.6546674366987</v>
      </c>
      <c r="AA788" s="4">
        <v>3792.2359307727111</v>
      </c>
      <c r="AB788" s="4">
        <v>3500.9269229115448</v>
      </c>
      <c r="AC788" s="4"/>
    </row>
    <row r="789" spans="1:29" hidden="1" x14ac:dyDescent="0.25">
      <c r="A789" s="4" t="s">
        <v>4105</v>
      </c>
      <c r="B789" s="4" t="s">
        <v>3936</v>
      </c>
      <c r="C789" s="4" t="s">
        <v>828</v>
      </c>
      <c r="D789" s="4" t="s">
        <v>4087</v>
      </c>
      <c r="E789" s="4" t="s">
        <v>3946</v>
      </c>
      <c r="F789" s="4">
        <v>0</v>
      </c>
      <c r="G789" s="4">
        <v>0.1064169287534945</v>
      </c>
      <c r="H789" s="4">
        <v>8.0956927505100236</v>
      </c>
      <c r="I789" s="4">
        <v>0.22163000108422809</v>
      </c>
      <c r="J789" s="4">
        <v>6.758120365610421</v>
      </c>
      <c r="K789" s="4">
        <v>14.832921008473249</v>
      </c>
      <c r="L789" s="4">
        <v>0.80142278834359648</v>
      </c>
      <c r="M789" s="4">
        <v>100.20777527836511</v>
      </c>
      <c r="N789" s="4">
        <v>37.73936790206362</v>
      </c>
      <c r="O789" s="4">
        <v>492.40678867910862</v>
      </c>
      <c r="P789" s="4">
        <v>195.9425457922473</v>
      </c>
      <c r="Q789" s="4">
        <v>892.0437351460854</v>
      </c>
      <c r="R789" s="4">
        <v>202.34485179417771</v>
      </c>
      <c r="S789" s="4">
        <v>1837.498312854776</v>
      </c>
      <c r="T789" s="4">
        <v>322.7872037387732</v>
      </c>
      <c r="U789" s="4">
        <v>5578.8569184018597</v>
      </c>
      <c r="V789" s="4">
        <v>31.818702482637441</v>
      </c>
      <c r="W789" s="4">
        <v>7.6467848216477323</v>
      </c>
      <c r="X789" s="4">
        <v>31421.826157618441</v>
      </c>
      <c r="Y789" s="4">
        <v>4.5320665892139971</v>
      </c>
      <c r="Z789" s="4">
        <v>38.536329449678298</v>
      </c>
      <c r="AA789" s="4">
        <v>519.29814027817895</v>
      </c>
      <c r="AB789" s="4">
        <v>1016.73512262007</v>
      </c>
      <c r="AC789" s="4"/>
    </row>
    <row r="790" spans="1:29" hidden="1" x14ac:dyDescent="0.25">
      <c r="A790" s="4" t="s">
        <v>4106</v>
      </c>
      <c r="B790" s="4" t="s">
        <v>3938</v>
      </c>
      <c r="C790" s="4" t="s">
        <v>830</v>
      </c>
      <c r="D790" s="4" t="s">
        <v>829</v>
      </c>
      <c r="E790" s="4" t="s">
        <v>4051</v>
      </c>
      <c r="F790" s="4">
        <v>0</v>
      </c>
      <c r="G790" s="4">
        <v>0.01</v>
      </c>
      <c r="H790" s="4">
        <v>91.4</v>
      </c>
      <c r="I790" s="4">
        <v>0.62</v>
      </c>
      <c r="J790" s="4">
        <v>7.77</v>
      </c>
      <c r="K790" s="4">
        <v>14.1</v>
      </c>
      <c r="L790" s="4">
        <v>3.04</v>
      </c>
      <c r="M790" s="4">
        <v>60.1</v>
      </c>
      <c r="N790" s="4">
        <v>18.3</v>
      </c>
      <c r="O790" s="4">
        <v>208</v>
      </c>
      <c r="P790" s="4">
        <v>79.2</v>
      </c>
      <c r="Q790" s="4">
        <v>356</v>
      </c>
      <c r="R790" s="4">
        <v>73.099999999999994</v>
      </c>
      <c r="S790" s="4">
        <v>679</v>
      </c>
      <c r="T790" s="4">
        <v>145</v>
      </c>
      <c r="U790" s="4">
        <v>2377</v>
      </c>
      <c r="V790" s="4">
        <v>40.4</v>
      </c>
      <c r="W790" s="4">
        <v>7.59</v>
      </c>
      <c r="X790" s="4">
        <v>19325</v>
      </c>
      <c r="Y790" s="4">
        <v>2.62</v>
      </c>
      <c r="Z790" s="4"/>
      <c r="AA790" s="4">
        <v>193</v>
      </c>
      <c r="AB790" s="4">
        <v>138</v>
      </c>
      <c r="AC790" s="4"/>
    </row>
    <row r="791" spans="1:29" hidden="1" x14ac:dyDescent="0.25">
      <c r="A791" s="4" t="s">
        <v>4106</v>
      </c>
      <c r="B791" s="4" t="s">
        <v>3938</v>
      </c>
      <c r="C791" s="4" t="s">
        <v>830</v>
      </c>
      <c r="D791" s="4" t="s">
        <v>831</v>
      </c>
      <c r="E791" s="4" t="s">
        <v>4051</v>
      </c>
      <c r="F791" s="4">
        <v>0</v>
      </c>
      <c r="G791" s="4"/>
      <c r="H791" s="4">
        <v>111</v>
      </c>
      <c r="I791" s="4">
        <v>0.31</v>
      </c>
      <c r="J791" s="4">
        <v>6.02</v>
      </c>
      <c r="K791" s="4">
        <v>10.7</v>
      </c>
      <c r="L791" s="4">
        <v>2.6</v>
      </c>
      <c r="M791" s="4">
        <v>50.6</v>
      </c>
      <c r="N791" s="4">
        <v>16.8</v>
      </c>
      <c r="O791" s="4">
        <v>196</v>
      </c>
      <c r="P791" s="4">
        <v>74.7</v>
      </c>
      <c r="Q791" s="4">
        <v>339</v>
      </c>
      <c r="R791" s="4">
        <v>72</v>
      </c>
      <c r="S791" s="4">
        <v>668</v>
      </c>
      <c r="T791" s="4">
        <v>142</v>
      </c>
      <c r="U791" s="4">
        <v>2309</v>
      </c>
      <c r="V791" s="4">
        <v>36.299999999999997</v>
      </c>
      <c r="W791" s="4">
        <v>12.3</v>
      </c>
      <c r="X791" s="4">
        <v>22330</v>
      </c>
      <c r="Y791" s="4">
        <v>4.1399999999999997</v>
      </c>
      <c r="Z791" s="4"/>
      <c r="AA791" s="4">
        <v>271</v>
      </c>
      <c r="AB791" s="4">
        <v>230</v>
      </c>
      <c r="AC791" s="4"/>
    </row>
    <row r="792" spans="1:29" hidden="1" x14ac:dyDescent="0.25">
      <c r="A792" s="4" t="s">
        <v>4106</v>
      </c>
      <c r="B792" s="4" t="s">
        <v>3938</v>
      </c>
      <c r="C792" s="4" t="s">
        <v>830</v>
      </c>
      <c r="D792" s="4" t="s">
        <v>832</v>
      </c>
      <c r="E792" s="4" t="s">
        <v>4051</v>
      </c>
      <c r="F792" s="4">
        <v>0</v>
      </c>
      <c r="G792" s="4">
        <v>0.23</v>
      </c>
      <c r="H792" s="4">
        <v>241</v>
      </c>
      <c r="I792" s="4">
        <v>1.53</v>
      </c>
      <c r="J792" s="4">
        <v>22.7</v>
      </c>
      <c r="K792" s="4">
        <v>40.5</v>
      </c>
      <c r="L792" s="4">
        <v>7.42</v>
      </c>
      <c r="M792" s="4">
        <v>182</v>
      </c>
      <c r="N792" s="4">
        <v>57.4</v>
      </c>
      <c r="O792" s="4">
        <v>605</v>
      </c>
      <c r="P792" s="4">
        <v>212</v>
      </c>
      <c r="Q792" s="4">
        <v>870</v>
      </c>
      <c r="R792" s="4">
        <v>169</v>
      </c>
      <c r="S792" s="4">
        <v>1455</v>
      </c>
      <c r="T792" s="4">
        <v>281</v>
      </c>
      <c r="U792" s="4">
        <v>6671</v>
      </c>
      <c r="V792" s="4">
        <v>25.3</v>
      </c>
      <c r="W792" s="4">
        <v>15.7</v>
      </c>
      <c r="X792" s="4">
        <v>24237</v>
      </c>
      <c r="Y792" s="4">
        <v>4.5599999999999996</v>
      </c>
      <c r="Z792" s="4"/>
      <c r="AA792" s="4">
        <v>1077</v>
      </c>
      <c r="AB792" s="4">
        <v>423</v>
      </c>
      <c r="AC792" s="4"/>
    </row>
    <row r="793" spans="1:29" hidden="1" x14ac:dyDescent="0.25">
      <c r="A793" s="4" t="s">
        <v>4106</v>
      </c>
      <c r="B793" s="4" t="s">
        <v>3938</v>
      </c>
      <c r="C793" s="4" t="s">
        <v>830</v>
      </c>
      <c r="D793" s="4" t="s">
        <v>833</v>
      </c>
      <c r="E793" s="4" t="s">
        <v>4051</v>
      </c>
      <c r="F793" s="4">
        <v>0</v>
      </c>
      <c r="G793" s="4">
        <v>0.16</v>
      </c>
      <c r="H793" s="4">
        <v>172</v>
      </c>
      <c r="I793" s="4">
        <v>0.62</v>
      </c>
      <c r="J793" s="4">
        <v>8.69</v>
      </c>
      <c r="K793" s="4">
        <v>14.6</v>
      </c>
      <c r="L793" s="4">
        <v>3.03</v>
      </c>
      <c r="M793" s="4">
        <v>68.2</v>
      </c>
      <c r="N793" s="4">
        <v>22.1</v>
      </c>
      <c r="O793" s="4">
        <v>252</v>
      </c>
      <c r="P793" s="4">
        <v>93.5</v>
      </c>
      <c r="Q793" s="4">
        <v>406</v>
      </c>
      <c r="R793" s="4">
        <v>81.900000000000006</v>
      </c>
      <c r="S793" s="4">
        <v>730</v>
      </c>
      <c r="T793" s="4">
        <v>148</v>
      </c>
      <c r="U793" s="4">
        <v>2893</v>
      </c>
      <c r="V793" s="4">
        <v>34.4</v>
      </c>
      <c r="W793" s="4">
        <v>12.1</v>
      </c>
      <c r="X793" s="4">
        <v>22444</v>
      </c>
      <c r="Y793" s="4">
        <v>4.2</v>
      </c>
      <c r="Z793" s="4"/>
      <c r="AA793" s="4">
        <v>563</v>
      </c>
      <c r="AB793" s="4">
        <v>294</v>
      </c>
      <c r="AC793" s="4"/>
    </row>
    <row r="794" spans="1:29" hidden="1" x14ac:dyDescent="0.25">
      <c r="A794" s="4" t="s">
        <v>4106</v>
      </c>
      <c r="B794" s="4" t="s">
        <v>3938</v>
      </c>
      <c r="C794" s="4" t="s">
        <v>830</v>
      </c>
      <c r="D794" s="4" t="s">
        <v>834</v>
      </c>
      <c r="E794" s="4" t="s">
        <v>4051</v>
      </c>
      <c r="F794" s="4">
        <v>0</v>
      </c>
      <c r="G794" s="4">
        <v>0.02</v>
      </c>
      <c r="H794" s="4">
        <v>91.2</v>
      </c>
      <c r="I794" s="4">
        <v>0.81</v>
      </c>
      <c r="J794" s="4">
        <v>15.3</v>
      </c>
      <c r="K794" s="4">
        <v>22.2</v>
      </c>
      <c r="L794" s="4">
        <v>5.43</v>
      </c>
      <c r="M794" s="4">
        <v>97.8</v>
      </c>
      <c r="N794" s="4">
        <v>28.6</v>
      </c>
      <c r="O794" s="4">
        <v>308</v>
      </c>
      <c r="P794" s="4">
        <v>106</v>
      </c>
      <c r="Q794" s="4">
        <v>438</v>
      </c>
      <c r="R794" s="4">
        <v>85.4</v>
      </c>
      <c r="S794" s="4">
        <v>731</v>
      </c>
      <c r="T794" s="4">
        <v>148</v>
      </c>
      <c r="U794" s="4">
        <v>3176</v>
      </c>
      <c r="V794" s="4">
        <v>33.700000000000003</v>
      </c>
      <c r="W794" s="4">
        <v>3.76</v>
      </c>
      <c r="X794" s="4">
        <v>21945</v>
      </c>
      <c r="Y794" s="4">
        <v>1.73</v>
      </c>
      <c r="Z794" s="4"/>
      <c r="AA794" s="4">
        <v>295</v>
      </c>
      <c r="AB794" s="4">
        <v>125</v>
      </c>
      <c r="AC794" s="4"/>
    </row>
    <row r="795" spans="1:29" hidden="1" x14ac:dyDescent="0.25">
      <c r="A795" s="4" t="s">
        <v>4106</v>
      </c>
      <c r="B795" s="4" t="s">
        <v>3938</v>
      </c>
      <c r="C795" s="4" t="s">
        <v>830</v>
      </c>
      <c r="D795" s="4" t="s">
        <v>835</v>
      </c>
      <c r="E795" s="4" t="s">
        <v>4051</v>
      </c>
      <c r="F795" s="4">
        <v>0</v>
      </c>
      <c r="G795" s="4">
        <v>7.0000000000000007E-2</v>
      </c>
      <c r="H795" s="4">
        <v>215.2</v>
      </c>
      <c r="I795" s="4">
        <v>1.35</v>
      </c>
      <c r="J795" s="4">
        <v>18.600000000000001</v>
      </c>
      <c r="K795" s="4">
        <v>28.1</v>
      </c>
      <c r="L795" s="4">
        <v>4.0199999999999996</v>
      </c>
      <c r="M795" s="4">
        <v>126</v>
      </c>
      <c r="N795" s="4">
        <v>38.200000000000003</v>
      </c>
      <c r="O795" s="4">
        <v>414</v>
      </c>
      <c r="P795" s="4">
        <v>150</v>
      </c>
      <c r="Q795" s="4">
        <v>639</v>
      </c>
      <c r="R795" s="4">
        <v>127</v>
      </c>
      <c r="S795" s="4">
        <v>1124</v>
      </c>
      <c r="T795" s="4">
        <v>229</v>
      </c>
      <c r="U795" s="4">
        <v>4762</v>
      </c>
      <c r="V795" s="4">
        <v>38.299999999999997</v>
      </c>
      <c r="W795" s="4">
        <v>18</v>
      </c>
      <c r="X795" s="4">
        <v>20931</v>
      </c>
      <c r="Y795" s="4">
        <v>4.6399999999999997</v>
      </c>
      <c r="Z795" s="4"/>
      <c r="AA795" s="4">
        <v>508</v>
      </c>
      <c r="AB795" s="4">
        <v>256</v>
      </c>
      <c r="AC795" s="4"/>
    </row>
    <row r="796" spans="1:29" hidden="1" x14ac:dyDescent="0.25">
      <c r="A796" s="4" t="s">
        <v>4106</v>
      </c>
      <c r="B796" s="4" t="s">
        <v>3938</v>
      </c>
      <c r="C796" s="4" t="s">
        <v>830</v>
      </c>
      <c r="D796" s="4" t="s">
        <v>836</v>
      </c>
      <c r="E796" s="4" t="s">
        <v>4051</v>
      </c>
      <c r="F796" s="4">
        <v>0</v>
      </c>
      <c r="G796" s="4">
        <v>0.21</v>
      </c>
      <c r="H796" s="4">
        <v>91.6</v>
      </c>
      <c r="I796" s="4">
        <v>0.37</v>
      </c>
      <c r="J796" s="4">
        <v>4.29</v>
      </c>
      <c r="K796" s="4">
        <v>9.34</v>
      </c>
      <c r="L796" s="4">
        <v>2.11</v>
      </c>
      <c r="M796" s="4">
        <v>41.3</v>
      </c>
      <c r="N796" s="4">
        <v>14.3</v>
      </c>
      <c r="O796" s="4">
        <v>169</v>
      </c>
      <c r="P796" s="4">
        <v>65.599999999999994</v>
      </c>
      <c r="Q796" s="4">
        <v>300</v>
      </c>
      <c r="R796" s="4">
        <v>64.3</v>
      </c>
      <c r="S796" s="4">
        <v>604</v>
      </c>
      <c r="T796" s="4">
        <v>128</v>
      </c>
      <c r="U796" s="4">
        <v>1971</v>
      </c>
      <c r="V796" s="4">
        <v>26.8</v>
      </c>
      <c r="W796" s="4">
        <v>8.8699999999999992</v>
      </c>
      <c r="X796" s="4">
        <v>23623</v>
      </c>
      <c r="Y796" s="4">
        <v>3.69</v>
      </c>
      <c r="Z796" s="4"/>
      <c r="AA796" s="4">
        <v>211</v>
      </c>
      <c r="AB796" s="4">
        <v>162</v>
      </c>
      <c r="AC796" s="4"/>
    </row>
    <row r="797" spans="1:29" hidden="1" x14ac:dyDescent="0.25">
      <c r="A797" s="4" t="s">
        <v>4106</v>
      </c>
      <c r="B797" s="4" t="s">
        <v>3938</v>
      </c>
      <c r="C797" s="4" t="s">
        <v>830</v>
      </c>
      <c r="D797" s="4" t="s">
        <v>837</v>
      </c>
      <c r="E797" s="4" t="s">
        <v>4051</v>
      </c>
      <c r="F797" s="4">
        <v>0</v>
      </c>
      <c r="G797" s="4">
        <v>18.2</v>
      </c>
      <c r="H797" s="4">
        <v>158</v>
      </c>
      <c r="I797" s="4">
        <v>6.21</v>
      </c>
      <c r="J797" s="4">
        <v>37.299999999999997</v>
      </c>
      <c r="K797" s="4">
        <v>31</v>
      </c>
      <c r="L797" s="4">
        <v>5.53</v>
      </c>
      <c r="M797" s="4">
        <v>123</v>
      </c>
      <c r="N797" s="4">
        <v>36.799999999999997</v>
      </c>
      <c r="O797" s="4">
        <v>394</v>
      </c>
      <c r="P797" s="4">
        <v>136</v>
      </c>
      <c r="Q797" s="4">
        <v>562</v>
      </c>
      <c r="R797" s="4">
        <v>110</v>
      </c>
      <c r="S797" s="4">
        <v>945</v>
      </c>
      <c r="T797" s="4">
        <v>187</v>
      </c>
      <c r="U797" s="4">
        <v>4255</v>
      </c>
      <c r="V797" s="4">
        <v>33.5</v>
      </c>
      <c r="W797" s="4">
        <v>8.84</v>
      </c>
      <c r="X797" s="4">
        <v>23956</v>
      </c>
      <c r="Y797" s="4">
        <v>3.24</v>
      </c>
      <c r="Z797" s="4"/>
      <c r="AA797" s="4">
        <v>465</v>
      </c>
      <c r="AB797" s="4">
        <v>247</v>
      </c>
      <c r="AC797" s="4"/>
    </row>
    <row r="798" spans="1:29" hidden="1" x14ac:dyDescent="0.25">
      <c r="A798" s="4" t="s">
        <v>4106</v>
      </c>
      <c r="B798" s="4" t="s">
        <v>3938</v>
      </c>
      <c r="C798" s="4" t="s">
        <v>830</v>
      </c>
      <c r="D798" s="4" t="s">
        <v>838</v>
      </c>
      <c r="E798" s="4" t="s">
        <v>4051</v>
      </c>
      <c r="F798" s="4">
        <v>0</v>
      </c>
      <c r="G798" s="4">
        <v>0.19</v>
      </c>
      <c r="H798" s="4">
        <v>100</v>
      </c>
      <c r="I798" s="4">
        <v>0.82</v>
      </c>
      <c r="J798" s="4">
        <v>13.3</v>
      </c>
      <c r="K798" s="4">
        <v>19.399999999999999</v>
      </c>
      <c r="L798" s="4">
        <v>3.74</v>
      </c>
      <c r="M798" s="4">
        <v>84.8</v>
      </c>
      <c r="N798" s="4">
        <v>26.7</v>
      </c>
      <c r="O798" s="4">
        <v>291</v>
      </c>
      <c r="P798" s="4">
        <v>102</v>
      </c>
      <c r="Q798" s="4">
        <v>432</v>
      </c>
      <c r="R798" s="4">
        <v>85.4</v>
      </c>
      <c r="S798" s="4">
        <v>747</v>
      </c>
      <c r="T798" s="4">
        <v>150</v>
      </c>
      <c r="U798" s="4">
        <v>3077</v>
      </c>
      <c r="V798" s="4">
        <v>31.9</v>
      </c>
      <c r="W798" s="4">
        <v>5.57</v>
      </c>
      <c r="X798" s="4">
        <v>23113</v>
      </c>
      <c r="Y798" s="4">
        <v>2.4900000000000002</v>
      </c>
      <c r="Z798" s="4"/>
      <c r="AA798" s="4">
        <v>274</v>
      </c>
      <c r="AB798" s="4">
        <v>132</v>
      </c>
      <c r="AC798" s="4"/>
    </row>
    <row r="799" spans="1:29" hidden="1" x14ac:dyDescent="0.25">
      <c r="A799" s="4" t="s">
        <v>4106</v>
      </c>
      <c r="B799" s="4" t="s">
        <v>3938</v>
      </c>
      <c r="C799" s="4" t="s">
        <v>830</v>
      </c>
      <c r="D799" s="4" t="s">
        <v>839</v>
      </c>
      <c r="E799" s="4" t="s">
        <v>4051</v>
      </c>
      <c r="F799" s="4">
        <v>0</v>
      </c>
      <c r="G799" s="4">
        <v>0.04</v>
      </c>
      <c r="H799" s="4">
        <v>210</v>
      </c>
      <c r="I799" s="4">
        <v>0.48</v>
      </c>
      <c r="J799" s="4">
        <v>8.3699999999999992</v>
      </c>
      <c r="K799" s="4">
        <v>16.399999999999999</v>
      </c>
      <c r="L799" s="4">
        <v>2.0299999999999998</v>
      </c>
      <c r="M799" s="4">
        <v>73.7</v>
      </c>
      <c r="N799" s="4">
        <v>23.7</v>
      </c>
      <c r="O799" s="4">
        <v>269</v>
      </c>
      <c r="P799" s="4">
        <v>98.1</v>
      </c>
      <c r="Q799" s="4">
        <v>429</v>
      </c>
      <c r="R799" s="4">
        <v>85.6</v>
      </c>
      <c r="S799" s="4">
        <v>758</v>
      </c>
      <c r="T799" s="4">
        <v>151</v>
      </c>
      <c r="U799" s="4">
        <v>2923</v>
      </c>
      <c r="V799" s="4">
        <v>27</v>
      </c>
      <c r="W799" s="4">
        <v>16.7</v>
      </c>
      <c r="X799" s="4">
        <v>23450</v>
      </c>
      <c r="Y799" s="4">
        <v>5.58</v>
      </c>
      <c r="Z799" s="4"/>
      <c r="AA799" s="4">
        <v>519</v>
      </c>
      <c r="AB799" s="4">
        <v>321</v>
      </c>
      <c r="AC799" s="4"/>
    </row>
    <row r="800" spans="1:29" hidden="1" x14ac:dyDescent="0.25">
      <c r="A800" s="4" t="s">
        <v>4106</v>
      </c>
      <c r="B800" s="4" t="s">
        <v>3938</v>
      </c>
      <c r="C800" s="4" t="s">
        <v>830</v>
      </c>
      <c r="D800" s="4" t="s">
        <v>840</v>
      </c>
      <c r="E800" s="4" t="s">
        <v>4051</v>
      </c>
      <c r="F800" s="4">
        <v>0</v>
      </c>
      <c r="G800" s="4">
        <v>0.09</v>
      </c>
      <c r="H800" s="4">
        <v>65.8</v>
      </c>
      <c r="I800" s="4">
        <v>1.1299999999999999</v>
      </c>
      <c r="J800" s="4">
        <v>14.9</v>
      </c>
      <c r="K800" s="4">
        <v>17.8</v>
      </c>
      <c r="L800" s="4">
        <v>5.47</v>
      </c>
      <c r="M800" s="4">
        <v>78.099999999999994</v>
      </c>
      <c r="N800" s="4">
        <v>23.3</v>
      </c>
      <c r="O800" s="4">
        <v>247</v>
      </c>
      <c r="P800" s="4">
        <v>86.4</v>
      </c>
      <c r="Q800" s="4">
        <v>361</v>
      </c>
      <c r="R800" s="4">
        <v>71.2</v>
      </c>
      <c r="S800" s="4">
        <v>620</v>
      </c>
      <c r="T800" s="4">
        <v>128</v>
      </c>
      <c r="U800" s="4">
        <v>2518</v>
      </c>
      <c r="V800" s="4">
        <v>38.5</v>
      </c>
      <c r="W800" s="4">
        <v>3.58</v>
      </c>
      <c r="X800" s="4">
        <v>19740</v>
      </c>
      <c r="Y800" s="4">
        <v>1.56</v>
      </c>
      <c r="Z800" s="4"/>
      <c r="AA800" s="4">
        <v>227</v>
      </c>
      <c r="AB800" s="4">
        <v>123</v>
      </c>
      <c r="AC800" s="4"/>
    </row>
    <row r="801" spans="1:29" hidden="1" x14ac:dyDescent="0.25">
      <c r="A801" s="4" t="s">
        <v>4106</v>
      </c>
      <c r="B801" s="4" t="s">
        <v>3938</v>
      </c>
      <c r="C801" s="4" t="s">
        <v>830</v>
      </c>
      <c r="D801" s="4" t="s">
        <v>841</v>
      </c>
      <c r="E801" s="4" t="s">
        <v>4051</v>
      </c>
      <c r="F801" s="4">
        <v>0</v>
      </c>
      <c r="G801" s="4"/>
      <c r="H801" s="4">
        <v>157</v>
      </c>
      <c r="I801" s="4">
        <v>0.42</v>
      </c>
      <c r="J801" s="4">
        <v>8.59</v>
      </c>
      <c r="K801" s="4">
        <v>18</v>
      </c>
      <c r="L801" s="4">
        <v>1.85</v>
      </c>
      <c r="M801" s="4">
        <v>99.6</v>
      </c>
      <c r="N801" s="4">
        <v>34.200000000000003</v>
      </c>
      <c r="O801" s="4">
        <v>402</v>
      </c>
      <c r="P801" s="4">
        <v>151</v>
      </c>
      <c r="Q801" s="4">
        <v>677</v>
      </c>
      <c r="R801" s="4">
        <v>139</v>
      </c>
      <c r="S801" s="4">
        <v>1237</v>
      </c>
      <c r="T801" s="4">
        <v>246</v>
      </c>
      <c r="U801" s="4">
        <v>5015</v>
      </c>
      <c r="V801" s="4">
        <v>10.199999999999999</v>
      </c>
      <c r="W801" s="4">
        <v>18.5</v>
      </c>
      <c r="X801" s="4">
        <v>29452</v>
      </c>
      <c r="Y801" s="4">
        <v>5.94</v>
      </c>
      <c r="Z801" s="4"/>
      <c r="AA801" s="4">
        <v>871</v>
      </c>
      <c r="AB801" s="4">
        <v>617</v>
      </c>
      <c r="AC801" s="4"/>
    </row>
    <row r="802" spans="1:29" hidden="1" x14ac:dyDescent="0.25">
      <c r="A802" s="4" t="s">
        <v>4106</v>
      </c>
      <c r="B802" s="4" t="s">
        <v>3938</v>
      </c>
      <c r="C802" s="4" t="s">
        <v>830</v>
      </c>
      <c r="D802" s="4" t="s">
        <v>842</v>
      </c>
      <c r="E802" s="4" t="s">
        <v>4051</v>
      </c>
      <c r="F802" s="4">
        <v>0</v>
      </c>
      <c r="G802" s="4">
        <v>7.0000000000000007E-2</v>
      </c>
      <c r="H802" s="4">
        <v>99.3</v>
      </c>
      <c r="I802" s="4">
        <v>0.19</v>
      </c>
      <c r="J802" s="4">
        <v>4.55</v>
      </c>
      <c r="K802" s="4">
        <v>8.82</v>
      </c>
      <c r="L802" s="4">
        <v>1.57</v>
      </c>
      <c r="M802" s="4">
        <v>43.9</v>
      </c>
      <c r="N802" s="4">
        <v>14.2</v>
      </c>
      <c r="O802" s="4">
        <v>164</v>
      </c>
      <c r="P802" s="4">
        <v>63.5</v>
      </c>
      <c r="Q802" s="4">
        <v>290</v>
      </c>
      <c r="R802" s="4">
        <v>61.7</v>
      </c>
      <c r="S802" s="4">
        <v>569</v>
      </c>
      <c r="T802" s="4">
        <v>120</v>
      </c>
      <c r="U802" s="4">
        <v>1948</v>
      </c>
      <c r="V802" s="4">
        <v>36.1</v>
      </c>
      <c r="W802" s="4">
        <v>11.1</v>
      </c>
      <c r="X802" s="4">
        <v>23409</v>
      </c>
      <c r="Y802" s="4">
        <v>3.72</v>
      </c>
      <c r="Z802" s="4"/>
      <c r="AA802" s="4">
        <v>203</v>
      </c>
      <c r="AB802" s="4">
        <v>168</v>
      </c>
      <c r="AC802" s="4"/>
    </row>
    <row r="803" spans="1:29" hidden="1" x14ac:dyDescent="0.25">
      <c r="A803" s="4" t="s">
        <v>4106</v>
      </c>
      <c r="B803" s="4" t="s">
        <v>3938</v>
      </c>
      <c r="C803" s="4" t="s">
        <v>830</v>
      </c>
      <c r="D803" s="4" t="s">
        <v>843</v>
      </c>
      <c r="E803" s="4" t="s">
        <v>4051</v>
      </c>
      <c r="F803" s="4">
        <v>0</v>
      </c>
      <c r="G803" s="4"/>
      <c r="H803" s="4">
        <v>85.1</v>
      </c>
      <c r="I803" s="4">
        <v>1.01</v>
      </c>
      <c r="J803" s="4">
        <v>15.5</v>
      </c>
      <c r="K803" s="4">
        <v>24.7</v>
      </c>
      <c r="L803" s="4">
        <v>5.86</v>
      </c>
      <c r="M803" s="4">
        <v>95.7</v>
      </c>
      <c r="N803" s="4">
        <v>28.6</v>
      </c>
      <c r="O803" s="4">
        <v>297</v>
      </c>
      <c r="P803" s="4">
        <v>105</v>
      </c>
      <c r="Q803" s="4">
        <v>443</v>
      </c>
      <c r="R803" s="4">
        <v>87.1</v>
      </c>
      <c r="S803" s="4">
        <v>763</v>
      </c>
      <c r="T803" s="4">
        <v>153</v>
      </c>
      <c r="U803" s="4">
        <v>3051</v>
      </c>
      <c r="V803" s="4">
        <v>40</v>
      </c>
      <c r="W803" s="4">
        <v>4.08</v>
      </c>
      <c r="X803" s="4">
        <v>20496</v>
      </c>
      <c r="Y803" s="4">
        <v>1.78</v>
      </c>
      <c r="Z803" s="4"/>
      <c r="AA803" s="4">
        <v>346</v>
      </c>
      <c r="AB803" s="4">
        <v>169</v>
      </c>
      <c r="AC803" s="4"/>
    </row>
    <row r="804" spans="1:29" hidden="1" x14ac:dyDescent="0.25">
      <c r="A804" s="4" t="s">
        <v>4106</v>
      </c>
      <c r="B804" s="4" t="s">
        <v>3938</v>
      </c>
      <c r="C804" s="4" t="s">
        <v>830</v>
      </c>
      <c r="D804" s="4" t="s">
        <v>844</v>
      </c>
      <c r="E804" s="4" t="s">
        <v>4051</v>
      </c>
      <c r="F804" s="4">
        <v>0</v>
      </c>
      <c r="G804" s="4">
        <v>0.03</v>
      </c>
      <c r="H804" s="4">
        <v>129</v>
      </c>
      <c r="I804" s="4">
        <v>0.2</v>
      </c>
      <c r="J804" s="4">
        <v>4.04</v>
      </c>
      <c r="K804" s="4">
        <v>11</v>
      </c>
      <c r="L804" s="4">
        <v>0.77</v>
      </c>
      <c r="M804" s="4">
        <v>65.099999999999994</v>
      </c>
      <c r="N804" s="4">
        <v>25</v>
      </c>
      <c r="O804" s="4">
        <v>319</v>
      </c>
      <c r="P804" s="4">
        <v>128</v>
      </c>
      <c r="Q804" s="4">
        <v>580</v>
      </c>
      <c r="R804" s="4">
        <v>120</v>
      </c>
      <c r="S804" s="4">
        <v>1076</v>
      </c>
      <c r="T804" s="4">
        <v>215</v>
      </c>
      <c r="U804" s="4">
        <v>4014</v>
      </c>
      <c r="V804" s="4">
        <v>11.7</v>
      </c>
      <c r="W804" s="4">
        <v>25.1</v>
      </c>
      <c r="X804" s="4">
        <v>25369</v>
      </c>
      <c r="Y804" s="4">
        <v>7.7</v>
      </c>
      <c r="Z804" s="4"/>
      <c r="AA804" s="4">
        <v>554</v>
      </c>
      <c r="AB804" s="4">
        <v>519</v>
      </c>
      <c r="AC804" s="4"/>
    </row>
    <row r="805" spans="1:29" hidden="1" x14ac:dyDescent="0.25">
      <c r="A805" s="4" t="s">
        <v>4106</v>
      </c>
      <c r="B805" s="4" t="s">
        <v>3938</v>
      </c>
      <c r="C805" s="4" t="s">
        <v>846</v>
      </c>
      <c r="D805" s="4" t="s">
        <v>845</v>
      </c>
      <c r="E805" s="4" t="s">
        <v>4052</v>
      </c>
      <c r="F805" s="4">
        <v>0</v>
      </c>
      <c r="G805" s="4">
        <v>74.099999999999994</v>
      </c>
      <c r="H805" s="4">
        <v>1485</v>
      </c>
      <c r="I805" s="4">
        <v>27.9</v>
      </c>
      <c r="J805" s="4">
        <v>111</v>
      </c>
      <c r="K805" s="4">
        <v>62.6</v>
      </c>
      <c r="L805" s="4">
        <v>41.1</v>
      </c>
      <c r="M805" s="4">
        <v>199</v>
      </c>
      <c r="N805" s="4">
        <v>74.5</v>
      </c>
      <c r="O805" s="4">
        <v>1084</v>
      </c>
      <c r="P805" s="4">
        <v>570</v>
      </c>
      <c r="Q805" s="4">
        <v>3925</v>
      </c>
      <c r="R805" s="4">
        <v>1191</v>
      </c>
      <c r="S805" s="4">
        <v>15001</v>
      </c>
      <c r="T805" s="4">
        <v>3195</v>
      </c>
      <c r="U805" s="4">
        <v>26686</v>
      </c>
      <c r="V805" s="4">
        <v>29.5</v>
      </c>
      <c r="W805" s="4">
        <v>1143</v>
      </c>
      <c r="X805" s="4">
        <v>30932</v>
      </c>
      <c r="Y805" s="4">
        <v>144</v>
      </c>
      <c r="Z805" s="4"/>
      <c r="AA805" s="4">
        <v>1881</v>
      </c>
      <c r="AB805" s="4">
        <v>2821</v>
      </c>
      <c r="AC805" s="4"/>
    </row>
    <row r="806" spans="1:29" hidden="1" x14ac:dyDescent="0.25">
      <c r="A806" s="4" t="s">
        <v>4106</v>
      </c>
      <c r="B806" s="4" t="s">
        <v>3938</v>
      </c>
      <c r="C806" s="4" t="s">
        <v>846</v>
      </c>
      <c r="D806" s="4" t="s">
        <v>847</v>
      </c>
      <c r="E806" s="4" t="s">
        <v>4052</v>
      </c>
      <c r="F806" s="4">
        <v>0</v>
      </c>
      <c r="G806" s="4">
        <v>256</v>
      </c>
      <c r="H806" s="4">
        <v>2172</v>
      </c>
      <c r="I806" s="4">
        <v>40.700000000000003</v>
      </c>
      <c r="J806" s="4">
        <v>140</v>
      </c>
      <c r="K806" s="4">
        <v>66.900000000000006</v>
      </c>
      <c r="L806" s="4">
        <v>2.73</v>
      </c>
      <c r="M806" s="4">
        <v>250</v>
      </c>
      <c r="N806" s="4">
        <v>106</v>
      </c>
      <c r="O806" s="4">
        <v>1512</v>
      </c>
      <c r="P806" s="4">
        <v>713</v>
      </c>
      <c r="Q806" s="4">
        <v>4322</v>
      </c>
      <c r="R806" s="4">
        <v>1152</v>
      </c>
      <c r="S806" s="4">
        <v>13331</v>
      </c>
      <c r="T806" s="4">
        <v>2629</v>
      </c>
      <c r="U806" s="4">
        <v>29803</v>
      </c>
      <c r="V806" s="4">
        <v>44.9</v>
      </c>
      <c r="W806" s="4">
        <v>2871</v>
      </c>
      <c r="X806" s="4">
        <v>38620</v>
      </c>
      <c r="Y806" s="4">
        <v>296</v>
      </c>
      <c r="Z806" s="4"/>
      <c r="AA806" s="4">
        <v>887</v>
      </c>
      <c r="AB806" s="4">
        <v>431</v>
      </c>
      <c r="AC806" s="4"/>
    </row>
    <row r="807" spans="1:29" hidden="1" x14ac:dyDescent="0.25">
      <c r="A807" s="4" t="s">
        <v>4106</v>
      </c>
      <c r="B807" s="4" t="s">
        <v>3938</v>
      </c>
      <c r="C807" s="4" t="s">
        <v>846</v>
      </c>
      <c r="D807" s="4" t="s">
        <v>848</v>
      </c>
      <c r="E807" s="4" t="s">
        <v>4052</v>
      </c>
      <c r="F807" s="4">
        <v>0</v>
      </c>
      <c r="G807" s="4">
        <v>7.0000000000000007E-2</v>
      </c>
      <c r="H807" s="4">
        <v>182</v>
      </c>
      <c r="I807" s="4">
        <v>0.26</v>
      </c>
      <c r="J807" s="4">
        <v>4.32</v>
      </c>
      <c r="K807" s="4">
        <v>10.3</v>
      </c>
      <c r="L807" s="4">
        <v>0.41</v>
      </c>
      <c r="M807" s="4">
        <v>64.099999999999994</v>
      </c>
      <c r="N807" s="4">
        <v>27</v>
      </c>
      <c r="O807" s="4">
        <v>366</v>
      </c>
      <c r="P807" s="4">
        <v>152</v>
      </c>
      <c r="Q807" s="4">
        <v>747</v>
      </c>
      <c r="R807" s="4">
        <v>168</v>
      </c>
      <c r="S807" s="4">
        <v>1634</v>
      </c>
      <c r="T807" s="4">
        <v>307</v>
      </c>
      <c r="U807" s="4">
        <v>4876</v>
      </c>
      <c r="V807" s="4">
        <v>6.09</v>
      </c>
      <c r="W807" s="4">
        <v>50.6</v>
      </c>
      <c r="X807" s="4">
        <v>26027</v>
      </c>
      <c r="Y807" s="4">
        <v>13.4</v>
      </c>
      <c r="Z807" s="4"/>
      <c r="AA807" s="4">
        <v>1699</v>
      </c>
      <c r="AB807" s="4">
        <v>1275</v>
      </c>
      <c r="AC807" s="4"/>
    </row>
    <row r="808" spans="1:29" hidden="1" x14ac:dyDescent="0.25">
      <c r="A808" s="4" t="s">
        <v>4106</v>
      </c>
      <c r="B808" s="4" t="s">
        <v>3938</v>
      </c>
      <c r="C808" s="4" t="s">
        <v>846</v>
      </c>
      <c r="D808" s="4" t="s">
        <v>849</v>
      </c>
      <c r="E808" s="4" t="s">
        <v>4052</v>
      </c>
      <c r="F808" s="4">
        <v>0</v>
      </c>
      <c r="G808" s="4">
        <v>18.8</v>
      </c>
      <c r="H808" s="4">
        <v>1979</v>
      </c>
      <c r="I808" s="4">
        <v>8.0500000000000007</v>
      </c>
      <c r="J808" s="4">
        <v>41.9</v>
      </c>
      <c r="K808" s="4">
        <v>58.6</v>
      </c>
      <c r="L808" s="4">
        <v>2.71</v>
      </c>
      <c r="M808" s="4">
        <v>324</v>
      </c>
      <c r="N808" s="4">
        <v>133</v>
      </c>
      <c r="O808" s="4">
        <v>1987</v>
      </c>
      <c r="P808" s="4">
        <v>961</v>
      </c>
      <c r="Q808" s="4">
        <v>5821</v>
      </c>
      <c r="R808" s="4">
        <v>1589</v>
      </c>
      <c r="S808" s="4">
        <v>18130</v>
      </c>
      <c r="T808" s="4">
        <v>3580</v>
      </c>
      <c r="U808" s="4">
        <v>40397</v>
      </c>
      <c r="V808" s="4">
        <v>1259</v>
      </c>
      <c r="W808" s="4">
        <v>1529</v>
      </c>
      <c r="X808" s="4">
        <v>36643</v>
      </c>
      <c r="Y808" s="4">
        <v>159</v>
      </c>
      <c r="Z808" s="4"/>
      <c r="AA808" s="4">
        <v>2973</v>
      </c>
      <c r="AB808" s="4">
        <v>3921</v>
      </c>
      <c r="AC808" s="4"/>
    </row>
    <row r="809" spans="1:29" hidden="1" x14ac:dyDescent="0.25">
      <c r="A809" s="4" t="s">
        <v>4106</v>
      </c>
      <c r="B809" s="4" t="s">
        <v>3938</v>
      </c>
      <c r="C809" s="4" t="s">
        <v>846</v>
      </c>
      <c r="D809" s="4" t="s">
        <v>850</v>
      </c>
      <c r="E809" s="4" t="s">
        <v>4052</v>
      </c>
      <c r="F809" s="4">
        <v>0</v>
      </c>
      <c r="G809" s="4">
        <v>167</v>
      </c>
      <c r="H809" s="4">
        <v>1925</v>
      </c>
      <c r="I809" s="4">
        <v>41.8</v>
      </c>
      <c r="J809" s="4">
        <v>142</v>
      </c>
      <c r="K809" s="4">
        <v>60.7</v>
      </c>
      <c r="L809" s="4">
        <v>3.01</v>
      </c>
      <c r="M809" s="4">
        <v>249</v>
      </c>
      <c r="N809" s="4">
        <v>102</v>
      </c>
      <c r="O809" s="4">
        <v>1469</v>
      </c>
      <c r="P809" s="4">
        <v>693</v>
      </c>
      <c r="Q809" s="4">
        <v>4234</v>
      </c>
      <c r="R809" s="4">
        <v>1187</v>
      </c>
      <c r="S809" s="4">
        <v>13571</v>
      </c>
      <c r="T809" s="4">
        <v>2739</v>
      </c>
      <c r="U809" s="4">
        <v>28474</v>
      </c>
      <c r="V809" s="4">
        <v>18.2</v>
      </c>
      <c r="W809" s="4">
        <v>2247</v>
      </c>
      <c r="X809" s="4">
        <v>42314</v>
      </c>
      <c r="Y809" s="4">
        <v>289</v>
      </c>
      <c r="Z809" s="4"/>
      <c r="AA809" s="4">
        <v>302</v>
      </c>
      <c r="AB809" s="4">
        <v>237</v>
      </c>
      <c r="AC809" s="4"/>
    </row>
    <row r="810" spans="1:29" hidden="1" x14ac:dyDescent="0.25">
      <c r="A810" s="4" t="s">
        <v>4106</v>
      </c>
      <c r="B810" s="4" t="s">
        <v>3938</v>
      </c>
      <c r="C810" s="4" t="s">
        <v>846</v>
      </c>
      <c r="D810" s="4" t="s">
        <v>851</v>
      </c>
      <c r="E810" s="4" t="s">
        <v>4052</v>
      </c>
      <c r="F810" s="4">
        <v>0</v>
      </c>
      <c r="G810" s="4">
        <v>19.8</v>
      </c>
      <c r="H810" s="4">
        <v>468</v>
      </c>
      <c r="I810" s="4">
        <v>11.6</v>
      </c>
      <c r="J810" s="4">
        <v>44.8</v>
      </c>
      <c r="K810" s="4">
        <v>21.6</v>
      </c>
      <c r="L810" s="4">
        <v>0.93</v>
      </c>
      <c r="M810" s="4">
        <v>54.3</v>
      </c>
      <c r="N810" s="4">
        <v>25</v>
      </c>
      <c r="O810" s="4">
        <v>383</v>
      </c>
      <c r="P810" s="4">
        <v>193</v>
      </c>
      <c r="Q810" s="4">
        <v>1230</v>
      </c>
      <c r="R810" s="4">
        <v>342</v>
      </c>
      <c r="S810" s="4">
        <v>3915</v>
      </c>
      <c r="T810" s="4">
        <v>839</v>
      </c>
      <c r="U810" s="4">
        <v>8308</v>
      </c>
      <c r="V810" s="4">
        <v>13.2</v>
      </c>
      <c r="W810" s="4">
        <v>346</v>
      </c>
      <c r="X810" s="4">
        <v>30211</v>
      </c>
      <c r="Y810" s="4">
        <v>44.8</v>
      </c>
      <c r="Z810" s="4"/>
      <c r="AA810" s="4">
        <v>7923</v>
      </c>
      <c r="AB810" s="4">
        <v>9140</v>
      </c>
      <c r="AC810" s="4"/>
    </row>
    <row r="811" spans="1:29" hidden="1" x14ac:dyDescent="0.25">
      <c r="A811" s="4" t="s">
        <v>4106</v>
      </c>
      <c r="B811" s="4" t="s">
        <v>3938</v>
      </c>
      <c r="C811" s="4" t="s">
        <v>846</v>
      </c>
      <c r="D811" s="4" t="s">
        <v>852</v>
      </c>
      <c r="E811" s="4" t="s">
        <v>4052</v>
      </c>
      <c r="F811" s="4">
        <v>0</v>
      </c>
      <c r="G811" s="4">
        <v>21.8</v>
      </c>
      <c r="H811" s="4">
        <v>243</v>
      </c>
      <c r="I811" s="4">
        <v>9.3000000000000007</v>
      </c>
      <c r="J811" s="4">
        <v>47.1</v>
      </c>
      <c r="K811" s="4">
        <v>32.9</v>
      </c>
      <c r="L811" s="4">
        <v>6.34</v>
      </c>
      <c r="M811" s="4">
        <v>147</v>
      </c>
      <c r="N811" s="4">
        <v>52.1</v>
      </c>
      <c r="O811" s="4">
        <v>617</v>
      </c>
      <c r="P811" s="4">
        <v>229</v>
      </c>
      <c r="Q811" s="4">
        <v>992</v>
      </c>
      <c r="R811" s="4">
        <v>210</v>
      </c>
      <c r="S811" s="4">
        <v>1958</v>
      </c>
      <c r="T811" s="4">
        <v>361</v>
      </c>
      <c r="U811" s="4">
        <v>6937</v>
      </c>
      <c r="V811" s="4">
        <v>11.1</v>
      </c>
      <c r="W811" s="4">
        <v>53.2</v>
      </c>
      <c r="X811" s="4">
        <v>22105</v>
      </c>
      <c r="Y811" s="4">
        <v>9.39</v>
      </c>
      <c r="Z811" s="4"/>
      <c r="AA811" s="4">
        <v>4234</v>
      </c>
      <c r="AB811" s="4">
        <v>4496</v>
      </c>
      <c r="AC811" s="4"/>
    </row>
    <row r="812" spans="1:29" hidden="1" x14ac:dyDescent="0.25">
      <c r="A812" s="4" t="s">
        <v>4106</v>
      </c>
      <c r="B812" s="4" t="s">
        <v>3938</v>
      </c>
      <c r="C812" s="4" t="s">
        <v>846</v>
      </c>
      <c r="D812" s="4" t="s">
        <v>853</v>
      </c>
      <c r="E812" s="4" t="s">
        <v>4052</v>
      </c>
      <c r="F812" s="4">
        <v>0</v>
      </c>
      <c r="G812" s="4">
        <v>3.58</v>
      </c>
      <c r="H812" s="4">
        <v>1765</v>
      </c>
      <c r="I812" s="4">
        <v>3.09</v>
      </c>
      <c r="J812" s="4">
        <v>28</v>
      </c>
      <c r="K812" s="4">
        <v>42.8</v>
      </c>
      <c r="L812" s="4">
        <v>1.73</v>
      </c>
      <c r="M812" s="4">
        <v>247</v>
      </c>
      <c r="N812" s="4">
        <v>105</v>
      </c>
      <c r="O812" s="4">
        <v>1619</v>
      </c>
      <c r="P812" s="4">
        <v>802</v>
      </c>
      <c r="Q812" s="4">
        <v>4867</v>
      </c>
      <c r="R812" s="4">
        <v>1355</v>
      </c>
      <c r="S812" s="4">
        <v>15356</v>
      </c>
      <c r="T812" s="4">
        <v>3099</v>
      </c>
      <c r="U812" s="4">
        <v>34120</v>
      </c>
      <c r="V812" s="4">
        <v>13.2</v>
      </c>
      <c r="W812" s="4">
        <v>1823</v>
      </c>
      <c r="X812" s="4">
        <v>42372</v>
      </c>
      <c r="Y812" s="4">
        <v>202</v>
      </c>
      <c r="Z812" s="4"/>
      <c r="AA812" s="4">
        <v>1028</v>
      </c>
      <c r="AB812" s="4">
        <v>595</v>
      </c>
      <c r="AC812" s="4"/>
    </row>
    <row r="813" spans="1:29" hidden="1" x14ac:dyDescent="0.25">
      <c r="A813" s="4" t="s">
        <v>4106</v>
      </c>
      <c r="B813" s="4" t="s">
        <v>3938</v>
      </c>
      <c r="C813" s="4" t="s">
        <v>846</v>
      </c>
      <c r="D813" s="4" t="s">
        <v>854</v>
      </c>
      <c r="E813" s="4" t="s">
        <v>4052</v>
      </c>
      <c r="F813" s="4">
        <v>0</v>
      </c>
      <c r="G813" s="4">
        <v>8.4</v>
      </c>
      <c r="H813" s="4">
        <v>375</v>
      </c>
      <c r="I813" s="4">
        <v>3.07</v>
      </c>
      <c r="J813" s="4">
        <v>14.6</v>
      </c>
      <c r="K813" s="4">
        <v>9.2799999999999994</v>
      </c>
      <c r="L813" s="4">
        <v>0.57999999999999996</v>
      </c>
      <c r="M813" s="4">
        <v>47.8</v>
      </c>
      <c r="N813" s="4">
        <v>20.3</v>
      </c>
      <c r="O813" s="4">
        <v>333</v>
      </c>
      <c r="P813" s="4">
        <v>173</v>
      </c>
      <c r="Q813" s="4">
        <v>1121</v>
      </c>
      <c r="R813" s="4">
        <v>323</v>
      </c>
      <c r="S813" s="4">
        <v>3817</v>
      </c>
      <c r="T813" s="4">
        <v>839</v>
      </c>
      <c r="U813" s="4">
        <v>7477</v>
      </c>
      <c r="V813" s="4">
        <v>10.6</v>
      </c>
      <c r="W813" s="4">
        <v>307</v>
      </c>
      <c r="X813" s="4">
        <v>35456</v>
      </c>
      <c r="Y813" s="4">
        <v>50.2</v>
      </c>
      <c r="Z813" s="4"/>
      <c r="AA813" s="4">
        <v>6510</v>
      </c>
      <c r="AB813" s="4">
        <v>7692</v>
      </c>
      <c r="AC813" s="4"/>
    </row>
    <row r="814" spans="1:29" hidden="1" x14ac:dyDescent="0.25">
      <c r="A814" s="4" t="s">
        <v>4106</v>
      </c>
      <c r="B814" s="4" t="s">
        <v>3938</v>
      </c>
      <c r="C814" s="4" t="s">
        <v>846</v>
      </c>
      <c r="D814" s="4" t="s">
        <v>855</v>
      </c>
      <c r="E814" s="4" t="s">
        <v>4052</v>
      </c>
      <c r="F814" s="4">
        <v>0</v>
      </c>
      <c r="G814" s="4">
        <v>0.83</v>
      </c>
      <c r="H814" s="4">
        <v>306</v>
      </c>
      <c r="I814" s="4">
        <v>0.93</v>
      </c>
      <c r="J814" s="4">
        <v>10.9</v>
      </c>
      <c r="K814" s="4">
        <v>24.3</v>
      </c>
      <c r="L814" s="4">
        <v>1.36</v>
      </c>
      <c r="M814" s="4">
        <v>141</v>
      </c>
      <c r="N814" s="4">
        <v>45.3</v>
      </c>
      <c r="O814" s="4">
        <v>505</v>
      </c>
      <c r="P814" s="4">
        <v>177</v>
      </c>
      <c r="Q814" s="4">
        <v>722</v>
      </c>
      <c r="R814" s="4">
        <v>142</v>
      </c>
      <c r="S814" s="4">
        <v>1237</v>
      </c>
      <c r="T814" s="4">
        <v>221</v>
      </c>
      <c r="U814" s="4">
        <v>4839</v>
      </c>
      <c r="V814" s="4">
        <v>19.3</v>
      </c>
      <c r="W814" s="4">
        <v>51.4</v>
      </c>
      <c r="X814" s="4">
        <v>21285</v>
      </c>
      <c r="Y814" s="4">
        <v>13</v>
      </c>
      <c r="Z814" s="4"/>
      <c r="AA814" s="4">
        <v>2458</v>
      </c>
      <c r="AB814" s="4">
        <v>956</v>
      </c>
      <c r="AC814" s="4"/>
    </row>
    <row r="815" spans="1:29" hidden="1" x14ac:dyDescent="0.25">
      <c r="A815" s="4" t="s">
        <v>4106</v>
      </c>
      <c r="B815" s="4" t="s">
        <v>3938</v>
      </c>
      <c r="C815" s="4" t="s">
        <v>846</v>
      </c>
      <c r="D815" s="4" t="s">
        <v>856</v>
      </c>
      <c r="E815" s="4" t="s">
        <v>4052</v>
      </c>
      <c r="F815" s="4">
        <v>0</v>
      </c>
      <c r="G815" s="4">
        <v>1.99</v>
      </c>
      <c r="H815" s="4">
        <v>292</v>
      </c>
      <c r="I815" s="4">
        <v>1.51</v>
      </c>
      <c r="J815" s="4">
        <v>6.65</v>
      </c>
      <c r="K815" s="4">
        <v>7.05</v>
      </c>
      <c r="L815" s="4">
        <v>0.25</v>
      </c>
      <c r="M815" s="4">
        <v>46.2</v>
      </c>
      <c r="N815" s="4">
        <v>20.3</v>
      </c>
      <c r="O815" s="4">
        <v>307</v>
      </c>
      <c r="P815" s="4">
        <v>150</v>
      </c>
      <c r="Q815" s="4">
        <v>838</v>
      </c>
      <c r="R815" s="4">
        <v>210</v>
      </c>
      <c r="S815" s="4">
        <v>2219</v>
      </c>
      <c r="T815" s="4">
        <v>462</v>
      </c>
      <c r="U815" s="4">
        <v>5479</v>
      </c>
      <c r="V815" s="4">
        <v>14.2</v>
      </c>
      <c r="W815" s="4">
        <v>138</v>
      </c>
      <c r="X815" s="4">
        <v>28887</v>
      </c>
      <c r="Y815" s="4">
        <v>23.6</v>
      </c>
      <c r="Z815" s="4"/>
      <c r="AA815" s="4">
        <v>4422</v>
      </c>
      <c r="AB815" s="4">
        <v>2882</v>
      </c>
      <c r="AC815" s="4"/>
    </row>
    <row r="816" spans="1:29" hidden="1" x14ac:dyDescent="0.25">
      <c r="A816" s="4" t="s">
        <v>4106</v>
      </c>
      <c r="B816" s="4" t="s">
        <v>3938</v>
      </c>
      <c r="C816" s="4" t="s">
        <v>846</v>
      </c>
      <c r="D816" s="4" t="s">
        <v>857</v>
      </c>
      <c r="E816" s="4" t="s">
        <v>4052</v>
      </c>
      <c r="F816" s="4">
        <v>0</v>
      </c>
      <c r="G816" s="4">
        <v>69.8</v>
      </c>
      <c r="H816" s="4">
        <v>378</v>
      </c>
      <c r="I816" s="4">
        <v>18</v>
      </c>
      <c r="J816" s="4">
        <v>71.400000000000006</v>
      </c>
      <c r="K816" s="4">
        <v>25.3</v>
      </c>
      <c r="L816" s="4">
        <v>1.03</v>
      </c>
      <c r="M816" s="4">
        <v>97.4</v>
      </c>
      <c r="N816" s="4">
        <v>35</v>
      </c>
      <c r="O816" s="4">
        <v>458</v>
      </c>
      <c r="P816" s="4">
        <v>193</v>
      </c>
      <c r="Q816" s="4">
        <v>988</v>
      </c>
      <c r="R816" s="4">
        <v>227</v>
      </c>
      <c r="S816" s="4">
        <v>2286</v>
      </c>
      <c r="T816" s="4">
        <v>444</v>
      </c>
      <c r="U816" s="4">
        <v>6565</v>
      </c>
      <c r="V816" s="4">
        <v>5.14</v>
      </c>
      <c r="W816" s="4">
        <v>65.400000000000006</v>
      </c>
      <c r="X816" s="4">
        <v>27555</v>
      </c>
      <c r="Y816" s="4">
        <v>12.6</v>
      </c>
      <c r="Z816" s="4"/>
      <c r="AA816" s="4">
        <v>2644</v>
      </c>
      <c r="AB816" s="4">
        <v>1655</v>
      </c>
      <c r="AC816" s="4"/>
    </row>
    <row r="817" spans="1:29" hidden="1" x14ac:dyDescent="0.25">
      <c r="A817" s="4" t="s">
        <v>4106</v>
      </c>
      <c r="B817" s="4" t="s">
        <v>3938</v>
      </c>
      <c r="C817" s="4" t="s">
        <v>846</v>
      </c>
      <c r="D817" s="4" t="s">
        <v>858</v>
      </c>
      <c r="E817" s="4" t="s">
        <v>4052</v>
      </c>
      <c r="F817" s="4">
        <v>0</v>
      </c>
      <c r="G817" s="4">
        <v>0.05</v>
      </c>
      <c r="H817" s="4">
        <v>40.700000000000003</v>
      </c>
      <c r="I817" s="4">
        <v>0.25</v>
      </c>
      <c r="J817" s="4">
        <v>5.41</v>
      </c>
      <c r="K817" s="4">
        <v>10.8</v>
      </c>
      <c r="L817" s="4">
        <v>2.57</v>
      </c>
      <c r="M817" s="4">
        <v>59.2</v>
      </c>
      <c r="N817" s="4">
        <v>18.399999999999999</v>
      </c>
      <c r="O817" s="4">
        <v>221</v>
      </c>
      <c r="P817" s="4">
        <v>81.5</v>
      </c>
      <c r="Q817" s="4">
        <v>368</v>
      </c>
      <c r="R817" s="4">
        <v>79.5</v>
      </c>
      <c r="S817" s="4">
        <v>766</v>
      </c>
      <c r="T817" s="4">
        <v>149</v>
      </c>
      <c r="U817" s="4">
        <v>2462</v>
      </c>
      <c r="V817" s="4">
        <v>11.5</v>
      </c>
      <c r="W817" s="4">
        <v>5.96</v>
      </c>
      <c r="X817" s="4">
        <v>22778</v>
      </c>
      <c r="Y817" s="4">
        <v>3.25</v>
      </c>
      <c r="Z817" s="4"/>
      <c r="AA817" s="4">
        <v>490</v>
      </c>
      <c r="AB817" s="4">
        <v>1204</v>
      </c>
      <c r="AC817" s="4"/>
    </row>
    <row r="818" spans="1:29" hidden="1" x14ac:dyDescent="0.25">
      <c r="A818" s="4" t="s">
        <v>4106</v>
      </c>
      <c r="B818" s="4" t="s">
        <v>3938</v>
      </c>
      <c r="C818" s="4" t="s">
        <v>846</v>
      </c>
      <c r="D818" s="4" t="s">
        <v>859</v>
      </c>
      <c r="E818" s="4" t="s">
        <v>4052</v>
      </c>
      <c r="F818" s="4">
        <v>0</v>
      </c>
      <c r="G818" s="4">
        <v>2.96</v>
      </c>
      <c r="H818" s="4">
        <v>134</v>
      </c>
      <c r="I818" s="4">
        <v>2.54</v>
      </c>
      <c r="J818" s="4">
        <v>10.4</v>
      </c>
      <c r="K818" s="4">
        <v>5.12</v>
      </c>
      <c r="L818" s="4">
        <v>0.23</v>
      </c>
      <c r="M818" s="4">
        <v>19.600000000000001</v>
      </c>
      <c r="N818" s="4">
        <v>8</v>
      </c>
      <c r="O818" s="4">
        <v>120</v>
      </c>
      <c r="P818" s="4">
        <v>59.4</v>
      </c>
      <c r="Q818" s="4">
        <v>376</v>
      </c>
      <c r="R818" s="4">
        <v>100</v>
      </c>
      <c r="S818" s="4">
        <v>1148</v>
      </c>
      <c r="T818" s="4">
        <v>244</v>
      </c>
      <c r="U818" s="4">
        <v>2449</v>
      </c>
      <c r="V818" s="4">
        <v>4.7699999999999996</v>
      </c>
      <c r="W818" s="4">
        <v>72</v>
      </c>
      <c r="X818" s="4">
        <v>36848</v>
      </c>
      <c r="Y818" s="4">
        <v>12.7</v>
      </c>
      <c r="Z818" s="4"/>
      <c r="AA818" s="4">
        <v>1571</v>
      </c>
      <c r="AB818" s="4">
        <v>1146</v>
      </c>
      <c r="AC818" s="4"/>
    </row>
    <row r="819" spans="1:29" hidden="1" x14ac:dyDescent="0.25">
      <c r="A819" s="4" t="s">
        <v>4106</v>
      </c>
      <c r="B819" s="4" t="s">
        <v>3938</v>
      </c>
      <c r="C819" s="4" t="s">
        <v>846</v>
      </c>
      <c r="D819" s="4" t="s">
        <v>860</v>
      </c>
      <c r="E819" s="4" t="s">
        <v>4052</v>
      </c>
      <c r="F819" s="4">
        <v>0</v>
      </c>
      <c r="G819" s="4">
        <v>0.01</v>
      </c>
      <c r="H819" s="4">
        <v>255</v>
      </c>
      <c r="I819" s="4">
        <v>1.24</v>
      </c>
      <c r="J819" s="4">
        <v>16.899999999999999</v>
      </c>
      <c r="K819" s="4">
        <v>29.1</v>
      </c>
      <c r="L819" s="4">
        <v>3.54</v>
      </c>
      <c r="M819" s="4">
        <v>152</v>
      </c>
      <c r="N819" s="4">
        <v>50.5</v>
      </c>
      <c r="O819" s="4">
        <v>580</v>
      </c>
      <c r="P819" s="4">
        <v>209</v>
      </c>
      <c r="Q819" s="4">
        <v>897</v>
      </c>
      <c r="R819" s="4">
        <v>178</v>
      </c>
      <c r="S819" s="4">
        <v>1582</v>
      </c>
      <c r="T819" s="4">
        <v>284</v>
      </c>
      <c r="U819" s="4">
        <v>6180</v>
      </c>
      <c r="V819" s="4">
        <v>19.100000000000001</v>
      </c>
      <c r="W819" s="4">
        <v>38.4</v>
      </c>
      <c r="X819" s="4">
        <v>21473</v>
      </c>
      <c r="Y819" s="4">
        <v>10.9</v>
      </c>
      <c r="Z819" s="4"/>
      <c r="AA819" s="4">
        <v>944</v>
      </c>
      <c r="AB819" s="4">
        <v>541</v>
      </c>
      <c r="AC819" s="4"/>
    </row>
    <row r="820" spans="1:29" hidden="1" x14ac:dyDescent="0.25">
      <c r="A820" s="4" t="s">
        <v>4106</v>
      </c>
      <c r="B820" s="4" t="s">
        <v>3938</v>
      </c>
      <c r="C820" s="4" t="s">
        <v>846</v>
      </c>
      <c r="D820" s="4" t="s">
        <v>861</v>
      </c>
      <c r="E820" s="4" t="s">
        <v>4052</v>
      </c>
      <c r="F820" s="4">
        <v>0</v>
      </c>
      <c r="G820" s="4">
        <v>6.77</v>
      </c>
      <c r="H820" s="4">
        <v>492</v>
      </c>
      <c r="I820" s="4">
        <v>1.96</v>
      </c>
      <c r="J820" s="4">
        <v>11.7</v>
      </c>
      <c r="K820" s="4">
        <v>11.6</v>
      </c>
      <c r="L820" s="4">
        <v>0.23</v>
      </c>
      <c r="M820" s="4">
        <v>75.099999999999994</v>
      </c>
      <c r="N820" s="4">
        <v>34.1</v>
      </c>
      <c r="O820" s="4">
        <v>540</v>
      </c>
      <c r="P820" s="4">
        <v>279</v>
      </c>
      <c r="Q820" s="4">
        <v>1728</v>
      </c>
      <c r="R820" s="4">
        <v>461</v>
      </c>
      <c r="S820" s="4">
        <v>5061</v>
      </c>
      <c r="T820" s="4">
        <v>1063</v>
      </c>
      <c r="U820" s="4">
        <v>11921</v>
      </c>
      <c r="V820" s="4">
        <v>6.01</v>
      </c>
      <c r="W820" s="4">
        <v>191</v>
      </c>
      <c r="X820" s="4">
        <v>31887</v>
      </c>
      <c r="Y820" s="4">
        <v>29</v>
      </c>
      <c r="Z820" s="4"/>
      <c r="AA820" s="4">
        <v>6914</v>
      </c>
      <c r="AB820" s="4">
        <v>6376</v>
      </c>
      <c r="AC820" s="4"/>
    </row>
    <row r="821" spans="1:29" hidden="1" x14ac:dyDescent="0.25">
      <c r="A821" s="4" t="s">
        <v>4106</v>
      </c>
      <c r="B821" s="4" t="s">
        <v>3938</v>
      </c>
      <c r="C821" s="4" t="s">
        <v>846</v>
      </c>
      <c r="D821" s="4" t="s">
        <v>862</v>
      </c>
      <c r="E821" s="4" t="s">
        <v>4052</v>
      </c>
      <c r="F821" s="4">
        <v>0</v>
      </c>
      <c r="G821" s="4">
        <v>1.49</v>
      </c>
      <c r="H821" s="4">
        <v>252</v>
      </c>
      <c r="I821" s="4">
        <v>0.88</v>
      </c>
      <c r="J821" s="4">
        <v>5.0999999999999996</v>
      </c>
      <c r="K821" s="4">
        <v>6.46</v>
      </c>
      <c r="L821" s="4">
        <v>0.23</v>
      </c>
      <c r="M821" s="4">
        <v>32.1</v>
      </c>
      <c r="N821" s="4">
        <v>16</v>
      </c>
      <c r="O821" s="4">
        <v>266</v>
      </c>
      <c r="P821" s="4">
        <v>139</v>
      </c>
      <c r="Q821" s="4">
        <v>865</v>
      </c>
      <c r="R821" s="4">
        <v>234</v>
      </c>
      <c r="S821" s="4">
        <v>2635</v>
      </c>
      <c r="T821" s="4">
        <v>582</v>
      </c>
      <c r="U821" s="4">
        <v>5885</v>
      </c>
      <c r="V821" s="4">
        <v>6.27</v>
      </c>
      <c r="W821" s="4">
        <v>174</v>
      </c>
      <c r="X821" s="4">
        <v>30215</v>
      </c>
      <c r="Y821" s="4">
        <v>26.6</v>
      </c>
      <c r="Z821" s="4"/>
      <c r="AA821" s="4">
        <v>3791</v>
      </c>
      <c r="AB821" s="4">
        <v>4664</v>
      </c>
      <c r="AC821" s="4"/>
    </row>
    <row r="822" spans="1:29" hidden="1" x14ac:dyDescent="0.25">
      <c r="A822" s="4" t="s">
        <v>4106</v>
      </c>
      <c r="B822" s="4" t="s">
        <v>3938</v>
      </c>
      <c r="C822" s="4" t="s">
        <v>864</v>
      </c>
      <c r="D822" s="4" t="s">
        <v>863</v>
      </c>
      <c r="E822" s="4" t="s">
        <v>4052</v>
      </c>
      <c r="F822" s="4">
        <v>0</v>
      </c>
      <c r="G822" s="4"/>
      <c r="H822" s="4">
        <v>196</v>
      </c>
      <c r="I822" s="4">
        <v>0.2</v>
      </c>
      <c r="J822" s="4">
        <v>3.9</v>
      </c>
      <c r="K822" s="4">
        <v>6.78</v>
      </c>
      <c r="L822" s="4">
        <v>0.35</v>
      </c>
      <c r="M822" s="4">
        <v>61.6</v>
      </c>
      <c r="N822" s="4">
        <v>24.2</v>
      </c>
      <c r="O822" s="4">
        <v>352</v>
      </c>
      <c r="P822" s="4">
        <v>133</v>
      </c>
      <c r="Q822" s="4">
        <v>690</v>
      </c>
      <c r="R822" s="4">
        <v>146</v>
      </c>
      <c r="S822" s="4">
        <v>1530</v>
      </c>
      <c r="T822" s="4">
        <v>251</v>
      </c>
      <c r="U822" s="4">
        <v>5033</v>
      </c>
      <c r="V822" s="4">
        <v>15.3</v>
      </c>
      <c r="W822" s="4">
        <v>51.6</v>
      </c>
      <c r="X822" s="4">
        <v>29212</v>
      </c>
      <c r="Y822" s="4">
        <v>14.2</v>
      </c>
      <c r="Z822" s="4"/>
      <c r="AA822" s="4">
        <v>1818</v>
      </c>
      <c r="AB822" s="4">
        <v>1277</v>
      </c>
      <c r="AC822" s="4"/>
    </row>
    <row r="823" spans="1:29" hidden="1" x14ac:dyDescent="0.25">
      <c r="A823" s="4" t="s">
        <v>4106</v>
      </c>
      <c r="B823" s="4" t="s">
        <v>3938</v>
      </c>
      <c r="C823" s="4" t="s">
        <v>864</v>
      </c>
      <c r="D823" s="4" t="s">
        <v>865</v>
      </c>
      <c r="E823" s="4" t="s">
        <v>4052</v>
      </c>
      <c r="F823" s="4">
        <v>0</v>
      </c>
      <c r="G823" s="4">
        <v>0.03</v>
      </c>
      <c r="H823" s="4">
        <v>305</v>
      </c>
      <c r="I823" s="4">
        <v>0.15</v>
      </c>
      <c r="J823" s="4">
        <v>2.2000000000000002</v>
      </c>
      <c r="K823" s="4">
        <v>4.37</v>
      </c>
      <c r="L823" s="4">
        <v>0.26</v>
      </c>
      <c r="M823" s="4">
        <v>33.799999999999997</v>
      </c>
      <c r="N823" s="4">
        <v>16.7</v>
      </c>
      <c r="O823" s="4">
        <v>275</v>
      </c>
      <c r="P823" s="4">
        <v>130</v>
      </c>
      <c r="Q823" s="4">
        <v>817</v>
      </c>
      <c r="R823" s="4">
        <v>203</v>
      </c>
      <c r="S823" s="4">
        <v>2447</v>
      </c>
      <c r="T823" s="4">
        <v>442</v>
      </c>
      <c r="U823" s="4">
        <v>5859</v>
      </c>
      <c r="V823" s="4">
        <v>5.19</v>
      </c>
      <c r="W823" s="4">
        <v>157</v>
      </c>
      <c r="X823" s="4">
        <v>38426</v>
      </c>
      <c r="Y823" s="4">
        <v>30.2</v>
      </c>
      <c r="Z823" s="4"/>
      <c r="AA823" s="4">
        <v>5118</v>
      </c>
      <c r="AB823" s="4">
        <v>4683</v>
      </c>
      <c r="AC823" s="4"/>
    </row>
    <row r="824" spans="1:29" hidden="1" x14ac:dyDescent="0.25">
      <c r="A824" s="4" t="s">
        <v>4106</v>
      </c>
      <c r="B824" s="4" t="s">
        <v>3938</v>
      </c>
      <c r="C824" s="4" t="s">
        <v>864</v>
      </c>
      <c r="D824" s="4" t="s">
        <v>866</v>
      </c>
      <c r="E824" s="4" t="s">
        <v>4052</v>
      </c>
      <c r="F824" s="4">
        <v>0</v>
      </c>
      <c r="G824" s="4">
        <v>2.5299999999999998</v>
      </c>
      <c r="H824" s="4">
        <v>430</v>
      </c>
      <c r="I824" s="4">
        <v>1.51</v>
      </c>
      <c r="J824" s="4">
        <v>23.1</v>
      </c>
      <c r="K824" s="4">
        <v>48</v>
      </c>
      <c r="L824" s="4">
        <v>2.0299999999999998</v>
      </c>
      <c r="M824" s="4">
        <v>264</v>
      </c>
      <c r="N824" s="4">
        <v>78.2</v>
      </c>
      <c r="O824" s="4">
        <v>884</v>
      </c>
      <c r="P824" s="4">
        <v>277</v>
      </c>
      <c r="Q824" s="4">
        <v>1176</v>
      </c>
      <c r="R824" s="4">
        <v>216</v>
      </c>
      <c r="S824" s="4">
        <v>2062</v>
      </c>
      <c r="T824" s="4">
        <v>311</v>
      </c>
      <c r="U824" s="4">
        <v>8906</v>
      </c>
      <c r="V824" s="4">
        <v>18</v>
      </c>
      <c r="W824" s="4">
        <v>49.7</v>
      </c>
      <c r="X824" s="4">
        <v>23566</v>
      </c>
      <c r="Y824" s="4">
        <v>12.3</v>
      </c>
      <c r="Z824" s="4"/>
      <c r="AA824" s="4">
        <v>2503</v>
      </c>
      <c r="AB824" s="4">
        <v>1034</v>
      </c>
      <c r="AC824" s="4"/>
    </row>
    <row r="825" spans="1:29" hidden="1" x14ac:dyDescent="0.25">
      <c r="A825" s="4" t="s">
        <v>4106</v>
      </c>
      <c r="B825" s="4" t="s">
        <v>3938</v>
      </c>
      <c r="C825" s="4" t="s">
        <v>864</v>
      </c>
      <c r="D825" s="4" t="s">
        <v>867</v>
      </c>
      <c r="E825" s="4" t="s">
        <v>4052</v>
      </c>
      <c r="F825" s="4">
        <v>0</v>
      </c>
      <c r="G825" s="4">
        <v>3.72</v>
      </c>
      <c r="H825" s="4">
        <v>245</v>
      </c>
      <c r="I825" s="4">
        <v>1.94</v>
      </c>
      <c r="J825" s="4">
        <v>14.5</v>
      </c>
      <c r="K825" s="4">
        <v>15.8</v>
      </c>
      <c r="L825" s="4">
        <v>1</v>
      </c>
      <c r="M825" s="4">
        <v>77.099999999999994</v>
      </c>
      <c r="N825" s="4">
        <v>30.1</v>
      </c>
      <c r="O825" s="4">
        <v>432</v>
      </c>
      <c r="P825" s="4">
        <v>172</v>
      </c>
      <c r="Q825" s="4">
        <v>913</v>
      </c>
      <c r="R825" s="4">
        <v>205</v>
      </c>
      <c r="S825" s="4">
        <v>2230</v>
      </c>
      <c r="T825" s="4">
        <v>373</v>
      </c>
      <c r="U825" s="4">
        <v>6812</v>
      </c>
      <c r="V825" s="4">
        <v>8.6199999999999992</v>
      </c>
      <c r="W825" s="4">
        <v>73.2</v>
      </c>
      <c r="X825" s="4">
        <v>30813</v>
      </c>
      <c r="Y825" s="4">
        <v>15.6</v>
      </c>
      <c r="Z825" s="4"/>
      <c r="AA825" s="4">
        <v>2672</v>
      </c>
      <c r="AB825" s="4">
        <v>1815</v>
      </c>
      <c r="AC825" s="4"/>
    </row>
    <row r="826" spans="1:29" hidden="1" x14ac:dyDescent="0.25">
      <c r="A826" s="4" t="s">
        <v>4106</v>
      </c>
      <c r="B826" s="4" t="s">
        <v>3938</v>
      </c>
      <c r="C826" s="4" t="s">
        <v>864</v>
      </c>
      <c r="D826" s="4" t="s">
        <v>868</v>
      </c>
      <c r="E826" s="4" t="s">
        <v>4052</v>
      </c>
      <c r="F826" s="4">
        <v>0</v>
      </c>
      <c r="G826" s="4">
        <v>0.1</v>
      </c>
      <c r="H826" s="4">
        <v>236</v>
      </c>
      <c r="I826" s="4">
        <v>0.34</v>
      </c>
      <c r="J826" s="4">
        <v>5.6</v>
      </c>
      <c r="K826" s="4">
        <v>11.3</v>
      </c>
      <c r="L826" s="4">
        <v>1.43</v>
      </c>
      <c r="M826" s="4">
        <v>72.900000000000006</v>
      </c>
      <c r="N826" s="4">
        <v>26.9</v>
      </c>
      <c r="O826" s="4">
        <v>364</v>
      </c>
      <c r="P826" s="4">
        <v>139</v>
      </c>
      <c r="Q826" s="4">
        <v>686</v>
      </c>
      <c r="R826" s="4">
        <v>152</v>
      </c>
      <c r="S826" s="4">
        <v>1625</v>
      </c>
      <c r="T826" s="4">
        <v>256</v>
      </c>
      <c r="U826" s="4">
        <v>5003</v>
      </c>
      <c r="V826" s="4">
        <v>13.6</v>
      </c>
      <c r="W826" s="4">
        <v>54.7</v>
      </c>
      <c r="X826" s="4">
        <v>26554</v>
      </c>
      <c r="Y826" s="4">
        <v>13.8</v>
      </c>
      <c r="Z826" s="4"/>
      <c r="AA826" s="4">
        <v>2063</v>
      </c>
      <c r="AB826" s="4">
        <v>1334</v>
      </c>
      <c r="AC826" s="4"/>
    </row>
    <row r="827" spans="1:29" hidden="1" x14ac:dyDescent="0.25">
      <c r="A827" s="4" t="s">
        <v>4106</v>
      </c>
      <c r="B827" s="4" t="s">
        <v>3938</v>
      </c>
      <c r="C827" s="4" t="s">
        <v>864</v>
      </c>
      <c r="D827" s="4" t="s">
        <v>869</v>
      </c>
      <c r="E827" s="4" t="s">
        <v>4052</v>
      </c>
      <c r="F827" s="4">
        <v>0</v>
      </c>
      <c r="G827" s="4">
        <v>0.26</v>
      </c>
      <c r="H827" s="4">
        <v>270</v>
      </c>
      <c r="I827" s="4">
        <v>0.28000000000000003</v>
      </c>
      <c r="J827" s="4">
        <v>2.16</v>
      </c>
      <c r="K827" s="4">
        <v>7.3</v>
      </c>
      <c r="L827" s="4">
        <v>0.19</v>
      </c>
      <c r="M827" s="4">
        <v>53.4</v>
      </c>
      <c r="N827" s="4">
        <v>21.5</v>
      </c>
      <c r="O827" s="4">
        <v>336</v>
      </c>
      <c r="P827" s="4">
        <v>147</v>
      </c>
      <c r="Q827" s="4">
        <v>825</v>
      </c>
      <c r="R827" s="4">
        <v>183</v>
      </c>
      <c r="S827" s="4">
        <v>2075</v>
      </c>
      <c r="T827" s="4">
        <v>354</v>
      </c>
      <c r="U827" s="4">
        <v>5875</v>
      </c>
      <c r="V827" s="4">
        <v>6.2</v>
      </c>
      <c r="W827" s="4">
        <v>97</v>
      </c>
      <c r="X827" s="4">
        <v>31784</v>
      </c>
      <c r="Y827" s="4">
        <v>21.1</v>
      </c>
      <c r="Z827" s="4"/>
      <c r="AA827" s="4">
        <v>3370</v>
      </c>
      <c r="AB827" s="4">
        <v>2369</v>
      </c>
      <c r="AC827" s="4"/>
    </row>
    <row r="828" spans="1:29" hidden="1" x14ac:dyDescent="0.25">
      <c r="A828" s="4" t="s">
        <v>4106</v>
      </c>
      <c r="B828" s="4" t="s">
        <v>3938</v>
      </c>
      <c r="C828" s="4" t="s">
        <v>864</v>
      </c>
      <c r="D828" s="4" t="s">
        <v>870</v>
      </c>
      <c r="E828" s="4" t="s">
        <v>4052</v>
      </c>
      <c r="F828" s="4">
        <v>0</v>
      </c>
      <c r="G828" s="4">
        <v>0.03</v>
      </c>
      <c r="H828" s="4">
        <v>164</v>
      </c>
      <c r="I828" s="4">
        <v>0.24</v>
      </c>
      <c r="J828" s="4">
        <v>3.84</v>
      </c>
      <c r="K828" s="4">
        <v>8.52</v>
      </c>
      <c r="L828" s="4">
        <v>0.56000000000000005</v>
      </c>
      <c r="M828" s="4">
        <v>55.5</v>
      </c>
      <c r="N828" s="4">
        <v>22.9</v>
      </c>
      <c r="O828" s="4">
        <v>334</v>
      </c>
      <c r="P828" s="4">
        <v>134</v>
      </c>
      <c r="Q828" s="4">
        <v>680</v>
      </c>
      <c r="R828" s="4">
        <v>146</v>
      </c>
      <c r="S828" s="4">
        <v>1559</v>
      </c>
      <c r="T828" s="4">
        <v>248</v>
      </c>
      <c r="U828" s="4">
        <v>4870</v>
      </c>
      <c r="V828" s="4">
        <v>8.39</v>
      </c>
      <c r="W828" s="4">
        <v>45.5</v>
      </c>
      <c r="X828" s="4">
        <v>27935</v>
      </c>
      <c r="Y828" s="4">
        <v>11.9</v>
      </c>
      <c r="Z828" s="4"/>
      <c r="AA828" s="4">
        <v>1340</v>
      </c>
      <c r="AB828" s="4">
        <v>1118</v>
      </c>
      <c r="AC828" s="4"/>
    </row>
    <row r="829" spans="1:29" hidden="1" x14ac:dyDescent="0.25">
      <c r="A829" s="4" t="s">
        <v>4106</v>
      </c>
      <c r="B829" s="4" t="s">
        <v>3938</v>
      </c>
      <c r="C829" s="4" t="s">
        <v>864</v>
      </c>
      <c r="D829" s="4" t="s">
        <v>871</v>
      </c>
      <c r="E829" s="4" t="s">
        <v>4052</v>
      </c>
      <c r="F829" s="4">
        <v>0</v>
      </c>
      <c r="G829" s="4">
        <v>0.13</v>
      </c>
      <c r="H829" s="4">
        <v>287</v>
      </c>
      <c r="I829" s="4">
        <v>0.17</v>
      </c>
      <c r="J829" s="4">
        <v>2.76</v>
      </c>
      <c r="K829" s="4">
        <v>5.87</v>
      </c>
      <c r="L829" s="4">
        <v>0.27</v>
      </c>
      <c r="M829" s="4">
        <v>38.299999999999997</v>
      </c>
      <c r="N829" s="4">
        <v>17</v>
      </c>
      <c r="O829" s="4">
        <v>273</v>
      </c>
      <c r="P829" s="4">
        <v>122</v>
      </c>
      <c r="Q829" s="4">
        <v>730</v>
      </c>
      <c r="R829" s="4">
        <v>181</v>
      </c>
      <c r="S829" s="4">
        <v>2149</v>
      </c>
      <c r="T829" s="4">
        <v>368</v>
      </c>
      <c r="U829" s="4">
        <v>5147</v>
      </c>
      <c r="V829" s="4">
        <v>8.15</v>
      </c>
      <c r="W829" s="4">
        <v>115</v>
      </c>
      <c r="X829" s="4">
        <v>34948</v>
      </c>
      <c r="Y829" s="4">
        <v>26.2</v>
      </c>
      <c r="Z829" s="4"/>
      <c r="AA829" s="4">
        <v>3962</v>
      </c>
      <c r="AB829" s="4">
        <v>3219</v>
      </c>
      <c r="AC829" s="4"/>
    </row>
    <row r="830" spans="1:29" hidden="1" x14ac:dyDescent="0.25">
      <c r="A830" s="4" t="s">
        <v>4106</v>
      </c>
      <c r="B830" s="4" t="s">
        <v>3938</v>
      </c>
      <c r="C830" s="4" t="s">
        <v>864</v>
      </c>
      <c r="D830" s="4" t="s">
        <v>872</v>
      </c>
      <c r="E830" s="4" t="s">
        <v>4052</v>
      </c>
      <c r="F830" s="4">
        <v>0</v>
      </c>
      <c r="G830" s="4">
        <v>28.3</v>
      </c>
      <c r="H830" s="4">
        <v>373</v>
      </c>
      <c r="I830" s="4">
        <v>1.49</v>
      </c>
      <c r="J830" s="4">
        <v>6.43</v>
      </c>
      <c r="K830" s="4">
        <v>5.59</v>
      </c>
      <c r="L830" s="4">
        <v>0.13</v>
      </c>
      <c r="M830" s="4">
        <v>35.1</v>
      </c>
      <c r="N830" s="4">
        <v>17.600000000000001</v>
      </c>
      <c r="O830" s="4">
        <v>293</v>
      </c>
      <c r="P830" s="4">
        <v>146</v>
      </c>
      <c r="Q830" s="4">
        <v>975</v>
      </c>
      <c r="R830" s="4">
        <v>260</v>
      </c>
      <c r="S830" s="4">
        <v>3243</v>
      </c>
      <c r="T830" s="4">
        <v>603</v>
      </c>
      <c r="U830" s="4">
        <v>7027</v>
      </c>
      <c r="V830" s="4">
        <v>6.39</v>
      </c>
      <c r="W830" s="4">
        <v>214</v>
      </c>
      <c r="X830" s="4">
        <v>37992</v>
      </c>
      <c r="Y830" s="4">
        <v>39.5</v>
      </c>
      <c r="Z830" s="4"/>
      <c r="AA830" s="4">
        <v>5819</v>
      </c>
      <c r="AB830" s="4">
        <v>6090</v>
      </c>
      <c r="AC830" s="4"/>
    </row>
    <row r="831" spans="1:29" hidden="1" x14ac:dyDescent="0.25">
      <c r="A831" s="4" t="s">
        <v>4106</v>
      </c>
      <c r="B831" s="4" t="s">
        <v>3938</v>
      </c>
      <c r="C831" s="4" t="s">
        <v>864</v>
      </c>
      <c r="D831" s="4" t="s">
        <v>873</v>
      </c>
      <c r="E831" s="4" t="s">
        <v>4052</v>
      </c>
      <c r="F831" s="4">
        <v>0</v>
      </c>
      <c r="G831" s="4">
        <v>1.24</v>
      </c>
      <c r="H831" s="4">
        <v>265</v>
      </c>
      <c r="I831" s="4">
        <v>0.52</v>
      </c>
      <c r="J831" s="4">
        <v>3.07</v>
      </c>
      <c r="K831" s="4">
        <v>4.67</v>
      </c>
      <c r="L831" s="4">
        <v>0.15</v>
      </c>
      <c r="M831" s="4">
        <v>25.1</v>
      </c>
      <c r="N831" s="4">
        <v>13.2</v>
      </c>
      <c r="O831" s="4">
        <v>237</v>
      </c>
      <c r="P831" s="4">
        <v>121</v>
      </c>
      <c r="Q831" s="4">
        <v>817</v>
      </c>
      <c r="R831" s="4">
        <v>221</v>
      </c>
      <c r="S831" s="4">
        <v>2828</v>
      </c>
      <c r="T831" s="4">
        <v>490</v>
      </c>
      <c r="U831" s="4">
        <v>5677</v>
      </c>
      <c r="V831" s="4">
        <v>5.93</v>
      </c>
      <c r="W831" s="4">
        <v>135</v>
      </c>
      <c r="X831" s="4">
        <v>35291</v>
      </c>
      <c r="Y831" s="4">
        <v>23.7</v>
      </c>
      <c r="Z831" s="4"/>
      <c r="AA831" s="4">
        <v>4207</v>
      </c>
      <c r="AB831" s="4">
        <v>4502</v>
      </c>
      <c r="AC831" s="4"/>
    </row>
    <row r="832" spans="1:29" hidden="1" x14ac:dyDescent="0.25">
      <c r="A832" s="4" t="s">
        <v>4106</v>
      </c>
      <c r="B832" s="4" t="s">
        <v>3938</v>
      </c>
      <c r="C832" s="4" t="s">
        <v>864</v>
      </c>
      <c r="D832" s="4" t="s">
        <v>874</v>
      </c>
      <c r="E832" s="4" t="s">
        <v>4052</v>
      </c>
      <c r="F832" s="4">
        <v>0</v>
      </c>
      <c r="G832" s="4">
        <v>175</v>
      </c>
      <c r="H832" s="4">
        <v>591</v>
      </c>
      <c r="I832" s="4">
        <v>16.399999999999999</v>
      </c>
      <c r="J832" s="4">
        <v>65</v>
      </c>
      <c r="K832" s="4">
        <v>49.5</v>
      </c>
      <c r="L832" s="4">
        <v>7.73</v>
      </c>
      <c r="M832" s="4">
        <v>206</v>
      </c>
      <c r="N832" s="4">
        <v>61.7</v>
      </c>
      <c r="O832" s="4">
        <v>696</v>
      </c>
      <c r="P832" s="4">
        <v>227</v>
      </c>
      <c r="Q832" s="4">
        <v>981</v>
      </c>
      <c r="R832" s="4">
        <v>185</v>
      </c>
      <c r="S832" s="4">
        <v>1849</v>
      </c>
      <c r="T832" s="4">
        <v>286</v>
      </c>
      <c r="U832" s="4">
        <v>7401</v>
      </c>
      <c r="V832" s="4">
        <v>193</v>
      </c>
      <c r="W832" s="4">
        <v>55.4</v>
      </c>
      <c r="X832" s="4">
        <v>18302</v>
      </c>
      <c r="Y832" s="4">
        <v>14</v>
      </c>
      <c r="Z832" s="4"/>
      <c r="AA832" s="4">
        <v>3232</v>
      </c>
      <c r="AB832" s="4">
        <v>987</v>
      </c>
      <c r="AC832" s="4"/>
    </row>
    <row r="833" spans="1:29" hidden="1" x14ac:dyDescent="0.25">
      <c r="A833" s="4" t="s">
        <v>4106</v>
      </c>
      <c r="B833" s="4" t="s">
        <v>3938</v>
      </c>
      <c r="C833" s="4" t="s">
        <v>864</v>
      </c>
      <c r="D833" s="4" t="s">
        <v>875</v>
      </c>
      <c r="E833" s="4" t="s">
        <v>4052</v>
      </c>
      <c r="F833" s="4">
        <v>0</v>
      </c>
      <c r="G833" s="4">
        <v>19.7</v>
      </c>
      <c r="H833" s="4">
        <v>350</v>
      </c>
      <c r="I833" s="4">
        <v>7.02</v>
      </c>
      <c r="J833" s="4">
        <v>41.6</v>
      </c>
      <c r="K833" s="4">
        <v>34.6</v>
      </c>
      <c r="L833" s="4">
        <v>3.46</v>
      </c>
      <c r="M833" s="4">
        <v>154</v>
      </c>
      <c r="N833" s="4">
        <v>51.9</v>
      </c>
      <c r="O833" s="4">
        <v>618</v>
      </c>
      <c r="P833" s="4">
        <v>204</v>
      </c>
      <c r="Q833" s="4">
        <v>900</v>
      </c>
      <c r="R833" s="4">
        <v>173</v>
      </c>
      <c r="S833" s="4">
        <v>1677</v>
      </c>
      <c r="T833" s="4">
        <v>238</v>
      </c>
      <c r="U833" s="4">
        <v>6573</v>
      </c>
      <c r="V833" s="4">
        <v>24.9</v>
      </c>
      <c r="W833" s="4">
        <v>41</v>
      </c>
      <c r="X833" s="4">
        <v>22031</v>
      </c>
      <c r="Y833" s="4">
        <v>12.1</v>
      </c>
      <c r="Z833" s="4"/>
      <c r="AA833" s="4">
        <v>1558</v>
      </c>
      <c r="AB833" s="4">
        <v>851</v>
      </c>
      <c r="AC833" s="4"/>
    </row>
    <row r="834" spans="1:29" hidden="1" x14ac:dyDescent="0.25">
      <c r="A834" s="4" t="s">
        <v>4106</v>
      </c>
      <c r="B834" s="4" t="s">
        <v>3938</v>
      </c>
      <c r="C834" s="4" t="s">
        <v>864</v>
      </c>
      <c r="D834" s="4" t="s">
        <v>876</v>
      </c>
      <c r="E834" s="4" t="s">
        <v>4052</v>
      </c>
      <c r="F834" s="4">
        <v>0</v>
      </c>
      <c r="G834" s="4">
        <v>0.1</v>
      </c>
      <c r="H834" s="4">
        <v>366</v>
      </c>
      <c r="I834" s="4">
        <v>0.7</v>
      </c>
      <c r="J834" s="4">
        <v>10.9</v>
      </c>
      <c r="K834" s="4">
        <v>24.4</v>
      </c>
      <c r="L834" s="4">
        <v>2.63</v>
      </c>
      <c r="M834" s="4">
        <v>130</v>
      </c>
      <c r="N834" s="4">
        <v>46</v>
      </c>
      <c r="O834" s="4">
        <v>570</v>
      </c>
      <c r="P834" s="4">
        <v>191</v>
      </c>
      <c r="Q834" s="4">
        <v>865</v>
      </c>
      <c r="R834" s="4">
        <v>172</v>
      </c>
      <c r="S834" s="4">
        <v>1730</v>
      </c>
      <c r="T834" s="4">
        <v>244</v>
      </c>
      <c r="U834" s="4">
        <v>6325</v>
      </c>
      <c r="V834" s="4">
        <v>30.1</v>
      </c>
      <c r="W834" s="4">
        <v>67.3</v>
      </c>
      <c r="X834" s="4">
        <v>22514</v>
      </c>
      <c r="Y834" s="4">
        <v>17.2</v>
      </c>
      <c r="Z834" s="4"/>
      <c r="AA834" s="4">
        <v>2695</v>
      </c>
      <c r="AB834" s="4">
        <v>1472</v>
      </c>
      <c r="AC834" s="4"/>
    </row>
    <row r="835" spans="1:29" hidden="1" x14ac:dyDescent="0.25">
      <c r="A835" s="4" t="s">
        <v>4106</v>
      </c>
      <c r="B835" s="4" t="s">
        <v>3938</v>
      </c>
      <c r="C835" s="4" t="s">
        <v>878</v>
      </c>
      <c r="D835" s="4" t="s">
        <v>877</v>
      </c>
      <c r="E835" s="4" t="s">
        <v>4053</v>
      </c>
      <c r="F835" s="4">
        <v>0</v>
      </c>
      <c r="G835" s="4">
        <v>0.01</v>
      </c>
      <c r="H835" s="4">
        <v>134</v>
      </c>
      <c r="I835" s="4">
        <v>0.23</v>
      </c>
      <c r="J835" s="4">
        <v>4.72</v>
      </c>
      <c r="K835" s="4">
        <v>9.1999999999999993</v>
      </c>
      <c r="L835" s="4">
        <v>1.08</v>
      </c>
      <c r="M835" s="4">
        <v>48.5</v>
      </c>
      <c r="N835" s="4">
        <v>17.5</v>
      </c>
      <c r="O835" s="4">
        <v>203</v>
      </c>
      <c r="P835" s="4">
        <v>75.5</v>
      </c>
      <c r="Q835" s="4">
        <v>344</v>
      </c>
      <c r="R835" s="4">
        <v>73.3</v>
      </c>
      <c r="S835" s="4">
        <v>663</v>
      </c>
      <c r="T835" s="4">
        <v>136</v>
      </c>
      <c r="U835" s="4">
        <v>2245</v>
      </c>
      <c r="V835" s="4">
        <v>22.1</v>
      </c>
      <c r="W835" s="4">
        <v>19.899999999999999</v>
      </c>
      <c r="X835" s="4">
        <v>19635</v>
      </c>
      <c r="Y835" s="4">
        <v>6.19</v>
      </c>
      <c r="Z835" s="4"/>
      <c r="AA835" s="4">
        <v>386</v>
      </c>
      <c r="AB835" s="4">
        <v>293</v>
      </c>
      <c r="AC835" s="4"/>
    </row>
    <row r="836" spans="1:29" hidden="1" x14ac:dyDescent="0.25">
      <c r="A836" s="4" t="s">
        <v>4106</v>
      </c>
      <c r="B836" s="4" t="s">
        <v>3938</v>
      </c>
      <c r="C836" s="4" t="s">
        <v>878</v>
      </c>
      <c r="D836" s="4" t="s">
        <v>879</v>
      </c>
      <c r="E836" s="4" t="s">
        <v>4053</v>
      </c>
      <c r="F836" s="4">
        <v>0</v>
      </c>
      <c r="G836" s="4">
        <v>0.01</v>
      </c>
      <c r="H836" s="4">
        <v>152</v>
      </c>
      <c r="I836" s="4">
        <v>0.16</v>
      </c>
      <c r="J836" s="4">
        <v>3.3</v>
      </c>
      <c r="K836" s="4">
        <v>7.82</v>
      </c>
      <c r="L836" s="4">
        <v>0.41</v>
      </c>
      <c r="M836" s="4">
        <v>51.2</v>
      </c>
      <c r="N836" s="4">
        <v>21.6</v>
      </c>
      <c r="O836" s="4">
        <v>297</v>
      </c>
      <c r="P836" s="4">
        <v>127</v>
      </c>
      <c r="Q836" s="4">
        <v>626</v>
      </c>
      <c r="R836" s="4">
        <v>142</v>
      </c>
      <c r="S836" s="4">
        <v>1335</v>
      </c>
      <c r="T836" s="4">
        <v>276</v>
      </c>
      <c r="U836" s="4">
        <v>4073</v>
      </c>
      <c r="V836" s="4">
        <v>5.42</v>
      </c>
      <c r="W836" s="4">
        <v>44.1</v>
      </c>
      <c r="X836" s="4">
        <v>25619</v>
      </c>
      <c r="Y836" s="4">
        <v>11.8</v>
      </c>
      <c r="Z836" s="4"/>
      <c r="AA836" s="4">
        <v>1288</v>
      </c>
      <c r="AB836" s="4">
        <v>1095</v>
      </c>
      <c r="AC836" s="4"/>
    </row>
    <row r="837" spans="1:29" hidden="1" x14ac:dyDescent="0.25">
      <c r="A837" s="4" t="s">
        <v>4106</v>
      </c>
      <c r="B837" s="4" t="s">
        <v>3938</v>
      </c>
      <c r="C837" s="4" t="s">
        <v>878</v>
      </c>
      <c r="D837" s="4" t="s">
        <v>880</v>
      </c>
      <c r="E837" s="4" t="s">
        <v>4053</v>
      </c>
      <c r="F837" s="4">
        <v>0</v>
      </c>
      <c r="G837" s="4">
        <v>0.01</v>
      </c>
      <c r="H837" s="4">
        <v>155</v>
      </c>
      <c r="I837" s="4">
        <v>0.09</v>
      </c>
      <c r="J837" s="4">
        <v>1.34</v>
      </c>
      <c r="K837" s="4">
        <v>3.82</v>
      </c>
      <c r="L837" s="4">
        <v>0.18</v>
      </c>
      <c r="M837" s="4">
        <v>30.6</v>
      </c>
      <c r="N837" s="4">
        <v>13.4</v>
      </c>
      <c r="O837" s="4">
        <v>207</v>
      </c>
      <c r="P837" s="4">
        <v>97.4</v>
      </c>
      <c r="Q837" s="4">
        <v>525</v>
      </c>
      <c r="R837" s="4">
        <v>126</v>
      </c>
      <c r="S837" s="4">
        <v>1263</v>
      </c>
      <c r="T837" s="4">
        <v>274</v>
      </c>
      <c r="U837" s="4">
        <v>3316</v>
      </c>
      <c r="V837" s="4">
        <v>6.03</v>
      </c>
      <c r="W837" s="4">
        <v>66</v>
      </c>
      <c r="X837" s="4">
        <v>27094</v>
      </c>
      <c r="Y837" s="4">
        <v>14.4</v>
      </c>
      <c r="Z837" s="4"/>
      <c r="AA837" s="4">
        <v>1298</v>
      </c>
      <c r="AB837" s="4">
        <v>1245</v>
      </c>
      <c r="AC837" s="4"/>
    </row>
    <row r="838" spans="1:29" hidden="1" x14ac:dyDescent="0.25">
      <c r="A838" s="4" t="s">
        <v>4106</v>
      </c>
      <c r="B838" s="4" t="s">
        <v>3938</v>
      </c>
      <c r="C838" s="4" t="s">
        <v>878</v>
      </c>
      <c r="D838" s="4" t="s">
        <v>881</v>
      </c>
      <c r="E838" s="4" t="s">
        <v>4053</v>
      </c>
      <c r="F838" s="4">
        <v>0</v>
      </c>
      <c r="G838" s="4">
        <v>5.62</v>
      </c>
      <c r="H838" s="4">
        <v>129</v>
      </c>
      <c r="I838" s="4">
        <v>1.74</v>
      </c>
      <c r="J838" s="4">
        <v>8.39</v>
      </c>
      <c r="K838" s="4">
        <v>4.74</v>
      </c>
      <c r="L838" s="4">
        <v>0.31</v>
      </c>
      <c r="M838" s="4">
        <v>25.5</v>
      </c>
      <c r="N838" s="4">
        <v>11.2</v>
      </c>
      <c r="O838" s="4">
        <v>158</v>
      </c>
      <c r="P838" s="4">
        <v>74.599999999999994</v>
      </c>
      <c r="Q838" s="4">
        <v>406</v>
      </c>
      <c r="R838" s="4">
        <v>96.8</v>
      </c>
      <c r="S838" s="4">
        <v>975</v>
      </c>
      <c r="T838" s="4">
        <v>212</v>
      </c>
      <c r="U838" s="4">
        <v>2563</v>
      </c>
      <c r="V838" s="4">
        <v>6.72</v>
      </c>
      <c r="W838" s="4">
        <v>47.4</v>
      </c>
      <c r="X838" s="4">
        <v>25590</v>
      </c>
      <c r="Y838" s="4">
        <v>11.5</v>
      </c>
      <c r="Z838" s="4"/>
      <c r="AA838" s="4">
        <v>864</v>
      </c>
      <c r="AB838" s="4">
        <v>962</v>
      </c>
      <c r="AC838" s="4"/>
    </row>
    <row r="839" spans="1:29" hidden="1" x14ac:dyDescent="0.25">
      <c r="A839" s="4" t="s">
        <v>4106</v>
      </c>
      <c r="B839" s="4" t="s">
        <v>3938</v>
      </c>
      <c r="C839" s="4" t="s">
        <v>878</v>
      </c>
      <c r="D839" s="4" t="s">
        <v>882</v>
      </c>
      <c r="E839" s="4" t="s">
        <v>4053</v>
      </c>
      <c r="F839" s="4">
        <v>0</v>
      </c>
      <c r="G839" s="4">
        <v>5.37</v>
      </c>
      <c r="H839" s="4">
        <v>302</v>
      </c>
      <c r="I839" s="4">
        <v>1.58</v>
      </c>
      <c r="J839" s="4">
        <v>12</v>
      </c>
      <c r="K839" s="4">
        <v>20.2</v>
      </c>
      <c r="L839" s="4">
        <v>2.4300000000000002</v>
      </c>
      <c r="M839" s="4">
        <v>102</v>
      </c>
      <c r="N839" s="4">
        <v>37.700000000000003</v>
      </c>
      <c r="O839" s="4">
        <v>452</v>
      </c>
      <c r="P839" s="4">
        <v>176</v>
      </c>
      <c r="Q839" s="4">
        <v>793</v>
      </c>
      <c r="R839" s="4">
        <v>167</v>
      </c>
      <c r="S839" s="4">
        <v>1511</v>
      </c>
      <c r="T839" s="4">
        <v>299</v>
      </c>
      <c r="U839" s="4">
        <v>5157</v>
      </c>
      <c r="V839" s="4">
        <v>17.2</v>
      </c>
      <c r="W839" s="4">
        <v>58.5</v>
      </c>
      <c r="X839" s="4">
        <v>20861</v>
      </c>
      <c r="Y839" s="4">
        <v>14.9</v>
      </c>
      <c r="Z839" s="4"/>
      <c r="AA839" s="4">
        <v>2342</v>
      </c>
      <c r="AB839" s="4">
        <v>1339</v>
      </c>
      <c r="AC839" s="4"/>
    </row>
    <row r="840" spans="1:29" hidden="1" x14ac:dyDescent="0.25">
      <c r="A840" s="4" t="s">
        <v>4106</v>
      </c>
      <c r="B840" s="4" t="s">
        <v>3938</v>
      </c>
      <c r="C840" s="4" t="s">
        <v>878</v>
      </c>
      <c r="D840" s="4" t="s">
        <v>883</v>
      </c>
      <c r="E840" s="4" t="s">
        <v>4053</v>
      </c>
      <c r="F840" s="4">
        <v>0</v>
      </c>
      <c r="G840" s="4">
        <v>0.23</v>
      </c>
      <c r="H840" s="4">
        <v>548</v>
      </c>
      <c r="I840" s="4">
        <v>1.56</v>
      </c>
      <c r="J840" s="4">
        <v>24.1</v>
      </c>
      <c r="K840" s="4">
        <v>55</v>
      </c>
      <c r="L840" s="4">
        <v>3.66</v>
      </c>
      <c r="M840" s="4">
        <v>297</v>
      </c>
      <c r="N840" s="4">
        <v>98.8</v>
      </c>
      <c r="O840" s="4">
        <v>1052</v>
      </c>
      <c r="P840" s="4">
        <v>353</v>
      </c>
      <c r="Q840" s="4">
        <v>1382</v>
      </c>
      <c r="R840" s="4">
        <v>254</v>
      </c>
      <c r="S840" s="4">
        <v>2144</v>
      </c>
      <c r="T840" s="4">
        <v>375</v>
      </c>
      <c r="U840" s="4">
        <v>9397</v>
      </c>
      <c r="V840" s="4">
        <v>29.2</v>
      </c>
      <c r="W840" s="4">
        <v>70.8</v>
      </c>
      <c r="X840" s="4">
        <v>17688</v>
      </c>
      <c r="Y840" s="4">
        <v>17.7</v>
      </c>
      <c r="Z840" s="4"/>
      <c r="AA840" s="4">
        <v>2496</v>
      </c>
      <c r="AB840" s="4">
        <v>1110</v>
      </c>
      <c r="AC840" s="4"/>
    </row>
    <row r="841" spans="1:29" hidden="1" x14ac:dyDescent="0.25">
      <c r="A841" s="4" t="s">
        <v>4106</v>
      </c>
      <c r="B841" s="4" t="s">
        <v>3938</v>
      </c>
      <c r="C841" s="4" t="s">
        <v>878</v>
      </c>
      <c r="D841" s="4" t="s">
        <v>884</v>
      </c>
      <c r="E841" s="4" t="s">
        <v>4053</v>
      </c>
      <c r="F841" s="4">
        <v>0</v>
      </c>
      <c r="G841" s="4">
        <v>7.0000000000000007E-2</v>
      </c>
      <c r="H841" s="4">
        <v>361</v>
      </c>
      <c r="I841" s="4">
        <v>1.02</v>
      </c>
      <c r="J841" s="4">
        <v>16.399999999999999</v>
      </c>
      <c r="K841" s="4">
        <v>30.9</v>
      </c>
      <c r="L841" s="4">
        <v>4.74</v>
      </c>
      <c r="M841" s="4">
        <v>163</v>
      </c>
      <c r="N841" s="4">
        <v>54.7</v>
      </c>
      <c r="O841" s="4">
        <v>624</v>
      </c>
      <c r="P841" s="4">
        <v>223</v>
      </c>
      <c r="Q841" s="4">
        <v>923</v>
      </c>
      <c r="R841" s="4">
        <v>180</v>
      </c>
      <c r="S841" s="4">
        <v>1550</v>
      </c>
      <c r="T841" s="4">
        <v>293</v>
      </c>
      <c r="U841" s="4">
        <v>6226</v>
      </c>
      <c r="V841" s="4">
        <v>18.2</v>
      </c>
      <c r="W841" s="4">
        <v>50.7</v>
      </c>
      <c r="X841" s="4">
        <v>17738</v>
      </c>
      <c r="Y841" s="4">
        <v>13.8</v>
      </c>
      <c r="Z841" s="4"/>
      <c r="AA841" s="4">
        <v>1746</v>
      </c>
      <c r="AB841" s="4">
        <v>960</v>
      </c>
      <c r="AC841" s="4"/>
    </row>
    <row r="842" spans="1:29" hidden="1" x14ac:dyDescent="0.25">
      <c r="A842" s="4" t="s">
        <v>4106</v>
      </c>
      <c r="B842" s="4" t="s">
        <v>3938</v>
      </c>
      <c r="C842" s="4" t="s">
        <v>878</v>
      </c>
      <c r="D842" s="4" t="s">
        <v>885</v>
      </c>
      <c r="E842" s="4" t="s">
        <v>4053</v>
      </c>
      <c r="F842" s="4">
        <v>0</v>
      </c>
      <c r="G842" s="4">
        <v>42.5</v>
      </c>
      <c r="H842" s="4">
        <v>331</v>
      </c>
      <c r="I842" s="4">
        <v>13.8</v>
      </c>
      <c r="J842" s="4">
        <v>69.3</v>
      </c>
      <c r="K842" s="4">
        <v>32.799999999999997</v>
      </c>
      <c r="L842" s="4">
        <v>2.5499999999999998</v>
      </c>
      <c r="M842" s="4">
        <v>115</v>
      </c>
      <c r="N842" s="4">
        <v>36.1</v>
      </c>
      <c r="O842" s="4">
        <v>408</v>
      </c>
      <c r="P842" s="4">
        <v>144</v>
      </c>
      <c r="Q842" s="4">
        <v>600</v>
      </c>
      <c r="R842" s="4">
        <v>116</v>
      </c>
      <c r="S842" s="4">
        <v>1009</v>
      </c>
      <c r="T842" s="4">
        <v>191</v>
      </c>
      <c r="U842" s="4">
        <v>4026</v>
      </c>
      <c r="V842" s="4">
        <v>23.7</v>
      </c>
      <c r="W842" s="4">
        <v>26.9</v>
      </c>
      <c r="X842" s="4">
        <v>18249</v>
      </c>
      <c r="Y842" s="4">
        <v>8.4</v>
      </c>
      <c r="Z842" s="4"/>
      <c r="AA842" s="4">
        <v>1196</v>
      </c>
      <c r="AB842" s="4">
        <v>701</v>
      </c>
      <c r="AC842" s="4"/>
    </row>
    <row r="843" spans="1:29" hidden="1" x14ac:dyDescent="0.25">
      <c r="A843" s="4" t="s">
        <v>4106</v>
      </c>
      <c r="B843" s="4" t="s">
        <v>3938</v>
      </c>
      <c r="C843" s="4" t="s">
        <v>878</v>
      </c>
      <c r="D843" s="4" t="s">
        <v>886</v>
      </c>
      <c r="E843" s="4" t="s">
        <v>4053</v>
      </c>
      <c r="F843" s="4">
        <v>0</v>
      </c>
      <c r="G843" s="4">
        <v>0.05</v>
      </c>
      <c r="H843" s="4">
        <v>297</v>
      </c>
      <c r="I843" s="4">
        <v>0.63</v>
      </c>
      <c r="J843" s="4">
        <v>11.3</v>
      </c>
      <c r="K843" s="4">
        <v>21.6</v>
      </c>
      <c r="L843" s="4">
        <v>2.46</v>
      </c>
      <c r="M843" s="4">
        <v>112</v>
      </c>
      <c r="N843" s="4">
        <v>37.5</v>
      </c>
      <c r="O843" s="4">
        <v>442</v>
      </c>
      <c r="P843" s="4">
        <v>158</v>
      </c>
      <c r="Q843" s="4">
        <v>692</v>
      </c>
      <c r="R843" s="4">
        <v>139</v>
      </c>
      <c r="S843" s="4">
        <v>1212</v>
      </c>
      <c r="T843" s="4">
        <v>236</v>
      </c>
      <c r="U843" s="4">
        <v>4589</v>
      </c>
      <c r="V843" s="4">
        <v>24.3</v>
      </c>
      <c r="W843" s="4">
        <v>44.4</v>
      </c>
      <c r="X843" s="4">
        <v>19767</v>
      </c>
      <c r="Y843" s="4">
        <v>11.5</v>
      </c>
      <c r="Z843" s="4"/>
      <c r="AA843" s="4">
        <v>1505</v>
      </c>
      <c r="AB843" s="4">
        <v>819</v>
      </c>
      <c r="AC843" s="4"/>
    </row>
    <row r="844" spans="1:29" hidden="1" x14ac:dyDescent="0.25">
      <c r="A844" s="4" t="s">
        <v>4106</v>
      </c>
      <c r="B844" s="4" t="s">
        <v>3938</v>
      </c>
      <c r="C844" s="4" t="s">
        <v>878</v>
      </c>
      <c r="D844" s="4" t="s">
        <v>887</v>
      </c>
      <c r="E844" s="4" t="s">
        <v>4053</v>
      </c>
      <c r="F844" s="4">
        <v>0</v>
      </c>
      <c r="G844" s="4">
        <v>0.49</v>
      </c>
      <c r="H844" s="4">
        <v>242</v>
      </c>
      <c r="I844" s="4">
        <v>1.02</v>
      </c>
      <c r="J844" s="4">
        <v>16.899999999999999</v>
      </c>
      <c r="K844" s="4">
        <v>29.9</v>
      </c>
      <c r="L844" s="4">
        <v>4.8099999999999996</v>
      </c>
      <c r="M844" s="4">
        <v>129</v>
      </c>
      <c r="N844" s="4">
        <v>41.5</v>
      </c>
      <c r="O844" s="4">
        <v>473</v>
      </c>
      <c r="P844" s="4">
        <v>171</v>
      </c>
      <c r="Q844" s="4">
        <v>734</v>
      </c>
      <c r="R844" s="4">
        <v>149</v>
      </c>
      <c r="S844" s="4">
        <v>1326</v>
      </c>
      <c r="T844" s="4">
        <v>258</v>
      </c>
      <c r="U844" s="4">
        <v>4912</v>
      </c>
      <c r="V844" s="4">
        <v>26.4</v>
      </c>
      <c r="W844" s="4">
        <v>25.8</v>
      </c>
      <c r="X844" s="4">
        <v>17320</v>
      </c>
      <c r="Y844" s="4">
        <v>6.9</v>
      </c>
      <c r="Z844" s="4"/>
      <c r="AA844" s="4">
        <v>972</v>
      </c>
      <c r="AB844" s="4">
        <v>543</v>
      </c>
      <c r="AC844" s="4"/>
    </row>
    <row r="845" spans="1:29" hidden="1" x14ac:dyDescent="0.25">
      <c r="A845" s="4" t="s">
        <v>4106</v>
      </c>
      <c r="B845" s="4" t="s">
        <v>3938</v>
      </c>
      <c r="C845" s="4" t="s">
        <v>878</v>
      </c>
      <c r="D845" s="4" t="s">
        <v>888</v>
      </c>
      <c r="E845" s="4" t="s">
        <v>4053</v>
      </c>
      <c r="F845" s="4">
        <v>0</v>
      </c>
      <c r="G845" s="4">
        <v>0.05</v>
      </c>
      <c r="H845" s="4">
        <v>185</v>
      </c>
      <c r="I845" s="4">
        <v>0.55000000000000004</v>
      </c>
      <c r="J845" s="4">
        <v>8.41</v>
      </c>
      <c r="K845" s="4">
        <v>13.6</v>
      </c>
      <c r="L845" s="4">
        <v>3</v>
      </c>
      <c r="M845" s="4">
        <v>70</v>
      </c>
      <c r="N845" s="4">
        <v>22.8</v>
      </c>
      <c r="O845" s="4">
        <v>267</v>
      </c>
      <c r="P845" s="4">
        <v>101</v>
      </c>
      <c r="Q845" s="4">
        <v>451</v>
      </c>
      <c r="R845" s="4">
        <v>92.3</v>
      </c>
      <c r="S845" s="4">
        <v>845</v>
      </c>
      <c r="T845" s="4">
        <v>169</v>
      </c>
      <c r="U845" s="4">
        <v>2952</v>
      </c>
      <c r="V845" s="4">
        <v>25.2</v>
      </c>
      <c r="W845" s="4">
        <v>16.2</v>
      </c>
      <c r="X845" s="4">
        <v>17519</v>
      </c>
      <c r="Y845" s="4">
        <v>5.35</v>
      </c>
      <c r="Z845" s="4"/>
      <c r="AA845" s="4">
        <v>1050</v>
      </c>
      <c r="AB845" s="4">
        <v>475</v>
      </c>
      <c r="AC845" s="4"/>
    </row>
    <row r="846" spans="1:29" hidden="1" x14ac:dyDescent="0.25">
      <c r="A846" s="4" t="s">
        <v>4106</v>
      </c>
      <c r="B846" s="4" t="s">
        <v>3938</v>
      </c>
      <c r="C846" s="4" t="s">
        <v>878</v>
      </c>
      <c r="D846" s="4" t="s">
        <v>889</v>
      </c>
      <c r="E846" s="4" t="s">
        <v>4053</v>
      </c>
      <c r="F846" s="4">
        <v>0</v>
      </c>
      <c r="G846" s="4">
        <v>3.91</v>
      </c>
      <c r="H846" s="4">
        <v>306</v>
      </c>
      <c r="I846" s="4">
        <v>2.9</v>
      </c>
      <c r="J846" s="4">
        <v>34.6</v>
      </c>
      <c r="K846" s="4">
        <v>48.6</v>
      </c>
      <c r="L846" s="4">
        <v>7.47</v>
      </c>
      <c r="M846" s="4">
        <v>223</v>
      </c>
      <c r="N846" s="4">
        <v>72.900000000000006</v>
      </c>
      <c r="O846" s="4">
        <v>794</v>
      </c>
      <c r="P846" s="4">
        <v>275</v>
      </c>
      <c r="Q846" s="4">
        <v>1127</v>
      </c>
      <c r="R846" s="4">
        <v>219</v>
      </c>
      <c r="S846" s="4">
        <v>1889</v>
      </c>
      <c r="T846" s="4">
        <v>349</v>
      </c>
      <c r="U846" s="4">
        <v>7695</v>
      </c>
      <c r="V846" s="4">
        <v>2793</v>
      </c>
      <c r="W846" s="4">
        <v>33.9</v>
      </c>
      <c r="X846" s="4">
        <v>18079</v>
      </c>
      <c r="Y846" s="4">
        <v>7.62</v>
      </c>
      <c r="Z846" s="4"/>
      <c r="AA846" s="4">
        <v>1420</v>
      </c>
      <c r="AB846" s="4">
        <v>721</v>
      </c>
      <c r="AC846" s="4"/>
    </row>
    <row r="847" spans="1:29" hidden="1" x14ac:dyDescent="0.25">
      <c r="A847" s="4" t="s">
        <v>4106</v>
      </c>
      <c r="B847" s="4" t="s">
        <v>3938</v>
      </c>
      <c r="C847" s="4" t="s">
        <v>878</v>
      </c>
      <c r="D847" s="4" t="s">
        <v>890</v>
      </c>
      <c r="E847" s="4" t="s">
        <v>4053</v>
      </c>
      <c r="F847" s="4">
        <v>0</v>
      </c>
      <c r="G847" s="4">
        <v>0.01</v>
      </c>
      <c r="H847" s="4">
        <v>140</v>
      </c>
      <c r="I847" s="4">
        <v>0.34</v>
      </c>
      <c r="J847" s="4">
        <v>5.69</v>
      </c>
      <c r="K847" s="4">
        <v>10.5</v>
      </c>
      <c r="L847" s="4">
        <v>1.74</v>
      </c>
      <c r="M847" s="4">
        <v>50.3</v>
      </c>
      <c r="N847" s="4">
        <v>16.899999999999999</v>
      </c>
      <c r="O847" s="4">
        <v>199</v>
      </c>
      <c r="P847" s="4">
        <v>73.900000000000006</v>
      </c>
      <c r="Q847" s="4">
        <v>328</v>
      </c>
      <c r="R847" s="4">
        <v>67.599999999999994</v>
      </c>
      <c r="S847" s="4">
        <v>631</v>
      </c>
      <c r="T847" s="4">
        <v>125</v>
      </c>
      <c r="U847" s="4">
        <v>2181</v>
      </c>
      <c r="V847" s="4">
        <v>30.7</v>
      </c>
      <c r="W847" s="4">
        <v>14.6</v>
      </c>
      <c r="X847" s="4">
        <v>17949</v>
      </c>
      <c r="Y847" s="4">
        <v>4.66</v>
      </c>
      <c r="Z847" s="4"/>
      <c r="AA847" s="4">
        <v>286</v>
      </c>
      <c r="AB847" s="4">
        <v>196</v>
      </c>
      <c r="AC847" s="4"/>
    </row>
    <row r="848" spans="1:29" hidden="1" x14ac:dyDescent="0.25">
      <c r="A848" s="4" t="s">
        <v>891</v>
      </c>
      <c r="B848" s="4" t="s">
        <v>3938</v>
      </c>
      <c r="C848" s="4" t="s">
        <v>893</v>
      </c>
      <c r="D848" s="4" t="s">
        <v>892</v>
      </c>
      <c r="E848" s="4" t="s">
        <v>4054</v>
      </c>
      <c r="F848" s="4">
        <v>0</v>
      </c>
      <c r="G848" s="4">
        <v>0.22</v>
      </c>
      <c r="H848" s="4">
        <v>171</v>
      </c>
      <c r="I848" s="4">
        <v>0.39</v>
      </c>
      <c r="J848" s="4">
        <v>6.1</v>
      </c>
      <c r="K848" s="4">
        <v>14.8</v>
      </c>
      <c r="L848" s="4">
        <v>1.1299999999999999</v>
      </c>
      <c r="M848" s="4">
        <v>83.8</v>
      </c>
      <c r="N848" s="4">
        <v>29</v>
      </c>
      <c r="O848" s="4">
        <v>330</v>
      </c>
      <c r="P848" s="4">
        <v>120</v>
      </c>
      <c r="Q848" s="4">
        <v>505</v>
      </c>
      <c r="R848" s="4">
        <v>105</v>
      </c>
      <c r="S848" s="4">
        <v>938</v>
      </c>
      <c r="T848" s="4">
        <v>161</v>
      </c>
      <c r="U848" s="4"/>
      <c r="V848" s="4">
        <v>4.6900000000000004</v>
      </c>
      <c r="W848" s="4"/>
      <c r="X848" s="4">
        <v>9712</v>
      </c>
      <c r="Y848" s="4"/>
      <c r="Z848" s="4">
        <v>26.21</v>
      </c>
      <c r="AA848" s="4">
        <v>2042</v>
      </c>
      <c r="AB848" s="4">
        <v>973</v>
      </c>
      <c r="AC848" s="4"/>
    </row>
    <row r="849" spans="1:29" hidden="1" x14ac:dyDescent="0.25">
      <c r="A849" s="4" t="s">
        <v>891</v>
      </c>
      <c r="B849" s="4" t="s">
        <v>3938</v>
      </c>
      <c r="C849" s="4" t="s">
        <v>893</v>
      </c>
      <c r="D849" s="4" t="s">
        <v>894</v>
      </c>
      <c r="E849" s="4" t="s">
        <v>4054</v>
      </c>
      <c r="F849" s="4">
        <v>0</v>
      </c>
      <c r="G849" s="4">
        <v>6.51</v>
      </c>
      <c r="H849" s="4">
        <v>126</v>
      </c>
      <c r="I849" s="4">
        <v>2.0499999999999998</v>
      </c>
      <c r="J849" s="4">
        <v>11.6</v>
      </c>
      <c r="K849" s="4">
        <v>11.3</v>
      </c>
      <c r="L849" s="4">
        <v>1.25</v>
      </c>
      <c r="M849" s="4">
        <v>48.4</v>
      </c>
      <c r="N849" s="4">
        <v>15.1</v>
      </c>
      <c r="O849" s="4">
        <v>169</v>
      </c>
      <c r="P849" s="4">
        <v>61</v>
      </c>
      <c r="Q849" s="4">
        <v>256</v>
      </c>
      <c r="R849" s="4">
        <v>53.1</v>
      </c>
      <c r="S849" s="4">
        <v>489</v>
      </c>
      <c r="T849" s="4">
        <v>87</v>
      </c>
      <c r="U849" s="4"/>
      <c r="V849" s="4">
        <v>8.73</v>
      </c>
      <c r="W849" s="4"/>
      <c r="X849" s="4">
        <v>8621</v>
      </c>
      <c r="Y849" s="4"/>
      <c r="Z849" s="4">
        <v>10.4</v>
      </c>
      <c r="AA849" s="4">
        <v>757</v>
      </c>
      <c r="AB849" s="4">
        <v>339</v>
      </c>
      <c r="AC849" s="4"/>
    </row>
    <row r="850" spans="1:29" hidden="1" x14ac:dyDescent="0.25">
      <c r="A850" s="4" t="s">
        <v>891</v>
      </c>
      <c r="B850" s="4" t="s">
        <v>3938</v>
      </c>
      <c r="C850" s="4" t="s">
        <v>893</v>
      </c>
      <c r="D850" s="4" t="s">
        <v>895</v>
      </c>
      <c r="E850" s="4" t="s">
        <v>4054</v>
      </c>
      <c r="F850" s="4">
        <v>0</v>
      </c>
      <c r="G850" s="4">
        <v>0.5</v>
      </c>
      <c r="H850" s="4">
        <v>236</v>
      </c>
      <c r="I850" s="4">
        <v>0.9</v>
      </c>
      <c r="J850" s="4">
        <v>13.7</v>
      </c>
      <c r="K850" s="4">
        <v>28.5</v>
      </c>
      <c r="L850" s="4">
        <v>1.52</v>
      </c>
      <c r="M850" s="4">
        <v>145</v>
      </c>
      <c r="N850" s="4">
        <v>48.3</v>
      </c>
      <c r="O850" s="4">
        <v>531</v>
      </c>
      <c r="P850" s="4">
        <v>186</v>
      </c>
      <c r="Q850" s="4">
        <v>765</v>
      </c>
      <c r="R850" s="4">
        <v>151</v>
      </c>
      <c r="S850" s="4">
        <v>1337</v>
      </c>
      <c r="T850" s="4">
        <v>229</v>
      </c>
      <c r="U850" s="4"/>
      <c r="V850" s="4">
        <v>6.52</v>
      </c>
      <c r="W850" s="4"/>
      <c r="X850" s="4">
        <v>9006</v>
      </c>
      <c r="Y850" s="4"/>
      <c r="Z850" s="4">
        <v>20.420000000000002</v>
      </c>
      <c r="AA850" s="4">
        <v>1199</v>
      </c>
      <c r="AB850" s="4">
        <v>814</v>
      </c>
      <c r="AC850" s="4"/>
    </row>
    <row r="851" spans="1:29" hidden="1" x14ac:dyDescent="0.25">
      <c r="A851" s="4" t="s">
        <v>891</v>
      </c>
      <c r="B851" s="4" t="s">
        <v>3938</v>
      </c>
      <c r="C851" s="4" t="s">
        <v>893</v>
      </c>
      <c r="D851" s="4" t="s">
        <v>896</v>
      </c>
      <c r="E851" s="4" t="s">
        <v>4054</v>
      </c>
      <c r="F851" s="4">
        <v>0</v>
      </c>
      <c r="G851" s="4">
        <v>8.2200000000000006</v>
      </c>
      <c r="H851" s="4">
        <v>83.2</v>
      </c>
      <c r="I851" s="4">
        <v>3.02</v>
      </c>
      <c r="J851" s="4">
        <v>15.8</v>
      </c>
      <c r="K851" s="4">
        <v>12.5</v>
      </c>
      <c r="L851" s="4">
        <v>0.93</v>
      </c>
      <c r="M851" s="4">
        <v>56.2</v>
      </c>
      <c r="N851" s="4">
        <v>19.399999999999999</v>
      </c>
      <c r="O851" s="4">
        <v>237</v>
      </c>
      <c r="P851" s="4">
        <v>90</v>
      </c>
      <c r="Q851" s="4">
        <v>396</v>
      </c>
      <c r="R851" s="4">
        <v>84.2</v>
      </c>
      <c r="S851" s="4">
        <v>776</v>
      </c>
      <c r="T851" s="4">
        <v>140</v>
      </c>
      <c r="U851" s="4"/>
      <c r="V851" s="4">
        <v>4.24</v>
      </c>
      <c r="W851" s="4"/>
      <c r="X851" s="4">
        <v>10992</v>
      </c>
      <c r="Y851" s="4"/>
      <c r="Z851" s="4">
        <v>7.68</v>
      </c>
      <c r="AA851" s="4">
        <v>329</v>
      </c>
      <c r="AB851" s="4">
        <v>344</v>
      </c>
      <c r="AC851" s="4"/>
    </row>
    <row r="852" spans="1:29" hidden="1" x14ac:dyDescent="0.25">
      <c r="A852" s="4" t="s">
        <v>891</v>
      </c>
      <c r="B852" s="4" t="s">
        <v>3938</v>
      </c>
      <c r="C852" s="4" t="s">
        <v>893</v>
      </c>
      <c r="D852" s="4" t="s">
        <v>897</v>
      </c>
      <c r="E852" s="4" t="s">
        <v>4054</v>
      </c>
      <c r="F852" s="4">
        <v>0</v>
      </c>
      <c r="G852" s="4">
        <v>0.01</v>
      </c>
      <c r="H852" s="4">
        <v>85.7</v>
      </c>
      <c r="I852" s="4">
        <v>0.25</v>
      </c>
      <c r="J852" s="4">
        <v>4.3600000000000003</v>
      </c>
      <c r="K852" s="4">
        <v>9.4</v>
      </c>
      <c r="L852" s="4">
        <v>0.89</v>
      </c>
      <c r="M852" s="4">
        <v>47.8</v>
      </c>
      <c r="N852" s="4">
        <v>16.399999999999999</v>
      </c>
      <c r="O852" s="4">
        <v>194</v>
      </c>
      <c r="P852" s="4">
        <v>72.900000000000006</v>
      </c>
      <c r="Q852" s="4">
        <v>318</v>
      </c>
      <c r="R852" s="4">
        <v>67.5</v>
      </c>
      <c r="S852" s="4">
        <v>624</v>
      </c>
      <c r="T852" s="4">
        <v>112</v>
      </c>
      <c r="U852" s="4"/>
      <c r="V852" s="4">
        <v>5.0999999999999996</v>
      </c>
      <c r="W852" s="4"/>
      <c r="X852" s="4">
        <v>10214</v>
      </c>
      <c r="Y852" s="4"/>
      <c r="Z852" s="4">
        <v>7.67</v>
      </c>
      <c r="AA852" s="4">
        <v>381</v>
      </c>
      <c r="AB852" s="4">
        <v>315</v>
      </c>
      <c r="AC852" s="4"/>
    </row>
    <row r="853" spans="1:29" hidden="1" x14ac:dyDescent="0.25">
      <c r="A853" s="4" t="s">
        <v>891</v>
      </c>
      <c r="B853" s="4" t="s">
        <v>3938</v>
      </c>
      <c r="C853" s="4" t="s">
        <v>893</v>
      </c>
      <c r="D853" s="4" t="s">
        <v>898</v>
      </c>
      <c r="E853" s="4" t="s">
        <v>4054</v>
      </c>
      <c r="F853" s="4">
        <v>0</v>
      </c>
      <c r="G853" s="4">
        <v>1.56</v>
      </c>
      <c r="H853" s="4">
        <v>51</v>
      </c>
      <c r="I853" s="4">
        <v>0.81</v>
      </c>
      <c r="J853" s="4">
        <v>7.6</v>
      </c>
      <c r="K853" s="4">
        <v>11.9</v>
      </c>
      <c r="L853" s="4">
        <v>0.25</v>
      </c>
      <c r="M853" s="4">
        <v>66.5</v>
      </c>
      <c r="N853" s="4">
        <v>24.5</v>
      </c>
      <c r="O853" s="4">
        <v>303</v>
      </c>
      <c r="P853" s="4">
        <v>113</v>
      </c>
      <c r="Q853" s="4">
        <v>492</v>
      </c>
      <c r="R853" s="4">
        <v>102</v>
      </c>
      <c r="S853" s="4">
        <v>903</v>
      </c>
      <c r="T853" s="4">
        <v>155</v>
      </c>
      <c r="U853" s="4"/>
      <c r="V853" s="4">
        <v>1.9</v>
      </c>
      <c r="W853" s="4"/>
      <c r="X853" s="4">
        <v>11751</v>
      </c>
      <c r="Y853" s="4"/>
      <c r="Z853" s="4">
        <v>14.9</v>
      </c>
      <c r="AA853" s="4">
        <v>448</v>
      </c>
      <c r="AB853" s="4">
        <v>684</v>
      </c>
      <c r="AC853" s="4"/>
    </row>
    <row r="854" spans="1:29" hidden="1" x14ac:dyDescent="0.25">
      <c r="A854" s="4" t="s">
        <v>891</v>
      </c>
      <c r="B854" s="4" t="s">
        <v>3938</v>
      </c>
      <c r="C854" s="4" t="s">
        <v>893</v>
      </c>
      <c r="D854" s="4" t="s">
        <v>899</v>
      </c>
      <c r="E854" s="4" t="s">
        <v>4054</v>
      </c>
      <c r="F854" s="4">
        <v>0</v>
      </c>
      <c r="G854" s="4">
        <v>3.25</v>
      </c>
      <c r="H854" s="4">
        <v>67.3</v>
      </c>
      <c r="I854" s="4">
        <v>1.38</v>
      </c>
      <c r="J854" s="4">
        <v>9.1999999999999993</v>
      </c>
      <c r="K854" s="4">
        <v>10.4</v>
      </c>
      <c r="L854" s="4">
        <v>0.4</v>
      </c>
      <c r="M854" s="4">
        <v>48.4</v>
      </c>
      <c r="N854" s="4">
        <v>17.7</v>
      </c>
      <c r="O854" s="4">
        <v>216</v>
      </c>
      <c r="P854" s="4">
        <v>79</v>
      </c>
      <c r="Q854" s="4">
        <v>346</v>
      </c>
      <c r="R854" s="4">
        <v>73.5</v>
      </c>
      <c r="S854" s="4">
        <v>662</v>
      </c>
      <c r="T854" s="4">
        <v>114</v>
      </c>
      <c r="U854" s="4"/>
      <c r="V854" s="4">
        <v>3.68</v>
      </c>
      <c r="W854" s="4"/>
      <c r="X854" s="4">
        <v>11497</v>
      </c>
      <c r="Y854" s="4"/>
      <c r="Z854" s="4">
        <v>12.14</v>
      </c>
      <c r="AA854" s="4">
        <v>406</v>
      </c>
      <c r="AB854" s="4">
        <v>562</v>
      </c>
      <c r="AC854" s="4"/>
    </row>
    <row r="855" spans="1:29" hidden="1" x14ac:dyDescent="0.25">
      <c r="A855" s="4" t="s">
        <v>891</v>
      </c>
      <c r="B855" s="4" t="s">
        <v>3938</v>
      </c>
      <c r="C855" s="4" t="s">
        <v>893</v>
      </c>
      <c r="D855" s="4" t="s">
        <v>900</v>
      </c>
      <c r="E855" s="4" t="s">
        <v>4054</v>
      </c>
      <c r="F855" s="4">
        <v>0</v>
      </c>
      <c r="G855" s="4">
        <v>3.44</v>
      </c>
      <c r="H855" s="4">
        <v>120</v>
      </c>
      <c r="I855" s="4">
        <v>1.27</v>
      </c>
      <c r="J855" s="4">
        <v>8.4600000000000009</v>
      </c>
      <c r="K855" s="4">
        <v>9.36</v>
      </c>
      <c r="L855" s="4">
        <v>0.86</v>
      </c>
      <c r="M855" s="4">
        <v>48.5</v>
      </c>
      <c r="N855" s="4">
        <v>17.399999999999999</v>
      </c>
      <c r="O855" s="4">
        <v>209</v>
      </c>
      <c r="P855" s="4">
        <v>77.400000000000006</v>
      </c>
      <c r="Q855" s="4">
        <v>346</v>
      </c>
      <c r="R855" s="4">
        <v>73.400000000000006</v>
      </c>
      <c r="S855" s="4">
        <v>671</v>
      </c>
      <c r="T855" s="4">
        <v>121</v>
      </c>
      <c r="U855" s="4"/>
      <c r="V855" s="4">
        <v>3.97</v>
      </c>
      <c r="W855" s="4"/>
      <c r="X855" s="4">
        <v>9829</v>
      </c>
      <c r="Y855" s="4"/>
      <c r="Z855" s="4">
        <v>13.08</v>
      </c>
      <c r="AA855" s="4">
        <v>684</v>
      </c>
      <c r="AB855" s="4">
        <v>491</v>
      </c>
      <c r="AC855" s="4"/>
    </row>
    <row r="856" spans="1:29" hidden="1" x14ac:dyDescent="0.25">
      <c r="A856" s="4" t="s">
        <v>891</v>
      </c>
      <c r="B856" s="4" t="s">
        <v>3938</v>
      </c>
      <c r="C856" s="4" t="s">
        <v>893</v>
      </c>
      <c r="D856" s="4" t="s">
        <v>901</v>
      </c>
      <c r="E856" s="4" t="s">
        <v>4054</v>
      </c>
      <c r="F856" s="4">
        <v>0</v>
      </c>
      <c r="G856" s="4">
        <v>0.19</v>
      </c>
      <c r="H856" s="4">
        <v>68.599999999999994</v>
      </c>
      <c r="I856" s="4">
        <v>0.2</v>
      </c>
      <c r="J856" s="4">
        <v>3.12</v>
      </c>
      <c r="K856" s="4">
        <v>5.89</v>
      </c>
      <c r="L856" s="4">
        <v>0.38</v>
      </c>
      <c r="M856" s="4">
        <v>35.1</v>
      </c>
      <c r="N856" s="4">
        <v>12.3</v>
      </c>
      <c r="O856" s="4">
        <v>148</v>
      </c>
      <c r="P856" s="4">
        <v>53</v>
      </c>
      <c r="Q856" s="4">
        <v>235</v>
      </c>
      <c r="R856" s="4">
        <v>48.7</v>
      </c>
      <c r="S856" s="4">
        <v>442</v>
      </c>
      <c r="T856" s="4">
        <v>82.1</v>
      </c>
      <c r="U856" s="4"/>
      <c r="V856" s="4">
        <v>5.38</v>
      </c>
      <c r="W856" s="4"/>
      <c r="X856" s="4">
        <v>9932</v>
      </c>
      <c r="Y856" s="4"/>
      <c r="Z856" s="4">
        <v>6.6</v>
      </c>
      <c r="AA856" s="4">
        <v>300</v>
      </c>
      <c r="AB856" s="4">
        <v>267</v>
      </c>
      <c r="AC856" s="4"/>
    </row>
    <row r="857" spans="1:29" hidden="1" x14ac:dyDescent="0.25">
      <c r="A857" s="4" t="s">
        <v>891</v>
      </c>
      <c r="B857" s="4" t="s">
        <v>3938</v>
      </c>
      <c r="C857" s="4" t="s">
        <v>893</v>
      </c>
      <c r="D857" s="4" t="s">
        <v>902</v>
      </c>
      <c r="E857" s="4" t="s">
        <v>4054</v>
      </c>
      <c r="F857" s="4">
        <v>0</v>
      </c>
      <c r="G857" s="4">
        <v>0.06</v>
      </c>
      <c r="H857" s="4">
        <v>131</v>
      </c>
      <c r="I857" s="4">
        <v>0.71</v>
      </c>
      <c r="J857" s="4">
        <v>10.8</v>
      </c>
      <c r="K857" s="4">
        <v>16.600000000000001</v>
      </c>
      <c r="L857" s="4">
        <v>0.55000000000000004</v>
      </c>
      <c r="M857" s="4">
        <v>74.5</v>
      </c>
      <c r="N857" s="4">
        <v>22.5</v>
      </c>
      <c r="O857" s="4">
        <v>236</v>
      </c>
      <c r="P857" s="4">
        <v>80.400000000000006</v>
      </c>
      <c r="Q857" s="4">
        <v>331</v>
      </c>
      <c r="R857" s="4">
        <v>65.900000000000006</v>
      </c>
      <c r="S857" s="4">
        <v>595</v>
      </c>
      <c r="T857" s="4">
        <v>109</v>
      </c>
      <c r="U857" s="4"/>
      <c r="V857" s="4">
        <v>11.44</v>
      </c>
      <c r="W857" s="4"/>
      <c r="X857" s="4">
        <v>7660</v>
      </c>
      <c r="Y857" s="4"/>
      <c r="Z857" s="4">
        <v>9.8800000000000008</v>
      </c>
      <c r="AA857" s="4">
        <v>762</v>
      </c>
      <c r="AB857" s="4">
        <v>325</v>
      </c>
      <c r="AC857" s="4"/>
    </row>
    <row r="858" spans="1:29" hidden="1" x14ac:dyDescent="0.25">
      <c r="A858" s="4" t="s">
        <v>891</v>
      </c>
      <c r="B858" s="4" t="s">
        <v>3938</v>
      </c>
      <c r="C858" s="4" t="s">
        <v>893</v>
      </c>
      <c r="D858" s="4" t="s">
        <v>903</v>
      </c>
      <c r="E858" s="4" t="s">
        <v>4054</v>
      </c>
      <c r="F858" s="4">
        <v>0</v>
      </c>
      <c r="G858" s="4">
        <v>2.1800000000000002</v>
      </c>
      <c r="H858" s="4">
        <v>86.2</v>
      </c>
      <c r="I858" s="4">
        <v>0.81</v>
      </c>
      <c r="J858" s="4">
        <v>6.5</v>
      </c>
      <c r="K858" s="4">
        <v>10.199999999999999</v>
      </c>
      <c r="L858" s="4">
        <v>0.12</v>
      </c>
      <c r="M858" s="4">
        <v>65.5</v>
      </c>
      <c r="N858" s="4">
        <v>24.9</v>
      </c>
      <c r="O858" s="4">
        <v>316</v>
      </c>
      <c r="P858" s="4">
        <v>118</v>
      </c>
      <c r="Q858" s="4">
        <v>516</v>
      </c>
      <c r="R858" s="4">
        <v>106</v>
      </c>
      <c r="S858" s="4">
        <v>932</v>
      </c>
      <c r="T858" s="4">
        <v>162</v>
      </c>
      <c r="U858" s="4"/>
      <c r="V858" s="4">
        <v>2.2200000000000002</v>
      </c>
      <c r="W858" s="4"/>
      <c r="X858" s="4">
        <v>13008</v>
      </c>
      <c r="Y858" s="4"/>
      <c r="Z858" s="4">
        <v>22.47</v>
      </c>
      <c r="AA858" s="4">
        <v>644</v>
      </c>
      <c r="AB858" s="4">
        <v>1037</v>
      </c>
      <c r="AC858" s="4"/>
    </row>
    <row r="859" spans="1:29" hidden="1" x14ac:dyDescent="0.25">
      <c r="A859" s="4" t="s">
        <v>891</v>
      </c>
      <c r="B859" s="4" t="s">
        <v>3938</v>
      </c>
      <c r="C859" s="4" t="s">
        <v>893</v>
      </c>
      <c r="D859" s="4" t="s">
        <v>904</v>
      </c>
      <c r="E859" s="4" t="s">
        <v>4054</v>
      </c>
      <c r="F859" s="4">
        <v>0</v>
      </c>
      <c r="G859" s="4">
        <v>13.1</v>
      </c>
      <c r="H859" s="4">
        <v>183</v>
      </c>
      <c r="I859" s="4">
        <v>5.6</v>
      </c>
      <c r="J859" s="4">
        <v>42</v>
      </c>
      <c r="K859" s="4">
        <v>49.8</v>
      </c>
      <c r="L859" s="4">
        <v>0.7</v>
      </c>
      <c r="M859" s="4">
        <v>213</v>
      </c>
      <c r="N859" s="4">
        <v>66.7</v>
      </c>
      <c r="O859" s="4">
        <v>744</v>
      </c>
      <c r="P859" s="4">
        <v>258</v>
      </c>
      <c r="Q859" s="4">
        <v>1068</v>
      </c>
      <c r="R859" s="4">
        <v>212</v>
      </c>
      <c r="S859" s="4">
        <v>1859</v>
      </c>
      <c r="T859" s="4">
        <v>330</v>
      </c>
      <c r="U859" s="4"/>
      <c r="V859" s="4">
        <v>6.04</v>
      </c>
      <c r="W859" s="4"/>
      <c r="X859" s="4">
        <v>9494</v>
      </c>
      <c r="Y859" s="4"/>
      <c r="Z859" s="4">
        <v>23.22</v>
      </c>
      <c r="AA859" s="4">
        <v>1059</v>
      </c>
      <c r="AB859" s="4">
        <v>943</v>
      </c>
      <c r="AC859" s="4"/>
    </row>
    <row r="860" spans="1:29" hidden="1" x14ac:dyDescent="0.25">
      <c r="A860" s="4" t="s">
        <v>891</v>
      </c>
      <c r="B860" s="4" t="s">
        <v>3938</v>
      </c>
      <c r="C860" s="4" t="s">
        <v>893</v>
      </c>
      <c r="D860" s="4" t="s">
        <v>905</v>
      </c>
      <c r="E860" s="4" t="s">
        <v>4054</v>
      </c>
      <c r="F860" s="4">
        <v>0</v>
      </c>
      <c r="G860" s="4">
        <v>0.6</v>
      </c>
      <c r="H860" s="4">
        <v>138</v>
      </c>
      <c r="I860" s="4">
        <v>0.49</v>
      </c>
      <c r="J860" s="4">
        <v>7.09</v>
      </c>
      <c r="K860" s="4">
        <v>15.9</v>
      </c>
      <c r="L860" s="4">
        <v>0.73</v>
      </c>
      <c r="M860" s="4">
        <v>81.099999999999994</v>
      </c>
      <c r="N860" s="4">
        <v>27.3</v>
      </c>
      <c r="O860" s="4">
        <v>311</v>
      </c>
      <c r="P860" s="4">
        <v>111</v>
      </c>
      <c r="Q860" s="4">
        <v>471</v>
      </c>
      <c r="R860" s="4">
        <v>93.6</v>
      </c>
      <c r="S860" s="4">
        <v>826</v>
      </c>
      <c r="T860" s="4">
        <v>149</v>
      </c>
      <c r="U860" s="4"/>
      <c r="V860" s="4">
        <v>7.55</v>
      </c>
      <c r="W860" s="4"/>
      <c r="X860" s="4">
        <v>10563</v>
      </c>
      <c r="Y860" s="4"/>
      <c r="Z860" s="4">
        <v>15.17</v>
      </c>
      <c r="AA860" s="4">
        <v>821</v>
      </c>
      <c r="AB860" s="4">
        <v>596</v>
      </c>
      <c r="AC860" s="4"/>
    </row>
    <row r="861" spans="1:29" hidden="1" x14ac:dyDescent="0.25">
      <c r="A861" s="4" t="s">
        <v>891</v>
      </c>
      <c r="B861" s="4" t="s">
        <v>3938</v>
      </c>
      <c r="C861" s="4" t="s">
        <v>893</v>
      </c>
      <c r="D861" s="4" t="s">
        <v>906</v>
      </c>
      <c r="E861" s="4" t="s">
        <v>4054</v>
      </c>
      <c r="F861" s="4">
        <v>0</v>
      </c>
      <c r="G861" s="4">
        <v>0.01</v>
      </c>
      <c r="H861" s="4">
        <v>73.2</v>
      </c>
      <c r="I861" s="4">
        <v>0.14000000000000001</v>
      </c>
      <c r="J861" s="4">
        <v>2.56</v>
      </c>
      <c r="K861" s="4">
        <v>5.43</v>
      </c>
      <c r="L861" s="4">
        <v>0.66</v>
      </c>
      <c r="M861" s="4">
        <v>29.6</v>
      </c>
      <c r="N861" s="4">
        <v>11.3</v>
      </c>
      <c r="O861" s="4">
        <v>144</v>
      </c>
      <c r="P861" s="4">
        <v>59.3</v>
      </c>
      <c r="Q861" s="4">
        <v>279</v>
      </c>
      <c r="R861" s="4">
        <v>62.3</v>
      </c>
      <c r="S861" s="4">
        <v>603</v>
      </c>
      <c r="T861" s="4">
        <v>117</v>
      </c>
      <c r="U861" s="4"/>
      <c r="V861" s="4">
        <v>6.75</v>
      </c>
      <c r="W861" s="4"/>
      <c r="X861" s="4">
        <v>9584</v>
      </c>
      <c r="Y861" s="4"/>
      <c r="Z861" s="4">
        <v>4.04</v>
      </c>
      <c r="AA861" s="4">
        <v>161</v>
      </c>
      <c r="AB861" s="4">
        <v>182</v>
      </c>
      <c r="AC861" s="4"/>
    </row>
    <row r="862" spans="1:29" hidden="1" x14ac:dyDescent="0.25">
      <c r="A862" s="4" t="s">
        <v>891</v>
      </c>
      <c r="B862" s="4" t="s">
        <v>3938</v>
      </c>
      <c r="C862" s="4" t="s">
        <v>893</v>
      </c>
      <c r="D862" s="4" t="s">
        <v>907</v>
      </c>
      <c r="E862" s="4" t="s">
        <v>4054</v>
      </c>
      <c r="F862" s="4">
        <v>0</v>
      </c>
      <c r="G862" s="4">
        <v>0.04</v>
      </c>
      <c r="H862" s="4">
        <v>102</v>
      </c>
      <c r="I862" s="4">
        <v>0.21</v>
      </c>
      <c r="J862" s="4">
        <v>3.54</v>
      </c>
      <c r="K862" s="4">
        <v>7.38</v>
      </c>
      <c r="L862" s="4">
        <v>0.94</v>
      </c>
      <c r="M862" s="4">
        <v>42.7</v>
      </c>
      <c r="N862" s="4">
        <v>14.7</v>
      </c>
      <c r="O862" s="4">
        <v>172</v>
      </c>
      <c r="P862" s="4">
        <v>62.9</v>
      </c>
      <c r="Q862" s="4">
        <v>276</v>
      </c>
      <c r="R862" s="4">
        <v>57.7</v>
      </c>
      <c r="S862" s="4">
        <v>530</v>
      </c>
      <c r="T862" s="4">
        <v>99.3</v>
      </c>
      <c r="U862" s="4"/>
      <c r="V862" s="4">
        <v>6.62</v>
      </c>
      <c r="W862" s="4"/>
      <c r="X862" s="4">
        <v>9280</v>
      </c>
      <c r="Y862" s="4"/>
      <c r="Z862" s="4">
        <v>9.27</v>
      </c>
      <c r="AA862" s="4">
        <v>607</v>
      </c>
      <c r="AB862" s="4">
        <v>344</v>
      </c>
      <c r="AC862" s="4"/>
    </row>
    <row r="863" spans="1:29" hidden="1" x14ac:dyDescent="0.25">
      <c r="A863" s="4" t="s">
        <v>891</v>
      </c>
      <c r="B863" s="4" t="s">
        <v>3938</v>
      </c>
      <c r="C863" s="4" t="s">
        <v>893</v>
      </c>
      <c r="D863" s="4" t="s">
        <v>908</v>
      </c>
      <c r="E863" s="4" t="s">
        <v>4054</v>
      </c>
      <c r="F863" s="4">
        <v>0</v>
      </c>
      <c r="G863" s="4">
        <v>0.25</v>
      </c>
      <c r="H863" s="4">
        <v>421</v>
      </c>
      <c r="I863" s="4">
        <v>1.18</v>
      </c>
      <c r="J863" s="4">
        <v>20.399999999999999</v>
      </c>
      <c r="K863" s="4">
        <v>41.4</v>
      </c>
      <c r="L863" s="4">
        <v>3.07</v>
      </c>
      <c r="M863" s="4">
        <v>192</v>
      </c>
      <c r="N863" s="4">
        <v>61.8</v>
      </c>
      <c r="O863" s="4">
        <v>687</v>
      </c>
      <c r="P863" s="4">
        <v>240</v>
      </c>
      <c r="Q863" s="4">
        <v>1003</v>
      </c>
      <c r="R863" s="4">
        <v>199</v>
      </c>
      <c r="S863" s="4">
        <v>1721</v>
      </c>
      <c r="T863" s="4">
        <v>300</v>
      </c>
      <c r="U863" s="4"/>
      <c r="V863" s="4">
        <v>4.6900000000000004</v>
      </c>
      <c r="W863" s="4"/>
      <c r="X863" s="4">
        <v>7413</v>
      </c>
      <c r="Y863" s="4"/>
      <c r="Z863" s="4">
        <v>37.869999999999997</v>
      </c>
      <c r="AA863" s="4">
        <v>2845</v>
      </c>
      <c r="AB863" s="4">
        <v>1146</v>
      </c>
      <c r="AC863" s="4"/>
    </row>
    <row r="864" spans="1:29" hidden="1" x14ac:dyDescent="0.25">
      <c r="A864" s="4" t="s">
        <v>891</v>
      </c>
      <c r="B864" s="4" t="s">
        <v>3938</v>
      </c>
      <c r="C864" s="4" t="s">
        <v>893</v>
      </c>
      <c r="D864" s="4" t="s">
        <v>909</v>
      </c>
      <c r="E864" s="4" t="s">
        <v>4054</v>
      </c>
      <c r="F864" s="4">
        <v>0</v>
      </c>
      <c r="G864" s="4">
        <v>0.06</v>
      </c>
      <c r="H864" s="4">
        <v>26.3</v>
      </c>
      <c r="I864" s="4">
        <v>0.09</v>
      </c>
      <c r="J864" s="4">
        <v>1.8</v>
      </c>
      <c r="K864" s="4">
        <v>3.88</v>
      </c>
      <c r="L864" s="4">
        <v>0.36</v>
      </c>
      <c r="M864" s="4">
        <v>23.9</v>
      </c>
      <c r="N864" s="4">
        <v>8.6999999999999993</v>
      </c>
      <c r="O864" s="4">
        <v>109</v>
      </c>
      <c r="P864" s="4">
        <v>41.8</v>
      </c>
      <c r="Q864" s="4">
        <v>191</v>
      </c>
      <c r="R864" s="4">
        <v>40.6</v>
      </c>
      <c r="S864" s="4">
        <v>382</v>
      </c>
      <c r="T864" s="4">
        <v>70.8</v>
      </c>
      <c r="U864" s="4"/>
      <c r="V864" s="4">
        <v>8.73</v>
      </c>
      <c r="W864" s="4"/>
      <c r="X864" s="4">
        <v>12925</v>
      </c>
      <c r="Y864" s="4"/>
      <c r="Z864" s="4">
        <v>3.88</v>
      </c>
      <c r="AA864" s="4">
        <v>104</v>
      </c>
      <c r="AB864" s="4">
        <v>186</v>
      </c>
      <c r="AC864" s="4"/>
    </row>
    <row r="865" spans="1:29" hidden="1" x14ac:dyDescent="0.25">
      <c r="A865" s="4" t="s">
        <v>891</v>
      </c>
      <c r="B865" s="4" t="s">
        <v>3938</v>
      </c>
      <c r="C865" s="4" t="s">
        <v>893</v>
      </c>
      <c r="D865" s="4" t="s">
        <v>910</v>
      </c>
      <c r="E865" s="4" t="s">
        <v>4054</v>
      </c>
      <c r="F865" s="4">
        <v>0</v>
      </c>
      <c r="G865" s="4">
        <v>4.5199999999999996</v>
      </c>
      <c r="H865" s="4">
        <v>62</v>
      </c>
      <c r="I865" s="4">
        <v>1.53</v>
      </c>
      <c r="J865" s="4">
        <v>8.42</v>
      </c>
      <c r="K865" s="4">
        <v>5.8</v>
      </c>
      <c r="L865" s="4">
        <v>0.22</v>
      </c>
      <c r="M865" s="4">
        <v>32.799999999999997</v>
      </c>
      <c r="N865" s="4">
        <v>12.5</v>
      </c>
      <c r="O865" s="4">
        <v>163</v>
      </c>
      <c r="P865" s="4">
        <v>62.9</v>
      </c>
      <c r="Q865" s="4">
        <v>287</v>
      </c>
      <c r="R865" s="4">
        <v>61.1</v>
      </c>
      <c r="S865" s="4">
        <v>557</v>
      </c>
      <c r="T865" s="4">
        <v>101</v>
      </c>
      <c r="U865" s="4"/>
      <c r="V865" s="4">
        <v>6.52</v>
      </c>
      <c r="W865" s="4"/>
      <c r="X865" s="4">
        <v>12496</v>
      </c>
      <c r="Y865" s="4"/>
      <c r="Z865" s="4">
        <v>12.1</v>
      </c>
      <c r="AA865" s="4">
        <v>365</v>
      </c>
      <c r="AB865" s="4">
        <v>565</v>
      </c>
      <c r="AC865" s="4"/>
    </row>
    <row r="866" spans="1:29" hidden="1" x14ac:dyDescent="0.25">
      <c r="A866" s="4" t="s">
        <v>891</v>
      </c>
      <c r="B866" s="4" t="s">
        <v>3938</v>
      </c>
      <c r="C866" s="4" t="s">
        <v>893</v>
      </c>
      <c r="D866" s="4" t="s">
        <v>911</v>
      </c>
      <c r="E866" s="4" t="s">
        <v>4054</v>
      </c>
      <c r="F866" s="4">
        <v>0</v>
      </c>
      <c r="G866" s="4">
        <v>0.04</v>
      </c>
      <c r="H866" s="4">
        <v>87.2</v>
      </c>
      <c r="I866" s="4">
        <v>0.24</v>
      </c>
      <c r="J866" s="4">
        <v>3.55</v>
      </c>
      <c r="K866" s="4">
        <v>7.39</v>
      </c>
      <c r="L866" s="4">
        <v>0.76</v>
      </c>
      <c r="M866" s="4">
        <v>47.3</v>
      </c>
      <c r="N866" s="4">
        <v>18.399999999999999</v>
      </c>
      <c r="O866" s="4">
        <v>227</v>
      </c>
      <c r="P866" s="4">
        <v>85.9</v>
      </c>
      <c r="Q866" s="4">
        <v>380</v>
      </c>
      <c r="R866" s="4">
        <v>80.2</v>
      </c>
      <c r="S866" s="4">
        <v>724</v>
      </c>
      <c r="T866" s="4">
        <v>129</v>
      </c>
      <c r="U866" s="4"/>
      <c r="V866" s="4">
        <v>4.24</v>
      </c>
      <c r="W866" s="4"/>
      <c r="X866" s="4">
        <v>11069</v>
      </c>
      <c r="Y866" s="4"/>
      <c r="Z866" s="4">
        <v>16.21</v>
      </c>
      <c r="AA866" s="4">
        <v>595</v>
      </c>
      <c r="AB866" s="4">
        <v>725</v>
      </c>
      <c r="AC866" s="4"/>
    </row>
    <row r="867" spans="1:29" hidden="1" x14ac:dyDescent="0.25">
      <c r="A867" s="4" t="s">
        <v>891</v>
      </c>
      <c r="B867" s="4" t="s">
        <v>3938</v>
      </c>
      <c r="C867" s="4" t="s">
        <v>893</v>
      </c>
      <c r="D867" s="4" t="s">
        <v>912</v>
      </c>
      <c r="E867" s="4" t="s">
        <v>4054</v>
      </c>
      <c r="F867" s="4">
        <v>0</v>
      </c>
      <c r="G867" s="4">
        <v>190</v>
      </c>
      <c r="H867" s="4">
        <v>517</v>
      </c>
      <c r="I867" s="4">
        <v>60.3</v>
      </c>
      <c r="J867" s="4">
        <v>268</v>
      </c>
      <c r="K867" s="4">
        <v>65.900000000000006</v>
      </c>
      <c r="L867" s="4">
        <v>0.73</v>
      </c>
      <c r="M867" s="4">
        <v>87.4</v>
      </c>
      <c r="N867" s="4">
        <v>20.9</v>
      </c>
      <c r="O867" s="4">
        <v>213</v>
      </c>
      <c r="P867" s="4">
        <v>74.099999999999994</v>
      </c>
      <c r="Q867" s="4">
        <v>319</v>
      </c>
      <c r="R867" s="4">
        <v>66.2</v>
      </c>
      <c r="S867" s="4">
        <v>599</v>
      </c>
      <c r="T867" s="4">
        <v>108</v>
      </c>
      <c r="U867" s="4"/>
      <c r="V867" s="4">
        <v>5.0999999999999996</v>
      </c>
      <c r="W867" s="4"/>
      <c r="X867" s="4">
        <v>12707</v>
      </c>
      <c r="Y867" s="4"/>
      <c r="Z867" s="4">
        <v>11.6</v>
      </c>
      <c r="AA867" s="4">
        <v>289</v>
      </c>
      <c r="AB867" s="4">
        <v>536</v>
      </c>
      <c r="AC867" s="4"/>
    </row>
    <row r="868" spans="1:29" hidden="1" x14ac:dyDescent="0.25">
      <c r="A868" s="4" t="s">
        <v>891</v>
      </c>
      <c r="B868" s="4" t="s">
        <v>3938</v>
      </c>
      <c r="C868" s="4" t="s">
        <v>893</v>
      </c>
      <c r="D868" s="4" t="s">
        <v>913</v>
      </c>
      <c r="E868" s="4" t="s">
        <v>4054</v>
      </c>
      <c r="F868" s="4">
        <v>0</v>
      </c>
      <c r="G868" s="4">
        <v>0</v>
      </c>
      <c r="H868" s="4">
        <v>57.7</v>
      </c>
      <c r="I868" s="4">
        <v>0.13</v>
      </c>
      <c r="J868" s="4">
        <v>1.75</v>
      </c>
      <c r="K868" s="4">
        <v>5.88</v>
      </c>
      <c r="L868" s="4">
        <v>0.06</v>
      </c>
      <c r="M868" s="4">
        <v>42.8</v>
      </c>
      <c r="N868" s="4">
        <v>18</v>
      </c>
      <c r="O868" s="4">
        <v>241</v>
      </c>
      <c r="P868" s="4">
        <v>92.1</v>
      </c>
      <c r="Q868" s="4">
        <v>414</v>
      </c>
      <c r="R868" s="4">
        <v>86.3</v>
      </c>
      <c r="S868" s="4">
        <v>774</v>
      </c>
      <c r="T868" s="4">
        <v>134</v>
      </c>
      <c r="U868" s="4"/>
      <c r="V868" s="4">
        <v>1.9</v>
      </c>
      <c r="W868" s="4"/>
      <c r="X868" s="4">
        <v>12618</v>
      </c>
      <c r="Y868" s="4"/>
      <c r="Z868" s="4">
        <v>18.71</v>
      </c>
      <c r="AA868" s="4">
        <v>403</v>
      </c>
      <c r="AB868" s="4">
        <v>931</v>
      </c>
      <c r="AC868" s="4"/>
    </row>
    <row r="869" spans="1:29" hidden="1" x14ac:dyDescent="0.25">
      <c r="A869" s="4" t="s">
        <v>891</v>
      </c>
      <c r="B869" s="4" t="s">
        <v>3938</v>
      </c>
      <c r="C869" s="4" t="s">
        <v>893</v>
      </c>
      <c r="D869" s="4" t="s">
        <v>914</v>
      </c>
      <c r="E869" s="4" t="s">
        <v>4054</v>
      </c>
      <c r="F869" s="4">
        <v>0</v>
      </c>
      <c r="G869" s="4">
        <v>4.63</v>
      </c>
      <c r="H869" s="4">
        <v>160</v>
      </c>
      <c r="I869" s="4">
        <v>2.75</v>
      </c>
      <c r="J869" s="4">
        <v>20.100000000000001</v>
      </c>
      <c r="K869" s="4">
        <v>25.5</v>
      </c>
      <c r="L869" s="4">
        <v>0.85</v>
      </c>
      <c r="M869" s="4">
        <v>111</v>
      </c>
      <c r="N869" s="4">
        <v>35.799999999999997</v>
      </c>
      <c r="O869" s="4">
        <v>387</v>
      </c>
      <c r="P869" s="4">
        <v>130</v>
      </c>
      <c r="Q869" s="4">
        <v>532</v>
      </c>
      <c r="R869" s="4">
        <v>105</v>
      </c>
      <c r="S869" s="4">
        <v>901</v>
      </c>
      <c r="T869" s="4">
        <v>155</v>
      </c>
      <c r="U869" s="4"/>
      <c r="V869" s="4">
        <v>3.68</v>
      </c>
      <c r="W869" s="4"/>
      <c r="X869" s="4">
        <v>11268</v>
      </c>
      <c r="Y869" s="4"/>
      <c r="Z869" s="4">
        <v>27.94</v>
      </c>
      <c r="AA869" s="4">
        <v>1839</v>
      </c>
      <c r="AB869" s="4">
        <v>1020</v>
      </c>
      <c r="AC869" s="4"/>
    </row>
    <row r="870" spans="1:29" hidden="1" x14ac:dyDescent="0.25">
      <c r="A870" s="4" t="s">
        <v>891</v>
      </c>
      <c r="B870" s="4" t="s">
        <v>3938</v>
      </c>
      <c r="C870" s="4" t="s">
        <v>893</v>
      </c>
      <c r="D870" s="4" t="s">
        <v>915</v>
      </c>
      <c r="E870" s="4" t="s">
        <v>4054</v>
      </c>
      <c r="F870" s="4">
        <v>0</v>
      </c>
      <c r="G870" s="4">
        <v>0.04</v>
      </c>
      <c r="H870" s="4">
        <v>302</v>
      </c>
      <c r="I870" s="4">
        <v>0.12</v>
      </c>
      <c r="J870" s="4">
        <v>1.72</v>
      </c>
      <c r="K870" s="4">
        <v>5.31</v>
      </c>
      <c r="L870" s="4">
        <v>0.5</v>
      </c>
      <c r="M870" s="4">
        <v>35.9</v>
      </c>
      <c r="N870" s="4">
        <v>15.1</v>
      </c>
      <c r="O870" s="4">
        <v>222</v>
      </c>
      <c r="P870" s="4">
        <v>101</v>
      </c>
      <c r="Q870" s="4">
        <v>537</v>
      </c>
      <c r="R870" s="4">
        <v>127</v>
      </c>
      <c r="S870" s="4">
        <v>1268</v>
      </c>
      <c r="T870" s="4">
        <v>250</v>
      </c>
      <c r="U870" s="4"/>
      <c r="V870" s="4">
        <v>4.5999999999999996</v>
      </c>
      <c r="W870" s="4"/>
      <c r="X870" s="4">
        <v>10789</v>
      </c>
      <c r="Y870" s="4"/>
      <c r="Z870" s="4">
        <v>23.03</v>
      </c>
      <c r="AA870" s="4">
        <v>1631</v>
      </c>
      <c r="AB870" s="4">
        <v>793</v>
      </c>
      <c r="AC870" s="4"/>
    </row>
    <row r="871" spans="1:29" hidden="1" x14ac:dyDescent="0.25">
      <c r="A871" s="4" t="s">
        <v>891</v>
      </c>
      <c r="B871" s="4" t="s">
        <v>3938</v>
      </c>
      <c r="C871" s="4" t="s">
        <v>893</v>
      </c>
      <c r="D871" s="4" t="s">
        <v>916</v>
      </c>
      <c r="E871" s="4" t="s">
        <v>4054</v>
      </c>
      <c r="F871" s="4">
        <v>0</v>
      </c>
      <c r="G871" s="4">
        <v>0.09</v>
      </c>
      <c r="H871" s="4">
        <v>128</v>
      </c>
      <c r="I871" s="4">
        <v>0.11</v>
      </c>
      <c r="J871" s="4">
        <v>1.34</v>
      </c>
      <c r="K871" s="4">
        <v>4.24</v>
      </c>
      <c r="L871" s="4">
        <v>0.36</v>
      </c>
      <c r="M871" s="4">
        <v>28.3</v>
      </c>
      <c r="N871" s="4">
        <v>12.1</v>
      </c>
      <c r="O871" s="4">
        <v>173</v>
      </c>
      <c r="P871" s="4">
        <v>79.900000000000006</v>
      </c>
      <c r="Q871" s="4">
        <v>420</v>
      </c>
      <c r="R871" s="4">
        <v>97.9</v>
      </c>
      <c r="S871" s="4">
        <v>976</v>
      </c>
      <c r="T871" s="4">
        <v>193</v>
      </c>
      <c r="U871" s="4"/>
      <c r="V871" s="4">
        <v>2.19</v>
      </c>
      <c r="W871" s="4"/>
      <c r="X871" s="4">
        <v>9856</v>
      </c>
      <c r="Y871" s="4"/>
      <c r="Z871" s="4">
        <v>8.92</v>
      </c>
      <c r="AA871" s="4">
        <v>475</v>
      </c>
      <c r="AB871" s="4">
        <v>348</v>
      </c>
      <c r="AC871" s="4"/>
    </row>
    <row r="872" spans="1:29" hidden="1" x14ac:dyDescent="0.25">
      <c r="A872" s="4" t="s">
        <v>891</v>
      </c>
      <c r="B872" s="4" t="s">
        <v>3938</v>
      </c>
      <c r="C872" s="4" t="s">
        <v>893</v>
      </c>
      <c r="D872" s="4" t="s">
        <v>917</v>
      </c>
      <c r="E872" s="4" t="s">
        <v>4054</v>
      </c>
      <c r="F872" s="4">
        <v>0</v>
      </c>
      <c r="G872" s="4">
        <v>0.08</v>
      </c>
      <c r="H872" s="4">
        <v>320</v>
      </c>
      <c r="I872" s="4">
        <v>0.48</v>
      </c>
      <c r="J872" s="4">
        <v>6.08</v>
      </c>
      <c r="K872" s="4">
        <v>9.82</v>
      </c>
      <c r="L872" s="4">
        <v>0.86</v>
      </c>
      <c r="M872" s="4">
        <v>57.9</v>
      </c>
      <c r="N872" s="4">
        <v>24.5</v>
      </c>
      <c r="O872" s="4">
        <v>361</v>
      </c>
      <c r="P872" s="4">
        <v>166</v>
      </c>
      <c r="Q872" s="4">
        <v>896</v>
      </c>
      <c r="R872" s="4">
        <v>212</v>
      </c>
      <c r="S872" s="4">
        <v>2090</v>
      </c>
      <c r="T872" s="4">
        <v>413</v>
      </c>
      <c r="U872" s="4"/>
      <c r="V872" s="4">
        <v>1.87</v>
      </c>
      <c r="W872" s="4"/>
      <c r="X872" s="4">
        <v>10831</v>
      </c>
      <c r="Y872" s="4"/>
      <c r="Z872" s="4">
        <v>18.25</v>
      </c>
      <c r="AA872" s="4">
        <v>1242</v>
      </c>
      <c r="AB872" s="4">
        <v>610</v>
      </c>
      <c r="AC872" s="4"/>
    </row>
    <row r="873" spans="1:29" hidden="1" x14ac:dyDescent="0.25">
      <c r="A873" s="4" t="s">
        <v>891</v>
      </c>
      <c r="B873" s="4" t="s">
        <v>3938</v>
      </c>
      <c r="C873" s="4" t="s">
        <v>893</v>
      </c>
      <c r="D873" s="4" t="s">
        <v>918</v>
      </c>
      <c r="E873" s="4" t="s">
        <v>4054</v>
      </c>
      <c r="F873" s="4">
        <v>0</v>
      </c>
      <c r="G873" s="4">
        <v>0</v>
      </c>
      <c r="H873" s="4">
        <v>335</v>
      </c>
      <c r="I873" s="4">
        <v>0.19</v>
      </c>
      <c r="J873" s="4">
        <v>3.81</v>
      </c>
      <c r="K873" s="4">
        <v>11.6</v>
      </c>
      <c r="L873" s="4">
        <v>1.69</v>
      </c>
      <c r="M873" s="4">
        <v>79.599999999999994</v>
      </c>
      <c r="N873" s="4">
        <v>29.3</v>
      </c>
      <c r="O873" s="4">
        <v>360</v>
      </c>
      <c r="P873" s="4">
        <v>141</v>
      </c>
      <c r="Q873" s="4">
        <v>629</v>
      </c>
      <c r="R873" s="4">
        <v>128</v>
      </c>
      <c r="S873" s="4">
        <v>1119</v>
      </c>
      <c r="T873" s="4">
        <v>201</v>
      </c>
      <c r="U873" s="4"/>
      <c r="V873" s="4">
        <v>6.39</v>
      </c>
      <c r="W873" s="4"/>
      <c r="X873" s="4">
        <v>9315</v>
      </c>
      <c r="Y873" s="4"/>
      <c r="Z873" s="4">
        <v>28.91</v>
      </c>
      <c r="AA873" s="4">
        <v>2718</v>
      </c>
      <c r="AB873" s="4">
        <v>825</v>
      </c>
      <c r="AC873" s="4"/>
    </row>
    <row r="874" spans="1:29" hidden="1" x14ac:dyDescent="0.25">
      <c r="A874" s="4" t="s">
        <v>891</v>
      </c>
      <c r="B874" s="4" t="s">
        <v>3938</v>
      </c>
      <c r="C874" s="4" t="s">
        <v>893</v>
      </c>
      <c r="D874" s="4" t="s">
        <v>919</v>
      </c>
      <c r="E874" s="4" t="s">
        <v>4054</v>
      </c>
      <c r="F874" s="4">
        <v>0</v>
      </c>
      <c r="G874" s="4">
        <v>0</v>
      </c>
      <c r="H874" s="4">
        <v>219</v>
      </c>
      <c r="I874" s="4">
        <v>0.11</v>
      </c>
      <c r="J874" s="4">
        <v>1.42</v>
      </c>
      <c r="K874" s="4">
        <v>3.33</v>
      </c>
      <c r="L874" s="4">
        <v>0.4</v>
      </c>
      <c r="M874" s="4">
        <v>25</v>
      </c>
      <c r="N874" s="4">
        <v>12.5</v>
      </c>
      <c r="O874" s="4">
        <v>193</v>
      </c>
      <c r="P874" s="4">
        <v>96.1</v>
      </c>
      <c r="Q874" s="4">
        <v>531</v>
      </c>
      <c r="R874" s="4">
        <v>131</v>
      </c>
      <c r="S874" s="4">
        <v>1319</v>
      </c>
      <c r="T874" s="4">
        <v>264</v>
      </c>
      <c r="U874" s="4"/>
      <c r="V874" s="4">
        <v>1.98</v>
      </c>
      <c r="W874" s="4"/>
      <c r="X874" s="4">
        <v>9606</v>
      </c>
      <c r="Y874" s="4"/>
      <c r="Z874" s="4">
        <v>15.67</v>
      </c>
      <c r="AA874" s="4">
        <v>962</v>
      </c>
      <c r="AB874" s="4">
        <v>591</v>
      </c>
      <c r="AC874" s="4"/>
    </row>
    <row r="875" spans="1:29" hidden="1" x14ac:dyDescent="0.25">
      <c r="A875" s="4" t="s">
        <v>891</v>
      </c>
      <c r="B875" s="4" t="s">
        <v>3938</v>
      </c>
      <c r="C875" s="4" t="s">
        <v>893</v>
      </c>
      <c r="D875" s="4" t="s">
        <v>920</v>
      </c>
      <c r="E875" s="4" t="s">
        <v>4054</v>
      </c>
      <c r="F875" s="4">
        <v>0</v>
      </c>
      <c r="G875" s="4">
        <v>0</v>
      </c>
      <c r="H875" s="4">
        <v>183</v>
      </c>
      <c r="I875" s="4">
        <v>0.24</v>
      </c>
      <c r="J875" s="4">
        <v>3.3</v>
      </c>
      <c r="K875" s="4">
        <v>5.8</v>
      </c>
      <c r="L875" s="4">
        <v>0.45</v>
      </c>
      <c r="M875" s="4">
        <v>34.6</v>
      </c>
      <c r="N875" s="4">
        <v>15.2</v>
      </c>
      <c r="O875" s="4">
        <v>225</v>
      </c>
      <c r="P875" s="4">
        <v>108</v>
      </c>
      <c r="Q875" s="4">
        <v>595</v>
      </c>
      <c r="R875" s="4">
        <v>144</v>
      </c>
      <c r="S875" s="4">
        <v>1427</v>
      </c>
      <c r="T875" s="4">
        <v>284</v>
      </c>
      <c r="U875" s="4"/>
      <c r="V875" s="4">
        <v>3.73</v>
      </c>
      <c r="W875" s="4"/>
      <c r="X875" s="4">
        <v>11593</v>
      </c>
      <c r="Y875" s="4"/>
      <c r="Z875" s="4">
        <v>10.02</v>
      </c>
      <c r="AA875" s="4">
        <v>678</v>
      </c>
      <c r="AB875" s="4">
        <v>380</v>
      </c>
      <c r="AC875" s="4"/>
    </row>
    <row r="876" spans="1:29" hidden="1" x14ac:dyDescent="0.25">
      <c r="A876" s="4" t="s">
        <v>891</v>
      </c>
      <c r="B876" s="4" t="s">
        <v>3938</v>
      </c>
      <c r="C876" s="4" t="s">
        <v>893</v>
      </c>
      <c r="D876" s="4" t="s">
        <v>921</v>
      </c>
      <c r="E876" s="4" t="s">
        <v>4054</v>
      </c>
      <c r="F876" s="4">
        <v>0</v>
      </c>
      <c r="G876" s="4">
        <v>0.08</v>
      </c>
      <c r="H876" s="4">
        <v>203</v>
      </c>
      <c r="I876" s="4">
        <v>0.16</v>
      </c>
      <c r="J876" s="4">
        <v>3.01</v>
      </c>
      <c r="K876" s="4">
        <v>6.81</v>
      </c>
      <c r="L876" s="4">
        <v>0.6</v>
      </c>
      <c r="M876" s="4">
        <v>40</v>
      </c>
      <c r="N876" s="4">
        <v>17.399999999999999</v>
      </c>
      <c r="O876" s="4">
        <v>249</v>
      </c>
      <c r="P876" s="4">
        <v>114</v>
      </c>
      <c r="Q876" s="4">
        <v>585</v>
      </c>
      <c r="R876" s="4">
        <v>133</v>
      </c>
      <c r="S876" s="4">
        <v>1293</v>
      </c>
      <c r="T876" s="4">
        <v>251</v>
      </c>
      <c r="U876" s="4"/>
      <c r="V876" s="4">
        <v>1.66</v>
      </c>
      <c r="W876" s="4"/>
      <c r="X876" s="4">
        <v>9762</v>
      </c>
      <c r="Y876" s="4"/>
      <c r="Z876" s="4">
        <v>13.38</v>
      </c>
      <c r="AA876" s="4">
        <v>788</v>
      </c>
      <c r="AB876" s="4">
        <v>496</v>
      </c>
      <c r="AC876" s="4"/>
    </row>
    <row r="877" spans="1:29" hidden="1" x14ac:dyDescent="0.25">
      <c r="A877" s="4" t="s">
        <v>891</v>
      </c>
      <c r="B877" s="4" t="s">
        <v>3938</v>
      </c>
      <c r="C877" s="4" t="s">
        <v>893</v>
      </c>
      <c r="D877" s="4" t="s">
        <v>922</v>
      </c>
      <c r="E877" s="4" t="s">
        <v>4054</v>
      </c>
      <c r="F877" s="4">
        <v>0</v>
      </c>
      <c r="G877" s="4">
        <v>0.04</v>
      </c>
      <c r="H877" s="4">
        <v>117</v>
      </c>
      <c r="I877" s="4">
        <v>0.18</v>
      </c>
      <c r="J877" s="4">
        <v>3.73</v>
      </c>
      <c r="K877" s="4">
        <v>7.4</v>
      </c>
      <c r="L877" s="4">
        <v>1.01</v>
      </c>
      <c r="M877" s="4">
        <v>46.2</v>
      </c>
      <c r="N877" s="4">
        <v>17.5</v>
      </c>
      <c r="O877" s="4">
        <v>218</v>
      </c>
      <c r="P877" s="4">
        <v>88.3</v>
      </c>
      <c r="Q877" s="4">
        <v>410</v>
      </c>
      <c r="R877" s="4">
        <v>87</v>
      </c>
      <c r="S877" s="4">
        <v>793</v>
      </c>
      <c r="T877" s="4">
        <v>146</v>
      </c>
      <c r="U877" s="4"/>
      <c r="V877" s="4">
        <v>4.59</v>
      </c>
      <c r="W877" s="4"/>
      <c r="X877" s="4">
        <v>10032</v>
      </c>
      <c r="Y877" s="4"/>
      <c r="Z877" s="4">
        <v>5.03</v>
      </c>
      <c r="AA877" s="4">
        <v>295</v>
      </c>
      <c r="AB877" s="4">
        <v>182</v>
      </c>
      <c r="AC877" s="4"/>
    </row>
    <row r="878" spans="1:29" hidden="1" x14ac:dyDescent="0.25">
      <c r="A878" s="4" t="s">
        <v>891</v>
      </c>
      <c r="B878" s="4" t="s">
        <v>3938</v>
      </c>
      <c r="C878" s="4" t="s">
        <v>893</v>
      </c>
      <c r="D878" s="4" t="s">
        <v>923</v>
      </c>
      <c r="E878" s="4" t="s">
        <v>4054</v>
      </c>
      <c r="F878" s="4">
        <v>0</v>
      </c>
      <c r="G878" s="4">
        <v>2.46</v>
      </c>
      <c r="H878" s="4">
        <v>225</v>
      </c>
      <c r="I878" s="4">
        <v>0.71</v>
      </c>
      <c r="J878" s="4">
        <v>4.51</v>
      </c>
      <c r="K878" s="4">
        <v>7.52</v>
      </c>
      <c r="L878" s="4">
        <v>0.72</v>
      </c>
      <c r="M878" s="4">
        <v>47.3</v>
      </c>
      <c r="N878" s="4">
        <v>18.899999999999999</v>
      </c>
      <c r="O878" s="4">
        <v>252</v>
      </c>
      <c r="P878" s="4">
        <v>105</v>
      </c>
      <c r="Q878" s="4">
        <v>503</v>
      </c>
      <c r="R878" s="4">
        <v>111</v>
      </c>
      <c r="S878" s="4">
        <v>1041</v>
      </c>
      <c r="T878" s="4">
        <v>197</v>
      </c>
      <c r="U878" s="4"/>
      <c r="V878" s="4">
        <v>3.33</v>
      </c>
      <c r="W878" s="4"/>
      <c r="X878" s="4">
        <v>10175</v>
      </c>
      <c r="Y878" s="4"/>
      <c r="Z878" s="4">
        <v>15.31</v>
      </c>
      <c r="AA878" s="4">
        <v>1051</v>
      </c>
      <c r="AB878" s="4">
        <v>545</v>
      </c>
      <c r="AC878" s="4"/>
    </row>
    <row r="879" spans="1:29" hidden="1" x14ac:dyDescent="0.25">
      <c r="A879" s="4" t="s">
        <v>891</v>
      </c>
      <c r="B879" s="4" t="s">
        <v>3938</v>
      </c>
      <c r="C879" s="4" t="s">
        <v>893</v>
      </c>
      <c r="D879" s="4" t="s">
        <v>924</v>
      </c>
      <c r="E879" s="4" t="s">
        <v>4054</v>
      </c>
      <c r="F879" s="4">
        <v>0</v>
      </c>
      <c r="G879" s="4">
        <v>0</v>
      </c>
      <c r="H879" s="4">
        <v>239</v>
      </c>
      <c r="I879" s="4">
        <v>0.28000000000000003</v>
      </c>
      <c r="J879" s="4">
        <v>4.34</v>
      </c>
      <c r="K879" s="4">
        <v>8.31</v>
      </c>
      <c r="L879" s="4">
        <v>0.9</v>
      </c>
      <c r="M879" s="4">
        <v>53.8</v>
      </c>
      <c r="N879" s="4">
        <v>23.2</v>
      </c>
      <c r="O879" s="4">
        <v>320</v>
      </c>
      <c r="P879" s="4">
        <v>143</v>
      </c>
      <c r="Q879" s="4">
        <v>739</v>
      </c>
      <c r="R879" s="4">
        <v>169</v>
      </c>
      <c r="S879" s="4">
        <v>1660</v>
      </c>
      <c r="T879" s="4">
        <v>323</v>
      </c>
      <c r="U879" s="4"/>
      <c r="V879" s="4">
        <v>3.57</v>
      </c>
      <c r="W879" s="4"/>
      <c r="X879" s="4">
        <v>10691</v>
      </c>
      <c r="Y879" s="4"/>
      <c r="Z879" s="4">
        <v>11.82</v>
      </c>
      <c r="AA879" s="4">
        <v>779</v>
      </c>
      <c r="AB879" s="4">
        <v>439</v>
      </c>
      <c r="AC879" s="4"/>
    </row>
    <row r="880" spans="1:29" hidden="1" x14ac:dyDescent="0.25">
      <c r="A880" s="4" t="s">
        <v>891</v>
      </c>
      <c r="B880" s="4" t="s">
        <v>3938</v>
      </c>
      <c r="C880" s="4" t="s">
        <v>893</v>
      </c>
      <c r="D880" s="4" t="s">
        <v>925</v>
      </c>
      <c r="E880" s="4" t="s">
        <v>4054</v>
      </c>
      <c r="F880" s="4">
        <v>0</v>
      </c>
      <c r="G880" s="4">
        <v>0.01</v>
      </c>
      <c r="H880" s="4">
        <v>298</v>
      </c>
      <c r="I880" s="4">
        <v>0.1</v>
      </c>
      <c r="J880" s="4">
        <v>1.89</v>
      </c>
      <c r="K880" s="4">
        <v>4.59</v>
      </c>
      <c r="L880" s="4">
        <v>0.65</v>
      </c>
      <c r="M880" s="4">
        <v>37.799999999999997</v>
      </c>
      <c r="N880" s="4">
        <v>17.100000000000001</v>
      </c>
      <c r="O880" s="4">
        <v>247</v>
      </c>
      <c r="P880" s="4">
        <v>115</v>
      </c>
      <c r="Q880" s="4">
        <v>609</v>
      </c>
      <c r="R880" s="4">
        <v>142</v>
      </c>
      <c r="S880" s="4">
        <v>1397</v>
      </c>
      <c r="T880" s="4">
        <v>276</v>
      </c>
      <c r="U880" s="4"/>
      <c r="V880" s="4">
        <v>5</v>
      </c>
      <c r="W880" s="4"/>
      <c r="X880" s="4">
        <v>9482</v>
      </c>
      <c r="Y880" s="4"/>
      <c r="Z880" s="4">
        <v>19.64</v>
      </c>
      <c r="AA880" s="4">
        <v>1158</v>
      </c>
      <c r="AB880" s="4">
        <v>700</v>
      </c>
      <c r="AC880" s="4"/>
    </row>
    <row r="881" spans="1:29" hidden="1" x14ac:dyDescent="0.25">
      <c r="A881" s="4" t="s">
        <v>891</v>
      </c>
      <c r="B881" s="4" t="s">
        <v>3938</v>
      </c>
      <c r="C881" s="4" t="s">
        <v>893</v>
      </c>
      <c r="D881" s="4" t="s">
        <v>926</v>
      </c>
      <c r="E881" s="4" t="s">
        <v>4054</v>
      </c>
      <c r="F881" s="4">
        <v>0</v>
      </c>
      <c r="G881" s="4">
        <v>0.03</v>
      </c>
      <c r="H881" s="4">
        <v>613</v>
      </c>
      <c r="I881" s="4">
        <v>0.2</v>
      </c>
      <c r="J881" s="4">
        <v>3.01</v>
      </c>
      <c r="K881" s="4">
        <v>7.91</v>
      </c>
      <c r="L881" s="4">
        <v>0.77</v>
      </c>
      <c r="M881" s="4">
        <v>52.3</v>
      </c>
      <c r="N881" s="4">
        <v>22.8</v>
      </c>
      <c r="O881" s="4">
        <v>344</v>
      </c>
      <c r="P881" s="4">
        <v>161</v>
      </c>
      <c r="Q881" s="4">
        <v>873</v>
      </c>
      <c r="R881" s="4">
        <v>206</v>
      </c>
      <c r="S881" s="4">
        <v>2039</v>
      </c>
      <c r="T881" s="4">
        <v>394</v>
      </c>
      <c r="U881" s="4"/>
      <c r="V881" s="4">
        <v>6.58</v>
      </c>
      <c r="W881" s="4"/>
      <c r="X881" s="4">
        <v>10122</v>
      </c>
      <c r="Y881" s="4"/>
      <c r="Z881" s="4">
        <v>43.09</v>
      </c>
      <c r="AA881" s="4">
        <v>3678</v>
      </c>
      <c r="AB881" s="4">
        <v>1298</v>
      </c>
      <c r="AC881" s="4"/>
    </row>
    <row r="882" spans="1:29" hidden="1" x14ac:dyDescent="0.25">
      <c r="A882" s="4" t="s">
        <v>891</v>
      </c>
      <c r="B882" s="4" t="s">
        <v>3938</v>
      </c>
      <c r="C882" s="4" t="s">
        <v>893</v>
      </c>
      <c r="D882" s="4" t="s">
        <v>927</v>
      </c>
      <c r="E882" s="4" t="s">
        <v>4054</v>
      </c>
      <c r="F882" s="4">
        <v>0</v>
      </c>
      <c r="G882" s="4">
        <v>0.06</v>
      </c>
      <c r="H882" s="4">
        <v>179</v>
      </c>
      <c r="I882" s="4">
        <v>0.32</v>
      </c>
      <c r="J882" s="4">
        <v>5.25</v>
      </c>
      <c r="K882" s="4">
        <v>10.4</v>
      </c>
      <c r="L882" s="4">
        <v>1.1299999999999999</v>
      </c>
      <c r="M882" s="4">
        <v>62.7</v>
      </c>
      <c r="N882" s="4">
        <v>24.4</v>
      </c>
      <c r="O882" s="4">
        <v>327</v>
      </c>
      <c r="P882" s="4">
        <v>139</v>
      </c>
      <c r="Q882" s="4">
        <v>673</v>
      </c>
      <c r="R882" s="4">
        <v>148</v>
      </c>
      <c r="S882" s="4">
        <v>1390</v>
      </c>
      <c r="T882" s="4">
        <v>261</v>
      </c>
      <c r="U882" s="4"/>
      <c r="V882" s="4">
        <v>2.54</v>
      </c>
      <c r="W882" s="4"/>
      <c r="X882" s="4">
        <v>10574</v>
      </c>
      <c r="Y882" s="4"/>
      <c r="Z882" s="4">
        <v>10.67</v>
      </c>
      <c r="AA882" s="4">
        <v>707</v>
      </c>
      <c r="AB882" s="4">
        <v>382</v>
      </c>
      <c r="AC882" s="4"/>
    </row>
    <row r="883" spans="1:29" hidden="1" x14ac:dyDescent="0.25">
      <c r="A883" s="4" t="s">
        <v>891</v>
      </c>
      <c r="B883" s="4" t="s">
        <v>3938</v>
      </c>
      <c r="C883" s="4" t="s">
        <v>893</v>
      </c>
      <c r="D883" s="4" t="s">
        <v>928</v>
      </c>
      <c r="E883" s="4" t="s">
        <v>4054</v>
      </c>
      <c r="F883" s="4">
        <v>0</v>
      </c>
      <c r="G883" s="4">
        <v>0.4</v>
      </c>
      <c r="H883" s="4">
        <v>348</v>
      </c>
      <c r="I883" s="4">
        <v>0.56000000000000005</v>
      </c>
      <c r="J883" s="4">
        <v>5.22</v>
      </c>
      <c r="K883" s="4">
        <v>8.75</v>
      </c>
      <c r="L883" s="4">
        <v>0.82</v>
      </c>
      <c r="M883" s="4">
        <v>51.3</v>
      </c>
      <c r="N883" s="4">
        <v>23</v>
      </c>
      <c r="O883" s="4">
        <v>332</v>
      </c>
      <c r="P883" s="4">
        <v>156</v>
      </c>
      <c r="Q883" s="4">
        <v>840</v>
      </c>
      <c r="R883" s="4">
        <v>199</v>
      </c>
      <c r="S883" s="4">
        <v>1972</v>
      </c>
      <c r="T883" s="4">
        <v>389</v>
      </c>
      <c r="U883" s="4"/>
      <c r="V883" s="4">
        <v>2.54</v>
      </c>
      <c r="W883" s="4"/>
      <c r="X883" s="4">
        <v>9584</v>
      </c>
      <c r="Y883" s="4"/>
      <c r="Z883" s="4">
        <v>21.62</v>
      </c>
      <c r="AA883" s="4">
        <v>1474</v>
      </c>
      <c r="AB883" s="4">
        <v>717</v>
      </c>
      <c r="AC883" s="4"/>
    </row>
    <row r="884" spans="1:29" hidden="1" x14ac:dyDescent="0.25">
      <c r="A884" s="4" t="s">
        <v>891</v>
      </c>
      <c r="B884" s="4" t="s">
        <v>3938</v>
      </c>
      <c r="C884" s="4" t="s">
        <v>893</v>
      </c>
      <c r="D884" s="4" t="s">
        <v>929</v>
      </c>
      <c r="E884" s="4" t="s">
        <v>4054</v>
      </c>
      <c r="F884" s="4">
        <v>0</v>
      </c>
      <c r="G884" s="4">
        <v>0.37</v>
      </c>
      <c r="H884" s="4">
        <v>624</v>
      </c>
      <c r="I884" s="4">
        <v>3.2</v>
      </c>
      <c r="J884" s="4">
        <v>54.3</v>
      </c>
      <c r="K884" s="4">
        <v>108</v>
      </c>
      <c r="L884" s="4">
        <v>11.34</v>
      </c>
      <c r="M884" s="4">
        <v>457</v>
      </c>
      <c r="N884" s="4">
        <v>136</v>
      </c>
      <c r="O884" s="4">
        <v>1377</v>
      </c>
      <c r="P884" s="4">
        <v>432</v>
      </c>
      <c r="Q884" s="4">
        <v>1588</v>
      </c>
      <c r="R884" s="4">
        <v>276</v>
      </c>
      <c r="S884" s="4">
        <v>2142</v>
      </c>
      <c r="T884" s="4">
        <v>352</v>
      </c>
      <c r="U884" s="4"/>
      <c r="V884" s="4">
        <v>7.21</v>
      </c>
      <c r="W884" s="4"/>
      <c r="X884" s="4">
        <v>6778</v>
      </c>
      <c r="Y884" s="4"/>
      <c r="Z884" s="4">
        <v>10.58</v>
      </c>
      <c r="AA884" s="4">
        <v>1013</v>
      </c>
      <c r="AB884" s="4">
        <v>279</v>
      </c>
      <c r="AC884" s="4"/>
    </row>
    <row r="885" spans="1:29" hidden="1" x14ac:dyDescent="0.25">
      <c r="A885" s="4" t="s">
        <v>891</v>
      </c>
      <c r="B885" s="4" t="s">
        <v>3938</v>
      </c>
      <c r="C885" s="4" t="s">
        <v>893</v>
      </c>
      <c r="D885" s="4" t="s">
        <v>930</v>
      </c>
      <c r="E885" s="4" t="s">
        <v>4054</v>
      </c>
      <c r="F885" s="4">
        <v>0</v>
      </c>
      <c r="G885" s="4">
        <v>0.43</v>
      </c>
      <c r="H885" s="4">
        <v>348</v>
      </c>
      <c r="I885" s="4">
        <v>0.28999999999999998</v>
      </c>
      <c r="J885" s="4">
        <v>2.29</v>
      </c>
      <c r="K885" s="4">
        <v>5.36</v>
      </c>
      <c r="L885" s="4">
        <v>0.56999999999999995</v>
      </c>
      <c r="M885" s="4">
        <v>38.4</v>
      </c>
      <c r="N885" s="4">
        <v>17</v>
      </c>
      <c r="O885" s="4">
        <v>257</v>
      </c>
      <c r="P885" s="4">
        <v>122</v>
      </c>
      <c r="Q885" s="4">
        <v>659</v>
      </c>
      <c r="R885" s="4">
        <v>157</v>
      </c>
      <c r="S885" s="4">
        <v>1563</v>
      </c>
      <c r="T885" s="4">
        <v>303</v>
      </c>
      <c r="U885" s="4"/>
      <c r="V885" s="4">
        <v>2.25</v>
      </c>
      <c r="W885" s="4"/>
      <c r="X885" s="4">
        <v>9037</v>
      </c>
      <c r="Y885" s="4"/>
      <c r="Z885" s="4">
        <v>22.74</v>
      </c>
      <c r="AA885" s="4">
        <v>1578</v>
      </c>
      <c r="AB885" s="4">
        <v>785</v>
      </c>
      <c r="AC885" s="4"/>
    </row>
    <row r="886" spans="1:29" hidden="1" x14ac:dyDescent="0.25">
      <c r="A886" s="4" t="s">
        <v>891</v>
      </c>
      <c r="B886" s="4" t="s">
        <v>3938</v>
      </c>
      <c r="C886" s="4" t="s">
        <v>893</v>
      </c>
      <c r="D886" s="4" t="s">
        <v>931</v>
      </c>
      <c r="E886" s="4" t="s">
        <v>4054</v>
      </c>
      <c r="F886" s="4">
        <v>0</v>
      </c>
      <c r="G886" s="4">
        <v>0</v>
      </c>
      <c r="H886" s="4">
        <v>159</v>
      </c>
      <c r="I886" s="4">
        <v>0.13</v>
      </c>
      <c r="J886" s="4">
        <v>1.69</v>
      </c>
      <c r="K886" s="4">
        <v>4.79</v>
      </c>
      <c r="L886" s="4">
        <v>0.64</v>
      </c>
      <c r="M886" s="4">
        <v>33</v>
      </c>
      <c r="N886" s="4">
        <v>13.7</v>
      </c>
      <c r="O886" s="4">
        <v>195</v>
      </c>
      <c r="P886" s="4">
        <v>85.4</v>
      </c>
      <c r="Q886" s="4">
        <v>438</v>
      </c>
      <c r="R886" s="4">
        <v>100</v>
      </c>
      <c r="S886" s="4">
        <v>966</v>
      </c>
      <c r="T886" s="4">
        <v>190</v>
      </c>
      <c r="U886" s="4"/>
      <c r="V886" s="4">
        <v>4.28</v>
      </c>
      <c r="W886" s="4"/>
      <c r="X886" s="4">
        <v>9812</v>
      </c>
      <c r="Y886" s="4"/>
      <c r="Z886" s="4">
        <v>11.61</v>
      </c>
      <c r="AA886" s="4">
        <v>633</v>
      </c>
      <c r="AB886" s="4">
        <v>414</v>
      </c>
      <c r="AC886" s="4"/>
    </row>
    <row r="887" spans="1:29" hidden="1" x14ac:dyDescent="0.25">
      <c r="A887" s="4" t="s">
        <v>891</v>
      </c>
      <c r="B887" s="4" t="s">
        <v>3938</v>
      </c>
      <c r="C887" s="4" t="s">
        <v>893</v>
      </c>
      <c r="D887" s="4" t="s">
        <v>932</v>
      </c>
      <c r="E887" s="4" t="s">
        <v>4054</v>
      </c>
      <c r="F887" s="4">
        <v>0</v>
      </c>
      <c r="G887" s="4">
        <v>0.03</v>
      </c>
      <c r="H887" s="4">
        <v>166</v>
      </c>
      <c r="I887" s="4">
        <v>0.1</v>
      </c>
      <c r="J887" s="4">
        <v>1.46</v>
      </c>
      <c r="K887" s="4">
        <v>3.7</v>
      </c>
      <c r="L887" s="4">
        <v>0.43</v>
      </c>
      <c r="M887" s="4">
        <v>27.2</v>
      </c>
      <c r="N887" s="4">
        <v>12.3</v>
      </c>
      <c r="O887" s="4">
        <v>185</v>
      </c>
      <c r="P887" s="4">
        <v>87.5</v>
      </c>
      <c r="Q887" s="4">
        <v>466</v>
      </c>
      <c r="R887" s="4">
        <v>112</v>
      </c>
      <c r="S887" s="4">
        <v>1104</v>
      </c>
      <c r="T887" s="4">
        <v>219</v>
      </c>
      <c r="U887" s="4"/>
      <c r="V887" s="4">
        <v>3.11</v>
      </c>
      <c r="W887" s="4"/>
      <c r="X887" s="4">
        <v>9341</v>
      </c>
      <c r="Y887" s="4"/>
      <c r="Z887" s="4">
        <v>12.4</v>
      </c>
      <c r="AA887" s="4">
        <v>716</v>
      </c>
      <c r="AB887" s="4">
        <v>449</v>
      </c>
      <c r="AC887" s="4"/>
    </row>
    <row r="888" spans="1:29" hidden="1" x14ac:dyDescent="0.25">
      <c r="A888" s="4" t="s">
        <v>4107</v>
      </c>
      <c r="B888" s="4" t="s">
        <v>3938</v>
      </c>
      <c r="C888" s="4" t="s">
        <v>933</v>
      </c>
      <c r="D888" s="4">
        <v>1</v>
      </c>
      <c r="E888" s="4" t="s">
        <v>3947</v>
      </c>
      <c r="F888" s="4">
        <v>0</v>
      </c>
      <c r="G888" s="4">
        <v>0.44</v>
      </c>
      <c r="H888" s="4">
        <v>41</v>
      </c>
      <c r="I888" s="4">
        <v>0.45</v>
      </c>
      <c r="J888" s="4">
        <v>6.15</v>
      </c>
      <c r="K888" s="4">
        <v>13</v>
      </c>
      <c r="L888" s="4">
        <v>0.15</v>
      </c>
      <c r="M888" s="4">
        <v>79.3</v>
      </c>
      <c r="N888" s="4">
        <v>27</v>
      </c>
      <c r="O888" s="4">
        <v>311</v>
      </c>
      <c r="P888" s="4">
        <v>111</v>
      </c>
      <c r="Q888" s="4">
        <v>450</v>
      </c>
      <c r="R888" s="4">
        <v>83.3</v>
      </c>
      <c r="S888" s="4">
        <v>663</v>
      </c>
      <c r="T888" s="4">
        <v>113</v>
      </c>
      <c r="U888" s="4">
        <v>3038</v>
      </c>
      <c r="V888" s="4">
        <v>1.81</v>
      </c>
      <c r="W888" s="4">
        <v>13.7</v>
      </c>
      <c r="X888" s="4">
        <v>7057</v>
      </c>
      <c r="Y888" s="4">
        <v>2.84</v>
      </c>
      <c r="Z888" s="4">
        <v>8.01</v>
      </c>
      <c r="AA888" s="4">
        <v>172</v>
      </c>
      <c r="AB888" s="4">
        <v>334</v>
      </c>
      <c r="AC888" s="4">
        <f>AA888/AB888</f>
        <v>0.51497005988023947</v>
      </c>
    </row>
    <row r="889" spans="1:29" hidden="1" x14ac:dyDescent="0.25">
      <c r="A889" s="4" t="s">
        <v>4107</v>
      </c>
      <c r="B889" s="4" t="s">
        <v>3938</v>
      </c>
      <c r="C889" s="4" t="s">
        <v>933</v>
      </c>
      <c r="D889" s="4">
        <v>2</v>
      </c>
      <c r="E889" s="4" t="s">
        <v>3947</v>
      </c>
      <c r="F889" s="4">
        <v>0</v>
      </c>
      <c r="G889" s="4">
        <v>1.48</v>
      </c>
      <c r="H889" s="4">
        <v>40.6</v>
      </c>
      <c r="I889" s="4">
        <v>0.74</v>
      </c>
      <c r="J889" s="4">
        <v>8.51</v>
      </c>
      <c r="K889" s="4">
        <v>14.4</v>
      </c>
      <c r="L889" s="4">
        <v>0.09</v>
      </c>
      <c r="M889" s="4">
        <v>91.6</v>
      </c>
      <c r="N889" s="4">
        <v>31.7</v>
      </c>
      <c r="O889" s="4">
        <v>365</v>
      </c>
      <c r="P889" s="4">
        <v>130</v>
      </c>
      <c r="Q889" s="4">
        <v>527</v>
      </c>
      <c r="R889" s="4">
        <v>95.7</v>
      </c>
      <c r="S889" s="4">
        <v>771</v>
      </c>
      <c r="T889" s="4">
        <v>131</v>
      </c>
      <c r="U889" s="4">
        <v>3535</v>
      </c>
      <c r="V889" s="4">
        <v>1.81</v>
      </c>
      <c r="W889" s="4">
        <v>14.8</v>
      </c>
      <c r="X889" s="4">
        <v>6940</v>
      </c>
      <c r="Y889" s="4">
        <v>3.08</v>
      </c>
      <c r="Z889" s="4">
        <v>10.19</v>
      </c>
      <c r="AA889" s="4">
        <v>250</v>
      </c>
      <c r="AB889" s="4">
        <v>420</v>
      </c>
      <c r="AC889" s="4">
        <f t="shared" ref="AC889:AC940" si="0">AA889/AB889</f>
        <v>0.59523809523809523</v>
      </c>
    </row>
    <row r="890" spans="1:29" hidden="1" x14ac:dyDescent="0.25">
      <c r="A890" s="4" t="s">
        <v>4107</v>
      </c>
      <c r="B890" s="4" t="s">
        <v>3938</v>
      </c>
      <c r="C890" s="4" t="s">
        <v>933</v>
      </c>
      <c r="D890" s="4">
        <v>3</v>
      </c>
      <c r="E890" s="4" t="s">
        <v>3947</v>
      </c>
      <c r="F890" s="4">
        <v>0</v>
      </c>
      <c r="G890" s="4">
        <v>0.08</v>
      </c>
      <c r="H890" s="4">
        <v>15.4</v>
      </c>
      <c r="I890" s="4">
        <v>0.19</v>
      </c>
      <c r="J890" s="4">
        <v>3.27</v>
      </c>
      <c r="K890" s="4">
        <v>7.79</v>
      </c>
      <c r="L890" s="4">
        <v>0.28999999999999998</v>
      </c>
      <c r="M890" s="4">
        <v>38</v>
      </c>
      <c r="N890" s="4">
        <v>12.1</v>
      </c>
      <c r="O890" s="4">
        <v>133</v>
      </c>
      <c r="P890" s="4">
        <v>47.5</v>
      </c>
      <c r="Q890" s="4">
        <v>195</v>
      </c>
      <c r="R890" s="4">
        <v>36.4</v>
      </c>
      <c r="S890" s="4">
        <v>313</v>
      </c>
      <c r="T890" s="4">
        <v>57.4</v>
      </c>
      <c r="U890" s="4">
        <v>1311</v>
      </c>
      <c r="V890" s="4">
        <v>1.62</v>
      </c>
      <c r="W890" s="4">
        <v>3.29</v>
      </c>
      <c r="X890" s="4">
        <v>6424</v>
      </c>
      <c r="Y890" s="4">
        <v>1.05</v>
      </c>
      <c r="Z890" s="4">
        <v>2.33</v>
      </c>
      <c r="AA890" s="4">
        <v>51.7</v>
      </c>
      <c r="AB890" s="4">
        <v>96.6</v>
      </c>
      <c r="AC890" s="4">
        <f t="shared" si="0"/>
        <v>0.53519668737060044</v>
      </c>
    </row>
    <row r="891" spans="1:29" hidden="1" x14ac:dyDescent="0.25">
      <c r="A891" s="4" t="s">
        <v>4107</v>
      </c>
      <c r="B891" s="4" t="s">
        <v>3938</v>
      </c>
      <c r="C891" s="4" t="s">
        <v>933</v>
      </c>
      <c r="D891" s="4">
        <v>4</v>
      </c>
      <c r="E891" s="4" t="s">
        <v>3947</v>
      </c>
      <c r="F891" s="4">
        <v>0</v>
      </c>
      <c r="G891" s="4">
        <v>0.4</v>
      </c>
      <c r="H891" s="4">
        <v>22</v>
      </c>
      <c r="I891" s="4">
        <v>0.12</v>
      </c>
      <c r="J891" s="4">
        <v>1.7</v>
      </c>
      <c r="K891" s="4">
        <v>4.29</v>
      </c>
      <c r="L891" s="4">
        <v>0.11</v>
      </c>
      <c r="M891" s="4">
        <v>28</v>
      </c>
      <c r="N891" s="4">
        <v>9.9</v>
      </c>
      <c r="O891" s="4">
        <v>121</v>
      </c>
      <c r="P891" s="4">
        <v>44.8</v>
      </c>
      <c r="Q891" s="4">
        <v>194</v>
      </c>
      <c r="R891" s="4">
        <v>38</v>
      </c>
      <c r="S891" s="4">
        <v>331</v>
      </c>
      <c r="T891" s="4">
        <v>60.1</v>
      </c>
      <c r="U891" s="4">
        <v>1274</v>
      </c>
      <c r="V891" s="4">
        <v>2.5099999999999998</v>
      </c>
      <c r="W891" s="4">
        <v>14.9</v>
      </c>
      <c r="X891" s="4">
        <v>7167</v>
      </c>
      <c r="Y891" s="4">
        <v>3.45</v>
      </c>
      <c r="Z891" s="4">
        <v>5.24</v>
      </c>
      <c r="AA891" s="4">
        <v>73.599999999999994</v>
      </c>
      <c r="AB891" s="4">
        <v>188</v>
      </c>
      <c r="AC891" s="4">
        <f t="shared" si="0"/>
        <v>0.39148936170212761</v>
      </c>
    </row>
    <row r="892" spans="1:29" hidden="1" x14ac:dyDescent="0.25">
      <c r="A892" s="4" t="s">
        <v>4107</v>
      </c>
      <c r="B892" s="4" t="s">
        <v>3938</v>
      </c>
      <c r="C892" s="4" t="s">
        <v>933</v>
      </c>
      <c r="D892" s="4">
        <v>5</v>
      </c>
      <c r="E892" s="4" t="s">
        <v>3947</v>
      </c>
      <c r="F892" s="4">
        <v>0</v>
      </c>
      <c r="G892" s="4">
        <v>0.45</v>
      </c>
      <c r="H892" s="4">
        <v>51.9</v>
      </c>
      <c r="I892" s="4">
        <v>0.45</v>
      </c>
      <c r="J892" s="4">
        <v>5.99</v>
      </c>
      <c r="K892" s="4">
        <v>12.9</v>
      </c>
      <c r="L892" s="4">
        <v>0.18</v>
      </c>
      <c r="M892" s="4">
        <v>81.7</v>
      </c>
      <c r="N892" s="4">
        <v>27.3</v>
      </c>
      <c r="O892" s="4">
        <v>312</v>
      </c>
      <c r="P892" s="4">
        <v>108</v>
      </c>
      <c r="Q892" s="4">
        <v>427</v>
      </c>
      <c r="R892" s="4">
        <v>76.599999999999994</v>
      </c>
      <c r="S892" s="4">
        <v>620</v>
      </c>
      <c r="T892" s="4">
        <v>104</v>
      </c>
      <c r="U892" s="4">
        <v>2929</v>
      </c>
      <c r="V892" s="4">
        <v>1.22</v>
      </c>
      <c r="W892" s="4">
        <v>16.5</v>
      </c>
      <c r="X892" s="4">
        <v>6565</v>
      </c>
      <c r="Y892" s="4">
        <v>3.96</v>
      </c>
      <c r="Z892" s="4">
        <v>8.3800000000000008</v>
      </c>
      <c r="AA892" s="4">
        <v>181</v>
      </c>
      <c r="AB892" s="4">
        <v>338</v>
      </c>
      <c r="AC892" s="4">
        <f t="shared" si="0"/>
        <v>0.53550295857988162</v>
      </c>
    </row>
    <row r="893" spans="1:29" hidden="1" x14ac:dyDescent="0.25">
      <c r="A893" s="4" t="s">
        <v>4107</v>
      </c>
      <c r="B893" s="4" t="s">
        <v>3938</v>
      </c>
      <c r="C893" s="4" t="s">
        <v>933</v>
      </c>
      <c r="D893" s="4">
        <v>6</v>
      </c>
      <c r="E893" s="4" t="s">
        <v>3947</v>
      </c>
      <c r="F893" s="4">
        <v>0</v>
      </c>
      <c r="G893" s="4">
        <v>3.15</v>
      </c>
      <c r="H893" s="4">
        <v>67.099999999999994</v>
      </c>
      <c r="I893" s="4">
        <v>0.88</v>
      </c>
      <c r="J893" s="4">
        <v>7.91</v>
      </c>
      <c r="K893" s="4">
        <v>15</v>
      </c>
      <c r="L893" s="4">
        <v>0.28000000000000003</v>
      </c>
      <c r="M893" s="4">
        <v>88.6</v>
      </c>
      <c r="N893" s="4">
        <v>31.8</v>
      </c>
      <c r="O893" s="4">
        <v>377</v>
      </c>
      <c r="P893" s="4">
        <v>134</v>
      </c>
      <c r="Q893" s="4">
        <v>541</v>
      </c>
      <c r="R893" s="4">
        <v>100</v>
      </c>
      <c r="S893" s="4">
        <v>806</v>
      </c>
      <c r="T893" s="4">
        <v>134</v>
      </c>
      <c r="U893" s="4">
        <v>3656</v>
      </c>
      <c r="V893" s="4">
        <v>9.2100000000000009</v>
      </c>
      <c r="W893" s="4">
        <v>40.4</v>
      </c>
      <c r="X893" s="4">
        <v>8224</v>
      </c>
      <c r="Y893" s="4">
        <v>7.28</v>
      </c>
      <c r="Z893" s="4">
        <v>25.71</v>
      </c>
      <c r="AA893" s="4">
        <v>369</v>
      </c>
      <c r="AB893" s="4">
        <v>585</v>
      </c>
      <c r="AC893" s="4">
        <f t="shared" si="0"/>
        <v>0.63076923076923075</v>
      </c>
    </row>
    <row r="894" spans="1:29" hidden="1" x14ac:dyDescent="0.25">
      <c r="A894" s="4" t="s">
        <v>4107</v>
      </c>
      <c r="B894" s="4" t="s">
        <v>3938</v>
      </c>
      <c r="C894" s="4" t="s">
        <v>933</v>
      </c>
      <c r="D894" s="4">
        <v>7</v>
      </c>
      <c r="E894" s="4" t="s">
        <v>3947</v>
      </c>
      <c r="F894" s="4">
        <v>0</v>
      </c>
      <c r="G894" s="4">
        <v>2.81</v>
      </c>
      <c r="H894" s="4">
        <v>77.900000000000006</v>
      </c>
      <c r="I894" s="4">
        <v>1.05</v>
      </c>
      <c r="J894" s="4">
        <v>9.74</v>
      </c>
      <c r="K894" s="4">
        <v>17.5</v>
      </c>
      <c r="L894" s="4">
        <v>0.24</v>
      </c>
      <c r="M894" s="4">
        <v>109.6</v>
      </c>
      <c r="N894" s="4">
        <v>39.9</v>
      </c>
      <c r="O894" s="4">
        <v>475</v>
      </c>
      <c r="P894" s="4">
        <v>169</v>
      </c>
      <c r="Q894" s="4">
        <v>689</v>
      </c>
      <c r="R894" s="4">
        <v>126</v>
      </c>
      <c r="S894" s="4">
        <v>1016</v>
      </c>
      <c r="T894" s="4">
        <v>168</v>
      </c>
      <c r="U894" s="4">
        <v>4652</v>
      </c>
      <c r="V894" s="4">
        <v>6.48</v>
      </c>
      <c r="W894" s="4">
        <v>42.8</v>
      </c>
      <c r="X894" s="4">
        <v>6791</v>
      </c>
      <c r="Y894" s="4">
        <v>6.53</v>
      </c>
      <c r="Z894" s="4">
        <v>17.54</v>
      </c>
      <c r="AA894" s="4">
        <v>465</v>
      </c>
      <c r="AB894" s="4">
        <v>693</v>
      </c>
      <c r="AC894" s="4">
        <f t="shared" si="0"/>
        <v>0.67099567099567103</v>
      </c>
    </row>
    <row r="895" spans="1:29" hidden="1" x14ac:dyDescent="0.25">
      <c r="A895" s="4" t="s">
        <v>4107</v>
      </c>
      <c r="B895" s="4" t="s">
        <v>3938</v>
      </c>
      <c r="C895" s="4" t="s">
        <v>933</v>
      </c>
      <c r="D895" s="4">
        <v>8</v>
      </c>
      <c r="E895" s="4" t="s">
        <v>3947</v>
      </c>
      <c r="F895" s="4">
        <v>0</v>
      </c>
      <c r="G895" s="4">
        <v>0.73</v>
      </c>
      <c r="H895" s="4">
        <v>34.799999999999997</v>
      </c>
      <c r="I895" s="4">
        <v>0.36</v>
      </c>
      <c r="J895" s="4">
        <v>3.65</v>
      </c>
      <c r="K895" s="4">
        <v>6.82</v>
      </c>
      <c r="L895" s="4">
        <v>0.15</v>
      </c>
      <c r="M895" s="4">
        <v>42.1</v>
      </c>
      <c r="N895" s="4">
        <v>14.8</v>
      </c>
      <c r="O895" s="4">
        <v>175</v>
      </c>
      <c r="P895" s="4">
        <v>62.5</v>
      </c>
      <c r="Q895" s="4">
        <v>259</v>
      </c>
      <c r="R895" s="4">
        <v>48.5</v>
      </c>
      <c r="S895" s="4">
        <v>406</v>
      </c>
      <c r="T895" s="4">
        <v>70.2</v>
      </c>
      <c r="U895" s="4">
        <v>1744</v>
      </c>
      <c r="V895" s="4">
        <v>1.96</v>
      </c>
      <c r="W895" s="4">
        <v>14.4</v>
      </c>
      <c r="X895" s="4">
        <v>7257</v>
      </c>
      <c r="Y895" s="4">
        <v>3.56</v>
      </c>
      <c r="Z895" s="4">
        <v>11.48</v>
      </c>
      <c r="AA895" s="4">
        <v>120</v>
      </c>
      <c r="AB895" s="4">
        <v>247</v>
      </c>
      <c r="AC895" s="4">
        <f t="shared" si="0"/>
        <v>0.48582995951417002</v>
      </c>
    </row>
    <row r="896" spans="1:29" hidden="1" x14ac:dyDescent="0.25">
      <c r="A896" s="4" t="s">
        <v>4107</v>
      </c>
      <c r="B896" s="4" t="s">
        <v>3938</v>
      </c>
      <c r="C896" s="4" t="s">
        <v>933</v>
      </c>
      <c r="D896" s="4">
        <v>9</v>
      </c>
      <c r="E896" s="4" t="s">
        <v>3947</v>
      </c>
      <c r="F896" s="4">
        <v>0</v>
      </c>
      <c r="G896" s="4">
        <v>0.43</v>
      </c>
      <c r="H896" s="4">
        <v>37.4</v>
      </c>
      <c r="I896" s="4">
        <v>0.38</v>
      </c>
      <c r="J896" s="4">
        <v>5.56</v>
      </c>
      <c r="K896" s="4">
        <v>13</v>
      </c>
      <c r="L896" s="4">
        <v>0.25</v>
      </c>
      <c r="M896" s="4">
        <v>78</v>
      </c>
      <c r="N896" s="4">
        <v>25.6</v>
      </c>
      <c r="O896" s="4">
        <v>286</v>
      </c>
      <c r="P896" s="4">
        <v>101</v>
      </c>
      <c r="Q896" s="4">
        <v>404</v>
      </c>
      <c r="R896" s="4">
        <v>72.7</v>
      </c>
      <c r="S896" s="4">
        <v>587</v>
      </c>
      <c r="T896" s="4">
        <v>101</v>
      </c>
      <c r="U896" s="4">
        <v>2747</v>
      </c>
      <c r="V896" s="4">
        <v>0.85</v>
      </c>
      <c r="W896" s="4">
        <v>10.9</v>
      </c>
      <c r="X896" s="4">
        <v>6502</v>
      </c>
      <c r="Y896" s="4">
        <v>3.17</v>
      </c>
      <c r="Z896" s="4">
        <v>8.32</v>
      </c>
      <c r="AA896" s="4">
        <v>194</v>
      </c>
      <c r="AB896" s="4">
        <v>304</v>
      </c>
      <c r="AC896" s="4">
        <f t="shared" si="0"/>
        <v>0.63815789473684215</v>
      </c>
    </row>
    <row r="897" spans="1:29" hidden="1" x14ac:dyDescent="0.25">
      <c r="A897" s="4" t="s">
        <v>4107</v>
      </c>
      <c r="B897" s="4" t="s">
        <v>3938</v>
      </c>
      <c r="C897" s="4" t="s">
        <v>933</v>
      </c>
      <c r="D897" s="4">
        <v>10</v>
      </c>
      <c r="E897" s="4" t="s">
        <v>3947</v>
      </c>
      <c r="F897" s="4">
        <v>0</v>
      </c>
      <c r="G897" s="4">
        <v>0.91</v>
      </c>
      <c r="H897" s="4">
        <v>29.4</v>
      </c>
      <c r="I897" s="4">
        <v>0.44</v>
      </c>
      <c r="J897" s="4">
        <v>5.28</v>
      </c>
      <c r="K897" s="4">
        <v>10.4</v>
      </c>
      <c r="L897" s="4">
        <v>0.23</v>
      </c>
      <c r="M897" s="4">
        <v>60.4</v>
      </c>
      <c r="N897" s="4">
        <v>20.8</v>
      </c>
      <c r="O897" s="4">
        <v>237</v>
      </c>
      <c r="P897" s="4">
        <v>85.2</v>
      </c>
      <c r="Q897" s="4">
        <v>346</v>
      </c>
      <c r="R897" s="4">
        <v>63.3</v>
      </c>
      <c r="S897" s="4">
        <v>521</v>
      </c>
      <c r="T897" s="4">
        <v>92.4</v>
      </c>
      <c r="U897" s="4">
        <v>2350</v>
      </c>
      <c r="V897" s="4">
        <v>2.2200000000000002</v>
      </c>
      <c r="W897" s="4">
        <v>9.15</v>
      </c>
      <c r="X897" s="4">
        <v>7751</v>
      </c>
      <c r="Y897" s="4">
        <v>2.37</v>
      </c>
      <c r="Z897" s="4">
        <v>7.26</v>
      </c>
      <c r="AA897" s="4">
        <v>132</v>
      </c>
      <c r="AB897" s="4">
        <v>238</v>
      </c>
      <c r="AC897" s="4">
        <f t="shared" si="0"/>
        <v>0.55462184873949583</v>
      </c>
    </row>
    <row r="898" spans="1:29" hidden="1" x14ac:dyDescent="0.25">
      <c r="A898" s="4" t="s">
        <v>4107</v>
      </c>
      <c r="B898" s="4" t="s">
        <v>3938</v>
      </c>
      <c r="C898" s="4" t="s">
        <v>933</v>
      </c>
      <c r="D898" s="4">
        <v>11</v>
      </c>
      <c r="E898" s="4" t="s">
        <v>3947</v>
      </c>
      <c r="F898" s="4">
        <v>0</v>
      </c>
      <c r="G898" s="4">
        <v>0.17</v>
      </c>
      <c r="H898" s="4">
        <v>38.9</v>
      </c>
      <c r="I898" s="4">
        <v>0.18</v>
      </c>
      <c r="J898" s="4">
        <v>4.37</v>
      </c>
      <c r="K898" s="4">
        <v>10.1</v>
      </c>
      <c r="L898" s="4">
        <v>0.14000000000000001</v>
      </c>
      <c r="M898" s="4">
        <v>66</v>
      </c>
      <c r="N898" s="4">
        <v>21.9</v>
      </c>
      <c r="O898" s="4">
        <v>247</v>
      </c>
      <c r="P898" s="4">
        <v>87.4</v>
      </c>
      <c r="Q898" s="4">
        <v>349</v>
      </c>
      <c r="R898" s="4">
        <v>62.9</v>
      </c>
      <c r="S898" s="4">
        <v>514</v>
      </c>
      <c r="T898" s="4">
        <v>88.2</v>
      </c>
      <c r="U898" s="4">
        <v>2359</v>
      </c>
      <c r="V898" s="4">
        <v>1.74</v>
      </c>
      <c r="W898" s="4">
        <v>12.9</v>
      </c>
      <c r="X898" s="4">
        <v>6447</v>
      </c>
      <c r="Y898" s="4">
        <v>3.14</v>
      </c>
      <c r="Z898" s="4">
        <v>7.83</v>
      </c>
      <c r="AA898" s="4">
        <v>153</v>
      </c>
      <c r="AB898" s="4">
        <v>272</v>
      </c>
      <c r="AC898" s="4">
        <f t="shared" si="0"/>
        <v>0.5625</v>
      </c>
    </row>
    <row r="899" spans="1:29" hidden="1" x14ac:dyDescent="0.25">
      <c r="A899" s="4" t="s">
        <v>4107</v>
      </c>
      <c r="B899" s="4" t="s">
        <v>3938</v>
      </c>
      <c r="C899" s="4" t="s">
        <v>933</v>
      </c>
      <c r="D899" s="4">
        <v>12</v>
      </c>
      <c r="E899" s="4" t="s">
        <v>3947</v>
      </c>
      <c r="F899" s="4">
        <v>0</v>
      </c>
      <c r="G899" s="4">
        <v>0.39</v>
      </c>
      <c r="H899" s="4">
        <v>42.8</v>
      </c>
      <c r="I899" s="4">
        <v>0.42</v>
      </c>
      <c r="J899" s="4">
        <v>5.92</v>
      </c>
      <c r="K899" s="4">
        <v>12.6</v>
      </c>
      <c r="L899" s="4">
        <v>0.13</v>
      </c>
      <c r="M899" s="4">
        <v>79.400000000000006</v>
      </c>
      <c r="N899" s="4">
        <v>27.1</v>
      </c>
      <c r="O899" s="4">
        <v>311</v>
      </c>
      <c r="P899" s="4">
        <v>110</v>
      </c>
      <c r="Q899" s="4">
        <v>446</v>
      </c>
      <c r="R899" s="4">
        <v>82.8</v>
      </c>
      <c r="S899" s="4">
        <v>660</v>
      </c>
      <c r="T899" s="4">
        <v>112</v>
      </c>
      <c r="U899" s="4">
        <v>3038</v>
      </c>
      <c r="V899" s="4">
        <v>1.64</v>
      </c>
      <c r="W899" s="4">
        <v>14.1</v>
      </c>
      <c r="X899" s="4">
        <v>6816</v>
      </c>
      <c r="Y899" s="4">
        <v>2.82</v>
      </c>
      <c r="Z899" s="4">
        <v>8.16</v>
      </c>
      <c r="AA899" s="4">
        <v>172</v>
      </c>
      <c r="AB899" s="4">
        <v>334</v>
      </c>
      <c r="AC899" s="4">
        <f t="shared" si="0"/>
        <v>0.51497005988023947</v>
      </c>
    </row>
    <row r="900" spans="1:29" hidden="1" x14ac:dyDescent="0.25">
      <c r="A900" s="4" t="s">
        <v>4107</v>
      </c>
      <c r="B900" s="4" t="s">
        <v>3938</v>
      </c>
      <c r="C900" s="4" t="s">
        <v>933</v>
      </c>
      <c r="D900" s="4">
        <v>13</v>
      </c>
      <c r="E900" s="4" t="s">
        <v>3947</v>
      </c>
      <c r="F900" s="4">
        <v>0</v>
      </c>
      <c r="G900" s="4">
        <v>2.34</v>
      </c>
      <c r="H900" s="4">
        <v>46.2</v>
      </c>
      <c r="I900" s="4">
        <v>0.49</v>
      </c>
      <c r="J900" s="4">
        <v>4.79</v>
      </c>
      <c r="K900" s="4">
        <v>7.32</v>
      </c>
      <c r="L900" s="4">
        <v>0.21</v>
      </c>
      <c r="M900" s="4">
        <v>47.3</v>
      </c>
      <c r="N900" s="4">
        <v>16.8</v>
      </c>
      <c r="O900" s="4">
        <v>201</v>
      </c>
      <c r="P900" s="4">
        <v>72.400000000000006</v>
      </c>
      <c r="Q900" s="4">
        <v>301</v>
      </c>
      <c r="R900" s="4">
        <v>57.4</v>
      </c>
      <c r="S900" s="4">
        <v>478</v>
      </c>
      <c r="T900" s="4">
        <v>81.3</v>
      </c>
      <c r="U900" s="4">
        <v>2026</v>
      </c>
      <c r="V900" s="4">
        <v>2.73</v>
      </c>
      <c r="W900" s="4">
        <v>24.3</v>
      </c>
      <c r="X900" s="4">
        <v>8179</v>
      </c>
      <c r="Y900" s="4">
        <v>5.09</v>
      </c>
      <c r="Z900" s="4">
        <v>13.15</v>
      </c>
      <c r="AA900" s="4">
        <v>183</v>
      </c>
      <c r="AB900" s="4">
        <v>350</v>
      </c>
      <c r="AC900" s="4">
        <f t="shared" si="0"/>
        <v>0.52285714285714291</v>
      </c>
    </row>
    <row r="901" spans="1:29" hidden="1" x14ac:dyDescent="0.25">
      <c r="A901" s="4" t="s">
        <v>4107</v>
      </c>
      <c r="B901" s="4" t="s">
        <v>3938</v>
      </c>
      <c r="C901" s="4" t="s">
        <v>934</v>
      </c>
      <c r="D901" s="4">
        <v>1</v>
      </c>
      <c r="E901" s="4" t="s">
        <v>3947</v>
      </c>
      <c r="F901" s="4">
        <v>0</v>
      </c>
      <c r="G901" s="4">
        <v>0.37</v>
      </c>
      <c r="H901" s="4">
        <v>28.8</v>
      </c>
      <c r="I901" s="4">
        <v>0.34</v>
      </c>
      <c r="J901" s="4">
        <v>4.74</v>
      </c>
      <c r="K901" s="4">
        <v>9.41</v>
      </c>
      <c r="L901" s="4">
        <v>0.06</v>
      </c>
      <c r="M901" s="4">
        <v>51.2</v>
      </c>
      <c r="N901" s="4">
        <v>17.7</v>
      </c>
      <c r="O901" s="4">
        <v>209</v>
      </c>
      <c r="P901" s="4">
        <v>77.8</v>
      </c>
      <c r="Q901" s="4">
        <v>339</v>
      </c>
      <c r="R901" s="4">
        <v>64.5</v>
      </c>
      <c r="S901" s="4">
        <v>537</v>
      </c>
      <c r="T901" s="4">
        <v>104</v>
      </c>
      <c r="U901" s="4">
        <v>2149</v>
      </c>
      <c r="V901" s="4">
        <v>947</v>
      </c>
      <c r="W901" s="4">
        <v>13.1</v>
      </c>
      <c r="X901" s="4">
        <v>6979</v>
      </c>
      <c r="Y901" s="4">
        <v>2.34</v>
      </c>
      <c r="Z901" s="4">
        <v>4.68</v>
      </c>
      <c r="AA901" s="4">
        <v>96.4</v>
      </c>
      <c r="AB901" s="4">
        <v>185</v>
      </c>
      <c r="AC901" s="4">
        <f t="shared" si="0"/>
        <v>0.52108108108108109</v>
      </c>
    </row>
    <row r="902" spans="1:29" hidden="1" x14ac:dyDescent="0.25">
      <c r="A902" s="4" t="s">
        <v>4107</v>
      </c>
      <c r="B902" s="4" t="s">
        <v>3938</v>
      </c>
      <c r="C902" s="4" t="s">
        <v>934</v>
      </c>
      <c r="D902" s="4">
        <v>2</v>
      </c>
      <c r="E902" s="4" t="s">
        <v>3947</v>
      </c>
      <c r="F902" s="4">
        <v>0</v>
      </c>
      <c r="G902" s="4">
        <v>0.44</v>
      </c>
      <c r="H902" s="4">
        <v>27.9</v>
      </c>
      <c r="I902" s="4">
        <v>0.45</v>
      </c>
      <c r="J902" s="4">
        <v>7.2</v>
      </c>
      <c r="K902" s="4">
        <v>12.67</v>
      </c>
      <c r="L902" s="4">
        <v>7.0000000000000007E-2</v>
      </c>
      <c r="M902" s="4">
        <v>63.3</v>
      </c>
      <c r="N902" s="4">
        <v>21.8</v>
      </c>
      <c r="O902" s="4">
        <v>254</v>
      </c>
      <c r="P902" s="4">
        <v>92.8</v>
      </c>
      <c r="Q902" s="4">
        <v>389</v>
      </c>
      <c r="R902" s="4">
        <v>73</v>
      </c>
      <c r="S902" s="4">
        <v>612</v>
      </c>
      <c r="T902" s="4">
        <v>112</v>
      </c>
      <c r="U902" s="4">
        <v>2537</v>
      </c>
      <c r="V902" s="4">
        <v>940</v>
      </c>
      <c r="W902" s="4">
        <v>9.51</v>
      </c>
      <c r="X902" s="4">
        <v>6831</v>
      </c>
      <c r="Y902" s="4">
        <v>1.91</v>
      </c>
      <c r="Z902" s="4">
        <v>5.18</v>
      </c>
      <c r="AA902" s="4">
        <v>120</v>
      </c>
      <c r="AB902" s="4">
        <v>195</v>
      </c>
      <c r="AC902" s="4">
        <f t="shared" si="0"/>
        <v>0.61538461538461542</v>
      </c>
    </row>
    <row r="903" spans="1:29" hidden="1" x14ac:dyDescent="0.25">
      <c r="A903" s="4" t="s">
        <v>4107</v>
      </c>
      <c r="B903" s="4" t="s">
        <v>3938</v>
      </c>
      <c r="C903" s="4" t="s">
        <v>934</v>
      </c>
      <c r="D903" s="4">
        <v>3</v>
      </c>
      <c r="E903" s="4" t="s">
        <v>3947</v>
      </c>
      <c r="F903" s="4">
        <v>0</v>
      </c>
      <c r="G903" s="4">
        <v>0.02</v>
      </c>
      <c r="H903" s="4">
        <v>24.4</v>
      </c>
      <c r="I903" s="4">
        <v>0.26</v>
      </c>
      <c r="J903" s="4">
        <v>4.3600000000000003</v>
      </c>
      <c r="K903" s="4">
        <v>8.1999999999999993</v>
      </c>
      <c r="L903" s="4">
        <v>0.04</v>
      </c>
      <c r="M903" s="4">
        <v>44.6</v>
      </c>
      <c r="N903" s="4">
        <v>15.6</v>
      </c>
      <c r="O903" s="4">
        <v>184</v>
      </c>
      <c r="P903" s="4">
        <v>69.5</v>
      </c>
      <c r="Q903" s="4">
        <v>297</v>
      </c>
      <c r="R903" s="4">
        <v>57.1</v>
      </c>
      <c r="S903" s="4">
        <v>488</v>
      </c>
      <c r="T903" s="4">
        <v>95.3</v>
      </c>
      <c r="U903" s="4">
        <v>1921</v>
      </c>
      <c r="V903" s="4">
        <v>935</v>
      </c>
      <c r="W903" s="4">
        <v>9.7200000000000006</v>
      </c>
      <c r="X903" s="4">
        <v>6871</v>
      </c>
      <c r="Y903" s="4">
        <v>2.11</v>
      </c>
      <c r="Z903" s="4">
        <v>3.84</v>
      </c>
      <c r="AA903" s="4">
        <v>78.5</v>
      </c>
      <c r="AB903" s="4">
        <v>172</v>
      </c>
      <c r="AC903" s="4">
        <f t="shared" si="0"/>
        <v>0.45639534883720928</v>
      </c>
    </row>
    <row r="904" spans="1:29" hidden="1" x14ac:dyDescent="0.25">
      <c r="A904" s="4" t="s">
        <v>4107</v>
      </c>
      <c r="B904" s="4" t="s">
        <v>3938</v>
      </c>
      <c r="C904" s="4" t="s">
        <v>934</v>
      </c>
      <c r="D904" s="4">
        <v>4</v>
      </c>
      <c r="E904" s="4" t="s">
        <v>3947</v>
      </c>
      <c r="F904" s="4">
        <v>0</v>
      </c>
      <c r="G904" s="4">
        <v>0.1</v>
      </c>
      <c r="H904" s="4">
        <v>40.4</v>
      </c>
      <c r="I904" s="4">
        <v>0.18</v>
      </c>
      <c r="J904" s="4">
        <v>3.29</v>
      </c>
      <c r="K904" s="4">
        <v>6.21</v>
      </c>
      <c r="L904" s="4">
        <v>0.05</v>
      </c>
      <c r="M904" s="4">
        <v>40.4</v>
      </c>
      <c r="N904" s="4">
        <v>14</v>
      </c>
      <c r="O904" s="4">
        <v>166</v>
      </c>
      <c r="P904" s="4">
        <v>59.8</v>
      </c>
      <c r="Q904" s="4">
        <v>251</v>
      </c>
      <c r="R904" s="4">
        <v>48.2</v>
      </c>
      <c r="S904" s="4">
        <v>398</v>
      </c>
      <c r="T904" s="4">
        <v>75.5</v>
      </c>
      <c r="U904" s="4">
        <v>1661</v>
      </c>
      <c r="V904" s="4">
        <v>944</v>
      </c>
      <c r="W904" s="4">
        <v>13.3</v>
      </c>
      <c r="X904" s="4">
        <v>6819</v>
      </c>
      <c r="Y904" s="4">
        <v>3.29</v>
      </c>
      <c r="Z904" s="4">
        <v>5.2</v>
      </c>
      <c r="AA904" s="4">
        <v>143</v>
      </c>
      <c r="AB904" s="4">
        <v>231</v>
      </c>
      <c r="AC904" s="4">
        <f t="shared" si="0"/>
        <v>0.61904761904761907</v>
      </c>
    </row>
    <row r="905" spans="1:29" hidden="1" x14ac:dyDescent="0.25">
      <c r="A905" s="4" t="s">
        <v>4107</v>
      </c>
      <c r="B905" s="4" t="s">
        <v>3938</v>
      </c>
      <c r="C905" s="4" t="s">
        <v>934</v>
      </c>
      <c r="D905" s="4">
        <v>5</v>
      </c>
      <c r="E905" s="4" t="s">
        <v>3947</v>
      </c>
      <c r="F905" s="4">
        <v>0</v>
      </c>
      <c r="G905" s="4">
        <v>0.51</v>
      </c>
      <c r="H905" s="4">
        <v>30.9</v>
      </c>
      <c r="I905" s="4">
        <v>0.33</v>
      </c>
      <c r="J905" s="4">
        <v>4.09</v>
      </c>
      <c r="K905" s="4">
        <v>7.57</v>
      </c>
      <c r="L905" s="4">
        <v>7.0000000000000007E-2</v>
      </c>
      <c r="M905" s="4">
        <v>42.1</v>
      </c>
      <c r="N905" s="4">
        <v>14.2</v>
      </c>
      <c r="O905" s="4">
        <v>167</v>
      </c>
      <c r="P905" s="4">
        <v>61.3</v>
      </c>
      <c r="Q905" s="4">
        <v>256</v>
      </c>
      <c r="R905" s="4">
        <v>49.4</v>
      </c>
      <c r="S905" s="4">
        <v>418</v>
      </c>
      <c r="T905" s="4">
        <v>79</v>
      </c>
      <c r="U905" s="4">
        <v>1667</v>
      </c>
      <c r="V905" s="4">
        <v>4817</v>
      </c>
      <c r="W905" s="4">
        <v>28</v>
      </c>
      <c r="X905" s="4">
        <v>6858</v>
      </c>
      <c r="Y905" s="4">
        <v>2.67</v>
      </c>
      <c r="Z905" s="4">
        <v>4.8600000000000003</v>
      </c>
      <c r="AA905" s="4">
        <v>91.2</v>
      </c>
      <c r="AB905" s="4">
        <v>167</v>
      </c>
      <c r="AC905" s="4">
        <f t="shared" si="0"/>
        <v>0.54610778443113772</v>
      </c>
    </row>
    <row r="906" spans="1:29" hidden="1" x14ac:dyDescent="0.25">
      <c r="A906" s="4" t="s">
        <v>4107</v>
      </c>
      <c r="B906" s="4" t="s">
        <v>3938</v>
      </c>
      <c r="C906" s="4" t="s">
        <v>934</v>
      </c>
      <c r="D906" s="4">
        <v>6</v>
      </c>
      <c r="E906" s="4" t="s">
        <v>3947</v>
      </c>
      <c r="F906" s="4">
        <v>0</v>
      </c>
      <c r="G906" s="4">
        <v>0.04</v>
      </c>
      <c r="H906" s="4">
        <v>27</v>
      </c>
      <c r="I906" s="4">
        <v>0.19</v>
      </c>
      <c r="J906" s="4">
        <v>3.1</v>
      </c>
      <c r="K906" s="4">
        <v>6.98</v>
      </c>
      <c r="L906" s="4">
        <v>0.06</v>
      </c>
      <c r="M906" s="4">
        <v>38.799999999999997</v>
      </c>
      <c r="N906" s="4">
        <v>13.2</v>
      </c>
      <c r="O906" s="4">
        <v>157</v>
      </c>
      <c r="P906" s="4">
        <v>59.8</v>
      </c>
      <c r="Q906" s="4">
        <v>258</v>
      </c>
      <c r="R906" s="4">
        <v>50.2</v>
      </c>
      <c r="S906" s="4">
        <v>423</v>
      </c>
      <c r="T906" s="4">
        <v>82.9</v>
      </c>
      <c r="U906" s="4">
        <v>1650</v>
      </c>
      <c r="V906" s="4">
        <v>954</v>
      </c>
      <c r="W906" s="4">
        <v>9.91</v>
      </c>
      <c r="X906" s="4">
        <v>7038</v>
      </c>
      <c r="Y906" s="4">
        <v>2.19</v>
      </c>
      <c r="Z906" s="4">
        <v>3.41</v>
      </c>
      <c r="AA906" s="4">
        <v>73.900000000000006</v>
      </c>
      <c r="AB906" s="4">
        <v>160</v>
      </c>
      <c r="AC906" s="4">
        <f t="shared" si="0"/>
        <v>0.46187500000000004</v>
      </c>
    </row>
    <row r="907" spans="1:29" hidden="1" x14ac:dyDescent="0.25">
      <c r="A907" s="4" t="s">
        <v>4107</v>
      </c>
      <c r="B907" s="4" t="s">
        <v>3938</v>
      </c>
      <c r="C907" s="4" t="s">
        <v>934</v>
      </c>
      <c r="D907" s="4">
        <v>7</v>
      </c>
      <c r="E907" s="4" t="s">
        <v>3947</v>
      </c>
      <c r="F907" s="4">
        <v>0</v>
      </c>
      <c r="G907" s="4">
        <v>0.01</v>
      </c>
      <c r="H907" s="4">
        <v>34.5</v>
      </c>
      <c r="I907" s="4">
        <v>0.13</v>
      </c>
      <c r="J907" s="4">
        <v>2.2400000000000002</v>
      </c>
      <c r="K907" s="4">
        <v>5.92</v>
      </c>
      <c r="L907" s="4">
        <v>0.05</v>
      </c>
      <c r="M907" s="4">
        <v>32.200000000000003</v>
      </c>
      <c r="N907" s="4">
        <v>11.7</v>
      </c>
      <c r="O907" s="4">
        <v>140</v>
      </c>
      <c r="P907" s="4">
        <v>52</v>
      </c>
      <c r="Q907" s="4">
        <v>221</v>
      </c>
      <c r="R907" s="4">
        <v>43.1</v>
      </c>
      <c r="S907" s="4">
        <v>357</v>
      </c>
      <c r="T907" s="4">
        <v>68.5</v>
      </c>
      <c r="U907" s="4">
        <v>1442</v>
      </c>
      <c r="V907" s="4">
        <v>961</v>
      </c>
      <c r="W907" s="4">
        <v>11.8</v>
      </c>
      <c r="X907" s="4">
        <v>6990</v>
      </c>
      <c r="Y907" s="4">
        <v>2.7</v>
      </c>
      <c r="Z907" s="4">
        <v>5.0199999999999996</v>
      </c>
      <c r="AA907" s="4">
        <v>141</v>
      </c>
      <c r="AB907" s="4">
        <v>219</v>
      </c>
      <c r="AC907" s="4">
        <f t="shared" si="0"/>
        <v>0.64383561643835618</v>
      </c>
    </row>
    <row r="908" spans="1:29" hidden="1" x14ac:dyDescent="0.25">
      <c r="A908" s="4" t="s">
        <v>4107</v>
      </c>
      <c r="B908" s="4" t="s">
        <v>3938</v>
      </c>
      <c r="C908" s="4" t="s">
        <v>934</v>
      </c>
      <c r="D908" s="4">
        <v>8</v>
      </c>
      <c r="E908" s="4" t="s">
        <v>3947</v>
      </c>
      <c r="F908" s="4">
        <v>0</v>
      </c>
      <c r="G908" s="4">
        <v>0.03</v>
      </c>
      <c r="H908" s="4">
        <v>20.3</v>
      </c>
      <c r="I908" s="4">
        <v>0.28999999999999998</v>
      </c>
      <c r="J908" s="4">
        <v>5.5</v>
      </c>
      <c r="K908" s="4">
        <v>10.41</v>
      </c>
      <c r="L908" s="4">
        <v>0.09</v>
      </c>
      <c r="M908" s="4">
        <v>48.9</v>
      </c>
      <c r="N908" s="4">
        <v>16.600000000000001</v>
      </c>
      <c r="O908" s="4">
        <v>192</v>
      </c>
      <c r="P908" s="4">
        <v>70.599999999999994</v>
      </c>
      <c r="Q908" s="4">
        <v>293</v>
      </c>
      <c r="R908" s="4">
        <v>55.4</v>
      </c>
      <c r="S908" s="4">
        <v>463</v>
      </c>
      <c r="T908" s="4">
        <v>89.3</v>
      </c>
      <c r="U908" s="4">
        <v>1935</v>
      </c>
      <c r="V908" s="4">
        <v>947</v>
      </c>
      <c r="W908" s="4">
        <v>3.6</v>
      </c>
      <c r="X908" s="4">
        <v>7280</v>
      </c>
      <c r="Y908" s="4">
        <v>1.21</v>
      </c>
      <c r="Z908" s="4">
        <v>2.85</v>
      </c>
      <c r="AA908" s="4">
        <v>72.900000000000006</v>
      </c>
      <c r="AB908" s="4">
        <v>125</v>
      </c>
      <c r="AC908" s="4">
        <f t="shared" si="0"/>
        <v>0.58320000000000005</v>
      </c>
    </row>
    <row r="909" spans="1:29" hidden="1" x14ac:dyDescent="0.25">
      <c r="A909" s="4" t="s">
        <v>4107</v>
      </c>
      <c r="B909" s="4" t="s">
        <v>3938</v>
      </c>
      <c r="C909" s="4" t="s">
        <v>934</v>
      </c>
      <c r="D909" s="4">
        <v>9</v>
      </c>
      <c r="E909" s="4" t="s">
        <v>3947</v>
      </c>
      <c r="F909" s="4">
        <v>0</v>
      </c>
      <c r="G909" s="4">
        <v>0.03</v>
      </c>
      <c r="H909" s="4">
        <v>28</v>
      </c>
      <c r="I909" s="4">
        <v>0.28999999999999998</v>
      </c>
      <c r="J909" s="4">
        <v>5.67</v>
      </c>
      <c r="K909" s="4">
        <v>7.68</v>
      </c>
      <c r="L909" s="4">
        <v>0.08</v>
      </c>
      <c r="M909" s="4">
        <v>33.799999999999997</v>
      </c>
      <c r="N909" s="4">
        <v>10.1</v>
      </c>
      <c r="O909" s="4">
        <v>111</v>
      </c>
      <c r="P909" s="4">
        <v>39.4</v>
      </c>
      <c r="Q909" s="4">
        <v>165</v>
      </c>
      <c r="R909" s="4">
        <v>31.8</v>
      </c>
      <c r="S909" s="4">
        <v>275</v>
      </c>
      <c r="T909" s="4">
        <v>56.4</v>
      </c>
      <c r="U909" s="4">
        <v>1062</v>
      </c>
      <c r="V909" s="4">
        <v>974</v>
      </c>
      <c r="W909" s="4">
        <v>3.13</v>
      </c>
      <c r="X909" s="4">
        <v>5726</v>
      </c>
      <c r="Y909" s="4">
        <v>0.88</v>
      </c>
      <c r="Z909" s="4">
        <v>2.11</v>
      </c>
      <c r="AA909" s="4">
        <v>77</v>
      </c>
      <c r="AB909" s="4">
        <v>85</v>
      </c>
      <c r="AC909" s="4">
        <f t="shared" si="0"/>
        <v>0.90588235294117647</v>
      </c>
    </row>
    <row r="910" spans="1:29" hidden="1" x14ac:dyDescent="0.25">
      <c r="A910" s="4" t="s">
        <v>4107</v>
      </c>
      <c r="B910" s="4" t="s">
        <v>3938</v>
      </c>
      <c r="C910" s="4" t="s">
        <v>934</v>
      </c>
      <c r="D910" s="4">
        <v>10</v>
      </c>
      <c r="E910" s="4" t="s">
        <v>3947</v>
      </c>
      <c r="F910" s="4">
        <v>0</v>
      </c>
      <c r="G910" s="4">
        <v>0</v>
      </c>
      <c r="H910" s="4">
        <v>31.2</v>
      </c>
      <c r="I910" s="4">
        <v>0.11</v>
      </c>
      <c r="J910" s="4">
        <v>2.73</v>
      </c>
      <c r="K910" s="4">
        <v>6.01</v>
      </c>
      <c r="L910" s="4">
        <v>0.04</v>
      </c>
      <c r="M910" s="4">
        <v>35.1</v>
      </c>
      <c r="N910" s="4">
        <v>12.3</v>
      </c>
      <c r="O910" s="4">
        <v>144</v>
      </c>
      <c r="P910" s="4">
        <v>53.6</v>
      </c>
      <c r="Q910" s="4">
        <v>225</v>
      </c>
      <c r="R910" s="4">
        <v>43.4</v>
      </c>
      <c r="S910" s="4">
        <v>367</v>
      </c>
      <c r="T910" s="4">
        <v>70.099999999999994</v>
      </c>
      <c r="U910" s="4">
        <v>1470</v>
      </c>
      <c r="V910" s="4">
        <v>953</v>
      </c>
      <c r="W910" s="4">
        <v>7.71</v>
      </c>
      <c r="X910" s="4">
        <v>7106</v>
      </c>
      <c r="Y910" s="4">
        <v>2.08</v>
      </c>
      <c r="Z910" s="4">
        <v>3.56</v>
      </c>
      <c r="AA910" s="4">
        <v>89.7</v>
      </c>
      <c r="AB910" s="4">
        <v>158</v>
      </c>
      <c r="AC910" s="4">
        <f t="shared" si="0"/>
        <v>0.5677215189873418</v>
      </c>
    </row>
    <row r="911" spans="1:29" hidden="1" x14ac:dyDescent="0.25">
      <c r="A911" s="4" t="s">
        <v>4107</v>
      </c>
      <c r="B911" s="4" t="s">
        <v>3938</v>
      </c>
      <c r="C911" s="4" t="s">
        <v>934</v>
      </c>
      <c r="D911" s="4">
        <v>11</v>
      </c>
      <c r="E911" s="4" t="s">
        <v>3947</v>
      </c>
      <c r="F911" s="4">
        <v>0</v>
      </c>
      <c r="G911" s="4">
        <v>0.03</v>
      </c>
      <c r="H911" s="4">
        <v>27.6</v>
      </c>
      <c r="I911" s="4">
        <v>0.14000000000000001</v>
      </c>
      <c r="J911" s="4">
        <v>2.54</v>
      </c>
      <c r="K911" s="4">
        <v>5.14</v>
      </c>
      <c r="L911" s="4">
        <v>0.03</v>
      </c>
      <c r="M911" s="4">
        <v>26.6</v>
      </c>
      <c r="N911" s="4">
        <v>9.4</v>
      </c>
      <c r="O911" s="4">
        <v>110</v>
      </c>
      <c r="P911" s="4">
        <v>41.3</v>
      </c>
      <c r="Q911" s="4">
        <v>179</v>
      </c>
      <c r="R911" s="4">
        <v>34.700000000000003</v>
      </c>
      <c r="S911" s="4">
        <v>299</v>
      </c>
      <c r="T911" s="4">
        <v>58.7</v>
      </c>
      <c r="U911" s="4">
        <v>1161</v>
      </c>
      <c r="V911" s="4">
        <v>936</v>
      </c>
      <c r="W911" s="4">
        <v>9.1999999999999993</v>
      </c>
      <c r="X911" s="4">
        <v>7092</v>
      </c>
      <c r="Y911" s="4">
        <v>2.19</v>
      </c>
      <c r="Z911" s="4">
        <v>3.48</v>
      </c>
      <c r="AA911" s="4">
        <v>84.4</v>
      </c>
      <c r="AB911" s="4">
        <v>152</v>
      </c>
      <c r="AC911" s="4">
        <f t="shared" si="0"/>
        <v>0.5552631578947369</v>
      </c>
    </row>
    <row r="912" spans="1:29" hidden="1" x14ac:dyDescent="0.25">
      <c r="A912" s="4" t="s">
        <v>4107</v>
      </c>
      <c r="B912" s="4" t="s">
        <v>3938</v>
      </c>
      <c r="C912" s="4" t="s">
        <v>934</v>
      </c>
      <c r="D912" s="4">
        <v>12</v>
      </c>
      <c r="E912" s="4" t="s">
        <v>3947</v>
      </c>
      <c r="F912" s="4">
        <v>0</v>
      </c>
      <c r="G912" s="4">
        <v>0.1</v>
      </c>
      <c r="H912" s="4">
        <v>40</v>
      </c>
      <c r="I912" s="4">
        <v>0.2</v>
      </c>
      <c r="J912" s="4">
        <v>3.19</v>
      </c>
      <c r="K912" s="4">
        <v>6.77</v>
      </c>
      <c r="L912" s="4">
        <v>0.03</v>
      </c>
      <c r="M912" s="4">
        <v>37.200000000000003</v>
      </c>
      <c r="N912" s="4">
        <v>13.3</v>
      </c>
      <c r="O912" s="4">
        <v>156</v>
      </c>
      <c r="P912" s="4">
        <v>58.2</v>
      </c>
      <c r="Q912" s="4">
        <v>248</v>
      </c>
      <c r="R912" s="4">
        <v>47.6</v>
      </c>
      <c r="S912" s="4">
        <v>397</v>
      </c>
      <c r="T912" s="4">
        <v>74.900000000000006</v>
      </c>
      <c r="U912" s="4">
        <v>1613</v>
      </c>
      <c r="V912" s="4">
        <v>963</v>
      </c>
      <c r="W912" s="4">
        <v>12.9</v>
      </c>
      <c r="X912" s="4">
        <v>6918</v>
      </c>
      <c r="Y912" s="4">
        <v>2.77</v>
      </c>
      <c r="Z912" s="4">
        <v>3.87</v>
      </c>
      <c r="AA912" s="4">
        <v>92.6</v>
      </c>
      <c r="AB912" s="4">
        <v>170</v>
      </c>
      <c r="AC912" s="4">
        <f t="shared" si="0"/>
        <v>0.54470588235294115</v>
      </c>
    </row>
    <row r="913" spans="1:29" hidden="1" x14ac:dyDescent="0.25">
      <c r="A913" s="4" t="s">
        <v>4107</v>
      </c>
      <c r="B913" s="4" t="s">
        <v>3938</v>
      </c>
      <c r="C913" s="4" t="s">
        <v>934</v>
      </c>
      <c r="D913" s="4">
        <v>13</v>
      </c>
      <c r="E913" s="4" t="s">
        <v>3947</v>
      </c>
      <c r="F913" s="4">
        <v>0</v>
      </c>
      <c r="G913" s="4">
        <v>0.12</v>
      </c>
      <c r="H913" s="4">
        <v>26.7</v>
      </c>
      <c r="I913" s="4">
        <v>0.13</v>
      </c>
      <c r="J913" s="4">
        <v>1.96</v>
      </c>
      <c r="K913" s="4">
        <v>5.13</v>
      </c>
      <c r="L913" s="4">
        <v>0.02</v>
      </c>
      <c r="M913" s="4">
        <v>27.2</v>
      </c>
      <c r="N913" s="4">
        <v>9.6999999999999993</v>
      </c>
      <c r="O913" s="4">
        <v>116</v>
      </c>
      <c r="P913" s="4">
        <v>44</v>
      </c>
      <c r="Q913" s="4">
        <v>188</v>
      </c>
      <c r="R913" s="4">
        <v>36.700000000000003</v>
      </c>
      <c r="S913" s="4">
        <v>314</v>
      </c>
      <c r="T913" s="4">
        <v>60.4</v>
      </c>
      <c r="U913" s="4">
        <v>1218</v>
      </c>
      <c r="V913" s="4">
        <v>940</v>
      </c>
      <c r="W913" s="4">
        <v>8.09</v>
      </c>
      <c r="X913" s="4">
        <v>7123</v>
      </c>
      <c r="Y913" s="4">
        <v>2.09</v>
      </c>
      <c r="Z913" s="4">
        <v>3.06</v>
      </c>
      <c r="AA913" s="4">
        <v>67.3</v>
      </c>
      <c r="AB913" s="4">
        <v>137</v>
      </c>
      <c r="AC913" s="4">
        <f t="shared" si="0"/>
        <v>0.49124087591240873</v>
      </c>
    </row>
    <row r="914" spans="1:29" hidden="1" x14ac:dyDescent="0.25">
      <c r="A914" s="4" t="s">
        <v>4107</v>
      </c>
      <c r="B914" s="4" t="s">
        <v>3938</v>
      </c>
      <c r="C914" s="4" t="s">
        <v>934</v>
      </c>
      <c r="D914" s="4">
        <v>14</v>
      </c>
      <c r="E914" s="4" t="s">
        <v>3947</v>
      </c>
      <c r="F914" s="4">
        <v>0</v>
      </c>
      <c r="G914" s="4">
        <v>0.03</v>
      </c>
      <c r="H914" s="4">
        <v>38.700000000000003</v>
      </c>
      <c r="I914" s="4">
        <v>0.14000000000000001</v>
      </c>
      <c r="J914" s="4">
        <v>2.77</v>
      </c>
      <c r="K914" s="4">
        <v>6.29</v>
      </c>
      <c r="L914" s="4">
        <v>0.04</v>
      </c>
      <c r="M914" s="4">
        <v>36.9</v>
      </c>
      <c r="N914" s="4">
        <v>13.3</v>
      </c>
      <c r="O914" s="4">
        <v>159</v>
      </c>
      <c r="P914" s="4">
        <v>59</v>
      </c>
      <c r="Q914" s="4">
        <v>250</v>
      </c>
      <c r="R914" s="4">
        <v>47.6</v>
      </c>
      <c r="S914" s="4">
        <v>399</v>
      </c>
      <c r="T914" s="4">
        <v>76.099999999999994</v>
      </c>
      <c r="U914" s="4">
        <v>1625</v>
      </c>
      <c r="V914" s="4">
        <v>947</v>
      </c>
      <c r="W914" s="4">
        <v>14</v>
      </c>
      <c r="X914" s="4">
        <v>6888</v>
      </c>
      <c r="Y914" s="4">
        <v>3.24</v>
      </c>
      <c r="Z914" s="4">
        <v>5.8</v>
      </c>
      <c r="AA914" s="4">
        <v>163</v>
      </c>
      <c r="AB914" s="4">
        <v>247</v>
      </c>
      <c r="AC914" s="4">
        <f t="shared" si="0"/>
        <v>0.65991902834008098</v>
      </c>
    </row>
    <row r="915" spans="1:29" hidden="1" x14ac:dyDescent="0.25">
      <c r="A915" s="4" t="s">
        <v>4107</v>
      </c>
      <c r="B915" s="4" t="s">
        <v>3938</v>
      </c>
      <c r="C915" s="4" t="s">
        <v>934</v>
      </c>
      <c r="D915" s="4">
        <v>15</v>
      </c>
      <c r="E915" s="4" t="s">
        <v>3947</v>
      </c>
      <c r="F915" s="4">
        <v>0</v>
      </c>
      <c r="G915" s="4">
        <v>0.36</v>
      </c>
      <c r="H915" s="4">
        <v>30.7</v>
      </c>
      <c r="I915" s="4">
        <v>0.43</v>
      </c>
      <c r="J915" s="4">
        <v>5.48</v>
      </c>
      <c r="K915" s="4">
        <v>6.88</v>
      </c>
      <c r="L915" s="4">
        <v>0.05</v>
      </c>
      <c r="M915" s="4">
        <v>35.5</v>
      </c>
      <c r="N915" s="4">
        <v>10.7</v>
      </c>
      <c r="O915" s="4">
        <v>115</v>
      </c>
      <c r="P915" s="4">
        <v>40</v>
      </c>
      <c r="Q915" s="4">
        <v>168</v>
      </c>
      <c r="R915" s="4">
        <v>31.7</v>
      </c>
      <c r="S915" s="4">
        <v>276</v>
      </c>
      <c r="T915" s="4">
        <v>56.3</v>
      </c>
      <c r="U915" s="4">
        <v>1094</v>
      </c>
      <c r="V915" s="4">
        <v>948</v>
      </c>
      <c r="W915" s="4">
        <v>3.48</v>
      </c>
      <c r="X915" s="4">
        <v>5779</v>
      </c>
      <c r="Y915" s="4">
        <v>1.1299999999999999</v>
      </c>
      <c r="Z915" s="4">
        <v>2.85</v>
      </c>
      <c r="AA915" s="4">
        <v>114</v>
      </c>
      <c r="AB915" s="4">
        <v>108</v>
      </c>
      <c r="AC915" s="4">
        <f t="shared" si="0"/>
        <v>1.0555555555555556</v>
      </c>
    </row>
    <row r="916" spans="1:29" hidden="1" x14ac:dyDescent="0.25">
      <c r="A916" s="4" t="s">
        <v>4107</v>
      </c>
      <c r="B916" s="4" t="s">
        <v>3938</v>
      </c>
      <c r="C916" s="4" t="s">
        <v>934</v>
      </c>
      <c r="D916" s="4">
        <v>16</v>
      </c>
      <c r="E916" s="4" t="s">
        <v>3947</v>
      </c>
      <c r="F916" s="4">
        <v>0</v>
      </c>
      <c r="G916" s="4">
        <v>0.71</v>
      </c>
      <c r="H916" s="4">
        <v>32.1</v>
      </c>
      <c r="I916" s="4">
        <v>0.41</v>
      </c>
      <c r="J916" s="4">
        <v>5.0999999999999996</v>
      </c>
      <c r="K916" s="4">
        <v>9.44</v>
      </c>
      <c r="L916" s="4">
        <v>0.12</v>
      </c>
      <c r="M916" s="4">
        <v>48.8</v>
      </c>
      <c r="N916" s="4">
        <v>16.5</v>
      </c>
      <c r="O916" s="4">
        <v>195</v>
      </c>
      <c r="P916" s="4">
        <v>70.8</v>
      </c>
      <c r="Q916" s="4">
        <v>301</v>
      </c>
      <c r="R916" s="4">
        <v>57.8</v>
      </c>
      <c r="S916" s="4">
        <v>480</v>
      </c>
      <c r="T916" s="4">
        <v>93.1</v>
      </c>
      <c r="U916" s="4">
        <v>1978</v>
      </c>
      <c r="V916" s="4">
        <v>926</v>
      </c>
      <c r="W916" s="4">
        <v>9.73</v>
      </c>
      <c r="X916" s="4">
        <v>7567</v>
      </c>
      <c r="Y916" s="4">
        <v>2.38</v>
      </c>
      <c r="Z916" s="4">
        <v>6.86</v>
      </c>
      <c r="AA916" s="4">
        <v>123</v>
      </c>
      <c r="AB916" s="4">
        <v>215</v>
      </c>
      <c r="AC916" s="4">
        <f t="shared" si="0"/>
        <v>0.5720930232558139</v>
      </c>
    </row>
    <row r="917" spans="1:29" hidden="1" x14ac:dyDescent="0.25">
      <c r="A917" s="4" t="s">
        <v>4107</v>
      </c>
      <c r="B917" s="4" t="s">
        <v>3938</v>
      </c>
      <c r="C917" s="4" t="s">
        <v>934</v>
      </c>
      <c r="D917" s="4">
        <v>17</v>
      </c>
      <c r="E917" s="4" t="s">
        <v>3947</v>
      </c>
      <c r="F917" s="4">
        <v>0</v>
      </c>
      <c r="G917" s="4">
        <v>0.78</v>
      </c>
      <c r="H917" s="4">
        <v>31.3</v>
      </c>
      <c r="I917" s="4">
        <v>0.28999999999999998</v>
      </c>
      <c r="J917" s="4">
        <v>3.38</v>
      </c>
      <c r="K917" s="4">
        <v>6.74</v>
      </c>
      <c r="L917" s="4">
        <v>0.04</v>
      </c>
      <c r="M917" s="4">
        <v>38.200000000000003</v>
      </c>
      <c r="N917" s="4">
        <v>13.1</v>
      </c>
      <c r="O917" s="4">
        <v>153</v>
      </c>
      <c r="P917" s="4">
        <v>56.4</v>
      </c>
      <c r="Q917" s="4">
        <v>237</v>
      </c>
      <c r="R917" s="4">
        <v>45.4</v>
      </c>
      <c r="S917" s="4">
        <v>381</v>
      </c>
      <c r="T917" s="4">
        <v>72.099999999999994</v>
      </c>
      <c r="U917" s="4">
        <v>1561</v>
      </c>
      <c r="V917" s="4">
        <v>932</v>
      </c>
      <c r="W917" s="4">
        <v>6.82</v>
      </c>
      <c r="X917" s="4">
        <v>7058</v>
      </c>
      <c r="Y917" s="4">
        <v>1.88</v>
      </c>
      <c r="Z917" s="4">
        <v>3.3</v>
      </c>
      <c r="AA917" s="4">
        <v>73.900000000000006</v>
      </c>
      <c r="AB917" s="4">
        <v>143</v>
      </c>
      <c r="AC917" s="4">
        <f t="shared" si="0"/>
        <v>0.51678321678321681</v>
      </c>
    </row>
    <row r="918" spans="1:29" hidden="1" x14ac:dyDescent="0.25">
      <c r="A918" s="4" t="s">
        <v>4107</v>
      </c>
      <c r="B918" s="4" t="s">
        <v>3938</v>
      </c>
      <c r="C918" s="4" t="s">
        <v>935</v>
      </c>
      <c r="D918" s="4">
        <v>1</v>
      </c>
      <c r="E918" s="4" t="s">
        <v>3947</v>
      </c>
      <c r="F918" s="4">
        <v>1</v>
      </c>
      <c r="G918" s="4">
        <v>19.600000000000001</v>
      </c>
      <c r="H918" s="4">
        <v>290</v>
      </c>
      <c r="I918" s="4">
        <v>12.7</v>
      </c>
      <c r="J918" s="4">
        <v>139</v>
      </c>
      <c r="K918" s="4">
        <v>403</v>
      </c>
      <c r="L918" s="4">
        <v>2.78</v>
      </c>
      <c r="M918" s="4">
        <v>1805</v>
      </c>
      <c r="N918" s="4">
        <v>530</v>
      </c>
      <c r="O918" s="4">
        <v>4469</v>
      </c>
      <c r="P918" s="4">
        <v>1084</v>
      </c>
      <c r="Q918" s="4">
        <v>3368</v>
      </c>
      <c r="R918" s="4">
        <v>529</v>
      </c>
      <c r="S918" s="4">
        <v>3541</v>
      </c>
      <c r="T918" s="4">
        <v>455</v>
      </c>
      <c r="U918" s="4">
        <v>31002</v>
      </c>
      <c r="V918" s="4">
        <v>865</v>
      </c>
      <c r="W918" s="4">
        <v>232</v>
      </c>
      <c r="X918" s="4">
        <v>12115</v>
      </c>
      <c r="Y918" s="4">
        <v>61.3</v>
      </c>
      <c r="Z918" s="4">
        <v>175</v>
      </c>
      <c r="AA918" s="4">
        <v>8701</v>
      </c>
      <c r="AB918" s="4">
        <v>701</v>
      </c>
      <c r="AC918" s="4">
        <f t="shared" si="0"/>
        <v>12.412268188302425</v>
      </c>
    </row>
    <row r="919" spans="1:29" hidden="1" x14ac:dyDescent="0.25">
      <c r="A919" s="4" t="s">
        <v>4107</v>
      </c>
      <c r="B919" s="4" t="s">
        <v>3938</v>
      </c>
      <c r="C919" s="4" t="s">
        <v>935</v>
      </c>
      <c r="D919" s="4">
        <v>2</v>
      </c>
      <c r="E919" s="4" t="s">
        <v>3947</v>
      </c>
      <c r="F919" s="4">
        <v>1</v>
      </c>
      <c r="G919" s="4">
        <v>0.49</v>
      </c>
      <c r="H919" s="4">
        <v>401</v>
      </c>
      <c r="I919" s="4">
        <v>6.22</v>
      </c>
      <c r="J919" s="4">
        <v>114</v>
      </c>
      <c r="K919" s="4">
        <v>318</v>
      </c>
      <c r="L919" s="4">
        <v>1.84</v>
      </c>
      <c r="M919" s="4">
        <v>1445</v>
      </c>
      <c r="N919" s="4">
        <v>443</v>
      </c>
      <c r="O919" s="4">
        <v>4199</v>
      </c>
      <c r="P919" s="4">
        <v>1125</v>
      </c>
      <c r="Q919" s="4">
        <v>3583</v>
      </c>
      <c r="R919" s="4">
        <v>528</v>
      </c>
      <c r="S919" s="4">
        <v>3329</v>
      </c>
      <c r="T919" s="4">
        <v>420</v>
      </c>
      <c r="U919" s="4">
        <v>29774</v>
      </c>
      <c r="V919" s="4">
        <v>881</v>
      </c>
      <c r="W919" s="4">
        <v>718</v>
      </c>
      <c r="X919" s="4">
        <v>12747</v>
      </c>
      <c r="Y919" s="4">
        <v>148</v>
      </c>
      <c r="Z919" s="4">
        <v>81</v>
      </c>
      <c r="AA919" s="4">
        <v>8131</v>
      </c>
      <c r="AB919" s="4">
        <v>1688</v>
      </c>
      <c r="AC919" s="4">
        <f t="shared" si="0"/>
        <v>4.8169431279620856</v>
      </c>
    </row>
    <row r="920" spans="1:29" hidden="1" x14ac:dyDescent="0.25">
      <c r="A920" s="4" t="s">
        <v>4107</v>
      </c>
      <c r="B920" s="4" t="s">
        <v>3938</v>
      </c>
      <c r="C920" s="4" t="s">
        <v>935</v>
      </c>
      <c r="D920" s="4">
        <v>3</v>
      </c>
      <c r="E920" s="4" t="s">
        <v>3947</v>
      </c>
      <c r="F920" s="4">
        <v>1</v>
      </c>
      <c r="G920" s="4">
        <v>8.84</v>
      </c>
      <c r="H920" s="4">
        <v>462</v>
      </c>
      <c r="I920" s="4">
        <v>10.199999999999999</v>
      </c>
      <c r="J920" s="4">
        <v>154</v>
      </c>
      <c r="K920" s="4">
        <v>465</v>
      </c>
      <c r="L920" s="4">
        <v>2.92</v>
      </c>
      <c r="M920" s="4">
        <v>2099</v>
      </c>
      <c r="N920" s="4">
        <v>631</v>
      </c>
      <c r="O920" s="4">
        <v>5516</v>
      </c>
      <c r="P920" s="4">
        <v>1380</v>
      </c>
      <c r="Q920" s="4">
        <v>4261</v>
      </c>
      <c r="R920" s="4">
        <v>644</v>
      </c>
      <c r="S920" s="4">
        <v>4134</v>
      </c>
      <c r="T920" s="4">
        <v>511</v>
      </c>
      <c r="U920" s="4">
        <v>35916</v>
      </c>
      <c r="V920" s="4">
        <v>840</v>
      </c>
      <c r="W920" s="4">
        <v>263</v>
      </c>
      <c r="X920" s="4">
        <v>11372</v>
      </c>
      <c r="Y920" s="4">
        <v>30.4</v>
      </c>
      <c r="Z920" s="4">
        <v>110</v>
      </c>
      <c r="AA920" s="4">
        <v>6243</v>
      </c>
      <c r="AB920" s="4">
        <v>989</v>
      </c>
      <c r="AC920" s="4">
        <f t="shared" si="0"/>
        <v>6.3124368048533874</v>
      </c>
    </row>
    <row r="921" spans="1:29" hidden="1" x14ac:dyDescent="0.25">
      <c r="A921" s="4" t="s">
        <v>4107</v>
      </c>
      <c r="B921" s="4" t="s">
        <v>3938</v>
      </c>
      <c r="C921" s="4" t="s">
        <v>935</v>
      </c>
      <c r="D921" s="4">
        <v>4</v>
      </c>
      <c r="E921" s="4" t="s">
        <v>3947</v>
      </c>
      <c r="F921" s="4">
        <v>1</v>
      </c>
      <c r="G921" s="4">
        <v>1.54</v>
      </c>
      <c r="H921" s="4">
        <v>186</v>
      </c>
      <c r="I921" s="4">
        <v>2.54</v>
      </c>
      <c r="J921" s="4">
        <v>40</v>
      </c>
      <c r="K921" s="4">
        <v>170</v>
      </c>
      <c r="L921" s="4">
        <v>1.4</v>
      </c>
      <c r="M921" s="4">
        <v>1166</v>
      </c>
      <c r="N921" s="4">
        <v>402</v>
      </c>
      <c r="O921" s="4">
        <v>4020</v>
      </c>
      <c r="P921" s="4">
        <v>1109</v>
      </c>
      <c r="Q921" s="4">
        <v>3568</v>
      </c>
      <c r="R921" s="4">
        <v>512</v>
      </c>
      <c r="S921" s="4">
        <v>3101</v>
      </c>
      <c r="T921" s="4">
        <v>366</v>
      </c>
      <c r="U921" s="4">
        <v>25870</v>
      </c>
      <c r="V921" s="4">
        <v>878</v>
      </c>
      <c r="W921" s="4">
        <v>351</v>
      </c>
      <c r="X921" s="4">
        <v>8994</v>
      </c>
      <c r="Y921" s="4">
        <v>56.3</v>
      </c>
      <c r="Z921" s="4">
        <v>135</v>
      </c>
      <c r="AA921" s="4">
        <v>11864</v>
      </c>
      <c r="AB921" s="4">
        <v>905</v>
      </c>
      <c r="AC921" s="4">
        <f t="shared" si="0"/>
        <v>13.109392265193371</v>
      </c>
    </row>
    <row r="922" spans="1:29" hidden="1" x14ac:dyDescent="0.25">
      <c r="A922" s="4" t="s">
        <v>4107</v>
      </c>
      <c r="B922" s="4" t="s">
        <v>3938</v>
      </c>
      <c r="C922" s="4" t="s">
        <v>935</v>
      </c>
      <c r="D922" s="4">
        <v>5</v>
      </c>
      <c r="E922" s="4" t="s">
        <v>3947</v>
      </c>
      <c r="F922" s="4">
        <v>1</v>
      </c>
      <c r="G922" s="4">
        <v>13.7</v>
      </c>
      <c r="H922" s="4">
        <v>499</v>
      </c>
      <c r="I922" s="4">
        <v>14.6</v>
      </c>
      <c r="J922" s="4">
        <v>217</v>
      </c>
      <c r="K922" s="4">
        <v>673</v>
      </c>
      <c r="L922" s="4">
        <v>3.87</v>
      </c>
      <c r="M922" s="4">
        <v>2707</v>
      </c>
      <c r="N922" s="4">
        <v>727</v>
      </c>
      <c r="O922" s="4">
        <v>5627</v>
      </c>
      <c r="P922" s="4">
        <v>1215</v>
      </c>
      <c r="Q922" s="4">
        <v>3494</v>
      </c>
      <c r="R922" s="4">
        <v>517</v>
      </c>
      <c r="S922" s="4">
        <v>3377</v>
      </c>
      <c r="T922" s="4">
        <v>421</v>
      </c>
      <c r="U922" s="4">
        <v>36006</v>
      </c>
      <c r="V922" s="4">
        <v>839</v>
      </c>
      <c r="W922" s="4">
        <v>250</v>
      </c>
      <c r="X922" s="4">
        <v>14184</v>
      </c>
      <c r="Y922" s="4">
        <v>48.1</v>
      </c>
      <c r="Z922" s="4">
        <v>94.1</v>
      </c>
      <c r="AA922" s="4">
        <v>5854</v>
      </c>
      <c r="AB922" s="4">
        <v>778</v>
      </c>
      <c r="AC922" s="4">
        <f t="shared" si="0"/>
        <v>7.5244215938303345</v>
      </c>
    </row>
    <row r="923" spans="1:29" hidden="1" x14ac:dyDescent="0.25">
      <c r="A923" s="4" t="s">
        <v>4107</v>
      </c>
      <c r="B923" s="4" t="s">
        <v>3938</v>
      </c>
      <c r="C923" s="4" t="s">
        <v>935</v>
      </c>
      <c r="D923" s="4">
        <v>6</v>
      </c>
      <c r="E923" s="4" t="s">
        <v>3947</v>
      </c>
      <c r="F923" s="4">
        <v>1</v>
      </c>
      <c r="G923" s="4">
        <v>0.33</v>
      </c>
      <c r="H923" s="4">
        <v>225</v>
      </c>
      <c r="I923" s="4">
        <v>1.96</v>
      </c>
      <c r="J923" s="4">
        <v>44</v>
      </c>
      <c r="K923" s="4">
        <v>206</v>
      </c>
      <c r="L923" s="4">
        <v>1.53</v>
      </c>
      <c r="M923" s="4">
        <v>1218</v>
      </c>
      <c r="N923" s="4">
        <v>379</v>
      </c>
      <c r="O923" s="4">
        <v>3401</v>
      </c>
      <c r="P923" s="4">
        <v>856</v>
      </c>
      <c r="Q923" s="4">
        <v>2636</v>
      </c>
      <c r="R923" s="4">
        <v>393</v>
      </c>
      <c r="S923" s="4">
        <v>2482</v>
      </c>
      <c r="T923" s="4">
        <v>305</v>
      </c>
      <c r="U923" s="4">
        <v>22965</v>
      </c>
      <c r="V923" s="4">
        <v>892</v>
      </c>
      <c r="W923" s="4">
        <v>326</v>
      </c>
      <c r="X923" s="4">
        <v>11719</v>
      </c>
      <c r="Y923" s="4">
        <v>56.6</v>
      </c>
      <c r="Z923" s="4">
        <v>57.2</v>
      </c>
      <c r="AA923" s="4">
        <v>7142</v>
      </c>
      <c r="AB923" s="4">
        <v>688</v>
      </c>
      <c r="AC923" s="4">
        <f t="shared" si="0"/>
        <v>10.380813953488373</v>
      </c>
    </row>
    <row r="924" spans="1:29" hidden="1" x14ac:dyDescent="0.25">
      <c r="A924" s="4" t="s">
        <v>4107</v>
      </c>
      <c r="B924" s="4" t="s">
        <v>3938</v>
      </c>
      <c r="C924" s="4" t="s">
        <v>935</v>
      </c>
      <c r="D924" s="4">
        <v>7</v>
      </c>
      <c r="E924" s="4" t="s">
        <v>3947</v>
      </c>
      <c r="F924" s="4">
        <v>1</v>
      </c>
      <c r="G924" s="4">
        <v>8.3800000000000008</v>
      </c>
      <c r="H924" s="4">
        <v>521</v>
      </c>
      <c r="I924" s="4">
        <v>13.3</v>
      </c>
      <c r="J924" s="4">
        <v>205</v>
      </c>
      <c r="K924" s="4">
        <v>594</v>
      </c>
      <c r="L924" s="4">
        <v>3.58</v>
      </c>
      <c r="M924" s="4">
        <v>2563</v>
      </c>
      <c r="N924" s="4">
        <v>753</v>
      </c>
      <c r="O924" s="4">
        <v>6532</v>
      </c>
      <c r="P924" s="4">
        <v>1612</v>
      </c>
      <c r="Q924" s="4">
        <v>4917</v>
      </c>
      <c r="R924" s="4">
        <v>724</v>
      </c>
      <c r="S924" s="4">
        <v>4620</v>
      </c>
      <c r="T924" s="4">
        <v>571</v>
      </c>
      <c r="U924" s="4">
        <v>40972</v>
      </c>
      <c r="V924" s="4">
        <v>836</v>
      </c>
      <c r="W924" s="4">
        <v>402</v>
      </c>
      <c r="X924" s="4">
        <v>11477</v>
      </c>
      <c r="Y924" s="4">
        <v>50.1</v>
      </c>
      <c r="Z924" s="4">
        <v>75</v>
      </c>
      <c r="AA924" s="4">
        <v>7038</v>
      </c>
      <c r="AB924" s="4">
        <v>1074</v>
      </c>
      <c r="AC924" s="4">
        <f t="shared" si="0"/>
        <v>6.5530726256983236</v>
      </c>
    </row>
    <row r="925" spans="1:29" hidden="1" x14ac:dyDescent="0.25">
      <c r="A925" s="4" t="s">
        <v>4107</v>
      </c>
      <c r="B925" s="4" t="s">
        <v>3938</v>
      </c>
      <c r="C925" s="4" t="s">
        <v>935</v>
      </c>
      <c r="D925" s="4">
        <v>8</v>
      </c>
      <c r="E925" s="4" t="s">
        <v>3947</v>
      </c>
      <c r="F925" s="4">
        <v>1</v>
      </c>
      <c r="G925" s="4">
        <v>4</v>
      </c>
      <c r="H925" s="4">
        <v>459</v>
      </c>
      <c r="I925" s="4">
        <v>11.9</v>
      </c>
      <c r="J925" s="4">
        <v>202</v>
      </c>
      <c r="K925" s="4">
        <v>682</v>
      </c>
      <c r="L925" s="4">
        <v>4.16</v>
      </c>
      <c r="M925" s="4">
        <v>2888</v>
      </c>
      <c r="N925" s="4">
        <v>801</v>
      </c>
      <c r="O925" s="4">
        <v>6353</v>
      </c>
      <c r="P925" s="4">
        <v>1454</v>
      </c>
      <c r="Q925" s="4">
        <v>4338</v>
      </c>
      <c r="R925" s="4">
        <v>654</v>
      </c>
      <c r="S925" s="4">
        <v>4273</v>
      </c>
      <c r="T925" s="4">
        <v>524</v>
      </c>
      <c r="U925" s="4">
        <v>41468</v>
      </c>
      <c r="V925" s="4">
        <v>852</v>
      </c>
      <c r="W925" s="4">
        <v>194</v>
      </c>
      <c r="X925" s="4">
        <v>10185</v>
      </c>
      <c r="Y925" s="4">
        <v>20.9</v>
      </c>
      <c r="Z925" s="4">
        <v>75.8</v>
      </c>
      <c r="AA925" s="4">
        <v>5951</v>
      </c>
      <c r="AB925" s="4">
        <v>448</v>
      </c>
      <c r="AC925" s="4">
        <f t="shared" si="0"/>
        <v>13.283482142857142</v>
      </c>
    </row>
    <row r="926" spans="1:29" hidden="1" x14ac:dyDescent="0.25">
      <c r="A926" s="4" t="s">
        <v>4107</v>
      </c>
      <c r="B926" s="4" t="s">
        <v>3938</v>
      </c>
      <c r="C926" s="4" t="s">
        <v>935</v>
      </c>
      <c r="D926" s="4">
        <v>9</v>
      </c>
      <c r="E926" s="4" t="s">
        <v>3947</v>
      </c>
      <c r="F926" s="4">
        <v>1</v>
      </c>
      <c r="G926" s="4">
        <v>0.76</v>
      </c>
      <c r="H926" s="4">
        <v>344</v>
      </c>
      <c r="I926" s="4">
        <v>4.3899999999999997</v>
      </c>
      <c r="J926" s="4">
        <v>82</v>
      </c>
      <c r="K926" s="4">
        <v>275</v>
      </c>
      <c r="L926" s="4">
        <v>1.65</v>
      </c>
      <c r="M926" s="4">
        <v>1377</v>
      </c>
      <c r="N926" s="4">
        <v>423</v>
      </c>
      <c r="O926" s="4">
        <v>3808</v>
      </c>
      <c r="P926" s="4">
        <v>959</v>
      </c>
      <c r="Q926" s="4">
        <v>2935</v>
      </c>
      <c r="R926" s="4">
        <v>424</v>
      </c>
      <c r="S926" s="4">
        <v>2632</v>
      </c>
      <c r="T926" s="4">
        <v>328</v>
      </c>
      <c r="U926" s="4">
        <v>23901</v>
      </c>
      <c r="V926" s="4">
        <v>908</v>
      </c>
      <c r="W926" s="4">
        <v>699</v>
      </c>
      <c r="X926" s="4">
        <v>12363</v>
      </c>
      <c r="Y926" s="4">
        <v>87.3</v>
      </c>
      <c r="Z926" s="4">
        <v>66.900000000000006</v>
      </c>
      <c r="AA926" s="4">
        <v>7621</v>
      </c>
      <c r="AB926" s="4">
        <v>1067</v>
      </c>
      <c r="AC926" s="4">
        <f t="shared" si="0"/>
        <v>7.142455482661668</v>
      </c>
    </row>
    <row r="927" spans="1:29" hidden="1" x14ac:dyDescent="0.25">
      <c r="A927" s="4" t="s">
        <v>4107</v>
      </c>
      <c r="B927" s="4" t="s">
        <v>3938</v>
      </c>
      <c r="C927" s="4" t="s">
        <v>935</v>
      </c>
      <c r="D927" s="4">
        <v>10</v>
      </c>
      <c r="E927" s="4" t="s">
        <v>3947</v>
      </c>
      <c r="F927" s="4">
        <v>1</v>
      </c>
      <c r="G927" s="4">
        <v>48.6</v>
      </c>
      <c r="H927" s="4">
        <v>418</v>
      </c>
      <c r="I927" s="4">
        <v>18.3</v>
      </c>
      <c r="J927" s="4">
        <v>167</v>
      </c>
      <c r="K927" s="4">
        <v>438</v>
      </c>
      <c r="L927" s="4">
        <v>2.57</v>
      </c>
      <c r="M927" s="4">
        <v>1861</v>
      </c>
      <c r="N927" s="4">
        <v>542</v>
      </c>
      <c r="O927" s="4">
        <v>4558</v>
      </c>
      <c r="P927" s="4">
        <v>1115</v>
      </c>
      <c r="Q927" s="4">
        <v>3495</v>
      </c>
      <c r="R927" s="4">
        <v>547</v>
      </c>
      <c r="S927" s="4">
        <v>3700</v>
      </c>
      <c r="T927" s="4">
        <v>478</v>
      </c>
      <c r="U927" s="4">
        <v>29417</v>
      </c>
      <c r="V927" s="4">
        <v>893</v>
      </c>
      <c r="W927" s="4">
        <v>231</v>
      </c>
      <c r="X927" s="4">
        <v>11807</v>
      </c>
      <c r="Y927" s="4">
        <v>35</v>
      </c>
      <c r="Z927" s="4">
        <v>110</v>
      </c>
      <c r="AA927" s="4">
        <v>5913</v>
      </c>
      <c r="AB927" s="4">
        <v>799</v>
      </c>
      <c r="AC927" s="4">
        <f t="shared" si="0"/>
        <v>7.4005006257822279</v>
      </c>
    </row>
    <row r="928" spans="1:29" hidden="1" x14ac:dyDescent="0.25">
      <c r="A928" s="4" t="s">
        <v>4107</v>
      </c>
      <c r="B928" s="4" t="s">
        <v>3938</v>
      </c>
      <c r="C928" s="4" t="s">
        <v>935</v>
      </c>
      <c r="D928" s="4">
        <v>11</v>
      </c>
      <c r="E928" s="4" t="s">
        <v>3947</v>
      </c>
      <c r="F928" s="4">
        <v>1</v>
      </c>
      <c r="G928" s="4">
        <v>1.49</v>
      </c>
      <c r="H928" s="4">
        <v>391</v>
      </c>
      <c r="I928" s="4">
        <v>7.71</v>
      </c>
      <c r="J928" s="4">
        <v>137</v>
      </c>
      <c r="K928" s="4">
        <v>448</v>
      </c>
      <c r="L928" s="4">
        <v>2.63</v>
      </c>
      <c r="M928" s="4">
        <v>1942</v>
      </c>
      <c r="N928" s="4">
        <v>523</v>
      </c>
      <c r="O928" s="4">
        <v>4135</v>
      </c>
      <c r="P928" s="4">
        <v>928</v>
      </c>
      <c r="Q928" s="4">
        <v>2625</v>
      </c>
      <c r="R928" s="4">
        <v>372</v>
      </c>
      <c r="S928" s="4">
        <v>2299</v>
      </c>
      <c r="T928" s="4">
        <v>275</v>
      </c>
      <c r="U928" s="4">
        <v>26511</v>
      </c>
      <c r="V928" s="4">
        <v>891</v>
      </c>
      <c r="W928" s="4">
        <v>515</v>
      </c>
      <c r="X928" s="4">
        <v>12812</v>
      </c>
      <c r="Y928" s="4">
        <v>72.5</v>
      </c>
      <c r="Z928" s="4">
        <v>93.1</v>
      </c>
      <c r="AA928" s="4">
        <v>11617</v>
      </c>
      <c r="AB928" s="4">
        <v>1134</v>
      </c>
      <c r="AC928" s="4">
        <f t="shared" si="0"/>
        <v>10.244268077601411</v>
      </c>
    </row>
    <row r="929" spans="1:29" hidden="1" x14ac:dyDescent="0.25">
      <c r="A929" s="4" t="s">
        <v>4107</v>
      </c>
      <c r="B929" s="4" t="s">
        <v>3938</v>
      </c>
      <c r="C929" s="4" t="s">
        <v>935</v>
      </c>
      <c r="D929" s="4">
        <v>12</v>
      </c>
      <c r="E929" s="4" t="s">
        <v>3947</v>
      </c>
      <c r="F929" s="4">
        <v>1</v>
      </c>
      <c r="G929" s="4">
        <v>0.57999999999999996</v>
      </c>
      <c r="H929" s="4">
        <v>437</v>
      </c>
      <c r="I929" s="4">
        <v>6.96</v>
      </c>
      <c r="J929" s="4">
        <v>124</v>
      </c>
      <c r="K929" s="4">
        <v>352</v>
      </c>
      <c r="L929" s="4">
        <v>1.99</v>
      </c>
      <c r="M929" s="4">
        <v>1629</v>
      </c>
      <c r="N929" s="4">
        <v>515</v>
      </c>
      <c r="O929" s="4">
        <v>5093</v>
      </c>
      <c r="P929" s="4">
        <v>1416</v>
      </c>
      <c r="Q929" s="4">
        <v>4639</v>
      </c>
      <c r="R929" s="4">
        <v>706</v>
      </c>
      <c r="S929" s="4">
        <v>4578</v>
      </c>
      <c r="T929" s="4">
        <v>595</v>
      </c>
      <c r="U929" s="4">
        <v>35405</v>
      </c>
      <c r="V929" s="4">
        <v>858</v>
      </c>
      <c r="W929" s="4">
        <v>441</v>
      </c>
      <c r="X929" s="4">
        <v>10704</v>
      </c>
      <c r="Y929" s="4">
        <v>108</v>
      </c>
      <c r="Z929" s="4">
        <v>84.2</v>
      </c>
      <c r="AA929" s="4">
        <v>5843</v>
      </c>
      <c r="AB929" s="4">
        <v>2447</v>
      </c>
      <c r="AC929" s="4">
        <f t="shared" si="0"/>
        <v>2.3878218226399675</v>
      </c>
    </row>
    <row r="930" spans="1:29" hidden="1" x14ac:dyDescent="0.25">
      <c r="A930" s="4" t="s">
        <v>4107</v>
      </c>
      <c r="B930" s="4" t="s">
        <v>3938</v>
      </c>
      <c r="C930" s="4" t="s">
        <v>935</v>
      </c>
      <c r="D930" s="4">
        <v>13</v>
      </c>
      <c r="E930" s="4" t="s">
        <v>3947</v>
      </c>
      <c r="F930" s="4">
        <v>1</v>
      </c>
      <c r="G930" s="4">
        <v>1.32</v>
      </c>
      <c r="H930" s="4">
        <v>302</v>
      </c>
      <c r="I930" s="4">
        <v>5.21</v>
      </c>
      <c r="J930" s="4">
        <v>87</v>
      </c>
      <c r="K930" s="4">
        <v>251</v>
      </c>
      <c r="L930" s="4">
        <v>1.47</v>
      </c>
      <c r="M930" s="4">
        <v>1189</v>
      </c>
      <c r="N930" s="4">
        <v>352</v>
      </c>
      <c r="O930" s="4">
        <v>3063</v>
      </c>
      <c r="P930" s="4">
        <v>727</v>
      </c>
      <c r="Q930" s="4">
        <v>2087</v>
      </c>
      <c r="R930" s="4">
        <v>291</v>
      </c>
      <c r="S930" s="4">
        <v>1739</v>
      </c>
      <c r="T930" s="4">
        <v>200</v>
      </c>
      <c r="U930" s="4">
        <v>22501</v>
      </c>
      <c r="V930" s="4">
        <v>682</v>
      </c>
      <c r="W930" s="4">
        <v>707</v>
      </c>
      <c r="X930" s="4">
        <v>10223</v>
      </c>
      <c r="Y930" s="4">
        <v>185</v>
      </c>
      <c r="Z930" s="4">
        <v>70.099999999999994</v>
      </c>
      <c r="AA930" s="4">
        <v>4953</v>
      </c>
      <c r="AB930" s="4">
        <v>2008</v>
      </c>
      <c r="AC930" s="4">
        <f t="shared" si="0"/>
        <v>2.4666334661354581</v>
      </c>
    </row>
    <row r="931" spans="1:29" hidden="1" x14ac:dyDescent="0.25">
      <c r="A931" s="4" t="s">
        <v>4107</v>
      </c>
      <c r="B931" s="4" t="s">
        <v>3938</v>
      </c>
      <c r="C931" s="4" t="s">
        <v>936</v>
      </c>
      <c r="D931" s="4">
        <v>1</v>
      </c>
      <c r="E931" s="4" t="s">
        <v>3947</v>
      </c>
      <c r="F931" s="4">
        <v>1</v>
      </c>
      <c r="G931" s="4">
        <v>2.86</v>
      </c>
      <c r="H931" s="4">
        <v>83</v>
      </c>
      <c r="I931" s="4">
        <v>2.0499999999999998</v>
      </c>
      <c r="J931" s="4">
        <v>20</v>
      </c>
      <c r="K931" s="4">
        <v>42</v>
      </c>
      <c r="L931" s="4">
        <v>0.26</v>
      </c>
      <c r="M931" s="4">
        <v>218</v>
      </c>
      <c r="N931" s="4">
        <v>75.5</v>
      </c>
      <c r="O931" s="4">
        <v>824</v>
      </c>
      <c r="P931" s="4">
        <v>270</v>
      </c>
      <c r="Q931" s="4">
        <v>1022</v>
      </c>
      <c r="R931" s="4">
        <v>173</v>
      </c>
      <c r="S931" s="4">
        <v>1240</v>
      </c>
      <c r="T931" s="4">
        <v>196</v>
      </c>
      <c r="U931" s="4">
        <v>6897</v>
      </c>
      <c r="V931" s="4">
        <v>1010</v>
      </c>
      <c r="W931" s="4">
        <v>130</v>
      </c>
      <c r="X931" s="4">
        <v>7329</v>
      </c>
      <c r="Y931" s="4">
        <v>14.3</v>
      </c>
      <c r="Z931" s="4">
        <v>24.1</v>
      </c>
      <c r="AA931" s="4">
        <v>693</v>
      </c>
      <c r="AB931" s="4">
        <v>621</v>
      </c>
      <c r="AC931" s="4">
        <f t="shared" si="0"/>
        <v>1.1159420289855073</v>
      </c>
    </row>
    <row r="932" spans="1:29" hidden="1" x14ac:dyDescent="0.25">
      <c r="A932" s="4" t="s">
        <v>4107</v>
      </c>
      <c r="B932" s="4" t="s">
        <v>3938</v>
      </c>
      <c r="C932" s="4" t="s">
        <v>936</v>
      </c>
      <c r="D932" s="4">
        <v>2</v>
      </c>
      <c r="E932" s="4" t="s">
        <v>3947</v>
      </c>
      <c r="F932" s="4">
        <v>1</v>
      </c>
      <c r="G932" s="4">
        <v>18.5</v>
      </c>
      <c r="H932" s="4">
        <v>673</v>
      </c>
      <c r="I932" s="4">
        <v>21.8</v>
      </c>
      <c r="J932" s="4">
        <v>249</v>
      </c>
      <c r="K932" s="4">
        <v>463</v>
      </c>
      <c r="L932" s="4">
        <v>2.6</v>
      </c>
      <c r="M932" s="4">
        <v>1922</v>
      </c>
      <c r="N932" s="4">
        <v>570</v>
      </c>
      <c r="O932" s="4">
        <v>5433</v>
      </c>
      <c r="P932" s="4">
        <v>1518</v>
      </c>
      <c r="Q932" s="4">
        <v>4889</v>
      </c>
      <c r="R932" s="4">
        <v>714</v>
      </c>
      <c r="S932" s="4">
        <v>4489</v>
      </c>
      <c r="T932" s="4">
        <v>582</v>
      </c>
      <c r="U932" s="4">
        <v>36591</v>
      </c>
      <c r="V932" s="4">
        <v>891</v>
      </c>
      <c r="W932" s="4">
        <v>968</v>
      </c>
      <c r="X932" s="4">
        <v>7933</v>
      </c>
      <c r="Y932" s="4">
        <v>119</v>
      </c>
      <c r="Z932" s="4">
        <v>170</v>
      </c>
      <c r="AA932" s="4">
        <v>10290</v>
      </c>
      <c r="AB932" s="4">
        <v>4816</v>
      </c>
      <c r="AC932" s="4">
        <f t="shared" si="0"/>
        <v>2.1366279069767442</v>
      </c>
    </row>
    <row r="933" spans="1:29" hidden="1" x14ac:dyDescent="0.25">
      <c r="A933" s="4" t="s">
        <v>4107</v>
      </c>
      <c r="B933" s="4" t="s">
        <v>3938</v>
      </c>
      <c r="C933" s="4" t="s">
        <v>936</v>
      </c>
      <c r="D933" s="4">
        <v>3</v>
      </c>
      <c r="E933" s="4" t="s">
        <v>3947</v>
      </c>
      <c r="F933" s="4">
        <v>0</v>
      </c>
      <c r="G933" s="4">
        <v>1.44</v>
      </c>
      <c r="H933" s="4">
        <v>589</v>
      </c>
      <c r="I933" s="4">
        <v>9.4</v>
      </c>
      <c r="J933" s="4">
        <v>167</v>
      </c>
      <c r="K933" s="4">
        <v>495</v>
      </c>
      <c r="L933" s="4">
        <v>2.94</v>
      </c>
      <c r="M933" s="4">
        <v>2302</v>
      </c>
      <c r="N933" s="4">
        <v>710</v>
      </c>
      <c r="O933" s="4">
        <v>6553</v>
      </c>
      <c r="P933" s="4">
        <v>1724</v>
      </c>
      <c r="Q933" s="4">
        <v>5490</v>
      </c>
      <c r="R933" s="4">
        <v>813</v>
      </c>
      <c r="S933" s="4">
        <v>5154</v>
      </c>
      <c r="T933" s="4">
        <v>649</v>
      </c>
      <c r="U933" s="4">
        <v>42844</v>
      </c>
      <c r="V933" s="4">
        <v>871</v>
      </c>
      <c r="W933" s="4">
        <v>300</v>
      </c>
      <c r="X933" s="4">
        <v>8299</v>
      </c>
      <c r="Y933" s="4">
        <v>39.6</v>
      </c>
      <c r="Z933" s="4">
        <v>95.1</v>
      </c>
      <c r="AA933" s="4">
        <v>4902</v>
      </c>
      <c r="AB933" s="4">
        <v>3282</v>
      </c>
      <c r="AC933" s="4">
        <f t="shared" si="0"/>
        <v>1.493601462522852</v>
      </c>
    </row>
    <row r="934" spans="1:29" hidden="1" x14ac:dyDescent="0.25">
      <c r="A934" s="4" t="s">
        <v>4107</v>
      </c>
      <c r="B934" s="4" t="s">
        <v>3938</v>
      </c>
      <c r="C934" s="4" t="s">
        <v>936</v>
      </c>
      <c r="D934" s="4">
        <v>4</v>
      </c>
      <c r="E934" s="4" t="s">
        <v>3947</v>
      </c>
      <c r="F934" s="4">
        <v>1</v>
      </c>
      <c r="G934" s="4">
        <v>3.21</v>
      </c>
      <c r="H934" s="4">
        <v>1006</v>
      </c>
      <c r="I934" s="4">
        <v>16.5</v>
      </c>
      <c r="J934" s="4">
        <v>261</v>
      </c>
      <c r="K934" s="4">
        <v>563</v>
      </c>
      <c r="L934" s="4">
        <v>2.99</v>
      </c>
      <c r="M934" s="4">
        <v>2302</v>
      </c>
      <c r="N934" s="4">
        <v>642</v>
      </c>
      <c r="O934" s="4">
        <v>5576</v>
      </c>
      <c r="P934" s="4">
        <v>1435</v>
      </c>
      <c r="Q934" s="4">
        <v>4371</v>
      </c>
      <c r="R934" s="4">
        <v>614</v>
      </c>
      <c r="S934" s="4">
        <v>3762</v>
      </c>
      <c r="T934" s="4">
        <v>488</v>
      </c>
      <c r="U934" s="4">
        <v>36534</v>
      </c>
      <c r="V934" s="4">
        <v>884</v>
      </c>
      <c r="W934" s="4">
        <v>1098</v>
      </c>
      <c r="X934" s="4">
        <v>8332</v>
      </c>
      <c r="Y934" s="4">
        <v>141</v>
      </c>
      <c r="Z934" s="4">
        <v>222</v>
      </c>
      <c r="AA934" s="4">
        <v>15450</v>
      </c>
      <c r="AB934" s="4">
        <v>6078</v>
      </c>
      <c r="AC934" s="4">
        <f t="shared" si="0"/>
        <v>2.5419545903257652</v>
      </c>
    </row>
    <row r="935" spans="1:29" hidden="1" x14ac:dyDescent="0.25">
      <c r="A935" s="4" t="s">
        <v>4107</v>
      </c>
      <c r="B935" s="4" t="s">
        <v>3938</v>
      </c>
      <c r="C935" s="4" t="s">
        <v>936</v>
      </c>
      <c r="D935" s="4">
        <v>5</v>
      </c>
      <c r="E935" s="4" t="s">
        <v>3947</v>
      </c>
      <c r="F935" s="4">
        <v>1</v>
      </c>
      <c r="G935" s="4">
        <v>1.57</v>
      </c>
      <c r="H935" s="4">
        <v>403</v>
      </c>
      <c r="I935" s="4">
        <v>5.43</v>
      </c>
      <c r="J935" s="4">
        <v>100</v>
      </c>
      <c r="K935" s="4">
        <v>304</v>
      </c>
      <c r="L935" s="4">
        <v>2.0699999999999998</v>
      </c>
      <c r="M935" s="4">
        <v>1424</v>
      </c>
      <c r="N935" s="4">
        <v>425</v>
      </c>
      <c r="O935" s="4">
        <v>3724</v>
      </c>
      <c r="P935" s="4">
        <v>932</v>
      </c>
      <c r="Q935" s="4">
        <v>2828</v>
      </c>
      <c r="R935" s="4">
        <v>405</v>
      </c>
      <c r="S935" s="4">
        <v>2515</v>
      </c>
      <c r="T935" s="4">
        <v>313</v>
      </c>
      <c r="U935" s="4">
        <v>25627</v>
      </c>
      <c r="V935" s="4">
        <v>908</v>
      </c>
      <c r="W935" s="4">
        <v>1006</v>
      </c>
      <c r="X935" s="4">
        <v>12650</v>
      </c>
      <c r="Y935" s="4">
        <v>124</v>
      </c>
      <c r="Z935" s="4">
        <v>87.7</v>
      </c>
      <c r="AA935" s="4">
        <v>9241</v>
      </c>
      <c r="AB935" s="4">
        <v>1238</v>
      </c>
      <c r="AC935" s="4">
        <f t="shared" si="0"/>
        <v>7.4644588045234253</v>
      </c>
    </row>
    <row r="936" spans="1:29" hidden="1" x14ac:dyDescent="0.25">
      <c r="A936" s="4" t="s">
        <v>4107</v>
      </c>
      <c r="B936" s="4" t="s">
        <v>3938</v>
      </c>
      <c r="C936" s="4" t="s">
        <v>936</v>
      </c>
      <c r="D936" s="4">
        <v>6</v>
      </c>
      <c r="E936" s="4" t="s">
        <v>3947</v>
      </c>
      <c r="F936" s="4">
        <v>1</v>
      </c>
      <c r="G936" s="4">
        <v>1.71</v>
      </c>
      <c r="H936" s="4">
        <v>124</v>
      </c>
      <c r="I936" s="4">
        <v>1.91</v>
      </c>
      <c r="J936" s="4">
        <v>27</v>
      </c>
      <c r="K936" s="4">
        <v>99</v>
      </c>
      <c r="L936" s="4">
        <v>0.7</v>
      </c>
      <c r="M936" s="4">
        <v>682</v>
      </c>
      <c r="N936" s="4">
        <v>265</v>
      </c>
      <c r="O936" s="4">
        <v>2860</v>
      </c>
      <c r="P936" s="4">
        <v>844</v>
      </c>
      <c r="Q936" s="4">
        <v>2911</v>
      </c>
      <c r="R936" s="4">
        <v>458</v>
      </c>
      <c r="S936" s="4">
        <v>3003</v>
      </c>
      <c r="T936" s="4">
        <v>382</v>
      </c>
      <c r="U936" s="4">
        <v>26139</v>
      </c>
      <c r="V936" s="4">
        <v>910</v>
      </c>
      <c r="W936" s="4">
        <v>475</v>
      </c>
      <c r="X936" s="4">
        <v>11780</v>
      </c>
      <c r="Y936" s="4">
        <v>113</v>
      </c>
      <c r="Z936" s="4">
        <v>136</v>
      </c>
      <c r="AA936" s="4">
        <v>4936</v>
      </c>
      <c r="AB936" s="4">
        <v>2663</v>
      </c>
      <c r="AC936" s="4">
        <f t="shared" si="0"/>
        <v>1.8535486293653773</v>
      </c>
    </row>
    <row r="937" spans="1:29" hidden="1" x14ac:dyDescent="0.25">
      <c r="A937" s="4" t="s">
        <v>4107</v>
      </c>
      <c r="B937" s="4" t="s">
        <v>3938</v>
      </c>
      <c r="C937" s="4" t="s">
        <v>936</v>
      </c>
      <c r="D937" s="4">
        <v>7</v>
      </c>
      <c r="E937" s="4" t="s">
        <v>3947</v>
      </c>
      <c r="F937" s="4">
        <v>1</v>
      </c>
      <c r="G937" s="4">
        <v>16.8</v>
      </c>
      <c r="H937" s="4">
        <v>1047</v>
      </c>
      <c r="I937" s="4">
        <v>17.600000000000001</v>
      </c>
      <c r="J937" s="4">
        <v>215</v>
      </c>
      <c r="K937" s="4">
        <v>392</v>
      </c>
      <c r="L937" s="4">
        <v>2.12</v>
      </c>
      <c r="M937" s="4">
        <v>1606</v>
      </c>
      <c r="N937" s="4">
        <v>472</v>
      </c>
      <c r="O937" s="4">
        <v>4521</v>
      </c>
      <c r="P937" s="4">
        <v>1268</v>
      </c>
      <c r="Q937" s="4">
        <v>4084</v>
      </c>
      <c r="R937" s="4">
        <v>586</v>
      </c>
      <c r="S937" s="4">
        <v>3658</v>
      </c>
      <c r="T937" s="4">
        <v>476</v>
      </c>
      <c r="U937" s="4">
        <v>29432</v>
      </c>
      <c r="V937" s="4">
        <v>873</v>
      </c>
      <c r="W937" s="4">
        <v>693</v>
      </c>
      <c r="X937" s="4">
        <v>7641</v>
      </c>
      <c r="Y937" s="4">
        <v>100</v>
      </c>
      <c r="Z937" s="4">
        <v>232</v>
      </c>
      <c r="AA937" s="4">
        <v>15462</v>
      </c>
      <c r="AB937" s="4">
        <v>6623</v>
      </c>
      <c r="AC937" s="4">
        <f t="shared" si="0"/>
        <v>2.3345915748150383</v>
      </c>
    </row>
    <row r="938" spans="1:29" hidden="1" x14ac:dyDescent="0.25">
      <c r="A938" s="4" t="s">
        <v>4107</v>
      </c>
      <c r="B938" s="4" t="s">
        <v>3938</v>
      </c>
      <c r="C938" s="4" t="s">
        <v>936</v>
      </c>
      <c r="D938" s="4">
        <v>8</v>
      </c>
      <c r="E938" s="4" t="s">
        <v>3947</v>
      </c>
      <c r="F938" s="4">
        <v>1</v>
      </c>
      <c r="G938" s="4">
        <v>2.2599999999999998</v>
      </c>
      <c r="H938" s="4">
        <v>837</v>
      </c>
      <c r="I938" s="4">
        <v>19.7</v>
      </c>
      <c r="J938" s="4">
        <v>300</v>
      </c>
      <c r="K938" s="4">
        <v>572</v>
      </c>
      <c r="L938" s="4">
        <v>2.8</v>
      </c>
      <c r="M938" s="4">
        <v>2214</v>
      </c>
      <c r="N938" s="4">
        <v>618</v>
      </c>
      <c r="O938" s="4">
        <v>5669</v>
      </c>
      <c r="P938" s="4">
        <v>1564</v>
      </c>
      <c r="Q938" s="4">
        <v>4931</v>
      </c>
      <c r="R938" s="4">
        <v>704</v>
      </c>
      <c r="S938" s="4">
        <v>4330</v>
      </c>
      <c r="T938" s="4">
        <v>568</v>
      </c>
      <c r="U938" s="4">
        <v>37464</v>
      </c>
      <c r="V938" s="4">
        <v>868</v>
      </c>
      <c r="W938" s="4">
        <v>776</v>
      </c>
      <c r="X938" s="4">
        <v>6658</v>
      </c>
      <c r="Y938" s="4">
        <v>101</v>
      </c>
      <c r="Z938" s="4">
        <v>243</v>
      </c>
      <c r="AA938" s="4">
        <v>16564</v>
      </c>
      <c r="AB938" s="4">
        <v>7101</v>
      </c>
      <c r="AC938" s="4">
        <f t="shared" si="0"/>
        <v>2.3326292071539219</v>
      </c>
    </row>
    <row r="939" spans="1:29" hidden="1" x14ac:dyDescent="0.25">
      <c r="A939" s="4" t="s">
        <v>4107</v>
      </c>
      <c r="B939" s="4" t="s">
        <v>3938</v>
      </c>
      <c r="C939" s="4" t="s">
        <v>936</v>
      </c>
      <c r="D939" s="4">
        <v>9</v>
      </c>
      <c r="E939" s="4" t="s">
        <v>3947</v>
      </c>
      <c r="F939" s="4">
        <v>1</v>
      </c>
      <c r="G939" s="4">
        <v>1.31</v>
      </c>
      <c r="H939" s="4">
        <v>646</v>
      </c>
      <c r="I939" s="4">
        <v>13.2</v>
      </c>
      <c r="J939" s="4">
        <v>233</v>
      </c>
      <c r="K939" s="4">
        <v>696</v>
      </c>
      <c r="L939" s="4">
        <v>4.1100000000000003</v>
      </c>
      <c r="M939" s="4">
        <v>2696</v>
      </c>
      <c r="N939" s="4">
        <v>660</v>
      </c>
      <c r="O939" s="4">
        <v>4746</v>
      </c>
      <c r="P939" s="4">
        <v>978</v>
      </c>
      <c r="Q939" s="4">
        <v>2624</v>
      </c>
      <c r="R939" s="4">
        <v>361</v>
      </c>
      <c r="S939" s="4">
        <v>2171</v>
      </c>
      <c r="T939" s="4">
        <v>257</v>
      </c>
      <c r="U939" s="4">
        <v>30752</v>
      </c>
      <c r="V939" s="4">
        <v>885</v>
      </c>
      <c r="W939" s="4">
        <v>677</v>
      </c>
      <c r="X939" s="4">
        <v>12538</v>
      </c>
      <c r="Y939" s="4">
        <v>69.099999999999994</v>
      </c>
      <c r="Z939" s="4">
        <v>121</v>
      </c>
      <c r="AA939" s="4">
        <v>16667</v>
      </c>
      <c r="AB939" s="4">
        <v>941</v>
      </c>
      <c r="AC939" s="4">
        <f t="shared" si="0"/>
        <v>17.712008501594049</v>
      </c>
    </row>
    <row r="940" spans="1:29" hidden="1" x14ac:dyDescent="0.25">
      <c r="A940" s="4" t="s">
        <v>4107</v>
      </c>
      <c r="B940" s="4" t="s">
        <v>3938</v>
      </c>
      <c r="C940" s="4" t="s">
        <v>936</v>
      </c>
      <c r="D940" s="4">
        <v>10</v>
      </c>
      <c r="E940" s="4" t="s">
        <v>3947</v>
      </c>
      <c r="F940" s="4">
        <v>1</v>
      </c>
      <c r="G940" s="4">
        <v>5.54</v>
      </c>
      <c r="H940" s="4">
        <v>801</v>
      </c>
      <c r="I940" s="4">
        <v>21.7</v>
      </c>
      <c r="J940" s="4">
        <v>317</v>
      </c>
      <c r="K940" s="4">
        <v>658</v>
      </c>
      <c r="L940" s="4">
        <v>3.64</v>
      </c>
      <c r="M940" s="4">
        <v>2598</v>
      </c>
      <c r="N940" s="4">
        <v>720</v>
      </c>
      <c r="O940" s="4">
        <v>5985</v>
      </c>
      <c r="P940" s="4">
        <v>1416</v>
      </c>
      <c r="Q940" s="4">
        <v>4021</v>
      </c>
      <c r="R940" s="4">
        <v>538</v>
      </c>
      <c r="S940" s="4">
        <v>3155</v>
      </c>
      <c r="T940" s="4">
        <v>373</v>
      </c>
      <c r="U940" s="4">
        <v>41991</v>
      </c>
      <c r="V940" s="4">
        <v>903</v>
      </c>
      <c r="W940" s="4">
        <v>1393</v>
      </c>
      <c r="X940" s="4">
        <v>11760</v>
      </c>
      <c r="Y940" s="4">
        <v>423</v>
      </c>
      <c r="Z940" s="4">
        <v>198</v>
      </c>
      <c r="AA940" s="4">
        <v>13867</v>
      </c>
      <c r="AB940" s="4">
        <v>4583</v>
      </c>
      <c r="AC940" s="4">
        <f t="shared" si="0"/>
        <v>3.0257473270783328</v>
      </c>
    </row>
    <row r="941" spans="1:29" hidden="1" x14ac:dyDescent="0.25">
      <c r="A941" s="4" t="s">
        <v>937</v>
      </c>
      <c r="B941" s="4" t="s">
        <v>3938</v>
      </c>
      <c r="C941" s="4" t="s">
        <v>938</v>
      </c>
      <c r="D941" s="4">
        <v>1</v>
      </c>
      <c r="E941" s="4" t="s">
        <v>3942</v>
      </c>
      <c r="F941" s="4">
        <v>0</v>
      </c>
      <c r="G941" s="4">
        <v>0.02</v>
      </c>
      <c r="H941" s="4">
        <v>6.45</v>
      </c>
      <c r="I941" s="4">
        <v>0.19</v>
      </c>
      <c r="J941" s="4">
        <v>2.58</v>
      </c>
      <c r="K941" s="4">
        <v>6.08</v>
      </c>
      <c r="L941" s="4">
        <v>0.41</v>
      </c>
      <c r="M941" s="4">
        <v>25.9</v>
      </c>
      <c r="N941" s="4">
        <v>8.66</v>
      </c>
      <c r="O941" s="4">
        <v>94.17</v>
      </c>
      <c r="P941" s="4">
        <v>32.65</v>
      </c>
      <c r="Q941" s="4">
        <v>137.43</v>
      </c>
      <c r="R941" s="4">
        <v>26.84</v>
      </c>
      <c r="S941" s="4">
        <v>243.5</v>
      </c>
      <c r="T941" s="4">
        <v>45.53</v>
      </c>
      <c r="U941" s="4"/>
      <c r="V941" s="4"/>
      <c r="W941" s="4"/>
      <c r="X941" s="4"/>
      <c r="Y941" s="4"/>
      <c r="Z941" s="4"/>
      <c r="AA941" s="4">
        <v>88</v>
      </c>
      <c r="AB941" s="4">
        <v>109</v>
      </c>
      <c r="AC941" s="4"/>
    </row>
    <row r="942" spans="1:29" hidden="1" x14ac:dyDescent="0.25">
      <c r="A942" s="4" t="s">
        <v>937</v>
      </c>
      <c r="B942" s="4" t="s">
        <v>3938</v>
      </c>
      <c r="C942" s="4" t="s">
        <v>938</v>
      </c>
      <c r="D942" s="4">
        <v>2</v>
      </c>
      <c r="E942" s="4" t="s">
        <v>3942</v>
      </c>
      <c r="F942" s="4">
        <v>1</v>
      </c>
      <c r="G942" s="4">
        <v>0.02</v>
      </c>
      <c r="H942" s="4">
        <v>2.4300000000000002</v>
      </c>
      <c r="I942" s="4">
        <v>0.06</v>
      </c>
      <c r="J942" s="4">
        <v>1.49</v>
      </c>
      <c r="K942" s="4">
        <v>3.37</v>
      </c>
      <c r="L942" s="4">
        <v>0.32</v>
      </c>
      <c r="M942" s="4">
        <v>19.38</v>
      </c>
      <c r="N942" s="4">
        <v>7.32</v>
      </c>
      <c r="O942" s="4">
        <v>91.63</v>
      </c>
      <c r="P942" s="4">
        <v>33.4</v>
      </c>
      <c r="Q942" s="4">
        <v>144.81</v>
      </c>
      <c r="R942" s="4">
        <v>29.45</v>
      </c>
      <c r="S942" s="4">
        <v>275.89</v>
      </c>
      <c r="T942" s="4">
        <v>52.89</v>
      </c>
      <c r="U942" s="4"/>
      <c r="V942" s="4"/>
      <c r="W942" s="4"/>
      <c r="X942" s="4"/>
      <c r="Y942" s="4"/>
      <c r="Z942" s="4"/>
      <c r="AA942" s="4">
        <v>56</v>
      </c>
      <c r="AB942" s="4">
        <v>143</v>
      </c>
      <c r="AC942" s="4"/>
    </row>
    <row r="943" spans="1:29" hidden="1" x14ac:dyDescent="0.25">
      <c r="A943" s="4" t="s">
        <v>937</v>
      </c>
      <c r="B943" s="4" t="s">
        <v>3938</v>
      </c>
      <c r="C943" s="4" t="s">
        <v>938</v>
      </c>
      <c r="D943" s="4">
        <v>3</v>
      </c>
      <c r="E943" s="4" t="s">
        <v>3942</v>
      </c>
      <c r="F943" s="4">
        <v>0</v>
      </c>
      <c r="G943" s="4">
        <v>0.01</v>
      </c>
      <c r="H943" s="4">
        <v>2.62</v>
      </c>
      <c r="I943" s="4">
        <v>0.1</v>
      </c>
      <c r="J943" s="4">
        <v>1.68</v>
      </c>
      <c r="K943" s="4">
        <v>4.8499999999999996</v>
      </c>
      <c r="L943" s="4">
        <v>0.4</v>
      </c>
      <c r="M943" s="4">
        <v>25.1</v>
      </c>
      <c r="N943" s="4">
        <v>9.49</v>
      </c>
      <c r="O943" s="4">
        <v>112.69</v>
      </c>
      <c r="P943" s="4">
        <v>41.75</v>
      </c>
      <c r="Q943" s="4">
        <v>179.21</v>
      </c>
      <c r="R943" s="4">
        <v>36.409999999999997</v>
      </c>
      <c r="S943" s="4">
        <v>332.12</v>
      </c>
      <c r="T943" s="4">
        <v>64.5</v>
      </c>
      <c r="U943" s="4"/>
      <c r="V943" s="4"/>
      <c r="W943" s="4"/>
      <c r="X943" s="4"/>
      <c r="Y943" s="4"/>
      <c r="Z943" s="4"/>
      <c r="AA943" s="4">
        <v>41</v>
      </c>
      <c r="AB943" s="4">
        <v>81</v>
      </c>
      <c r="AC943" s="4"/>
    </row>
    <row r="944" spans="1:29" hidden="1" x14ac:dyDescent="0.25">
      <c r="A944" s="4" t="s">
        <v>937</v>
      </c>
      <c r="B944" s="4" t="s">
        <v>3938</v>
      </c>
      <c r="C944" s="4" t="s">
        <v>938</v>
      </c>
      <c r="D944" s="4">
        <v>4</v>
      </c>
      <c r="E944" s="4" t="s">
        <v>3942</v>
      </c>
      <c r="F944" s="4">
        <v>0</v>
      </c>
      <c r="G944" s="4">
        <v>7.0000000000000007E-2</v>
      </c>
      <c r="H944" s="4">
        <v>8.35</v>
      </c>
      <c r="I944" s="4">
        <v>0.66</v>
      </c>
      <c r="J944" s="4">
        <v>12.65</v>
      </c>
      <c r="K944" s="4">
        <v>36.18</v>
      </c>
      <c r="L944" s="4">
        <v>2.96</v>
      </c>
      <c r="M944" s="4">
        <v>159.68</v>
      </c>
      <c r="N944" s="4">
        <v>49.14</v>
      </c>
      <c r="O944" s="4">
        <v>438.56</v>
      </c>
      <c r="P944" s="4">
        <v>125.53</v>
      </c>
      <c r="Q944" s="4">
        <v>459.37</v>
      </c>
      <c r="R944" s="4">
        <v>83</v>
      </c>
      <c r="S944" s="4">
        <v>697.03</v>
      </c>
      <c r="T944" s="4">
        <v>121.2</v>
      </c>
      <c r="U944" s="4"/>
      <c r="V944" s="4"/>
      <c r="W944" s="4"/>
      <c r="X944" s="4"/>
      <c r="Y944" s="4"/>
      <c r="Z944" s="4"/>
      <c r="AA944" s="4">
        <v>277</v>
      </c>
      <c r="AB944" s="4">
        <v>247</v>
      </c>
      <c r="AC944" s="4"/>
    </row>
    <row r="945" spans="1:29" hidden="1" x14ac:dyDescent="0.25">
      <c r="A945" s="4" t="s">
        <v>937</v>
      </c>
      <c r="B945" s="4" t="s">
        <v>3938</v>
      </c>
      <c r="C945" s="4" t="s">
        <v>938</v>
      </c>
      <c r="D945" s="4">
        <v>5</v>
      </c>
      <c r="E945" s="4" t="s">
        <v>3942</v>
      </c>
      <c r="F945" s="4">
        <v>0</v>
      </c>
      <c r="G945" s="4">
        <v>0.06</v>
      </c>
      <c r="H945" s="4">
        <v>7.41</v>
      </c>
      <c r="I945" s="4">
        <v>0.45</v>
      </c>
      <c r="J945" s="4">
        <v>7.91</v>
      </c>
      <c r="K945" s="4">
        <v>14.91</v>
      </c>
      <c r="L945" s="4">
        <v>1.22</v>
      </c>
      <c r="M945" s="4">
        <v>70.56</v>
      </c>
      <c r="N945" s="4">
        <v>24.66</v>
      </c>
      <c r="O945" s="4">
        <v>281.38</v>
      </c>
      <c r="P945" s="4">
        <v>100.05</v>
      </c>
      <c r="Q945" s="4">
        <v>406.14</v>
      </c>
      <c r="R945" s="4">
        <v>78.040000000000006</v>
      </c>
      <c r="S945" s="4">
        <v>685.5</v>
      </c>
      <c r="T945" s="4">
        <v>123.6</v>
      </c>
      <c r="U945" s="4"/>
      <c r="V945" s="4"/>
      <c r="W945" s="4"/>
      <c r="X945" s="4"/>
      <c r="Y945" s="4"/>
      <c r="Z945" s="4"/>
      <c r="AA945" s="4">
        <v>214</v>
      </c>
      <c r="AB945" s="4">
        <v>190</v>
      </c>
      <c r="AC945" s="4"/>
    </row>
    <row r="946" spans="1:29" hidden="1" x14ac:dyDescent="0.25">
      <c r="A946" s="4" t="s">
        <v>937</v>
      </c>
      <c r="B946" s="4" t="s">
        <v>3938</v>
      </c>
      <c r="C946" s="4" t="s">
        <v>938</v>
      </c>
      <c r="D946" s="4">
        <v>6</v>
      </c>
      <c r="E946" s="4" t="s">
        <v>3942</v>
      </c>
      <c r="F946" s="4">
        <v>0</v>
      </c>
      <c r="G946" s="4">
        <v>0.02</v>
      </c>
      <c r="H946" s="4">
        <v>6.23</v>
      </c>
      <c r="I946" s="4">
        <v>0.14000000000000001</v>
      </c>
      <c r="J946" s="4">
        <v>2.71</v>
      </c>
      <c r="K946" s="4">
        <v>6.67</v>
      </c>
      <c r="L946" s="4">
        <v>0.23</v>
      </c>
      <c r="M946" s="4">
        <v>37.26</v>
      </c>
      <c r="N946" s="4">
        <v>14.48</v>
      </c>
      <c r="O946" s="4">
        <v>173.5</v>
      </c>
      <c r="P946" s="4">
        <v>64.31</v>
      </c>
      <c r="Q946" s="4">
        <v>286.04000000000002</v>
      </c>
      <c r="R946" s="4">
        <v>60.17</v>
      </c>
      <c r="S946" s="4">
        <v>553.14</v>
      </c>
      <c r="T946" s="4">
        <v>104.76</v>
      </c>
      <c r="U946" s="4"/>
      <c r="V946" s="4"/>
      <c r="W946" s="4"/>
      <c r="X946" s="4"/>
      <c r="Y946" s="4"/>
      <c r="Z946" s="4"/>
      <c r="AA946" s="4">
        <v>185</v>
      </c>
      <c r="AB946" s="4">
        <v>606</v>
      </c>
      <c r="AC946" s="4"/>
    </row>
    <row r="947" spans="1:29" hidden="1" x14ac:dyDescent="0.25">
      <c r="A947" s="4" t="s">
        <v>937</v>
      </c>
      <c r="B947" s="4" t="s">
        <v>3938</v>
      </c>
      <c r="C947" s="4" t="s">
        <v>938</v>
      </c>
      <c r="D947" s="4">
        <v>7</v>
      </c>
      <c r="E947" s="4" t="s">
        <v>3942</v>
      </c>
      <c r="F947" s="4">
        <v>0</v>
      </c>
      <c r="G947" s="4">
        <v>0.08</v>
      </c>
      <c r="H947" s="4">
        <v>1.49</v>
      </c>
      <c r="I947" s="4">
        <v>0.08</v>
      </c>
      <c r="J947" s="4">
        <v>1.35</v>
      </c>
      <c r="K947" s="4">
        <v>4.18</v>
      </c>
      <c r="L947" s="4">
        <v>0.21</v>
      </c>
      <c r="M947" s="4">
        <v>26.27</v>
      </c>
      <c r="N947" s="4">
        <v>9.64</v>
      </c>
      <c r="O947" s="4">
        <v>102.26</v>
      </c>
      <c r="P947" s="4">
        <v>29.51</v>
      </c>
      <c r="Q947" s="4">
        <v>96.02</v>
      </c>
      <c r="R947" s="4">
        <v>16.47</v>
      </c>
      <c r="S947" s="4">
        <v>124.44</v>
      </c>
      <c r="T947" s="4">
        <v>20.47</v>
      </c>
      <c r="U947" s="4"/>
      <c r="V947" s="4"/>
      <c r="W947" s="4"/>
      <c r="X947" s="4"/>
      <c r="Y947" s="4"/>
      <c r="Z947" s="4"/>
      <c r="AA947" s="4">
        <v>39</v>
      </c>
      <c r="AB947" s="4">
        <v>259</v>
      </c>
      <c r="AC947" s="4"/>
    </row>
    <row r="948" spans="1:29" hidden="1" x14ac:dyDescent="0.25">
      <c r="A948" s="4" t="s">
        <v>937</v>
      </c>
      <c r="B948" s="4" t="s">
        <v>3938</v>
      </c>
      <c r="C948" s="4" t="s">
        <v>938</v>
      </c>
      <c r="D948" s="4">
        <v>8</v>
      </c>
      <c r="E948" s="4" t="s">
        <v>3942</v>
      </c>
      <c r="F948" s="4">
        <v>0</v>
      </c>
      <c r="G948" s="4">
        <v>0.04</v>
      </c>
      <c r="H948" s="4">
        <v>1.7</v>
      </c>
      <c r="I948" s="4">
        <v>0.08</v>
      </c>
      <c r="J948" s="4">
        <v>1.58</v>
      </c>
      <c r="K948" s="4">
        <v>5.05</v>
      </c>
      <c r="L948" s="4">
        <v>0.18</v>
      </c>
      <c r="M948" s="4">
        <v>31.16</v>
      </c>
      <c r="N948" s="4">
        <v>12.57</v>
      </c>
      <c r="O948" s="4">
        <v>138.66999999999999</v>
      </c>
      <c r="P948" s="4">
        <v>44.9</v>
      </c>
      <c r="Q948" s="4">
        <v>167.72</v>
      </c>
      <c r="R948" s="4">
        <v>31.15</v>
      </c>
      <c r="S948" s="4">
        <v>262.25</v>
      </c>
      <c r="T948" s="4">
        <v>46.39</v>
      </c>
      <c r="U948" s="4"/>
      <c r="V948" s="4"/>
      <c r="W948" s="4"/>
      <c r="X948" s="4"/>
      <c r="Y948" s="4"/>
      <c r="Z948" s="4"/>
      <c r="AA948" s="4">
        <v>47</v>
      </c>
      <c r="AB948" s="4">
        <v>254</v>
      </c>
      <c r="AC948" s="4"/>
    </row>
    <row r="949" spans="1:29" hidden="1" x14ac:dyDescent="0.25">
      <c r="A949" s="4" t="s">
        <v>937</v>
      </c>
      <c r="B949" s="4" t="s">
        <v>3938</v>
      </c>
      <c r="C949" s="4" t="s">
        <v>938</v>
      </c>
      <c r="D949" s="4">
        <v>9</v>
      </c>
      <c r="E949" s="4" t="s">
        <v>3942</v>
      </c>
      <c r="F949" s="4">
        <v>0</v>
      </c>
      <c r="G949" s="4">
        <v>2.4700000000000002</v>
      </c>
      <c r="H949" s="4">
        <v>2.5</v>
      </c>
      <c r="I949" s="4">
        <v>0.17</v>
      </c>
      <c r="J949" s="4">
        <v>2.58</v>
      </c>
      <c r="K949" s="4">
        <v>5.9</v>
      </c>
      <c r="L949" s="4">
        <v>0.51</v>
      </c>
      <c r="M949" s="4">
        <v>30.11</v>
      </c>
      <c r="N949" s="4">
        <v>10.75</v>
      </c>
      <c r="O949" s="4">
        <v>121.51</v>
      </c>
      <c r="P949" s="4">
        <v>45.24</v>
      </c>
      <c r="Q949" s="4">
        <v>193.89</v>
      </c>
      <c r="R949" s="4">
        <v>40.369999999999997</v>
      </c>
      <c r="S949" s="4">
        <v>366.55</v>
      </c>
      <c r="T949" s="4">
        <v>70</v>
      </c>
      <c r="U949" s="4"/>
      <c r="V949" s="4"/>
      <c r="W949" s="4"/>
      <c r="X949" s="4"/>
      <c r="Y949" s="4"/>
      <c r="Z949" s="4"/>
      <c r="AA949" s="4">
        <v>48</v>
      </c>
      <c r="AB949" s="4">
        <v>115</v>
      </c>
      <c r="AC949" s="4"/>
    </row>
    <row r="950" spans="1:29" hidden="1" x14ac:dyDescent="0.25">
      <c r="A950" s="4" t="s">
        <v>937</v>
      </c>
      <c r="B950" s="4" t="s">
        <v>3938</v>
      </c>
      <c r="C950" s="4" t="s">
        <v>938</v>
      </c>
      <c r="D950" s="4">
        <v>10</v>
      </c>
      <c r="E950" s="4" t="s">
        <v>3942</v>
      </c>
      <c r="F950" s="4">
        <v>0</v>
      </c>
      <c r="G950" s="4">
        <v>0.01</v>
      </c>
      <c r="H950" s="4">
        <v>16.54</v>
      </c>
      <c r="I950" s="4">
        <v>2.09</v>
      </c>
      <c r="J950" s="4">
        <v>13.28</v>
      </c>
      <c r="K950" s="4">
        <v>17</v>
      </c>
      <c r="L950" s="4">
        <v>0.96</v>
      </c>
      <c r="M950" s="4">
        <v>55.13</v>
      </c>
      <c r="N950" s="4">
        <v>21.54</v>
      </c>
      <c r="O950" s="4">
        <v>214.76</v>
      </c>
      <c r="P950" s="4">
        <v>64.849999999999994</v>
      </c>
      <c r="Q950" s="4">
        <v>269.64999999999998</v>
      </c>
      <c r="R950" s="4">
        <v>60</v>
      </c>
      <c r="S950" s="4">
        <v>584.75</v>
      </c>
      <c r="T950" s="4">
        <v>110.3</v>
      </c>
      <c r="U950" s="4"/>
      <c r="V950" s="4"/>
      <c r="W950" s="4"/>
      <c r="X950" s="4"/>
      <c r="Y950" s="4"/>
      <c r="Z950" s="4"/>
      <c r="AA950" s="4">
        <v>117</v>
      </c>
      <c r="AB950" s="4">
        <v>3088</v>
      </c>
      <c r="AC950" s="4"/>
    </row>
    <row r="951" spans="1:29" hidden="1" x14ac:dyDescent="0.25">
      <c r="A951" s="4" t="s">
        <v>937</v>
      </c>
      <c r="B951" s="4" t="s">
        <v>3938</v>
      </c>
      <c r="C951" s="4" t="s">
        <v>938</v>
      </c>
      <c r="D951" s="4">
        <v>11</v>
      </c>
      <c r="E951" s="4" t="s">
        <v>3942</v>
      </c>
      <c r="F951" s="4">
        <v>0</v>
      </c>
      <c r="G951" s="4">
        <v>0.08</v>
      </c>
      <c r="H951" s="4">
        <v>5.37</v>
      </c>
      <c r="I951" s="4">
        <v>0.06</v>
      </c>
      <c r="J951" s="4">
        <v>1.69</v>
      </c>
      <c r="K951" s="4">
        <v>4.9800000000000004</v>
      </c>
      <c r="L951" s="4">
        <v>0.2</v>
      </c>
      <c r="M951" s="4">
        <v>29.4</v>
      </c>
      <c r="N951" s="4">
        <v>12.9</v>
      </c>
      <c r="O951" s="4">
        <v>156.58000000000001</v>
      </c>
      <c r="P951" s="4">
        <v>57.84</v>
      </c>
      <c r="Q951" s="4">
        <v>257.08</v>
      </c>
      <c r="R951" s="4">
        <v>56.2</v>
      </c>
      <c r="S951" s="4">
        <v>536.66999999999996</v>
      </c>
      <c r="T951" s="4">
        <v>102.16</v>
      </c>
      <c r="U951" s="4"/>
      <c r="V951" s="4"/>
      <c r="W951" s="4"/>
      <c r="X951" s="4"/>
      <c r="Y951" s="4"/>
      <c r="Z951" s="4"/>
      <c r="AA951" s="4">
        <v>189</v>
      </c>
      <c r="AB951" s="4">
        <v>1072</v>
      </c>
      <c r="AC951" s="4"/>
    </row>
    <row r="952" spans="1:29" hidden="1" x14ac:dyDescent="0.25">
      <c r="A952" s="4" t="s">
        <v>937</v>
      </c>
      <c r="B952" s="4" t="s">
        <v>3938</v>
      </c>
      <c r="C952" s="4" t="s">
        <v>938</v>
      </c>
      <c r="D952" s="4">
        <v>12</v>
      </c>
      <c r="E952" s="4" t="s">
        <v>3942</v>
      </c>
      <c r="F952" s="4">
        <v>0</v>
      </c>
      <c r="G952" s="4">
        <v>0.04</v>
      </c>
      <c r="H952" s="4">
        <v>4.0999999999999996</v>
      </c>
      <c r="I952" s="4">
        <v>0.45</v>
      </c>
      <c r="J952" s="4">
        <v>7.2</v>
      </c>
      <c r="K952" s="4">
        <v>12.92</v>
      </c>
      <c r="L952" s="4">
        <v>1.3</v>
      </c>
      <c r="M952" s="4">
        <v>67.89</v>
      </c>
      <c r="N952" s="4">
        <v>22.68</v>
      </c>
      <c r="O952" s="4">
        <v>254.55</v>
      </c>
      <c r="P952" s="4">
        <v>94.37</v>
      </c>
      <c r="Q952" s="4">
        <v>393.9</v>
      </c>
      <c r="R952" s="4">
        <v>77.89</v>
      </c>
      <c r="S952" s="4">
        <v>697.68</v>
      </c>
      <c r="T952" s="4">
        <v>129.63</v>
      </c>
      <c r="U952" s="4"/>
      <c r="V952" s="4"/>
      <c r="W952" s="4"/>
      <c r="X952" s="4"/>
      <c r="Y952" s="4"/>
      <c r="Z952" s="4"/>
      <c r="AA952" s="4">
        <v>150</v>
      </c>
      <c r="AB952" s="4">
        <v>207</v>
      </c>
      <c r="AC952" s="4"/>
    </row>
    <row r="953" spans="1:29" hidden="1" x14ac:dyDescent="0.25">
      <c r="A953" s="4" t="s">
        <v>937</v>
      </c>
      <c r="B953" s="4" t="s">
        <v>3938</v>
      </c>
      <c r="C953" s="4" t="s">
        <v>938</v>
      </c>
      <c r="D953" s="4">
        <v>13</v>
      </c>
      <c r="E953" s="4" t="s">
        <v>3942</v>
      </c>
      <c r="F953" s="4">
        <v>0</v>
      </c>
      <c r="G953" s="4">
        <v>0.02</v>
      </c>
      <c r="H953" s="4">
        <v>2.8</v>
      </c>
      <c r="I953" s="4">
        <v>0.18</v>
      </c>
      <c r="J953" s="4">
        <v>3.45</v>
      </c>
      <c r="K953" s="4">
        <v>6.98</v>
      </c>
      <c r="L953" s="4">
        <v>0.53</v>
      </c>
      <c r="M953" s="4">
        <v>39.83</v>
      </c>
      <c r="N953" s="4">
        <v>14.69</v>
      </c>
      <c r="O953" s="4">
        <v>180.38</v>
      </c>
      <c r="P953" s="4">
        <v>67.52</v>
      </c>
      <c r="Q953" s="4">
        <v>290.68</v>
      </c>
      <c r="R953" s="4">
        <v>58.41</v>
      </c>
      <c r="S953" s="4">
        <v>519.33000000000004</v>
      </c>
      <c r="T953" s="4">
        <v>96.21</v>
      </c>
      <c r="U953" s="4"/>
      <c r="V953" s="4"/>
      <c r="W953" s="4"/>
      <c r="X953" s="4"/>
      <c r="Y953" s="4"/>
      <c r="Z953" s="4"/>
      <c r="AA953" s="4">
        <v>83</v>
      </c>
      <c r="AB953" s="4">
        <v>185</v>
      </c>
      <c r="AC953" s="4"/>
    </row>
    <row r="954" spans="1:29" hidden="1" x14ac:dyDescent="0.25">
      <c r="A954" s="4" t="s">
        <v>937</v>
      </c>
      <c r="B954" s="4" t="s">
        <v>3938</v>
      </c>
      <c r="C954" s="4" t="s">
        <v>938</v>
      </c>
      <c r="D954" s="4">
        <v>14</v>
      </c>
      <c r="E954" s="4" t="s">
        <v>3942</v>
      </c>
      <c r="F954" s="4">
        <v>0</v>
      </c>
      <c r="G954" s="4">
        <v>0.71</v>
      </c>
      <c r="H954" s="4">
        <v>1.1499999999999999</v>
      </c>
      <c r="I954" s="4">
        <v>0.06</v>
      </c>
      <c r="J954" s="4">
        <v>1.5</v>
      </c>
      <c r="K954" s="4">
        <v>7.26</v>
      </c>
      <c r="L954" s="4">
        <v>0.23</v>
      </c>
      <c r="M954" s="4">
        <v>59.07</v>
      </c>
      <c r="N954" s="4">
        <v>25.57</v>
      </c>
      <c r="O954" s="4">
        <v>225.71</v>
      </c>
      <c r="P954" s="4">
        <v>47.39</v>
      </c>
      <c r="Q954" s="4">
        <v>111.23</v>
      </c>
      <c r="R954" s="4">
        <v>13.67</v>
      </c>
      <c r="S954" s="4">
        <v>82.43</v>
      </c>
      <c r="T954" s="4">
        <v>10.5</v>
      </c>
      <c r="U954" s="4"/>
      <c r="V954" s="4"/>
      <c r="W954" s="4"/>
      <c r="X954" s="4"/>
      <c r="Y954" s="4"/>
      <c r="Z954" s="4"/>
      <c r="AA954" s="4">
        <v>111</v>
      </c>
      <c r="AB954" s="4">
        <v>1730</v>
      </c>
      <c r="AC954" s="4"/>
    </row>
    <row r="955" spans="1:29" hidden="1" x14ac:dyDescent="0.25">
      <c r="A955" s="4" t="s">
        <v>937</v>
      </c>
      <c r="B955" s="4" t="s">
        <v>3938</v>
      </c>
      <c r="C955" s="4" t="s">
        <v>938</v>
      </c>
      <c r="D955" s="4">
        <v>15</v>
      </c>
      <c r="E955" s="4" t="s">
        <v>3942</v>
      </c>
      <c r="F955" s="4">
        <v>0</v>
      </c>
      <c r="G955" s="4">
        <v>0.85</v>
      </c>
      <c r="H955" s="4">
        <v>7.1</v>
      </c>
      <c r="I955" s="4">
        <v>0.43</v>
      </c>
      <c r="J955" s="4">
        <v>3.81</v>
      </c>
      <c r="K955" s="4">
        <v>6.52</v>
      </c>
      <c r="L955" s="4">
        <v>0.61</v>
      </c>
      <c r="M955" s="4">
        <v>33.64</v>
      </c>
      <c r="N955" s="4">
        <v>10.99</v>
      </c>
      <c r="O955" s="4">
        <v>115.46</v>
      </c>
      <c r="P955" s="4">
        <v>38.450000000000003</v>
      </c>
      <c r="Q955" s="4">
        <v>151.86000000000001</v>
      </c>
      <c r="R955" s="4">
        <v>28.7</v>
      </c>
      <c r="S955" s="4">
        <v>250.64</v>
      </c>
      <c r="T955" s="4">
        <v>46.69</v>
      </c>
      <c r="U955" s="4"/>
      <c r="V955" s="4"/>
      <c r="W955" s="4"/>
      <c r="X955" s="4"/>
      <c r="Y955" s="4"/>
      <c r="Z955" s="4"/>
      <c r="AA955" s="4">
        <v>96</v>
      </c>
      <c r="AB955" s="4">
        <v>160</v>
      </c>
      <c r="AC955" s="4"/>
    </row>
    <row r="956" spans="1:29" hidden="1" x14ac:dyDescent="0.25">
      <c r="A956" s="4" t="s">
        <v>937</v>
      </c>
      <c r="B956" s="4" t="s">
        <v>3938</v>
      </c>
      <c r="C956" s="4" t="s">
        <v>938</v>
      </c>
      <c r="D956" s="4">
        <v>16</v>
      </c>
      <c r="E956" s="4" t="s">
        <v>3942</v>
      </c>
      <c r="F956" s="4">
        <v>0</v>
      </c>
      <c r="G956" s="4">
        <v>0.03</v>
      </c>
      <c r="H956" s="4">
        <v>6.9</v>
      </c>
      <c r="I956" s="4">
        <v>0.53</v>
      </c>
      <c r="J956" s="4">
        <v>3.32</v>
      </c>
      <c r="K956" s="4">
        <v>4.91</v>
      </c>
      <c r="L956" s="4">
        <v>0.11</v>
      </c>
      <c r="M956" s="4">
        <v>21.71</v>
      </c>
      <c r="N956" s="4">
        <v>8.19</v>
      </c>
      <c r="O956" s="4">
        <v>94.63</v>
      </c>
      <c r="P956" s="4">
        <v>35.86</v>
      </c>
      <c r="Q956" s="4">
        <v>160.57</v>
      </c>
      <c r="R956" s="4">
        <v>33.57</v>
      </c>
      <c r="S956" s="4">
        <v>324.97000000000003</v>
      </c>
      <c r="T956" s="4">
        <v>63.88</v>
      </c>
      <c r="U956" s="4"/>
      <c r="V956" s="4"/>
      <c r="W956" s="4"/>
      <c r="X956" s="4"/>
      <c r="Y956" s="4"/>
      <c r="Z956" s="4"/>
      <c r="AA956" s="4">
        <v>100</v>
      </c>
      <c r="AB956" s="4">
        <v>366</v>
      </c>
      <c r="AC956" s="4"/>
    </row>
    <row r="957" spans="1:29" hidden="1" x14ac:dyDescent="0.25">
      <c r="A957" s="4" t="s">
        <v>937</v>
      </c>
      <c r="B957" s="4" t="s">
        <v>3938</v>
      </c>
      <c r="C957" s="4" t="s">
        <v>938</v>
      </c>
      <c r="D957" s="4">
        <v>17</v>
      </c>
      <c r="E957" s="4" t="s">
        <v>3942</v>
      </c>
      <c r="F957" s="4">
        <v>0</v>
      </c>
      <c r="G957" s="4">
        <v>0.02</v>
      </c>
      <c r="H957" s="4">
        <v>3.05</v>
      </c>
      <c r="I957" s="4">
        <v>0.04</v>
      </c>
      <c r="J957" s="4">
        <v>1.02</v>
      </c>
      <c r="K957" s="4">
        <v>3.69</v>
      </c>
      <c r="L957" s="4">
        <v>0.17</v>
      </c>
      <c r="M957" s="4">
        <v>23.6</v>
      </c>
      <c r="N957" s="4">
        <v>9.31</v>
      </c>
      <c r="O957" s="4">
        <v>101.95</v>
      </c>
      <c r="P957" s="4">
        <v>33.32</v>
      </c>
      <c r="Q957" s="4">
        <v>131.53</v>
      </c>
      <c r="R957" s="4">
        <v>25.35</v>
      </c>
      <c r="S957" s="4">
        <v>226.64</v>
      </c>
      <c r="T957" s="4">
        <v>41.63</v>
      </c>
      <c r="U957" s="4"/>
      <c r="V957" s="4"/>
      <c r="W957" s="4"/>
      <c r="X957" s="4"/>
      <c r="Y957" s="4"/>
      <c r="Z957" s="4"/>
      <c r="AA957" s="4">
        <v>73</v>
      </c>
      <c r="AB957" s="4">
        <v>488</v>
      </c>
      <c r="AC957" s="4"/>
    </row>
    <row r="958" spans="1:29" hidden="1" x14ac:dyDescent="0.25">
      <c r="A958" s="4" t="s">
        <v>937</v>
      </c>
      <c r="B958" s="4" t="s">
        <v>3938</v>
      </c>
      <c r="C958" s="4" t="s">
        <v>938</v>
      </c>
      <c r="D958" s="4">
        <v>18</v>
      </c>
      <c r="E958" s="4" t="s">
        <v>3942</v>
      </c>
      <c r="F958" s="4">
        <v>0</v>
      </c>
      <c r="G958" s="4">
        <v>4.9000000000000004</v>
      </c>
      <c r="H958" s="4">
        <v>3.44</v>
      </c>
      <c r="I958" s="4">
        <v>0.13</v>
      </c>
      <c r="J958" s="4">
        <v>2.54</v>
      </c>
      <c r="K958" s="4">
        <v>6.38</v>
      </c>
      <c r="L958" s="4">
        <v>0.32</v>
      </c>
      <c r="M958" s="4">
        <v>43.53</v>
      </c>
      <c r="N958" s="4">
        <v>16.12</v>
      </c>
      <c r="O958" s="4">
        <v>191.85</v>
      </c>
      <c r="P958" s="4">
        <v>68.72</v>
      </c>
      <c r="Q958" s="4">
        <v>288.86</v>
      </c>
      <c r="R958" s="4">
        <v>58.5</v>
      </c>
      <c r="S958" s="4">
        <v>526.99</v>
      </c>
      <c r="T958" s="4">
        <v>98.98</v>
      </c>
      <c r="U958" s="4"/>
      <c r="V958" s="4"/>
      <c r="W958" s="4"/>
      <c r="X958" s="4"/>
      <c r="Y958" s="4"/>
      <c r="Z958" s="4"/>
      <c r="AA958" s="4">
        <v>77</v>
      </c>
      <c r="AB958" s="4">
        <v>224</v>
      </c>
      <c r="AC958" s="4"/>
    </row>
    <row r="959" spans="1:29" hidden="1" x14ac:dyDescent="0.25">
      <c r="A959" s="4" t="s">
        <v>937</v>
      </c>
      <c r="B959" s="4" t="s">
        <v>3938</v>
      </c>
      <c r="C959" s="4" t="s">
        <v>938</v>
      </c>
      <c r="D959" s="4">
        <v>19</v>
      </c>
      <c r="E959" s="4" t="s">
        <v>3942</v>
      </c>
      <c r="F959" s="4">
        <v>0</v>
      </c>
      <c r="G959" s="4">
        <v>0.46</v>
      </c>
      <c r="H959" s="4">
        <v>22.18</v>
      </c>
      <c r="I959" s="4">
        <v>2</v>
      </c>
      <c r="J959" s="4">
        <v>12.74</v>
      </c>
      <c r="K959" s="4">
        <v>10.38</v>
      </c>
      <c r="L959" s="4">
        <v>0.61</v>
      </c>
      <c r="M959" s="4">
        <v>40.770000000000003</v>
      </c>
      <c r="N959" s="4">
        <v>13.74</v>
      </c>
      <c r="O959" s="4">
        <v>151.51</v>
      </c>
      <c r="P959" s="4">
        <v>54.41</v>
      </c>
      <c r="Q959" s="4">
        <v>226.72</v>
      </c>
      <c r="R959" s="4">
        <v>45.36</v>
      </c>
      <c r="S959" s="4">
        <v>409.68</v>
      </c>
      <c r="T959" s="4">
        <v>77.27</v>
      </c>
      <c r="U959" s="4"/>
      <c r="V959" s="4"/>
      <c r="W959" s="4"/>
      <c r="X959" s="4"/>
      <c r="Y959" s="4"/>
      <c r="Z959" s="4"/>
      <c r="AA959" s="4">
        <v>214</v>
      </c>
      <c r="AB959" s="4">
        <v>445</v>
      </c>
      <c r="AC959" s="4"/>
    </row>
    <row r="960" spans="1:29" hidden="1" x14ac:dyDescent="0.25">
      <c r="A960" s="4" t="s">
        <v>937</v>
      </c>
      <c r="B960" s="4" t="s">
        <v>3938</v>
      </c>
      <c r="C960" s="4" t="s">
        <v>938</v>
      </c>
      <c r="D960" s="4">
        <v>20</v>
      </c>
      <c r="E960" s="4" t="s">
        <v>3942</v>
      </c>
      <c r="F960" s="4">
        <v>0</v>
      </c>
      <c r="G960" s="4">
        <v>7.0000000000000007E-2</v>
      </c>
      <c r="H960" s="4">
        <v>5.09</v>
      </c>
      <c r="I960" s="4">
        <v>1.1299999999999999</v>
      </c>
      <c r="J960" s="4">
        <v>8.1</v>
      </c>
      <c r="K960" s="4">
        <v>17.399999999999999</v>
      </c>
      <c r="L960" s="4">
        <v>0.54</v>
      </c>
      <c r="M960" s="4">
        <v>87.35</v>
      </c>
      <c r="N960" s="4">
        <v>43.25</v>
      </c>
      <c r="O960" s="4">
        <v>453.87</v>
      </c>
      <c r="P960" s="4">
        <v>128.06</v>
      </c>
      <c r="Q960" s="4">
        <v>441.11</v>
      </c>
      <c r="R960" s="4">
        <v>78.989999999999995</v>
      </c>
      <c r="S960" s="4">
        <v>629.79</v>
      </c>
      <c r="T960" s="4">
        <v>102.01</v>
      </c>
      <c r="U960" s="4"/>
      <c r="V960" s="4"/>
      <c r="W960" s="4"/>
      <c r="X960" s="4"/>
      <c r="Y960" s="4"/>
      <c r="Z960" s="4"/>
      <c r="AA960" s="4">
        <v>197</v>
      </c>
      <c r="AB960" s="4">
        <v>4021</v>
      </c>
      <c r="AC960" s="4"/>
    </row>
    <row r="961" spans="1:29" hidden="1" x14ac:dyDescent="0.25">
      <c r="A961" s="4" t="s">
        <v>937</v>
      </c>
      <c r="B961" s="4" t="s">
        <v>3938</v>
      </c>
      <c r="C961" s="4" t="s">
        <v>938</v>
      </c>
      <c r="D961" s="4">
        <v>21</v>
      </c>
      <c r="E961" s="4" t="s">
        <v>3942</v>
      </c>
      <c r="F961" s="4">
        <v>0</v>
      </c>
      <c r="G961" s="4">
        <v>0.05</v>
      </c>
      <c r="H961" s="4">
        <v>3.43</v>
      </c>
      <c r="I961" s="4">
        <v>0.14000000000000001</v>
      </c>
      <c r="J961" s="4">
        <v>3.15</v>
      </c>
      <c r="K961" s="4">
        <v>7.25</v>
      </c>
      <c r="L961" s="4">
        <v>0.56000000000000005</v>
      </c>
      <c r="M961" s="4">
        <v>40.74</v>
      </c>
      <c r="N961" s="4">
        <v>14.46</v>
      </c>
      <c r="O961" s="4">
        <v>158.13999999999999</v>
      </c>
      <c r="P961" s="4">
        <v>55.45</v>
      </c>
      <c r="Q961" s="4">
        <v>223.38</v>
      </c>
      <c r="R961" s="4">
        <v>42.73</v>
      </c>
      <c r="S961" s="4">
        <v>378.36</v>
      </c>
      <c r="T961" s="4">
        <v>69.319999999999993</v>
      </c>
      <c r="U961" s="4"/>
      <c r="V961" s="4"/>
      <c r="W961" s="4"/>
      <c r="X961" s="4"/>
      <c r="Y961" s="4"/>
      <c r="Z961" s="4"/>
      <c r="AA961" s="4">
        <v>85</v>
      </c>
      <c r="AB961" s="4">
        <v>171</v>
      </c>
      <c r="AC961" s="4"/>
    </row>
    <row r="962" spans="1:29" hidden="1" x14ac:dyDescent="0.25">
      <c r="A962" s="4" t="s">
        <v>937</v>
      </c>
      <c r="B962" s="4" t="s">
        <v>3938</v>
      </c>
      <c r="C962" s="4" t="s">
        <v>938</v>
      </c>
      <c r="D962" s="4">
        <v>22</v>
      </c>
      <c r="E962" s="4" t="s">
        <v>3942</v>
      </c>
      <c r="F962" s="4">
        <v>0</v>
      </c>
      <c r="G962" s="4">
        <v>1.78</v>
      </c>
      <c r="H962" s="4">
        <v>2.54</v>
      </c>
      <c r="I962" s="4">
        <v>0.21</v>
      </c>
      <c r="J962" s="4">
        <v>2.79</v>
      </c>
      <c r="K962" s="4">
        <v>6.24</v>
      </c>
      <c r="L962" s="4">
        <v>0.42</v>
      </c>
      <c r="M962" s="4">
        <v>35.28</v>
      </c>
      <c r="N962" s="4">
        <v>14.35</v>
      </c>
      <c r="O962" s="4">
        <v>155.71</v>
      </c>
      <c r="P962" s="4">
        <v>50.21</v>
      </c>
      <c r="Q962" s="4">
        <v>192.92</v>
      </c>
      <c r="R962" s="4">
        <v>36.71</v>
      </c>
      <c r="S962" s="4">
        <v>320.58</v>
      </c>
      <c r="T962" s="4">
        <v>56.9</v>
      </c>
      <c r="U962" s="4"/>
      <c r="V962" s="4"/>
      <c r="W962" s="4"/>
      <c r="X962" s="4"/>
      <c r="Y962" s="4"/>
      <c r="Z962" s="4"/>
      <c r="AA962" s="4">
        <v>79</v>
      </c>
      <c r="AB962" s="4">
        <v>580</v>
      </c>
      <c r="AC962" s="4"/>
    </row>
    <row r="963" spans="1:29" hidden="1" x14ac:dyDescent="0.25">
      <c r="A963" s="4" t="s">
        <v>937</v>
      </c>
      <c r="B963" s="4" t="s">
        <v>3938</v>
      </c>
      <c r="C963" s="4" t="s">
        <v>938</v>
      </c>
      <c r="D963" s="4">
        <v>23</v>
      </c>
      <c r="E963" s="4" t="s">
        <v>3942</v>
      </c>
      <c r="F963" s="4">
        <v>0</v>
      </c>
      <c r="G963" s="4">
        <v>1.45</v>
      </c>
      <c r="H963" s="4">
        <v>12.98</v>
      </c>
      <c r="I963" s="4">
        <v>1.1000000000000001</v>
      </c>
      <c r="J963" s="4">
        <v>9.24</v>
      </c>
      <c r="K963" s="4">
        <v>10.95</v>
      </c>
      <c r="L963" s="4">
        <v>0.71</v>
      </c>
      <c r="M963" s="4">
        <v>43.9</v>
      </c>
      <c r="N963" s="4">
        <v>13.77</v>
      </c>
      <c r="O963" s="4">
        <v>149.30000000000001</v>
      </c>
      <c r="P963" s="4">
        <v>54.17</v>
      </c>
      <c r="Q963" s="4">
        <v>230.87</v>
      </c>
      <c r="R963" s="4">
        <v>46.02</v>
      </c>
      <c r="S963" s="4">
        <v>418.82</v>
      </c>
      <c r="T963" s="4">
        <v>78.989999999999995</v>
      </c>
      <c r="U963" s="4"/>
      <c r="V963" s="4"/>
      <c r="W963" s="4"/>
      <c r="X963" s="4"/>
      <c r="Y963" s="4"/>
      <c r="Z963" s="4"/>
      <c r="AA963" s="4">
        <v>381</v>
      </c>
      <c r="AB963" s="4">
        <v>369</v>
      </c>
      <c r="AC963" s="4"/>
    </row>
    <row r="964" spans="1:29" hidden="1" x14ac:dyDescent="0.25">
      <c r="A964" s="4" t="s">
        <v>937</v>
      </c>
      <c r="B964" s="4" t="s">
        <v>3938</v>
      </c>
      <c r="C964" s="4" t="s">
        <v>938</v>
      </c>
      <c r="D964" s="4">
        <v>24</v>
      </c>
      <c r="E964" s="4" t="s">
        <v>3942</v>
      </c>
      <c r="F964" s="4">
        <v>0</v>
      </c>
      <c r="G964" s="4">
        <v>0.01</v>
      </c>
      <c r="H964" s="4">
        <v>2.35</v>
      </c>
      <c r="I964" s="4">
        <v>0.09</v>
      </c>
      <c r="J964" s="4">
        <v>1.59</v>
      </c>
      <c r="K964" s="4">
        <v>4.4000000000000004</v>
      </c>
      <c r="L964" s="4">
        <v>0.3</v>
      </c>
      <c r="M964" s="4">
        <v>27.06</v>
      </c>
      <c r="N964" s="4">
        <v>9.94</v>
      </c>
      <c r="O964" s="4">
        <v>118.15</v>
      </c>
      <c r="P964" s="4">
        <v>45.08</v>
      </c>
      <c r="Q964" s="4">
        <v>194.91</v>
      </c>
      <c r="R964" s="4">
        <v>40.04</v>
      </c>
      <c r="S964" s="4">
        <v>363.11</v>
      </c>
      <c r="T964" s="4">
        <v>69.94</v>
      </c>
      <c r="U964" s="4"/>
      <c r="V964" s="4"/>
      <c r="W964" s="4"/>
      <c r="X964" s="4"/>
      <c r="Y964" s="4"/>
      <c r="Z964" s="4"/>
      <c r="AA964" s="4">
        <v>42</v>
      </c>
      <c r="AB964" s="4">
        <v>88</v>
      </c>
      <c r="AC964" s="4"/>
    </row>
    <row r="965" spans="1:29" hidden="1" x14ac:dyDescent="0.25">
      <c r="A965" s="4" t="s">
        <v>937</v>
      </c>
      <c r="B965" s="4" t="s">
        <v>3938</v>
      </c>
      <c r="C965" s="4" t="s">
        <v>938</v>
      </c>
      <c r="D965" s="4">
        <v>25</v>
      </c>
      <c r="E965" s="4" t="s">
        <v>3942</v>
      </c>
      <c r="F965" s="4">
        <v>0</v>
      </c>
      <c r="G965" s="4">
        <v>0</v>
      </c>
      <c r="H965" s="4">
        <v>2.42</v>
      </c>
      <c r="I965" s="4">
        <v>7.0000000000000007E-2</v>
      </c>
      <c r="J965" s="4">
        <v>1.3</v>
      </c>
      <c r="K965" s="4">
        <v>3.84</v>
      </c>
      <c r="L965" s="4">
        <v>0.3</v>
      </c>
      <c r="M965" s="4">
        <v>22.6</v>
      </c>
      <c r="N965" s="4">
        <v>9.01</v>
      </c>
      <c r="O965" s="4">
        <v>104</v>
      </c>
      <c r="P965" s="4">
        <v>38.32</v>
      </c>
      <c r="Q965" s="4">
        <v>161.61000000000001</v>
      </c>
      <c r="R965" s="4">
        <v>31.96</v>
      </c>
      <c r="S965" s="4">
        <v>290.97000000000003</v>
      </c>
      <c r="T965" s="4">
        <v>54.99</v>
      </c>
      <c r="U965" s="4"/>
      <c r="V965" s="4"/>
      <c r="W965" s="4"/>
      <c r="X965" s="4"/>
      <c r="Y965" s="4"/>
      <c r="Z965" s="4"/>
      <c r="AA965" s="4">
        <v>38</v>
      </c>
      <c r="AB965" s="4">
        <v>122</v>
      </c>
      <c r="AC965" s="4"/>
    </row>
    <row r="966" spans="1:29" hidden="1" x14ac:dyDescent="0.25">
      <c r="A966" s="4" t="s">
        <v>4108</v>
      </c>
      <c r="B966" s="4" t="s">
        <v>3938</v>
      </c>
      <c r="C966" s="4" t="s">
        <v>940</v>
      </c>
      <c r="D966" s="4" t="s">
        <v>939</v>
      </c>
      <c r="E966" s="4" t="s">
        <v>3948</v>
      </c>
      <c r="F966" s="4">
        <v>0</v>
      </c>
      <c r="G966" s="4">
        <v>1.154706997218129</v>
      </c>
      <c r="H966" s="4">
        <v>23.50801086060444</v>
      </c>
      <c r="I966" s="4">
        <v>0.32128083291759119</v>
      </c>
      <c r="J966" s="4">
        <v>1.7674266691022611</v>
      </c>
      <c r="K966" s="4">
        <v>2.139446319413929</v>
      </c>
      <c r="L966" s="4">
        <v>0.11267336093313531</v>
      </c>
      <c r="M966" s="4">
        <v>12.07657431185943</v>
      </c>
      <c r="N966" s="4">
        <v>4.9338311215030819</v>
      </c>
      <c r="O966" s="4">
        <v>65.622081492807425</v>
      </c>
      <c r="P966" s="4">
        <v>27.44935235415014</v>
      </c>
      <c r="Q966" s="4">
        <v>135.34948620502641</v>
      </c>
      <c r="R966" s="4">
        <v>33.215647623373357</v>
      </c>
      <c r="S966" s="4">
        <v>345.54925620889918</v>
      </c>
      <c r="T966" s="4">
        <v>62.573952871840532</v>
      </c>
      <c r="U966" s="4"/>
      <c r="V966" s="4"/>
      <c r="W966" s="4">
        <v>12.42473372396201</v>
      </c>
      <c r="X966" s="4">
        <v>10819.85626544196</v>
      </c>
      <c r="Y966" s="4">
        <v>6.133297813821903</v>
      </c>
      <c r="Z966" s="4">
        <v>35.624304349412952</v>
      </c>
      <c r="AA966" s="4">
        <v>422.68276796807322</v>
      </c>
      <c r="AB966" s="4">
        <v>940.8182271590365</v>
      </c>
      <c r="AC966" s="4"/>
    </row>
    <row r="967" spans="1:29" hidden="1" x14ac:dyDescent="0.25">
      <c r="A967" s="4" t="s">
        <v>4108</v>
      </c>
      <c r="B967" s="4" t="s">
        <v>3938</v>
      </c>
      <c r="C967" s="4" t="s">
        <v>940</v>
      </c>
      <c r="D967" s="4" t="s">
        <v>941</v>
      </c>
      <c r="E967" s="4" t="s">
        <v>3948</v>
      </c>
      <c r="F967" s="4">
        <v>0</v>
      </c>
      <c r="G967" s="4">
        <v>1.007426540607665</v>
      </c>
      <c r="H967" s="4">
        <v>23.98839664078583</v>
      </c>
      <c r="I967" s="4">
        <v>0.32569225243975197</v>
      </c>
      <c r="J967" s="4">
        <v>1.9047627925778849</v>
      </c>
      <c r="K967" s="4">
        <v>2.317514854501924</v>
      </c>
      <c r="L967" s="4">
        <v>0.1139562453877154</v>
      </c>
      <c r="M967" s="4">
        <v>11.06702740953857</v>
      </c>
      <c r="N967" s="4">
        <v>4.7207599787893182</v>
      </c>
      <c r="O967" s="4">
        <v>61.313860432768003</v>
      </c>
      <c r="P967" s="4">
        <v>25.709846266319289</v>
      </c>
      <c r="Q967" s="4">
        <v>126.2355257906855</v>
      </c>
      <c r="R967" s="4">
        <v>30.811663755075699</v>
      </c>
      <c r="S967" s="4">
        <v>323.28090508569022</v>
      </c>
      <c r="T967" s="4">
        <v>56.892626334845858</v>
      </c>
      <c r="U967" s="4"/>
      <c r="V967" s="4"/>
      <c r="W967" s="4">
        <v>11.74447600071244</v>
      </c>
      <c r="X967" s="4">
        <v>12190.74664930073</v>
      </c>
      <c r="Y967" s="4">
        <v>5.7310661308095279</v>
      </c>
      <c r="Z967" s="4">
        <v>31.85694333316205</v>
      </c>
      <c r="AA967" s="4">
        <v>390.25940919345942</v>
      </c>
      <c r="AB967" s="4">
        <v>910.19495227355992</v>
      </c>
      <c r="AC967" s="4"/>
    </row>
    <row r="968" spans="1:29" hidden="1" x14ac:dyDescent="0.25">
      <c r="A968" s="4" t="s">
        <v>4108</v>
      </c>
      <c r="B968" s="4" t="s">
        <v>3938</v>
      </c>
      <c r="C968" s="4" t="s">
        <v>940</v>
      </c>
      <c r="D968" s="4" t="s">
        <v>942</v>
      </c>
      <c r="E968" s="4" t="s">
        <v>3948</v>
      </c>
      <c r="F968" s="4">
        <v>0</v>
      </c>
      <c r="G968" s="4">
        <v>0.52207455598507624</v>
      </c>
      <c r="H968" s="4">
        <v>22.27139114978057</v>
      </c>
      <c r="I968" s="4">
        <v>0.1686143018042357</v>
      </c>
      <c r="J968" s="4">
        <v>1.378732393926309</v>
      </c>
      <c r="K968" s="4">
        <v>1.8451195919497529</v>
      </c>
      <c r="L968" s="4">
        <v>9.8954550078107176E-2</v>
      </c>
      <c r="M968" s="4">
        <v>12.255422577952739</v>
      </c>
      <c r="N968" s="4">
        <v>4.9522235245824913</v>
      </c>
      <c r="O968" s="4">
        <v>66.98692376235347</v>
      </c>
      <c r="P968" s="4">
        <v>27.5011788373298</v>
      </c>
      <c r="Q968" s="4">
        <v>136.0087448676278</v>
      </c>
      <c r="R968" s="4">
        <v>33.448137024792203</v>
      </c>
      <c r="S968" s="4">
        <v>341.20565628524048</v>
      </c>
      <c r="T968" s="4">
        <v>60.124519449058511</v>
      </c>
      <c r="U968" s="4"/>
      <c r="V968" s="4"/>
      <c r="W968" s="4">
        <v>11.374043301170079</v>
      </c>
      <c r="X968" s="4">
        <v>10916.799584495669</v>
      </c>
      <c r="Y968" s="4">
        <v>6.201410646273513</v>
      </c>
      <c r="Z968" s="4">
        <v>34.708448023996247</v>
      </c>
      <c r="AA968" s="4">
        <v>425.9016539628563</v>
      </c>
      <c r="AB968" s="4">
        <v>964.92362612577563</v>
      </c>
      <c r="AC968" s="4"/>
    </row>
    <row r="969" spans="1:29" hidden="1" x14ac:dyDescent="0.25">
      <c r="A969" s="4" t="s">
        <v>4108</v>
      </c>
      <c r="B969" s="4" t="s">
        <v>3938</v>
      </c>
      <c r="C969" s="4" t="s">
        <v>940</v>
      </c>
      <c r="D969" s="4" t="s">
        <v>943</v>
      </c>
      <c r="E969" s="4" t="s">
        <v>3948</v>
      </c>
      <c r="F969" s="4">
        <v>0</v>
      </c>
      <c r="G969" s="4">
        <v>0.77578236003127721</v>
      </c>
      <c r="H969" s="4">
        <v>24.77277359335713</v>
      </c>
      <c r="I969" s="4">
        <v>0.38325683603650451</v>
      </c>
      <c r="J969" s="4">
        <v>2.2598581471067041</v>
      </c>
      <c r="K969" s="4">
        <v>2.781981622408674</v>
      </c>
      <c r="L969" s="4">
        <v>0.1360552663054459</v>
      </c>
      <c r="M969" s="4">
        <v>14.66137399149059</v>
      </c>
      <c r="N969" s="4">
        <v>5.7479292504094186</v>
      </c>
      <c r="O969" s="4">
        <v>76.443375975865663</v>
      </c>
      <c r="P969" s="4">
        <v>31.139764223747939</v>
      </c>
      <c r="Q969" s="4">
        <v>153.65646805277871</v>
      </c>
      <c r="R969" s="4">
        <v>37.216691246470774</v>
      </c>
      <c r="S969" s="4">
        <v>357.28429731157797</v>
      </c>
      <c r="T969" s="4">
        <v>71.176820664489171</v>
      </c>
      <c r="U969" s="4"/>
      <c r="V969" s="4"/>
      <c r="W969" s="4">
        <v>12.673057685180639</v>
      </c>
      <c r="X969" s="4">
        <v>11946.68132137706</v>
      </c>
      <c r="Y969" s="4">
        <v>6.1806353124458102</v>
      </c>
      <c r="Z969" s="4">
        <v>38.539898816333519</v>
      </c>
      <c r="AA969" s="4">
        <v>534.6089024112506</v>
      </c>
      <c r="AB969" s="4">
        <v>1030.6343512869159</v>
      </c>
      <c r="AC969" s="4"/>
    </row>
    <row r="970" spans="1:29" hidden="1" x14ac:dyDescent="0.25">
      <c r="A970" s="4" t="s">
        <v>4108</v>
      </c>
      <c r="B970" s="4" t="s">
        <v>3938</v>
      </c>
      <c r="C970" s="4" t="s">
        <v>940</v>
      </c>
      <c r="D970" s="4" t="s">
        <v>944</v>
      </c>
      <c r="E970" s="4" t="s">
        <v>3948</v>
      </c>
      <c r="F970" s="4">
        <v>0</v>
      </c>
      <c r="G970" s="4">
        <v>1.3758115620803339</v>
      </c>
      <c r="H970" s="4">
        <v>25.520103085442681</v>
      </c>
      <c r="I970" s="4">
        <v>0.71021633672416329</v>
      </c>
      <c r="J970" s="4">
        <v>4.2392170157244076</v>
      </c>
      <c r="K970" s="4">
        <v>3.10450929995771</v>
      </c>
      <c r="L970" s="4">
        <v>0.1417517386673387</v>
      </c>
      <c r="M970" s="4">
        <v>13.07082476299432</v>
      </c>
      <c r="N970" s="4">
        <v>4.7851184612859754</v>
      </c>
      <c r="O970" s="4">
        <v>65.14102582021053</v>
      </c>
      <c r="P970" s="4">
        <v>26.79943250921956</v>
      </c>
      <c r="Q970" s="4">
        <v>135.07870147109719</v>
      </c>
      <c r="R970" s="4">
        <v>32.69537192024206</v>
      </c>
      <c r="S970" s="4">
        <v>319.39546774013428</v>
      </c>
      <c r="T970" s="4">
        <v>64.146036621462684</v>
      </c>
      <c r="U970" s="4"/>
      <c r="V970" s="4"/>
      <c r="W970" s="4">
        <v>11.52562008545325</v>
      </c>
      <c r="X970" s="4">
        <v>12073.30868352285</v>
      </c>
      <c r="Y970" s="4">
        <v>5.7784777185302456</v>
      </c>
      <c r="Z970" s="4">
        <v>35.412031355876437</v>
      </c>
      <c r="AA970" s="4">
        <v>453.76739623265502</v>
      </c>
      <c r="AB970" s="4">
        <v>954.30484765872723</v>
      </c>
      <c r="AC970" s="4"/>
    </row>
    <row r="971" spans="1:29" hidden="1" x14ac:dyDescent="0.25">
      <c r="A971" s="4" t="s">
        <v>4108</v>
      </c>
      <c r="B971" s="4" t="s">
        <v>3938</v>
      </c>
      <c r="C971" s="4" t="s">
        <v>940</v>
      </c>
      <c r="D971" s="4" t="s">
        <v>945</v>
      </c>
      <c r="E971" s="4" t="s">
        <v>3948</v>
      </c>
      <c r="F971" s="4">
        <v>0</v>
      </c>
      <c r="G971" s="4">
        <v>0.90967694860478199</v>
      </c>
      <c r="H971" s="4">
        <v>24.809365845938849</v>
      </c>
      <c r="I971" s="4">
        <v>0.3293106543610731</v>
      </c>
      <c r="J971" s="4">
        <v>1.610524657547362</v>
      </c>
      <c r="K971" s="4">
        <v>1.654637096338994</v>
      </c>
      <c r="L971" s="4">
        <v>0.10737710384770199</v>
      </c>
      <c r="M971" s="4">
        <v>14.786956480854689</v>
      </c>
      <c r="N971" s="4">
        <v>4.7230576123375716</v>
      </c>
      <c r="O971" s="4">
        <v>66.619261867672293</v>
      </c>
      <c r="P971" s="4">
        <v>28.342207505137189</v>
      </c>
      <c r="Q971" s="4">
        <v>139.18713678175931</v>
      </c>
      <c r="R971" s="4">
        <v>34.230083610995479</v>
      </c>
      <c r="S971" s="4">
        <v>327.06123584855243</v>
      </c>
      <c r="T971" s="4">
        <v>62.824773751725488</v>
      </c>
      <c r="U971" s="4"/>
      <c r="V971" s="4"/>
      <c r="W971" s="4">
        <v>10.842182249324861</v>
      </c>
      <c r="X971" s="4">
        <v>12582.364550543791</v>
      </c>
      <c r="Y971" s="4">
        <v>6.238810121013203</v>
      </c>
      <c r="Z971" s="4">
        <v>32.323734229112937</v>
      </c>
      <c r="AA971" s="4">
        <v>417.53323584086468</v>
      </c>
      <c r="AB971" s="4">
        <v>847.476187896326</v>
      </c>
      <c r="AC971" s="4"/>
    </row>
    <row r="972" spans="1:29" hidden="1" x14ac:dyDescent="0.25">
      <c r="A972" s="4" t="s">
        <v>4108</v>
      </c>
      <c r="B972" s="4" t="s">
        <v>3938</v>
      </c>
      <c r="C972" s="4" t="s">
        <v>940</v>
      </c>
      <c r="D972" s="4" t="s">
        <v>946</v>
      </c>
      <c r="E972" s="4" t="s">
        <v>3948</v>
      </c>
      <c r="F972" s="4">
        <v>0</v>
      </c>
      <c r="G972" s="4">
        <v>4.2483896999549832E-2</v>
      </c>
      <c r="H972" s="4">
        <v>20.46332411850889</v>
      </c>
      <c r="I972" s="4">
        <v>6.527063238826307E-2</v>
      </c>
      <c r="J972" s="4">
        <v>0.64872638112111203</v>
      </c>
      <c r="K972" s="4">
        <v>2.245349011098662</v>
      </c>
      <c r="L972" s="4">
        <v>9.5863527177431213E-2</v>
      </c>
      <c r="M972" s="4">
        <v>11.97455143626663</v>
      </c>
      <c r="N972" s="4">
        <v>4.6603946215258283</v>
      </c>
      <c r="O972" s="4">
        <v>61.508214941064857</v>
      </c>
      <c r="P972" s="4">
        <v>26.183085164935079</v>
      </c>
      <c r="Q972" s="4">
        <v>135.914738946342</v>
      </c>
      <c r="R972" s="4">
        <v>32.022309510019063</v>
      </c>
      <c r="S972" s="4">
        <v>321.94622101360778</v>
      </c>
      <c r="T972" s="4">
        <v>63.862987786738522</v>
      </c>
      <c r="U972" s="4"/>
      <c r="V972" s="4"/>
      <c r="W972" s="4">
        <v>10.70623981405495</v>
      </c>
      <c r="X972" s="4">
        <v>12139.25277561749</v>
      </c>
      <c r="Y972" s="4">
        <v>5.6739746608876462</v>
      </c>
      <c r="Z972" s="4">
        <v>33.299487953388777</v>
      </c>
      <c r="AA972" s="4">
        <v>439.21365680453681</v>
      </c>
      <c r="AB972" s="4">
        <v>899.29139169717234</v>
      </c>
      <c r="AC972" s="4"/>
    </row>
    <row r="973" spans="1:29" hidden="1" x14ac:dyDescent="0.25">
      <c r="A973" s="4" t="s">
        <v>4108</v>
      </c>
      <c r="B973" s="4" t="s">
        <v>3938</v>
      </c>
      <c r="C973" s="4" t="s">
        <v>940</v>
      </c>
      <c r="D973" s="4" t="s">
        <v>947</v>
      </c>
      <c r="E973" s="4" t="s">
        <v>3948</v>
      </c>
      <c r="F973" s="4">
        <v>0</v>
      </c>
      <c r="G973" s="4">
        <v>1.420101105970297</v>
      </c>
      <c r="H973" s="4">
        <v>27.022758206866062</v>
      </c>
      <c r="I973" s="4">
        <v>0.41722198172257358</v>
      </c>
      <c r="J973" s="4">
        <v>2.6370874719085888</v>
      </c>
      <c r="K973" s="4">
        <v>2.6411815703072019</v>
      </c>
      <c r="L973" s="4">
        <v>6.1485936149225602E-2</v>
      </c>
      <c r="M973" s="4">
        <v>14.91534836811342</v>
      </c>
      <c r="N973" s="4">
        <v>6.1711993053779848</v>
      </c>
      <c r="O973" s="4">
        <v>83.001253851948888</v>
      </c>
      <c r="P973" s="4">
        <v>35.236692464995834</v>
      </c>
      <c r="Q973" s="4">
        <v>173.7710788336604</v>
      </c>
      <c r="R973" s="4">
        <v>40.345056384063021</v>
      </c>
      <c r="S973" s="4">
        <v>403.61038026815828</v>
      </c>
      <c r="T973" s="4">
        <v>79.439438402188514</v>
      </c>
      <c r="U973" s="4"/>
      <c r="V973" s="4"/>
      <c r="W973" s="4">
        <v>14.601559454135661</v>
      </c>
      <c r="X973" s="4">
        <v>12366.94707241116</v>
      </c>
      <c r="Y973" s="4">
        <v>7.4510729168829197</v>
      </c>
      <c r="Z973" s="4">
        <v>47.070535895851727</v>
      </c>
      <c r="AA973" s="4">
        <v>639.2167000055282</v>
      </c>
      <c r="AB973" s="4">
        <v>1265.362299976025</v>
      </c>
      <c r="AC973" s="4"/>
    </row>
    <row r="974" spans="1:29" hidden="1" x14ac:dyDescent="0.25">
      <c r="A974" s="4" t="s">
        <v>4108</v>
      </c>
      <c r="B974" s="4" t="s">
        <v>3938</v>
      </c>
      <c r="C974" s="4" t="s">
        <v>949</v>
      </c>
      <c r="D974" s="4" t="s">
        <v>948</v>
      </c>
      <c r="E974" s="4" t="s">
        <v>158</v>
      </c>
      <c r="F974" s="4">
        <v>0</v>
      </c>
      <c r="G974" s="4">
        <v>1.4945456308395649E-3</v>
      </c>
      <c r="H974" s="4">
        <v>20.27486935737727</v>
      </c>
      <c r="I974" s="4">
        <v>5.6952126534124063E-2</v>
      </c>
      <c r="J974" s="4">
        <v>1.027201274960317</v>
      </c>
      <c r="K974" s="4">
        <v>2.9192288451000281</v>
      </c>
      <c r="L974" s="4">
        <v>0.1193595546289785</v>
      </c>
      <c r="M974" s="4">
        <v>17.25721304642996</v>
      </c>
      <c r="N974" s="4">
        <v>6.5443567839313479</v>
      </c>
      <c r="O974" s="4">
        <v>85.568829468277457</v>
      </c>
      <c r="P974" s="4">
        <v>33.431311459927507</v>
      </c>
      <c r="Q974" s="4">
        <v>157.55015805700131</v>
      </c>
      <c r="R974" s="4">
        <v>35.212965082863008</v>
      </c>
      <c r="S974" s="4">
        <v>336.56371250979402</v>
      </c>
      <c r="T974" s="4">
        <v>63.170152192366487</v>
      </c>
      <c r="U974" s="4"/>
      <c r="V974" s="4"/>
      <c r="W974" s="4"/>
      <c r="X974" s="4"/>
      <c r="Y974" s="4"/>
      <c r="Z974" s="4">
        <v>28.212456870270959</v>
      </c>
      <c r="AA974" s="4">
        <v>366.90677685496422</v>
      </c>
      <c r="AB974" s="4">
        <v>780.70933293358894</v>
      </c>
      <c r="AC974" s="4"/>
    </row>
    <row r="975" spans="1:29" hidden="1" x14ac:dyDescent="0.25">
      <c r="A975" s="4" t="s">
        <v>4108</v>
      </c>
      <c r="B975" s="4" t="s">
        <v>3938</v>
      </c>
      <c r="C975" s="4" t="s">
        <v>949</v>
      </c>
      <c r="D975" s="4" t="s">
        <v>950</v>
      </c>
      <c r="E975" s="4" t="s">
        <v>158</v>
      </c>
      <c r="F975" s="4">
        <v>0</v>
      </c>
      <c r="G975" s="4">
        <v>7.1381467548127086E-3</v>
      </c>
      <c r="H975" s="4">
        <v>17.886798982274499</v>
      </c>
      <c r="I975" s="4">
        <v>5.0547036634912668E-2</v>
      </c>
      <c r="J975" s="4">
        <v>1.0349333751193239</v>
      </c>
      <c r="K975" s="4">
        <v>2.7007881236834401</v>
      </c>
      <c r="L975" s="4">
        <v>7.0572001405834181E-2</v>
      </c>
      <c r="M975" s="4">
        <v>17.347187213591631</v>
      </c>
      <c r="N975" s="4">
        <v>6.893549102830967</v>
      </c>
      <c r="O975" s="4">
        <v>93.572252140963684</v>
      </c>
      <c r="P975" s="4">
        <v>38.469860109036979</v>
      </c>
      <c r="Q975" s="4">
        <v>188.99874441539319</v>
      </c>
      <c r="R975" s="4">
        <v>43.049010352223213</v>
      </c>
      <c r="S975" s="4">
        <v>417.26672543560682</v>
      </c>
      <c r="T975" s="4">
        <v>80.544281554960406</v>
      </c>
      <c r="U975" s="4"/>
      <c r="V975" s="4"/>
      <c r="W975" s="4"/>
      <c r="X975" s="4"/>
      <c r="Y975" s="4"/>
      <c r="Z975" s="4">
        <v>50.231371759753067</v>
      </c>
      <c r="AA975" s="4">
        <v>626.67654096963213</v>
      </c>
      <c r="AB975" s="4">
        <v>1401.2388520137461</v>
      </c>
      <c r="AC975" s="4"/>
    </row>
    <row r="976" spans="1:29" hidden="1" x14ac:dyDescent="0.25">
      <c r="A976" s="4" t="s">
        <v>4108</v>
      </c>
      <c r="B976" s="4" t="s">
        <v>3938</v>
      </c>
      <c r="C976" s="4" t="s">
        <v>949</v>
      </c>
      <c r="D976" s="4" t="s">
        <v>951</v>
      </c>
      <c r="E976" s="4" t="s">
        <v>158</v>
      </c>
      <c r="F976" s="4">
        <v>0</v>
      </c>
      <c r="G976" s="4">
        <v>1.9127425577868468E-2</v>
      </c>
      <c r="H976" s="4">
        <v>22.617472518143739</v>
      </c>
      <c r="I976" s="4">
        <v>0.106196646460593</v>
      </c>
      <c r="J976" s="4">
        <v>1.594933328616517</v>
      </c>
      <c r="K976" s="4">
        <v>3.1254326344318888</v>
      </c>
      <c r="L976" s="4">
        <v>0.74091709897708935</v>
      </c>
      <c r="M976" s="4">
        <v>16.414521642364772</v>
      </c>
      <c r="N976" s="4">
        <v>5.3990539735943672</v>
      </c>
      <c r="O976" s="4">
        <v>62.646991807742339</v>
      </c>
      <c r="P976" s="4">
        <v>23.53954026568357</v>
      </c>
      <c r="Q976" s="4">
        <v>105.58998036045941</v>
      </c>
      <c r="R976" s="4">
        <v>22.889638604389841</v>
      </c>
      <c r="S976" s="4">
        <v>218.76278407979541</v>
      </c>
      <c r="T976" s="4">
        <v>42.501295143546898</v>
      </c>
      <c r="U976" s="4"/>
      <c r="V976" s="4"/>
      <c r="W976" s="4"/>
      <c r="X976" s="4"/>
      <c r="Y976" s="4"/>
      <c r="Z976" s="4">
        <v>3.1249188154609602</v>
      </c>
      <c r="AA976" s="4">
        <v>81.093501031398432</v>
      </c>
      <c r="AB976" s="4">
        <v>75.532707043406731</v>
      </c>
      <c r="AC976" s="4"/>
    </row>
    <row r="977" spans="1:29" hidden="1" x14ac:dyDescent="0.25">
      <c r="A977" s="4" t="s">
        <v>4108</v>
      </c>
      <c r="B977" s="4" t="s">
        <v>3938</v>
      </c>
      <c r="C977" s="4" t="s">
        <v>949</v>
      </c>
      <c r="D977" s="4" t="s">
        <v>952</v>
      </c>
      <c r="E977" s="4" t="s">
        <v>158</v>
      </c>
      <c r="F977" s="4">
        <v>0</v>
      </c>
      <c r="G977" s="4">
        <v>0.65673465531284125</v>
      </c>
      <c r="H977" s="4">
        <v>24.49241627421852</v>
      </c>
      <c r="I977" s="4">
        <v>0.38150020971337179</v>
      </c>
      <c r="J977" s="4">
        <v>2.695327075102814</v>
      </c>
      <c r="K977" s="4">
        <v>4.1329557630313101</v>
      </c>
      <c r="L977" s="4">
        <v>0.13020969123722501</v>
      </c>
      <c r="M977" s="4">
        <v>22.28399309017135</v>
      </c>
      <c r="N977" s="4">
        <v>8.8289344676500363</v>
      </c>
      <c r="O977" s="4">
        <v>111.3745263511407</v>
      </c>
      <c r="P977" s="4">
        <v>45.243982334785017</v>
      </c>
      <c r="Q977" s="4">
        <v>215.9309723256913</v>
      </c>
      <c r="R977" s="4">
        <v>48.968501507329663</v>
      </c>
      <c r="S977" s="4">
        <v>466.66098612676581</v>
      </c>
      <c r="T977" s="4">
        <v>87.533775014979767</v>
      </c>
      <c r="U977" s="4"/>
      <c r="V977" s="4"/>
      <c r="W977" s="4"/>
      <c r="X977" s="4"/>
      <c r="Y977" s="4"/>
      <c r="Z977" s="4">
        <v>50.256140198398398</v>
      </c>
      <c r="AA977" s="4">
        <v>835.92971544821103</v>
      </c>
      <c r="AB977" s="4">
        <v>1400.7878936269669</v>
      </c>
      <c r="AC977" s="4"/>
    </row>
    <row r="978" spans="1:29" hidden="1" x14ac:dyDescent="0.25">
      <c r="A978" s="4" t="s">
        <v>4108</v>
      </c>
      <c r="B978" s="4" t="s">
        <v>3938</v>
      </c>
      <c r="C978" s="4" t="s">
        <v>949</v>
      </c>
      <c r="D978" s="4" t="s">
        <v>953</v>
      </c>
      <c r="E978" s="4" t="s">
        <v>158</v>
      </c>
      <c r="F978" s="4">
        <v>0</v>
      </c>
      <c r="G978" s="4">
        <v>0.79137566031582796</v>
      </c>
      <c r="H978" s="4">
        <v>23.46451579568086</v>
      </c>
      <c r="I978" s="4">
        <v>0.33050881679168881</v>
      </c>
      <c r="J978" s="4">
        <v>2.1014854335911211</v>
      </c>
      <c r="K978" s="4">
        <v>3.4173203983070799</v>
      </c>
      <c r="L978" s="4">
        <v>0.118201056198738</v>
      </c>
      <c r="M978" s="4">
        <v>19.200256954290751</v>
      </c>
      <c r="N978" s="4">
        <v>7.3158551394785771</v>
      </c>
      <c r="O978" s="4">
        <v>92.342360229340542</v>
      </c>
      <c r="P978" s="4">
        <v>37.632990469740712</v>
      </c>
      <c r="Q978" s="4">
        <v>180.85104010005679</v>
      </c>
      <c r="R978" s="4">
        <v>40.915211995885393</v>
      </c>
      <c r="S978" s="4">
        <v>384.62056681941408</v>
      </c>
      <c r="T978" s="4">
        <v>74.316188049560083</v>
      </c>
      <c r="U978" s="4"/>
      <c r="V978" s="4"/>
      <c r="W978" s="4"/>
      <c r="X978" s="4"/>
      <c r="Y978" s="4"/>
      <c r="Z978" s="4">
        <v>35.2082144045701</v>
      </c>
      <c r="AA978" s="4">
        <v>466.59098711999951</v>
      </c>
      <c r="AB978" s="4">
        <v>967.25316042698216</v>
      </c>
      <c r="AC978" s="4"/>
    </row>
    <row r="979" spans="1:29" hidden="1" x14ac:dyDescent="0.25">
      <c r="A979" s="4" t="s">
        <v>4108</v>
      </c>
      <c r="B979" s="4" t="s">
        <v>3938</v>
      </c>
      <c r="C979" s="4" t="s">
        <v>949</v>
      </c>
      <c r="D979" s="4" t="s">
        <v>954</v>
      </c>
      <c r="E979" s="4" t="s">
        <v>158</v>
      </c>
      <c r="F979" s="4">
        <v>0</v>
      </c>
      <c r="G979" s="4">
        <v>0.26992017274678343</v>
      </c>
      <c r="H979" s="4">
        <v>25.303387162933351</v>
      </c>
      <c r="I979" s="4">
        <v>0.23441841674157551</v>
      </c>
      <c r="J979" s="4">
        <v>2.0616067721120701</v>
      </c>
      <c r="K979" s="4">
        <v>3.4411513709911659</v>
      </c>
      <c r="L979" s="4">
        <v>0.1172771727232134</v>
      </c>
      <c r="M979" s="4">
        <v>21.00683710191527</v>
      </c>
      <c r="N979" s="4">
        <v>8.5437334318255278</v>
      </c>
      <c r="O979" s="4">
        <v>112.7910881591723</v>
      </c>
      <c r="P979" s="4">
        <v>46.275582451505727</v>
      </c>
      <c r="Q979" s="4">
        <v>220.05483229826831</v>
      </c>
      <c r="R979" s="4">
        <v>49.270835416130119</v>
      </c>
      <c r="S979" s="4">
        <v>470.59453088807811</v>
      </c>
      <c r="T979" s="4">
        <v>91.844125829578786</v>
      </c>
      <c r="U979" s="4"/>
      <c r="V979" s="4"/>
      <c r="W979" s="4"/>
      <c r="X979" s="4"/>
      <c r="Y979" s="4"/>
      <c r="Z979" s="4">
        <v>59.805424637799597</v>
      </c>
      <c r="AA979" s="4">
        <v>931.74918592350139</v>
      </c>
      <c r="AB979" s="4">
        <v>1570.0502656832839</v>
      </c>
      <c r="AC979" s="4"/>
    </row>
    <row r="980" spans="1:29" hidden="1" x14ac:dyDescent="0.25">
      <c r="A980" s="4" t="s">
        <v>4108</v>
      </c>
      <c r="B980" s="4" t="s">
        <v>3938</v>
      </c>
      <c r="C980" s="4" t="s">
        <v>949</v>
      </c>
      <c r="D980" s="4" t="s">
        <v>955</v>
      </c>
      <c r="E980" s="4" t="s">
        <v>158</v>
      </c>
      <c r="F980" s="4">
        <v>0</v>
      </c>
      <c r="G980" s="4">
        <v>7.4702174730849162E-3</v>
      </c>
      <c r="H980" s="4">
        <v>18.702576133911059</v>
      </c>
      <c r="I980" s="4">
        <v>5.7215136408311808E-2</v>
      </c>
      <c r="J980" s="4">
        <v>1.055945122072907</v>
      </c>
      <c r="K980" s="4">
        <v>2.628436981602762</v>
      </c>
      <c r="L980" s="4">
        <v>7.7185080191330371E-2</v>
      </c>
      <c r="M980" s="4">
        <v>16.566608374325639</v>
      </c>
      <c r="N980" s="4">
        <v>6.7256215587603423</v>
      </c>
      <c r="O980" s="4">
        <v>87.718316827413631</v>
      </c>
      <c r="P980" s="4">
        <v>36.629154671550758</v>
      </c>
      <c r="Q980" s="4">
        <v>177.51763347071619</v>
      </c>
      <c r="R980" s="4">
        <v>40.904069504708971</v>
      </c>
      <c r="S980" s="4">
        <v>398.6146216813919</v>
      </c>
      <c r="T980" s="4">
        <v>78.561839948314599</v>
      </c>
      <c r="U980" s="4"/>
      <c r="V980" s="4"/>
      <c r="W980" s="4"/>
      <c r="X980" s="4"/>
      <c r="Y980" s="4"/>
      <c r="Z980" s="4">
        <v>37.893502891397283</v>
      </c>
      <c r="AA980" s="4">
        <v>474.32767920584979</v>
      </c>
      <c r="AB980" s="4">
        <v>1058.9516826223239</v>
      </c>
      <c r="AC980" s="4"/>
    </row>
    <row r="981" spans="1:29" hidden="1" x14ac:dyDescent="0.25">
      <c r="A981" s="4" t="s">
        <v>4108</v>
      </c>
      <c r="B981" s="4" t="s">
        <v>3938</v>
      </c>
      <c r="C981" s="4" t="s">
        <v>949</v>
      </c>
      <c r="D981" s="4" t="s">
        <v>956</v>
      </c>
      <c r="E981" s="4" t="s">
        <v>158</v>
      </c>
      <c r="F981" s="4">
        <v>0</v>
      </c>
      <c r="G981" s="4">
        <v>9.0656873106678311E-3</v>
      </c>
      <c r="H981" s="4">
        <v>16.209504300652789</v>
      </c>
      <c r="I981" s="4">
        <v>0.10797597802350491</v>
      </c>
      <c r="J981" s="4">
        <v>1.844679321825563</v>
      </c>
      <c r="K981" s="4">
        <v>3.782150173172889</v>
      </c>
      <c r="L981" s="4">
        <v>0.17683557752041551</v>
      </c>
      <c r="M981" s="4">
        <v>19.6325747512752</v>
      </c>
      <c r="N981" s="4">
        <v>6.6334297449282493</v>
      </c>
      <c r="O981" s="4">
        <v>78.153070906439964</v>
      </c>
      <c r="P981" s="4">
        <v>28.591578748260709</v>
      </c>
      <c r="Q981" s="4">
        <v>128.75850205252499</v>
      </c>
      <c r="R981" s="4">
        <v>27.5205183348085</v>
      </c>
      <c r="S981" s="4">
        <v>257.65827342424808</v>
      </c>
      <c r="T981" s="4">
        <v>48.434773465664144</v>
      </c>
      <c r="U981" s="4"/>
      <c r="V981" s="4"/>
      <c r="W981" s="4"/>
      <c r="X981" s="4"/>
      <c r="Y981" s="4"/>
      <c r="Z981" s="4">
        <v>11.242582637054101</v>
      </c>
      <c r="AA981" s="4">
        <v>198.73797281100741</v>
      </c>
      <c r="AB981" s="4">
        <v>292.80165128008781</v>
      </c>
      <c r="AC981" s="4"/>
    </row>
    <row r="982" spans="1:29" hidden="1" x14ac:dyDescent="0.25">
      <c r="A982" s="4" t="s">
        <v>4108</v>
      </c>
      <c r="B982" s="4" t="s">
        <v>3938</v>
      </c>
      <c r="C982" s="4" t="s">
        <v>949</v>
      </c>
      <c r="D982" s="4" t="s">
        <v>957</v>
      </c>
      <c r="E982" s="4" t="s">
        <v>158</v>
      </c>
      <c r="F982" s="4">
        <v>0</v>
      </c>
      <c r="G982" s="4">
        <v>7.4745440789488514E-3</v>
      </c>
      <c r="H982" s="4">
        <v>19.826825364939442</v>
      </c>
      <c r="I982" s="4">
        <v>7.1447311952700224E-2</v>
      </c>
      <c r="J982" s="4">
        <v>1.6692219734284841</v>
      </c>
      <c r="K982" s="4">
        <v>3.31845920607861</v>
      </c>
      <c r="L982" s="4">
        <v>0.22195909541002601</v>
      </c>
      <c r="M982" s="4">
        <v>19.611190364978121</v>
      </c>
      <c r="N982" s="4">
        <v>7.0868768851387376</v>
      </c>
      <c r="O982" s="4">
        <v>83.845361094930311</v>
      </c>
      <c r="P982" s="4">
        <v>32.380581421830392</v>
      </c>
      <c r="Q982" s="4">
        <v>145.48312351650489</v>
      </c>
      <c r="R982" s="4">
        <v>31.52436170529851</v>
      </c>
      <c r="S982" s="4">
        <v>296.27194287435708</v>
      </c>
      <c r="T982" s="4">
        <v>57.664940031923983</v>
      </c>
      <c r="U982" s="4"/>
      <c r="V982" s="4"/>
      <c r="W982" s="4"/>
      <c r="X982" s="4"/>
      <c r="Y982" s="4"/>
      <c r="Z982" s="4">
        <v>14.68512966826281</v>
      </c>
      <c r="AA982" s="4">
        <v>243.0416171542216</v>
      </c>
      <c r="AB982" s="4">
        <v>372.47798529905378</v>
      </c>
      <c r="AC982" s="4"/>
    </row>
    <row r="983" spans="1:29" hidden="1" x14ac:dyDescent="0.25">
      <c r="A983" s="4" t="s">
        <v>4108</v>
      </c>
      <c r="B983" s="4" t="s">
        <v>3938</v>
      </c>
      <c r="C983" s="4" t="s">
        <v>949</v>
      </c>
      <c r="D983" s="4" t="s">
        <v>958</v>
      </c>
      <c r="E983" s="4" t="s">
        <v>158</v>
      </c>
      <c r="F983" s="4">
        <v>0</v>
      </c>
      <c r="G983" s="4">
        <v>1.9404179854708721E-2</v>
      </c>
      <c r="H983" s="4">
        <v>13.426707273962711</v>
      </c>
      <c r="I983" s="4">
        <v>4.8882407237835851E-2</v>
      </c>
      <c r="J983" s="4">
        <v>0.76572635324900618</v>
      </c>
      <c r="K983" s="4">
        <v>1.823772330812079</v>
      </c>
      <c r="L983" s="4">
        <v>7.1717061917222491E-2</v>
      </c>
      <c r="M983" s="4">
        <v>11.857957118987249</v>
      </c>
      <c r="N983" s="4">
        <v>4.8409688682397274</v>
      </c>
      <c r="O983" s="4">
        <v>64.289199159176235</v>
      </c>
      <c r="P983" s="4">
        <v>26.91153955398396</v>
      </c>
      <c r="Q983" s="4">
        <v>134.91505897787991</v>
      </c>
      <c r="R983" s="4">
        <v>30.92042728545173</v>
      </c>
      <c r="S983" s="4">
        <v>299.74664399757017</v>
      </c>
      <c r="T983" s="4">
        <v>58.940293695025957</v>
      </c>
      <c r="U983" s="4"/>
      <c r="V983" s="4"/>
      <c r="W983" s="4"/>
      <c r="X983" s="4"/>
      <c r="Y983" s="4"/>
      <c r="Z983" s="4">
        <v>25.514235711351041</v>
      </c>
      <c r="AA983" s="4">
        <v>266.55655324958201</v>
      </c>
      <c r="AB983" s="4">
        <v>712.14589214965019</v>
      </c>
      <c r="AC983" s="4"/>
    </row>
    <row r="984" spans="1:29" hidden="1" x14ac:dyDescent="0.25">
      <c r="A984" s="4" t="s">
        <v>4108</v>
      </c>
      <c r="B984" s="4" t="s">
        <v>3938</v>
      </c>
      <c r="C984" s="4" t="s">
        <v>949</v>
      </c>
      <c r="D984" s="4" t="s">
        <v>959</v>
      </c>
      <c r="E984" s="4" t="s">
        <v>158</v>
      </c>
      <c r="F984" s="4">
        <v>0</v>
      </c>
      <c r="G984" s="4">
        <v>1.4689372380230379E-2</v>
      </c>
      <c r="H984" s="4">
        <v>7.612448313395368</v>
      </c>
      <c r="I984" s="4">
        <v>0.13328203136390299</v>
      </c>
      <c r="J984" s="4">
        <v>2.1958285016256891</v>
      </c>
      <c r="K984" s="4">
        <v>3.7835410263851532</v>
      </c>
      <c r="L984" s="4">
        <v>0.42335494711661242</v>
      </c>
      <c r="M984" s="4">
        <v>16.90374134366186</v>
      </c>
      <c r="N984" s="4">
        <v>5.994376187958296</v>
      </c>
      <c r="O984" s="4">
        <v>64.598346123984172</v>
      </c>
      <c r="P984" s="4">
        <v>23.782277991952341</v>
      </c>
      <c r="Q984" s="4">
        <v>103.4885151879071</v>
      </c>
      <c r="R984" s="4">
        <v>22.221879369693571</v>
      </c>
      <c r="S984" s="4">
        <v>207.4073915565487</v>
      </c>
      <c r="T984" s="4">
        <v>41.186664090090922</v>
      </c>
      <c r="U984" s="4"/>
      <c r="V984" s="4"/>
      <c r="W984" s="4"/>
      <c r="X984" s="4"/>
      <c r="Y984" s="4"/>
      <c r="Z984" s="4">
        <v>5.1041910421694672</v>
      </c>
      <c r="AA984" s="4">
        <v>91.780573268721071</v>
      </c>
      <c r="AB984" s="4">
        <v>129.52838739098959</v>
      </c>
      <c r="AC984" s="4"/>
    </row>
    <row r="985" spans="1:29" hidden="1" x14ac:dyDescent="0.25">
      <c r="A985" s="4" t="s">
        <v>4108</v>
      </c>
      <c r="B985" s="4" t="s">
        <v>3938</v>
      </c>
      <c r="C985" s="4" t="s">
        <v>949</v>
      </c>
      <c r="D985" s="4" t="s">
        <v>960</v>
      </c>
      <c r="E985" s="4" t="s">
        <v>158</v>
      </c>
      <c r="F985" s="4">
        <v>0</v>
      </c>
      <c r="G985" s="4">
        <v>9.8166257765974776E-2</v>
      </c>
      <c r="H985" s="4">
        <v>18.319307579663381</v>
      </c>
      <c r="I985" s="4">
        <v>0.11528323243859361</v>
      </c>
      <c r="J985" s="4">
        <v>1.375000584520685</v>
      </c>
      <c r="K985" s="4">
        <v>3.513329163923665</v>
      </c>
      <c r="L985" s="4">
        <v>0.14489647336326461</v>
      </c>
      <c r="M985" s="4">
        <v>21.204828005084249</v>
      </c>
      <c r="N985" s="4">
        <v>8.4686898226115321</v>
      </c>
      <c r="O985" s="4">
        <v>113.2072609898198</v>
      </c>
      <c r="P985" s="4">
        <v>46.947333210009077</v>
      </c>
      <c r="Q985" s="4">
        <v>229.41056744005601</v>
      </c>
      <c r="R985" s="4">
        <v>53.855352766464897</v>
      </c>
      <c r="S985" s="4">
        <v>526.25301302347611</v>
      </c>
      <c r="T985" s="4">
        <v>99.814849180064158</v>
      </c>
      <c r="U985" s="4"/>
      <c r="V985" s="4"/>
      <c r="W985" s="4"/>
      <c r="X985" s="4"/>
      <c r="Y985" s="4"/>
      <c r="Z985" s="4">
        <v>54.90923200444194</v>
      </c>
      <c r="AA985" s="4">
        <v>584.67717295065643</v>
      </c>
      <c r="AB985" s="4">
        <v>1563.1048182122411</v>
      </c>
      <c r="AC985" s="4"/>
    </row>
    <row r="986" spans="1:29" hidden="1" x14ac:dyDescent="0.25">
      <c r="A986" s="4" t="s">
        <v>4108</v>
      </c>
      <c r="B986" s="4" t="s">
        <v>3938</v>
      </c>
      <c r="C986" s="4" t="s">
        <v>949</v>
      </c>
      <c r="D986" s="4" t="s">
        <v>961</v>
      </c>
      <c r="E986" s="4" t="s">
        <v>158</v>
      </c>
      <c r="F986" s="4">
        <v>0</v>
      </c>
      <c r="G986" s="4">
        <v>9.0487361196484612E-3</v>
      </c>
      <c r="H986" s="4">
        <v>22.283942027741698</v>
      </c>
      <c r="I986" s="4">
        <v>8.2199494953363789E-2</v>
      </c>
      <c r="J986" s="4">
        <v>1.453217547970066</v>
      </c>
      <c r="K986" s="4">
        <v>3.619495237271134</v>
      </c>
      <c r="L986" s="4">
        <v>0.1032014800910639</v>
      </c>
      <c r="M986" s="4">
        <v>20.96548280953537</v>
      </c>
      <c r="N986" s="4">
        <v>8.3994398699929853</v>
      </c>
      <c r="O986" s="4">
        <v>110.1384672969963</v>
      </c>
      <c r="P986" s="4">
        <v>44.13597581072829</v>
      </c>
      <c r="Q986" s="4">
        <v>213.83917055714451</v>
      </c>
      <c r="R986" s="4">
        <v>48.409112164053951</v>
      </c>
      <c r="S986" s="4">
        <v>464.77857374876561</v>
      </c>
      <c r="T986" s="4">
        <v>86.557841527727717</v>
      </c>
      <c r="U986" s="4"/>
      <c r="V986" s="4"/>
      <c r="W986" s="4"/>
      <c r="X986" s="4"/>
      <c r="Y986" s="4"/>
      <c r="Z986" s="4">
        <v>45.373597216861917</v>
      </c>
      <c r="AA986" s="4">
        <v>585.51964964005663</v>
      </c>
      <c r="AB986" s="4">
        <v>1265.8693446886309</v>
      </c>
      <c r="AC986" s="4"/>
    </row>
    <row r="987" spans="1:29" hidden="1" x14ac:dyDescent="0.25">
      <c r="A987" s="4" t="s">
        <v>4108</v>
      </c>
      <c r="B987" s="4" t="s">
        <v>3938</v>
      </c>
      <c r="C987" s="4" t="s">
        <v>949</v>
      </c>
      <c r="D987" s="4" t="s">
        <v>962</v>
      </c>
      <c r="E987" s="4" t="s">
        <v>158</v>
      </c>
      <c r="F987" s="4">
        <v>0</v>
      </c>
      <c r="G987" s="4">
        <v>2.52878051238547E-3</v>
      </c>
      <c r="H987" s="4">
        <v>16.12448344620222</v>
      </c>
      <c r="I987" s="4">
        <v>7.3924947163956783E-2</v>
      </c>
      <c r="J987" s="4">
        <v>1.4591449055531429</v>
      </c>
      <c r="K987" s="4">
        <v>3.3163570569100349</v>
      </c>
      <c r="L987" s="4">
        <v>0.1793751919460666</v>
      </c>
      <c r="M987" s="4">
        <v>18.423497819305702</v>
      </c>
      <c r="N987" s="4">
        <v>6.2797383250656482</v>
      </c>
      <c r="O987" s="4">
        <v>74.65022662653395</v>
      </c>
      <c r="P987" s="4">
        <v>28.00601241040123</v>
      </c>
      <c r="Q987" s="4">
        <v>125.5828982791235</v>
      </c>
      <c r="R987" s="4">
        <v>26.539494885083329</v>
      </c>
      <c r="S987" s="4">
        <v>248.49819496577521</v>
      </c>
      <c r="T987" s="4">
        <v>47.8562851441745</v>
      </c>
      <c r="U987" s="4"/>
      <c r="V987" s="4"/>
      <c r="W987" s="4"/>
      <c r="X987" s="4"/>
      <c r="Y987" s="4"/>
      <c r="Z987" s="4">
        <v>11.84799898182505</v>
      </c>
      <c r="AA987" s="4">
        <v>189.90322361636669</v>
      </c>
      <c r="AB987" s="4">
        <v>299.45981949769282</v>
      </c>
      <c r="AC987" s="4"/>
    </row>
    <row r="988" spans="1:29" hidden="1" x14ac:dyDescent="0.25">
      <c r="A988" s="4" t="s">
        <v>4108</v>
      </c>
      <c r="B988" s="4" t="s">
        <v>3938</v>
      </c>
      <c r="C988" s="4" t="s">
        <v>949</v>
      </c>
      <c r="D988" s="4" t="s">
        <v>963</v>
      </c>
      <c r="E988" s="4" t="s">
        <v>158</v>
      </c>
      <c r="F988" s="4">
        <v>0</v>
      </c>
      <c r="G988" s="4">
        <v>1.363031422188727E-2</v>
      </c>
      <c r="H988" s="4">
        <v>10.44669656669261</v>
      </c>
      <c r="I988" s="4">
        <v>0.16658746017985021</v>
      </c>
      <c r="J988" s="4">
        <v>2.505769174857452</v>
      </c>
      <c r="K988" s="4">
        <v>4.4144007651806598</v>
      </c>
      <c r="L988" s="4">
        <v>0.33869521157976329</v>
      </c>
      <c r="M988" s="4">
        <v>21.008489109405549</v>
      </c>
      <c r="N988" s="4">
        <v>7.1774029309306897</v>
      </c>
      <c r="O988" s="4">
        <v>82.532178064375245</v>
      </c>
      <c r="P988" s="4">
        <v>30.598571594794119</v>
      </c>
      <c r="Q988" s="4">
        <v>136.24827957421931</v>
      </c>
      <c r="R988" s="4">
        <v>28.812050420314581</v>
      </c>
      <c r="S988" s="4">
        <v>270.92201948176017</v>
      </c>
      <c r="T988" s="4">
        <v>53.261453402354142</v>
      </c>
      <c r="U988" s="4"/>
      <c r="V988" s="4"/>
      <c r="W988" s="4"/>
      <c r="X988" s="4"/>
      <c r="Y988" s="4"/>
      <c r="Z988" s="4">
        <v>7.4892260297199318</v>
      </c>
      <c r="AA988" s="4">
        <v>145.499847892513</v>
      </c>
      <c r="AB988" s="4">
        <v>191.5022702063178</v>
      </c>
      <c r="AC988" s="4"/>
    </row>
    <row r="989" spans="1:29" hidden="1" x14ac:dyDescent="0.25">
      <c r="A989" s="4" t="s">
        <v>4108</v>
      </c>
      <c r="B989" s="4" t="s">
        <v>3938</v>
      </c>
      <c r="C989" s="4" t="s">
        <v>949</v>
      </c>
      <c r="D989" s="4" t="s">
        <v>964</v>
      </c>
      <c r="E989" s="4" t="s">
        <v>158</v>
      </c>
      <c r="F989" s="4">
        <v>0</v>
      </c>
      <c r="G989" s="4">
        <v>1.6345481749705581E-2</v>
      </c>
      <c r="H989" s="4">
        <v>21.930816502163939</v>
      </c>
      <c r="I989" s="4">
        <v>0.16386718833142111</v>
      </c>
      <c r="J989" s="4">
        <v>2.635405392032208</v>
      </c>
      <c r="K989" s="4">
        <v>5.1268508683945084</v>
      </c>
      <c r="L989" s="4">
        <v>0.22354113550272009</v>
      </c>
      <c r="M989" s="4">
        <v>25.085197319442528</v>
      </c>
      <c r="N989" s="4">
        <v>8.9166955125249583</v>
      </c>
      <c r="O989" s="4">
        <v>107.2720925788084</v>
      </c>
      <c r="P989" s="4">
        <v>40.320402113007802</v>
      </c>
      <c r="Q989" s="4">
        <v>182.61295459038641</v>
      </c>
      <c r="R989" s="4">
        <v>39.467357545286823</v>
      </c>
      <c r="S989" s="4">
        <v>367.52927423507828</v>
      </c>
      <c r="T989" s="4">
        <v>70.248527546010962</v>
      </c>
      <c r="U989" s="4"/>
      <c r="V989" s="4"/>
      <c r="W989" s="4"/>
      <c r="X989" s="4"/>
      <c r="Y989" s="4"/>
      <c r="Z989" s="4">
        <v>23.768341608494211</v>
      </c>
      <c r="AA989" s="4">
        <v>385.18389378461569</v>
      </c>
      <c r="AB989" s="4">
        <v>635.29634026623444</v>
      </c>
      <c r="AC989" s="4"/>
    </row>
    <row r="990" spans="1:29" hidden="1" x14ac:dyDescent="0.25">
      <c r="A990" s="4" t="s">
        <v>4108</v>
      </c>
      <c r="B990" s="4" t="s">
        <v>3938</v>
      </c>
      <c r="C990" s="4" t="s">
        <v>949</v>
      </c>
      <c r="D990" s="4" t="s">
        <v>965</v>
      </c>
      <c r="E990" s="4" t="s">
        <v>158</v>
      </c>
      <c r="F990" s="4">
        <v>0</v>
      </c>
      <c r="G990" s="4">
        <v>1.4837840231034229</v>
      </c>
      <c r="H990" s="4">
        <v>27.663405683878281</v>
      </c>
      <c r="I990" s="4">
        <v>0.46562932763857801</v>
      </c>
      <c r="J990" s="4">
        <v>2.547416417576386</v>
      </c>
      <c r="K990" s="4">
        <v>3.1920652949583239</v>
      </c>
      <c r="L990" s="4">
        <v>0.18384819543387851</v>
      </c>
      <c r="M990" s="4">
        <v>18.578886161949551</v>
      </c>
      <c r="N990" s="4">
        <v>7.3488869261713061</v>
      </c>
      <c r="O990" s="4">
        <v>93.745500843344573</v>
      </c>
      <c r="P990" s="4">
        <v>36.824122754544447</v>
      </c>
      <c r="Q990" s="4">
        <v>171.83055373432981</v>
      </c>
      <c r="R990" s="4">
        <v>37.727411018637007</v>
      </c>
      <c r="S990" s="4">
        <v>354.70352406808672</v>
      </c>
      <c r="T990" s="4">
        <v>67.639507046007708</v>
      </c>
      <c r="U990" s="4"/>
      <c r="V990" s="4"/>
      <c r="W990" s="4"/>
      <c r="X990" s="4"/>
      <c r="Y990" s="4"/>
      <c r="Z990" s="4">
        <v>25.75505185408144</v>
      </c>
      <c r="AA990" s="4">
        <v>354.60134866435487</v>
      </c>
      <c r="AB990" s="4">
        <v>686.74341592028304</v>
      </c>
      <c r="AC990" s="4"/>
    </row>
    <row r="991" spans="1:29" hidden="1" x14ac:dyDescent="0.25">
      <c r="A991" s="4" t="s">
        <v>4108</v>
      </c>
      <c r="B991" s="4" t="s">
        <v>3938</v>
      </c>
      <c r="C991" s="4" t="s">
        <v>949</v>
      </c>
      <c r="D991" s="4" t="s">
        <v>966</v>
      </c>
      <c r="E991" s="4" t="s">
        <v>158</v>
      </c>
      <c r="F991" s="4">
        <v>0</v>
      </c>
      <c r="G991" s="4">
        <v>5.9139593018266372E-2</v>
      </c>
      <c r="H991" s="4">
        <v>17.68303697480604</v>
      </c>
      <c r="I991" s="4">
        <v>9.6895434275586112E-2</v>
      </c>
      <c r="J991" s="4">
        <v>1.265688596080879</v>
      </c>
      <c r="K991" s="4">
        <v>2.3078499633449572</v>
      </c>
      <c r="L991" s="4">
        <v>0.16515652538283959</v>
      </c>
      <c r="M991" s="4">
        <v>13.552942831256001</v>
      </c>
      <c r="N991" s="4">
        <v>5.294075631966396</v>
      </c>
      <c r="O991" s="4">
        <v>66.876726498969319</v>
      </c>
      <c r="P991" s="4">
        <v>26.53063290076512</v>
      </c>
      <c r="Q991" s="4">
        <v>119.5143502351787</v>
      </c>
      <c r="R991" s="4">
        <v>26.394423554913171</v>
      </c>
      <c r="S991" s="4">
        <v>248.816042249421</v>
      </c>
      <c r="T991" s="4">
        <v>47.979946525179272</v>
      </c>
      <c r="U991" s="4"/>
      <c r="V991" s="4"/>
      <c r="W991" s="4"/>
      <c r="X991" s="4"/>
      <c r="Y991" s="4"/>
      <c r="Z991" s="4">
        <v>13.540301245286241</v>
      </c>
      <c r="AA991" s="4">
        <v>183.01630730111151</v>
      </c>
      <c r="AB991" s="4">
        <v>366.57648367027087</v>
      </c>
      <c r="AC991" s="4"/>
    </row>
    <row r="992" spans="1:29" hidden="1" x14ac:dyDescent="0.25">
      <c r="A992" s="4" t="s">
        <v>4108</v>
      </c>
      <c r="B992" s="4" t="s">
        <v>3938</v>
      </c>
      <c r="C992" s="4" t="s">
        <v>949</v>
      </c>
      <c r="D992" s="4" t="s">
        <v>967</v>
      </c>
      <c r="E992" s="4" t="s">
        <v>158</v>
      </c>
      <c r="F992" s="4">
        <v>0</v>
      </c>
      <c r="G992" s="4">
        <v>5.9483192179156184E-3</v>
      </c>
      <c r="H992" s="4">
        <v>7.5394278060023021</v>
      </c>
      <c r="I992" s="4">
        <v>2.5530017989086318E-2</v>
      </c>
      <c r="J992" s="4">
        <v>0.3227853920702895</v>
      </c>
      <c r="K992" s="4">
        <v>1.173396353897685</v>
      </c>
      <c r="L992" s="4">
        <v>5.0671005436199942E-2</v>
      </c>
      <c r="M992" s="4">
        <v>7.21249985405559</v>
      </c>
      <c r="N992" s="4">
        <v>2.83436652378494</v>
      </c>
      <c r="O992" s="4">
        <v>39.566809212182122</v>
      </c>
      <c r="P992" s="4">
        <v>16.622295990771612</v>
      </c>
      <c r="Q992" s="4">
        <v>86.046813344193907</v>
      </c>
      <c r="R992" s="4">
        <v>20.344075025931481</v>
      </c>
      <c r="S992" s="4">
        <v>205.3066593353465</v>
      </c>
      <c r="T992" s="4">
        <v>41.115042237081219</v>
      </c>
      <c r="U992" s="4"/>
      <c r="V992" s="4"/>
      <c r="W992" s="4"/>
      <c r="X992" s="4"/>
      <c r="Y992" s="4"/>
      <c r="Z992" s="4">
        <v>20.920044979233179</v>
      </c>
      <c r="AA992" s="4">
        <v>151.37574670875409</v>
      </c>
      <c r="AB992" s="4">
        <v>643.06378438245554</v>
      </c>
      <c r="AC992" s="4"/>
    </row>
    <row r="993" spans="1:29" hidden="1" x14ac:dyDescent="0.25">
      <c r="A993" s="4" t="s">
        <v>4108</v>
      </c>
      <c r="B993" s="4" t="s">
        <v>3938</v>
      </c>
      <c r="C993" s="4" t="s">
        <v>969</v>
      </c>
      <c r="D993" s="4" t="s">
        <v>968</v>
      </c>
      <c r="E993" s="4" t="s">
        <v>158</v>
      </c>
      <c r="F993" s="4">
        <v>0</v>
      </c>
      <c r="G993" s="4">
        <v>0.48018861763086268</v>
      </c>
      <c r="H993" s="4">
        <v>117.4402835409785</v>
      </c>
      <c r="I993" s="4">
        <v>0.54084238793218387</v>
      </c>
      <c r="J993" s="4">
        <v>6.0973602045743913</v>
      </c>
      <c r="K993" s="4">
        <v>14.00098454426635</v>
      </c>
      <c r="L993" s="4">
        <v>1.156304388197797</v>
      </c>
      <c r="M993" s="4">
        <v>84.371336505954687</v>
      </c>
      <c r="N993" s="4">
        <v>30.567991650576609</v>
      </c>
      <c r="O993" s="4">
        <v>348.75575762180478</v>
      </c>
      <c r="P993" s="4">
        <v>127.26919951100609</v>
      </c>
      <c r="Q993" s="4">
        <v>551.62655676096529</v>
      </c>
      <c r="R993" s="4">
        <v>111.9876102522572</v>
      </c>
      <c r="S993" s="4">
        <v>1018.99662713282</v>
      </c>
      <c r="T993" s="4">
        <v>184.0504746292101</v>
      </c>
      <c r="U993" s="4"/>
      <c r="V993" s="4"/>
      <c r="W993" s="4">
        <v>106.5657169743281</v>
      </c>
      <c r="X993" s="4">
        <v>8426.6980976900941</v>
      </c>
      <c r="Y993" s="4">
        <v>24.980090791613598</v>
      </c>
      <c r="Z993" s="4">
        <v>105.42380875188761</v>
      </c>
      <c r="AA993" s="4">
        <v>1645.2395507171329</v>
      </c>
      <c r="AB993" s="4">
        <v>2839.1847840851269</v>
      </c>
      <c r="AC993" s="4"/>
    </row>
    <row r="994" spans="1:29" hidden="1" x14ac:dyDescent="0.25">
      <c r="A994" s="4" t="s">
        <v>4108</v>
      </c>
      <c r="B994" s="4" t="s">
        <v>3938</v>
      </c>
      <c r="C994" s="4" t="s">
        <v>969</v>
      </c>
      <c r="D994" s="4" t="s">
        <v>970</v>
      </c>
      <c r="E994" s="4" t="s">
        <v>158</v>
      </c>
      <c r="F994" s="4">
        <v>0</v>
      </c>
      <c r="G994" s="4">
        <v>2.254642250705919E-3</v>
      </c>
      <c r="H994" s="4">
        <v>60.910633354466633</v>
      </c>
      <c r="I994" s="4">
        <v>0.1189869116546734</v>
      </c>
      <c r="J994" s="4">
        <v>2.7688958497711398</v>
      </c>
      <c r="K994" s="4">
        <v>6.2823430272785226</v>
      </c>
      <c r="L994" s="4">
        <v>0.7467065386158297</v>
      </c>
      <c r="M994" s="4">
        <v>30.590710495268489</v>
      </c>
      <c r="N994" s="4">
        <v>11.041643900914361</v>
      </c>
      <c r="O994" s="4">
        <v>131.73333442424359</v>
      </c>
      <c r="P994" s="4">
        <v>49.071851149139988</v>
      </c>
      <c r="Q994" s="4">
        <v>223.179140360525</v>
      </c>
      <c r="R994" s="4">
        <v>47.799559721942103</v>
      </c>
      <c r="S994" s="4">
        <v>451.59412788987919</v>
      </c>
      <c r="T994" s="4">
        <v>83.169257114785452</v>
      </c>
      <c r="U994" s="4"/>
      <c r="V994" s="4"/>
      <c r="W994" s="4">
        <v>28.751871548079581</v>
      </c>
      <c r="X994" s="4">
        <v>9836.3504120632151</v>
      </c>
      <c r="Y994" s="4">
        <v>8.5610593884566963</v>
      </c>
      <c r="Z994" s="4">
        <v>24.416799333930179</v>
      </c>
      <c r="AA994" s="4">
        <v>404.86348384542379</v>
      </c>
      <c r="AB994" s="4">
        <v>663.8489121197365</v>
      </c>
      <c r="AC994" s="4"/>
    </row>
    <row r="995" spans="1:29" hidden="1" x14ac:dyDescent="0.25">
      <c r="A995" s="4" t="s">
        <v>4108</v>
      </c>
      <c r="B995" s="4" t="s">
        <v>3938</v>
      </c>
      <c r="C995" s="4" t="s">
        <v>969</v>
      </c>
      <c r="D995" s="4" t="s">
        <v>971</v>
      </c>
      <c r="E995" s="4" t="s">
        <v>158</v>
      </c>
      <c r="F995" s="4">
        <v>0</v>
      </c>
      <c r="G995" s="4">
        <v>2.5872787858943029E-2</v>
      </c>
      <c r="H995" s="4">
        <v>37.574752469193569</v>
      </c>
      <c r="I995" s="4">
        <v>0.1170788295017381</v>
      </c>
      <c r="J995" s="4">
        <v>2.039792257268235</v>
      </c>
      <c r="K995" s="4">
        <v>3.3507776859108138</v>
      </c>
      <c r="L995" s="4">
        <v>1.491695912740574</v>
      </c>
      <c r="M995" s="4">
        <v>13.93778951023998</v>
      </c>
      <c r="N995" s="4">
        <v>4.0196336064826026</v>
      </c>
      <c r="O995" s="4">
        <v>44.952771706621299</v>
      </c>
      <c r="P995" s="4">
        <v>15.918158903148351</v>
      </c>
      <c r="Q995" s="4">
        <v>68.25095770619491</v>
      </c>
      <c r="R995" s="4">
        <v>14.81186634694339</v>
      </c>
      <c r="S995" s="4">
        <v>146.78481625690179</v>
      </c>
      <c r="T995" s="4">
        <v>27.38884085195113</v>
      </c>
      <c r="U995" s="4"/>
      <c r="V995" s="4"/>
      <c r="W995" s="4">
        <v>1.1094878576866509</v>
      </c>
      <c r="X995" s="4">
        <v>6965.5837231430996</v>
      </c>
      <c r="Y995" s="4">
        <v>0.38292540659361218</v>
      </c>
      <c r="Z995" s="4">
        <v>2.6434750284549842</v>
      </c>
      <c r="AA995" s="4">
        <v>55.703519055855537</v>
      </c>
      <c r="AB995" s="4">
        <v>52.349721772388939</v>
      </c>
      <c r="AC995" s="4"/>
    </row>
    <row r="996" spans="1:29" hidden="1" x14ac:dyDescent="0.25">
      <c r="A996" s="4" t="s">
        <v>4108</v>
      </c>
      <c r="B996" s="4" t="s">
        <v>3938</v>
      </c>
      <c r="C996" s="4" t="s">
        <v>969</v>
      </c>
      <c r="D996" s="4" t="s">
        <v>972</v>
      </c>
      <c r="E996" s="4" t="s">
        <v>158</v>
      </c>
      <c r="F996" s="4">
        <v>0</v>
      </c>
      <c r="G996" s="4">
        <v>0.45138776314245938</v>
      </c>
      <c r="H996" s="4">
        <v>83.044727629242402</v>
      </c>
      <c r="I996" s="4">
        <v>0.43545577549833769</v>
      </c>
      <c r="J996" s="4">
        <v>4.4006990923597558</v>
      </c>
      <c r="K996" s="4">
        <v>8.2617545937786332</v>
      </c>
      <c r="L996" s="4">
        <v>1.0676702166166561</v>
      </c>
      <c r="M996" s="4">
        <v>42.180079562436333</v>
      </c>
      <c r="N996" s="4">
        <v>15.765692573242641</v>
      </c>
      <c r="O996" s="4">
        <v>184.20215742269681</v>
      </c>
      <c r="P996" s="4">
        <v>67.519558073088803</v>
      </c>
      <c r="Q996" s="4">
        <v>298.80563582144993</v>
      </c>
      <c r="R996" s="4">
        <v>63.860655112135497</v>
      </c>
      <c r="S996" s="4">
        <v>623.15796460642866</v>
      </c>
      <c r="T996" s="4">
        <v>112.2986224175494</v>
      </c>
      <c r="U996" s="4"/>
      <c r="V996" s="4"/>
      <c r="W996" s="4">
        <v>53.004190308307507</v>
      </c>
      <c r="X996" s="4">
        <v>10421.230022115629</v>
      </c>
      <c r="Y996" s="4">
        <v>14.99595226551674</v>
      </c>
      <c r="Z996" s="4">
        <v>43.675763499941318</v>
      </c>
      <c r="AA996" s="4">
        <v>834.09471263557305</v>
      </c>
      <c r="AB996" s="4">
        <v>1152.6833620746879</v>
      </c>
      <c r="AC996" s="4"/>
    </row>
    <row r="997" spans="1:29" hidden="1" x14ac:dyDescent="0.25">
      <c r="A997" s="4" t="s">
        <v>4108</v>
      </c>
      <c r="B997" s="4" t="s">
        <v>3938</v>
      </c>
      <c r="C997" s="4" t="s">
        <v>969</v>
      </c>
      <c r="D997" s="4" t="s">
        <v>973</v>
      </c>
      <c r="E997" s="4" t="s">
        <v>158</v>
      </c>
      <c r="F997" s="4">
        <v>0</v>
      </c>
      <c r="G997" s="4">
        <v>0.69469521641325505</v>
      </c>
      <c r="H997" s="4">
        <v>77.776389734465326</v>
      </c>
      <c r="I997" s="4">
        <v>0.60315480515372155</v>
      </c>
      <c r="J997" s="4">
        <v>4.2847547178198102</v>
      </c>
      <c r="K997" s="4">
        <v>7.6764114482254966</v>
      </c>
      <c r="L997" s="4">
        <v>0.9470583946768405</v>
      </c>
      <c r="M997" s="4">
        <v>43.241748834830297</v>
      </c>
      <c r="N997" s="4">
        <v>14.874316526435271</v>
      </c>
      <c r="O997" s="4">
        <v>174.53369159502139</v>
      </c>
      <c r="P997" s="4">
        <v>66.096716944794835</v>
      </c>
      <c r="Q997" s="4">
        <v>296.97313916631151</v>
      </c>
      <c r="R997" s="4">
        <v>64.028094729634788</v>
      </c>
      <c r="S997" s="4">
        <v>614.52121663221146</v>
      </c>
      <c r="T997" s="4">
        <v>111.20313736111341</v>
      </c>
      <c r="U997" s="4"/>
      <c r="V997" s="4"/>
      <c r="W997" s="4">
        <v>50.957392626194533</v>
      </c>
      <c r="X997" s="4">
        <v>10019.529929027691</v>
      </c>
      <c r="Y997" s="4">
        <v>12.017402864413659</v>
      </c>
      <c r="Z997" s="4">
        <v>37.756927853434213</v>
      </c>
      <c r="AA997" s="4">
        <v>673.91026869781786</v>
      </c>
      <c r="AB997" s="4">
        <v>998.01275159401041</v>
      </c>
      <c r="AC997" s="4"/>
    </row>
    <row r="998" spans="1:29" hidden="1" x14ac:dyDescent="0.25">
      <c r="A998" s="4" t="s">
        <v>4108</v>
      </c>
      <c r="B998" s="4" t="s">
        <v>3938</v>
      </c>
      <c r="C998" s="4" t="s">
        <v>969</v>
      </c>
      <c r="D998" s="4" t="s">
        <v>974</v>
      </c>
      <c r="E998" s="4" t="s">
        <v>158</v>
      </c>
      <c r="F998" s="4">
        <v>0</v>
      </c>
      <c r="G998" s="4">
        <v>2.727694215823034E-2</v>
      </c>
      <c r="H998" s="4">
        <v>114.09296162969081</v>
      </c>
      <c r="I998" s="4">
        <v>0.32499429956269049</v>
      </c>
      <c r="J998" s="4">
        <v>4.9446015477521037</v>
      </c>
      <c r="K998" s="4">
        <v>13.136136644029619</v>
      </c>
      <c r="L998" s="4">
        <v>1.316755653676642</v>
      </c>
      <c r="M998" s="4">
        <v>73.691003933045323</v>
      </c>
      <c r="N998" s="4">
        <v>26.9425826031752</v>
      </c>
      <c r="O998" s="4">
        <v>317.5790747957401</v>
      </c>
      <c r="P998" s="4">
        <v>114.0956579959973</v>
      </c>
      <c r="Q998" s="4">
        <v>499.18908163833993</v>
      </c>
      <c r="R998" s="4">
        <v>103.8322378070457</v>
      </c>
      <c r="S998" s="4">
        <v>941.62037359237695</v>
      </c>
      <c r="T998" s="4">
        <v>171.60137769597191</v>
      </c>
      <c r="U998" s="4"/>
      <c r="V998" s="4"/>
      <c r="W998" s="4">
        <v>84.745015480923684</v>
      </c>
      <c r="X998" s="4">
        <v>10636.036838162931</v>
      </c>
      <c r="Y998" s="4">
        <v>20.599005804558331</v>
      </c>
      <c r="Z998" s="4">
        <v>91.747428991323119</v>
      </c>
      <c r="AA998" s="4">
        <v>1833.5614974797249</v>
      </c>
      <c r="AB998" s="4">
        <v>2571.81316633712</v>
      </c>
      <c r="AC998" s="4"/>
    </row>
    <row r="999" spans="1:29" hidden="1" x14ac:dyDescent="0.25">
      <c r="A999" s="4" t="s">
        <v>4108</v>
      </c>
      <c r="B999" s="4" t="s">
        <v>3938</v>
      </c>
      <c r="C999" s="4" t="s">
        <v>969</v>
      </c>
      <c r="D999" s="4" t="s">
        <v>975</v>
      </c>
      <c r="E999" s="4" t="s">
        <v>158</v>
      </c>
      <c r="F999" s="4">
        <v>0</v>
      </c>
      <c r="G999" s="4">
        <v>1.338691727339523E-2</v>
      </c>
      <c r="H999" s="4">
        <v>56.276401492570777</v>
      </c>
      <c r="I999" s="4">
        <v>0.1117150327206152</v>
      </c>
      <c r="J999" s="4">
        <v>1.8512975151000881</v>
      </c>
      <c r="K999" s="4">
        <v>4.3931244848039821</v>
      </c>
      <c r="L999" s="4">
        <v>1.754053236741667</v>
      </c>
      <c r="M999" s="4">
        <v>20.249525656598969</v>
      </c>
      <c r="N999" s="4">
        <v>7.5760346159435104</v>
      </c>
      <c r="O999" s="4">
        <v>94.912023293985911</v>
      </c>
      <c r="P999" s="4">
        <v>39.811838470659801</v>
      </c>
      <c r="Q999" s="4">
        <v>199.01292046336289</v>
      </c>
      <c r="R999" s="4">
        <v>46.625579164228569</v>
      </c>
      <c r="S999" s="4">
        <v>479.11769555688659</v>
      </c>
      <c r="T999" s="4">
        <v>100.2019929135553</v>
      </c>
      <c r="U999" s="4"/>
      <c r="V999" s="4"/>
      <c r="W999" s="4">
        <v>14.885921719970071</v>
      </c>
      <c r="X999" s="4">
        <v>9056.6453490274907</v>
      </c>
      <c r="Y999" s="4">
        <v>4.223327485460544</v>
      </c>
      <c r="Z999" s="4">
        <v>17.278577498979018</v>
      </c>
      <c r="AA999" s="4">
        <v>227.22743972119679</v>
      </c>
      <c r="AB999" s="4">
        <v>416.24066029397829</v>
      </c>
      <c r="AC999" s="4"/>
    </row>
    <row r="1000" spans="1:29" hidden="1" x14ac:dyDescent="0.25">
      <c r="A1000" s="4" t="s">
        <v>4108</v>
      </c>
      <c r="B1000" s="4" t="s">
        <v>3938</v>
      </c>
      <c r="C1000" s="4" t="s">
        <v>969</v>
      </c>
      <c r="D1000" s="4" t="s">
        <v>976</v>
      </c>
      <c r="E1000" s="4" t="s">
        <v>158</v>
      </c>
      <c r="F1000" s="4">
        <v>0</v>
      </c>
      <c r="G1000" s="4">
        <v>0.53186834293199015</v>
      </c>
      <c r="H1000" s="4">
        <v>25.3678515850292</v>
      </c>
      <c r="I1000" s="4">
        <v>0.3043709515492885</v>
      </c>
      <c r="J1000" s="4">
        <v>1.856535708991528</v>
      </c>
      <c r="K1000" s="4">
        <v>2.8453588731702331</v>
      </c>
      <c r="L1000" s="4">
        <v>0.6574094134329187</v>
      </c>
      <c r="M1000" s="4">
        <v>18.87547180844988</v>
      </c>
      <c r="N1000" s="4">
        <v>7.2678359694274306</v>
      </c>
      <c r="O1000" s="4">
        <v>92.887213138385818</v>
      </c>
      <c r="P1000" s="4">
        <v>36.816908329399723</v>
      </c>
      <c r="Q1000" s="4">
        <v>177.72824244310141</v>
      </c>
      <c r="R1000" s="4">
        <v>41.389606859336382</v>
      </c>
      <c r="S1000" s="4">
        <v>414.68148368948488</v>
      </c>
      <c r="T1000" s="4">
        <v>88.88848224385552</v>
      </c>
      <c r="U1000" s="4"/>
      <c r="V1000" s="4"/>
      <c r="W1000" s="4">
        <v>21.465321936122049</v>
      </c>
      <c r="X1000" s="4">
        <v>11827.020317333991</v>
      </c>
      <c r="Y1000" s="4">
        <v>7.1234505231924672</v>
      </c>
      <c r="Z1000" s="4">
        <v>61.198658910865369</v>
      </c>
      <c r="AA1000" s="4">
        <v>662.76082849378668</v>
      </c>
      <c r="AB1000" s="4">
        <v>1723.4884625294369</v>
      </c>
      <c r="AC1000" s="4"/>
    </row>
    <row r="1001" spans="1:29" hidden="1" x14ac:dyDescent="0.25">
      <c r="A1001" s="4" t="s">
        <v>4108</v>
      </c>
      <c r="B1001" s="4" t="s">
        <v>3938</v>
      </c>
      <c r="C1001" s="4" t="s">
        <v>969</v>
      </c>
      <c r="D1001" s="4" t="s">
        <v>977</v>
      </c>
      <c r="E1001" s="4" t="s">
        <v>158</v>
      </c>
      <c r="F1001" s="4">
        <v>0</v>
      </c>
      <c r="G1001" s="4">
        <v>1.6219857817071519E-2</v>
      </c>
      <c r="H1001" s="4">
        <v>78.569922462895889</v>
      </c>
      <c r="I1001" s="4">
        <v>0.20793104521702199</v>
      </c>
      <c r="J1001" s="4">
        <v>3.834751886648379</v>
      </c>
      <c r="K1001" s="4">
        <v>7.969073398870508</v>
      </c>
      <c r="L1001" s="4">
        <v>0.84363407416535796</v>
      </c>
      <c r="M1001" s="4">
        <v>39.437531958521568</v>
      </c>
      <c r="N1001" s="4">
        <v>14.193229258158841</v>
      </c>
      <c r="O1001" s="4">
        <v>167.376259282082</v>
      </c>
      <c r="P1001" s="4">
        <v>62.582286463035913</v>
      </c>
      <c r="Q1001" s="4">
        <v>274.75604843139649</v>
      </c>
      <c r="R1001" s="4">
        <v>61.095641573316072</v>
      </c>
      <c r="S1001" s="4">
        <v>574.49104882169706</v>
      </c>
      <c r="T1001" s="4">
        <v>100.11804853920709</v>
      </c>
      <c r="U1001" s="4"/>
      <c r="V1001" s="4"/>
      <c r="W1001" s="4">
        <v>38.509466207036297</v>
      </c>
      <c r="X1001" s="4">
        <v>10109.97218330563</v>
      </c>
      <c r="Y1001" s="4">
        <v>10.57609676287028</v>
      </c>
      <c r="Z1001" s="4">
        <v>28.739887941277761</v>
      </c>
      <c r="AA1001" s="4">
        <v>524.09148744048559</v>
      </c>
      <c r="AB1001" s="4">
        <v>817.22258085684359</v>
      </c>
      <c r="AC1001" s="4"/>
    </row>
    <row r="1002" spans="1:29" hidden="1" x14ac:dyDescent="0.25">
      <c r="A1002" s="4" t="s">
        <v>4108</v>
      </c>
      <c r="B1002" s="4" t="s">
        <v>3938</v>
      </c>
      <c r="C1002" s="4" t="s">
        <v>969</v>
      </c>
      <c r="D1002" s="4" t="s">
        <v>978</v>
      </c>
      <c r="E1002" s="4" t="s">
        <v>158</v>
      </c>
      <c r="F1002" s="4">
        <v>0</v>
      </c>
      <c r="G1002" s="4">
        <v>0.14590655201509109</v>
      </c>
      <c r="H1002" s="4">
        <v>81.964370100685215</v>
      </c>
      <c r="I1002" s="4">
        <v>0.29797407289420519</v>
      </c>
      <c r="J1002" s="4">
        <v>4.0018524851914181</v>
      </c>
      <c r="K1002" s="4">
        <v>9.1163247458974617</v>
      </c>
      <c r="L1002" s="4">
        <v>0.72268435032039668</v>
      </c>
      <c r="M1002" s="4">
        <v>45.780971884389928</v>
      </c>
      <c r="N1002" s="4">
        <v>16.320685126035549</v>
      </c>
      <c r="O1002" s="4">
        <v>195.31775164944651</v>
      </c>
      <c r="P1002" s="4">
        <v>73.05716807399584</v>
      </c>
      <c r="Q1002" s="4">
        <v>324.31182415831609</v>
      </c>
      <c r="R1002" s="4">
        <v>70.447064286130981</v>
      </c>
      <c r="S1002" s="4">
        <v>657.82762870734996</v>
      </c>
      <c r="T1002" s="4">
        <v>120.12432652841829</v>
      </c>
      <c r="U1002" s="4"/>
      <c r="V1002" s="4"/>
      <c r="W1002" s="4">
        <v>58.54326833051929</v>
      </c>
      <c r="X1002" s="4">
        <v>10258.102925343421</v>
      </c>
      <c r="Y1002" s="4">
        <v>14.19820256086035</v>
      </c>
      <c r="Z1002" s="4">
        <v>46.691672275883228</v>
      </c>
      <c r="AA1002" s="4">
        <v>759.76350624340796</v>
      </c>
      <c r="AB1002" s="4">
        <v>1193.6208819742581</v>
      </c>
      <c r="AC1002" s="4"/>
    </row>
    <row r="1003" spans="1:29" hidden="1" x14ac:dyDescent="0.25">
      <c r="A1003" s="4" t="s">
        <v>4108</v>
      </c>
      <c r="B1003" s="4" t="s">
        <v>3938</v>
      </c>
      <c r="C1003" s="4" t="s">
        <v>969</v>
      </c>
      <c r="D1003" s="4" t="s">
        <v>979</v>
      </c>
      <c r="E1003" s="4" t="s">
        <v>158</v>
      </c>
      <c r="F1003" s="4">
        <v>0</v>
      </c>
      <c r="G1003" s="4">
        <v>2.1020637249662789E-2</v>
      </c>
      <c r="H1003" s="4">
        <v>61.028403090217857</v>
      </c>
      <c r="I1003" s="4">
        <v>9.342989401886112E-2</v>
      </c>
      <c r="J1003" s="4">
        <v>1.605781068690775</v>
      </c>
      <c r="K1003" s="4">
        <v>3.324545119999998</v>
      </c>
      <c r="L1003" s="4">
        <v>1.4723337335383679</v>
      </c>
      <c r="M1003" s="4">
        <v>19.0140826054167</v>
      </c>
      <c r="N1003" s="4">
        <v>6.8559223921325847</v>
      </c>
      <c r="O1003" s="4">
        <v>88.008612492003735</v>
      </c>
      <c r="P1003" s="4">
        <v>37.029282104141217</v>
      </c>
      <c r="Q1003" s="4">
        <v>185.7012663286844</v>
      </c>
      <c r="R1003" s="4">
        <v>43.740038243347122</v>
      </c>
      <c r="S1003" s="4">
        <v>452.7317400630746</v>
      </c>
      <c r="T1003" s="4">
        <v>92.702884084973164</v>
      </c>
      <c r="U1003" s="4"/>
      <c r="V1003" s="4"/>
      <c r="W1003" s="4">
        <v>16.730106680172149</v>
      </c>
      <c r="X1003" s="4">
        <v>9633.3829528193692</v>
      </c>
      <c r="Y1003" s="4">
        <v>4.6661124027203256</v>
      </c>
      <c r="Z1003" s="4">
        <v>22.72335826539166</v>
      </c>
      <c r="AA1003" s="4">
        <v>321.77371529117983</v>
      </c>
      <c r="AB1003" s="4">
        <v>564.15708949816326</v>
      </c>
      <c r="AC1003" s="4"/>
    </row>
    <row r="1004" spans="1:29" hidden="1" x14ac:dyDescent="0.25">
      <c r="A1004" s="4" t="s">
        <v>4108</v>
      </c>
      <c r="B1004" s="4" t="s">
        <v>3938</v>
      </c>
      <c r="C1004" s="4" t="s">
        <v>969</v>
      </c>
      <c r="D1004" s="4" t="s">
        <v>980</v>
      </c>
      <c r="E1004" s="4" t="s">
        <v>158</v>
      </c>
      <c r="F1004" s="4">
        <v>0</v>
      </c>
      <c r="G1004" s="4">
        <v>8.5816110740813377E-3</v>
      </c>
      <c r="H1004" s="4">
        <v>48.233824235956149</v>
      </c>
      <c r="I1004" s="4">
        <v>7.6453266068440801E-2</v>
      </c>
      <c r="J1004" s="4">
        <v>1.985922280437219</v>
      </c>
      <c r="K1004" s="4">
        <v>4.5508605809052742</v>
      </c>
      <c r="L1004" s="4">
        <v>0.36478970662143051</v>
      </c>
      <c r="M1004" s="4">
        <v>24.49288081771536</v>
      </c>
      <c r="N1004" s="4">
        <v>8.6933843465548701</v>
      </c>
      <c r="O1004" s="4">
        <v>109.5356971570308</v>
      </c>
      <c r="P1004" s="4">
        <v>41.253054518919733</v>
      </c>
      <c r="Q1004" s="4">
        <v>189.36486780477219</v>
      </c>
      <c r="R1004" s="4">
        <v>41.775149327521532</v>
      </c>
      <c r="S1004" s="4">
        <v>397.27005613970903</v>
      </c>
      <c r="T1004" s="4">
        <v>74.502403970503934</v>
      </c>
      <c r="U1004" s="4"/>
      <c r="V1004" s="4"/>
      <c r="W1004" s="4">
        <v>24.518691569200389</v>
      </c>
      <c r="X1004" s="4">
        <v>10740.94462889571</v>
      </c>
      <c r="Y1004" s="4">
        <v>7.7293543919469334</v>
      </c>
      <c r="Z1004" s="4">
        <v>23.66963948760808</v>
      </c>
      <c r="AA1004" s="4">
        <v>286.77678642799248</v>
      </c>
      <c r="AB1004" s="4">
        <v>663.28744379398108</v>
      </c>
      <c r="AC1004" s="4"/>
    </row>
    <row r="1005" spans="1:29" hidden="1" x14ac:dyDescent="0.25">
      <c r="A1005" s="4" t="s">
        <v>4108</v>
      </c>
      <c r="B1005" s="4" t="s">
        <v>3938</v>
      </c>
      <c r="C1005" s="4" t="s">
        <v>982</v>
      </c>
      <c r="D1005" s="4" t="s">
        <v>981</v>
      </c>
      <c r="E1005" s="4" t="s">
        <v>3949</v>
      </c>
      <c r="F1005" s="4">
        <v>0</v>
      </c>
      <c r="G1005" s="4">
        <v>0.78435539132482091</v>
      </c>
      <c r="H1005" s="4">
        <v>25.627512640760969</v>
      </c>
      <c r="I1005" s="4">
        <v>0.41324295902054059</v>
      </c>
      <c r="J1005" s="4">
        <v>3.01651689221849</v>
      </c>
      <c r="K1005" s="4">
        <v>4.2794872123341134</v>
      </c>
      <c r="L1005" s="4">
        <v>0.2454711546951871</v>
      </c>
      <c r="M1005" s="4">
        <v>21.171257319864189</v>
      </c>
      <c r="N1005" s="4">
        <v>8.0162513276254579</v>
      </c>
      <c r="O1005" s="4">
        <v>94.773329135426721</v>
      </c>
      <c r="P1005" s="4">
        <v>36.443520667581737</v>
      </c>
      <c r="Q1005" s="4">
        <v>169.67891731593789</v>
      </c>
      <c r="R1005" s="4">
        <v>36.474492187883783</v>
      </c>
      <c r="S1005" s="4">
        <v>333.99154713599978</v>
      </c>
      <c r="T1005" s="4">
        <v>67.028480010124738</v>
      </c>
      <c r="U1005" s="4"/>
      <c r="V1005" s="4"/>
      <c r="W1005" s="4">
        <v>38.143339884146961</v>
      </c>
      <c r="X1005" s="4">
        <v>10923.39404049525</v>
      </c>
      <c r="Y1005" s="4">
        <v>5.3099167329557693</v>
      </c>
      <c r="Z1005" s="4">
        <v>31.53531169898752</v>
      </c>
      <c r="AA1005" s="4">
        <v>590.73250182532149</v>
      </c>
      <c r="AB1005" s="4">
        <v>770.94786596793074</v>
      </c>
      <c r="AC1005" s="4"/>
    </row>
    <row r="1006" spans="1:29" hidden="1" x14ac:dyDescent="0.25">
      <c r="A1006" s="4" t="s">
        <v>4108</v>
      </c>
      <c r="B1006" s="4" t="s">
        <v>3938</v>
      </c>
      <c r="C1006" s="4" t="s">
        <v>982</v>
      </c>
      <c r="D1006" s="4" t="s">
        <v>983</v>
      </c>
      <c r="E1006" s="4" t="s">
        <v>3949</v>
      </c>
      <c r="F1006" s="4">
        <v>0</v>
      </c>
      <c r="G1006" s="4">
        <v>0.27688105787286887</v>
      </c>
      <c r="H1006" s="4">
        <v>33.246885506018877</v>
      </c>
      <c r="I1006" s="4">
        <v>0.24511288038567611</v>
      </c>
      <c r="J1006" s="4">
        <v>2.0084627724690849</v>
      </c>
      <c r="K1006" s="4">
        <v>3.2131611027196509</v>
      </c>
      <c r="L1006" s="4">
        <v>0.15338221192496451</v>
      </c>
      <c r="M1006" s="4">
        <v>21.435284304649869</v>
      </c>
      <c r="N1006" s="4">
        <v>9.7407126750650193</v>
      </c>
      <c r="O1006" s="4">
        <v>130.2236765467463</v>
      </c>
      <c r="P1006" s="4">
        <v>50.044832955149772</v>
      </c>
      <c r="Q1006" s="4">
        <v>242.82946786136739</v>
      </c>
      <c r="R1006" s="4">
        <v>54.280977063799313</v>
      </c>
      <c r="S1006" s="4">
        <v>486.24483559003602</v>
      </c>
      <c r="T1006" s="4">
        <v>98.266809848702792</v>
      </c>
      <c r="U1006" s="4"/>
      <c r="V1006" s="4"/>
      <c r="W1006" s="4">
        <v>29.459260232293961</v>
      </c>
      <c r="X1006" s="4">
        <v>10588.88804280466</v>
      </c>
      <c r="Y1006" s="4">
        <v>8.2308172160061552</v>
      </c>
      <c r="Z1006" s="4">
        <v>52.558423460983207</v>
      </c>
      <c r="AA1006" s="4">
        <v>814.99745141631558</v>
      </c>
      <c r="AB1006" s="4">
        <v>1422.8565554558099</v>
      </c>
      <c r="AC1006" s="4"/>
    </row>
    <row r="1007" spans="1:29" hidden="1" x14ac:dyDescent="0.25">
      <c r="A1007" s="4" t="s">
        <v>4108</v>
      </c>
      <c r="B1007" s="4" t="s">
        <v>3938</v>
      </c>
      <c r="C1007" s="4" t="s">
        <v>982</v>
      </c>
      <c r="D1007" s="4" t="s">
        <v>984</v>
      </c>
      <c r="E1007" s="4" t="s">
        <v>3949</v>
      </c>
      <c r="F1007" s="4">
        <v>0</v>
      </c>
      <c r="G1007" s="4">
        <v>2.6069995262046401E-2</v>
      </c>
      <c r="H1007" s="4">
        <v>25.5808352275352</v>
      </c>
      <c r="I1007" s="4">
        <v>6.5899018472870552E-2</v>
      </c>
      <c r="J1007" s="4">
        <v>1.04648593197304</v>
      </c>
      <c r="K1007" s="4">
        <v>2.9332014125319819</v>
      </c>
      <c r="L1007" s="4">
        <v>0.14429640665261911</v>
      </c>
      <c r="M1007" s="4">
        <v>13.911389742082349</v>
      </c>
      <c r="N1007" s="4">
        <v>5.9352130071860474</v>
      </c>
      <c r="O1007" s="4">
        <v>78.365638229497819</v>
      </c>
      <c r="P1007" s="4">
        <v>31.77597049784735</v>
      </c>
      <c r="Q1007" s="4">
        <v>150.46578232201259</v>
      </c>
      <c r="R1007" s="4">
        <v>33.999023831397963</v>
      </c>
      <c r="S1007" s="4">
        <v>328.534524119911</v>
      </c>
      <c r="T1007" s="4">
        <v>65.903185179922019</v>
      </c>
      <c r="U1007" s="4"/>
      <c r="V1007" s="4"/>
      <c r="W1007" s="4">
        <v>12.64831291429433</v>
      </c>
      <c r="X1007" s="4">
        <v>11619.843873367419</v>
      </c>
      <c r="Y1007" s="4">
        <v>5.6575466593672878</v>
      </c>
      <c r="Z1007" s="4">
        <v>28.918272448455021</v>
      </c>
      <c r="AA1007" s="4">
        <v>432.09596769135158</v>
      </c>
      <c r="AB1007" s="4">
        <v>803.63115108748354</v>
      </c>
      <c r="AC1007" s="4"/>
    </row>
    <row r="1008" spans="1:29" hidden="1" x14ac:dyDescent="0.25">
      <c r="A1008" s="4" t="s">
        <v>4108</v>
      </c>
      <c r="B1008" s="4" t="s">
        <v>3938</v>
      </c>
      <c r="C1008" s="4" t="s">
        <v>982</v>
      </c>
      <c r="D1008" s="4" t="s">
        <v>985</v>
      </c>
      <c r="E1008" s="4" t="s">
        <v>3949</v>
      </c>
      <c r="F1008" s="4">
        <v>0</v>
      </c>
      <c r="G1008" s="4">
        <v>0.3378800987923295</v>
      </c>
      <c r="H1008" s="4">
        <v>29.785751589944859</v>
      </c>
      <c r="I1008" s="4">
        <v>0.19253734509754761</v>
      </c>
      <c r="J1008" s="4">
        <v>2.2143121531493279</v>
      </c>
      <c r="K1008" s="4">
        <v>4.0607239651862734</v>
      </c>
      <c r="L1008" s="4">
        <v>1.8319446826280561E-2</v>
      </c>
      <c r="M1008" s="4">
        <v>19.224854838810469</v>
      </c>
      <c r="N1008" s="4">
        <v>8.3259416999825238</v>
      </c>
      <c r="O1008" s="4">
        <v>107.4543371948088</v>
      </c>
      <c r="P1008" s="4">
        <v>45.193673664440759</v>
      </c>
      <c r="Q1008" s="4">
        <v>222.8503879548727</v>
      </c>
      <c r="R1008" s="4">
        <v>50.557897583679917</v>
      </c>
      <c r="S1008" s="4">
        <v>474.52880867002131</v>
      </c>
      <c r="T1008" s="4">
        <v>96.627572386297061</v>
      </c>
      <c r="U1008" s="4"/>
      <c r="V1008" s="4"/>
      <c r="W1008" s="4">
        <v>29.50028950332312</v>
      </c>
      <c r="X1008" s="4">
        <v>12127.39724962829</v>
      </c>
      <c r="Y1008" s="4">
        <v>9.4527489100280775</v>
      </c>
      <c r="Z1008" s="4">
        <v>57.717011412726002</v>
      </c>
      <c r="AA1008" s="4">
        <v>840.61626185770047</v>
      </c>
      <c r="AB1008" s="4">
        <v>1608.64515663476</v>
      </c>
      <c r="AC1008" s="4"/>
    </row>
    <row r="1009" spans="1:29" hidden="1" x14ac:dyDescent="0.25">
      <c r="A1009" s="4" t="s">
        <v>4108</v>
      </c>
      <c r="B1009" s="4" t="s">
        <v>3938</v>
      </c>
      <c r="C1009" s="4" t="s">
        <v>982</v>
      </c>
      <c r="D1009" s="4" t="s">
        <v>986</v>
      </c>
      <c r="E1009" s="4" t="s">
        <v>3949</v>
      </c>
      <c r="F1009" s="4">
        <v>0</v>
      </c>
      <c r="G1009" s="4">
        <v>2.296426195730286E-3</v>
      </c>
      <c r="H1009" s="4">
        <v>24.682816121356542</v>
      </c>
      <c r="I1009" s="4">
        <v>4.5194336944687177E-2</v>
      </c>
      <c r="J1009" s="4">
        <v>0.99610262781264702</v>
      </c>
      <c r="K1009" s="4">
        <v>2.5984810752377321</v>
      </c>
      <c r="L1009" s="4">
        <v>0.14778060592558559</v>
      </c>
      <c r="M1009" s="4">
        <v>15.719351889451589</v>
      </c>
      <c r="N1009" s="4">
        <v>6.2567412063794992</v>
      </c>
      <c r="O1009" s="4">
        <v>79.348636285019296</v>
      </c>
      <c r="P1009" s="4">
        <v>31.172059457300151</v>
      </c>
      <c r="Q1009" s="4">
        <v>146.90247675525239</v>
      </c>
      <c r="R1009" s="4">
        <v>31.92563554054021</v>
      </c>
      <c r="S1009" s="4">
        <v>295.38705373454889</v>
      </c>
      <c r="T1009" s="4">
        <v>60.442078484594447</v>
      </c>
      <c r="U1009" s="4"/>
      <c r="V1009" s="4"/>
      <c r="W1009" s="4">
        <v>10.268001384036969</v>
      </c>
      <c r="X1009" s="4">
        <v>11338.26088182013</v>
      </c>
      <c r="Y1009" s="4">
        <v>4.0384054216144571</v>
      </c>
      <c r="Z1009" s="4">
        <v>22.239362785086449</v>
      </c>
      <c r="AA1009" s="4">
        <v>333.51511927690012</v>
      </c>
      <c r="AB1009" s="4">
        <v>597.36605551143862</v>
      </c>
      <c r="AC1009" s="4"/>
    </row>
    <row r="1010" spans="1:29" hidden="1" x14ac:dyDescent="0.25">
      <c r="A1010" s="4" t="s">
        <v>4108</v>
      </c>
      <c r="B1010" s="4" t="s">
        <v>3938</v>
      </c>
      <c r="C1010" s="4" t="s">
        <v>982</v>
      </c>
      <c r="D1010" s="4" t="s">
        <v>987</v>
      </c>
      <c r="E1010" s="4" t="s">
        <v>3949</v>
      </c>
      <c r="F1010" s="4">
        <v>0</v>
      </c>
      <c r="G1010" s="4">
        <v>1.621264965700983</v>
      </c>
      <c r="H1010" s="4">
        <v>28.549841442194911</v>
      </c>
      <c r="I1010" s="4">
        <v>0.62537691563393738</v>
      </c>
      <c r="J1010" s="4">
        <v>3.6177687505218281</v>
      </c>
      <c r="K1010" s="4">
        <v>4.8482725183968176</v>
      </c>
      <c r="L1010" s="4">
        <v>0.2137894821935433</v>
      </c>
      <c r="M1010" s="4">
        <v>21.11326234719353</v>
      </c>
      <c r="N1010" s="4">
        <v>8.6632265930687247</v>
      </c>
      <c r="O1010" s="4">
        <v>102.1227008680931</v>
      </c>
      <c r="P1010" s="4">
        <v>38.215956134056007</v>
      </c>
      <c r="Q1010" s="4">
        <v>173.84683607067299</v>
      </c>
      <c r="R1010" s="4">
        <v>37.460929601554533</v>
      </c>
      <c r="S1010" s="4">
        <v>337.8567592285716</v>
      </c>
      <c r="T1010" s="4">
        <v>68.305546499471248</v>
      </c>
      <c r="U1010" s="4"/>
      <c r="V1010" s="4"/>
      <c r="W1010" s="4">
        <v>44.730084071110937</v>
      </c>
      <c r="X1010" s="4">
        <v>10505.939578947729</v>
      </c>
      <c r="Y1010" s="4">
        <v>4.7505638013247031</v>
      </c>
      <c r="Z1010" s="4">
        <v>26.21850676023476</v>
      </c>
      <c r="AA1010" s="4">
        <v>508.91606878848381</v>
      </c>
      <c r="AB1010" s="4">
        <v>708.23921197008758</v>
      </c>
      <c r="AC1010" s="4"/>
    </row>
    <row r="1011" spans="1:29" hidden="1" x14ac:dyDescent="0.25">
      <c r="A1011" s="4" t="s">
        <v>4108</v>
      </c>
      <c r="B1011" s="4" t="s">
        <v>3938</v>
      </c>
      <c r="C1011" s="4" t="s">
        <v>982</v>
      </c>
      <c r="D1011" s="4" t="s">
        <v>988</v>
      </c>
      <c r="E1011" s="4" t="s">
        <v>3949</v>
      </c>
      <c r="F1011" s="4">
        <v>0</v>
      </c>
      <c r="G1011" s="4">
        <v>1.572721855545274</v>
      </c>
      <c r="H1011" s="4">
        <v>17.62879553239604</v>
      </c>
      <c r="I1011" s="4">
        <v>0.50578845994815713</v>
      </c>
      <c r="J1011" s="4">
        <v>2.8980732537675911</v>
      </c>
      <c r="K1011" s="4">
        <v>3.662408701171854</v>
      </c>
      <c r="L1011" s="4">
        <v>0.25481306331950282</v>
      </c>
      <c r="M1011" s="4">
        <v>18.44603134676176</v>
      </c>
      <c r="N1011" s="4">
        <v>6.3933740816494886</v>
      </c>
      <c r="O1011" s="4">
        <v>75.86668940063177</v>
      </c>
      <c r="P1011" s="4">
        <v>28.48661880096272</v>
      </c>
      <c r="Q1011" s="4">
        <v>126.959362943071</v>
      </c>
      <c r="R1011" s="4">
        <v>26.64301602559366</v>
      </c>
      <c r="S1011" s="4">
        <v>244.00536526922789</v>
      </c>
      <c r="T1011" s="4">
        <v>49.895947488474981</v>
      </c>
      <c r="U1011" s="4"/>
      <c r="V1011" s="4"/>
      <c r="W1011" s="4">
        <v>6.3533113432420913</v>
      </c>
      <c r="X1011" s="4">
        <v>9507.0092043826899</v>
      </c>
      <c r="Y1011" s="4">
        <v>2.2283673672207471</v>
      </c>
      <c r="Z1011" s="4">
        <v>11.230106974403229</v>
      </c>
      <c r="AA1011" s="4">
        <v>202.82894699981469</v>
      </c>
      <c r="AB1011" s="4">
        <v>293.38316870569332</v>
      </c>
      <c r="AC1011" s="4"/>
    </row>
    <row r="1012" spans="1:29" hidden="1" x14ac:dyDescent="0.25">
      <c r="A1012" s="4" t="s">
        <v>4108</v>
      </c>
      <c r="B1012" s="4" t="s">
        <v>3938</v>
      </c>
      <c r="C1012" s="4" t="s">
        <v>982</v>
      </c>
      <c r="D1012" s="4" t="s">
        <v>989</v>
      </c>
      <c r="E1012" s="4" t="s">
        <v>3949</v>
      </c>
      <c r="F1012" s="4">
        <v>0</v>
      </c>
      <c r="G1012" s="4">
        <v>2.623197947555923E-2</v>
      </c>
      <c r="H1012" s="4">
        <v>24.487314256520449</v>
      </c>
      <c r="I1012" s="4">
        <v>5.9499122240657468E-2</v>
      </c>
      <c r="J1012" s="4">
        <v>1.656911940495476</v>
      </c>
      <c r="K1012" s="4">
        <v>3.305112525316015</v>
      </c>
      <c r="L1012" s="4">
        <v>0.19474279506131459</v>
      </c>
      <c r="M1012" s="4">
        <v>19.241753072463311</v>
      </c>
      <c r="N1012" s="4">
        <v>7.4446104734120784</v>
      </c>
      <c r="O1012" s="4">
        <v>94.467172665514383</v>
      </c>
      <c r="P1012" s="4">
        <v>38.366737193346431</v>
      </c>
      <c r="Q1012" s="4">
        <v>183.7031956925434</v>
      </c>
      <c r="R1012" s="4">
        <v>39.182772977587987</v>
      </c>
      <c r="S1012" s="4">
        <v>361.33026996695168</v>
      </c>
      <c r="T1012" s="4">
        <v>73.042811285358695</v>
      </c>
      <c r="U1012" s="4"/>
      <c r="V1012" s="4"/>
      <c r="W1012" s="4">
        <v>11.602389907404691</v>
      </c>
      <c r="X1012" s="4">
        <v>11813.35751210204</v>
      </c>
      <c r="Y1012" s="4">
        <v>5.3500688947548767</v>
      </c>
      <c r="Z1012" s="4">
        <v>27.504072864477809</v>
      </c>
      <c r="AA1012" s="4">
        <v>404.17457839730332</v>
      </c>
      <c r="AB1012" s="4">
        <v>748.53428726895766</v>
      </c>
      <c r="AC1012" s="4"/>
    </row>
    <row r="1013" spans="1:29" hidden="1" x14ac:dyDescent="0.25">
      <c r="A1013" s="4" t="s">
        <v>4108</v>
      </c>
      <c r="B1013" s="4" t="s">
        <v>3938</v>
      </c>
      <c r="C1013" s="4" t="s">
        <v>982</v>
      </c>
      <c r="D1013" s="4" t="s">
        <v>990</v>
      </c>
      <c r="E1013" s="4" t="s">
        <v>3949</v>
      </c>
      <c r="F1013" s="4">
        <v>0</v>
      </c>
      <c r="G1013" s="4">
        <v>1.576967787877126E-2</v>
      </c>
      <c r="H1013" s="4">
        <v>7.667775609071029</v>
      </c>
      <c r="I1013" s="4">
        <v>0.14482429725924689</v>
      </c>
      <c r="J1013" s="4">
        <v>2.3312099627107279</v>
      </c>
      <c r="K1013" s="4">
        <v>3.7767988159080761</v>
      </c>
      <c r="L1013" s="4">
        <v>0.48689811713996739</v>
      </c>
      <c r="M1013" s="4">
        <v>20.831084011355269</v>
      </c>
      <c r="N1013" s="4">
        <v>6.3202932528817453</v>
      </c>
      <c r="O1013" s="4">
        <v>71.656873409008995</v>
      </c>
      <c r="P1013" s="4">
        <v>26.470167375171869</v>
      </c>
      <c r="Q1013" s="4">
        <v>119.5100177582962</v>
      </c>
      <c r="R1013" s="4">
        <v>25.545920091633249</v>
      </c>
      <c r="S1013" s="4">
        <v>221.116971280878</v>
      </c>
      <c r="T1013" s="4">
        <v>47.969427398907087</v>
      </c>
      <c r="U1013" s="4"/>
      <c r="V1013" s="4"/>
      <c r="W1013" s="4">
        <v>3.1547393024069219</v>
      </c>
      <c r="X1013" s="4">
        <v>8147.8358309346622</v>
      </c>
      <c r="Y1013" s="4">
        <v>1.3177583049261481</v>
      </c>
      <c r="Z1013" s="4">
        <v>5.0039521340800208</v>
      </c>
      <c r="AA1013" s="4">
        <v>89.978663943601177</v>
      </c>
      <c r="AB1013" s="4">
        <v>129.97130921129039</v>
      </c>
      <c r="AC1013" s="4"/>
    </row>
    <row r="1014" spans="1:29" hidden="1" x14ac:dyDescent="0.25">
      <c r="A1014" s="4" t="s">
        <v>4108</v>
      </c>
      <c r="B1014" s="4" t="s">
        <v>3938</v>
      </c>
      <c r="C1014" s="4" t="s">
        <v>982</v>
      </c>
      <c r="D1014" s="4" t="s">
        <v>991</v>
      </c>
      <c r="E1014" s="4" t="s">
        <v>3949</v>
      </c>
      <c r="F1014" s="4">
        <v>0</v>
      </c>
      <c r="G1014" s="4">
        <v>0</v>
      </c>
      <c r="H1014" s="4">
        <v>26.066859764643549</v>
      </c>
      <c r="I1014" s="4">
        <v>8.6086392762574626E-2</v>
      </c>
      <c r="J1014" s="4">
        <v>1.446108340307356</v>
      </c>
      <c r="K1014" s="4">
        <v>3.2743191211858251</v>
      </c>
      <c r="L1014" s="4">
        <v>0.1912755427577825</v>
      </c>
      <c r="M1014" s="4">
        <v>18.787049773596951</v>
      </c>
      <c r="N1014" s="4">
        <v>7.3886847924357921</v>
      </c>
      <c r="O1014" s="4">
        <v>96.01569303811111</v>
      </c>
      <c r="P1014" s="4">
        <v>37.61430764305755</v>
      </c>
      <c r="Q1014" s="4">
        <v>179.3897575680981</v>
      </c>
      <c r="R1014" s="4">
        <v>38.941623622931587</v>
      </c>
      <c r="S1014" s="4">
        <v>367.99750736308181</v>
      </c>
      <c r="T1014" s="4">
        <v>72.96391046242492</v>
      </c>
      <c r="U1014" s="4"/>
      <c r="V1014" s="4"/>
      <c r="W1014" s="4">
        <v>12.49961601777925</v>
      </c>
      <c r="X1014" s="4">
        <v>11705.39342120091</v>
      </c>
      <c r="Y1014" s="4">
        <v>5.1828305796006946</v>
      </c>
      <c r="Z1014" s="4">
        <v>28.469029289327288</v>
      </c>
      <c r="AA1014" s="4">
        <v>448.74801264650381</v>
      </c>
      <c r="AB1014" s="4">
        <v>787.17579999280849</v>
      </c>
      <c r="AC1014" s="4"/>
    </row>
    <row r="1015" spans="1:29" hidden="1" x14ac:dyDescent="0.25">
      <c r="A1015" s="4" t="s">
        <v>4108</v>
      </c>
      <c r="B1015" s="4" t="s">
        <v>3938</v>
      </c>
      <c r="C1015" s="4" t="s">
        <v>982</v>
      </c>
      <c r="D1015" s="4" t="s">
        <v>992</v>
      </c>
      <c r="E1015" s="4" t="s">
        <v>3949</v>
      </c>
      <c r="F1015" s="4">
        <v>0</v>
      </c>
      <c r="G1015" s="4">
        <v>9.876660369663888E-2</v>
      </c>
      <c r="H1015" s="4">
        <v>24.985855994485011</v>
      </c>
      <c r="I1015" s="4">
        <v>0.12806046109195221</v>
      </c>
      <c r="J1015" s="4">
        <v>1.6331039877109521</v>
      </c>
      <c r="K1015" s="4">
        <v>3.5207762837015899</v>
      </c>
      <c r="L1015" s="4">
        <v>0.12870795118101711</v>
      </c>
      <c r="M1015" s="4">
        <v>22.860631653868989</v>
      </c>
      <c r="N1015" s="4">
        <v>9.5876226704711058</v>
      </c>
      <c r="O1015" s="4">
        <v>123.5175966458426</v>
      </c>
      <c r="P1015" s="4">
        <v>50.934563000277969</v>
      </c>
      <c r="Q1015" s="4">
        <v>252.12630346723941</v>
      </c>
      <c r="R1015" s="4">
        <v>55.746440735011497</v>
      </c>
      <c r="S1015" s="4">
        <v>535.84561483318953</v>
      </c>
      <c r="T1015" s="4">
        <v>108.7587301488005</v>
      </c>
      <c r="U1015" s="4"/>
      <c r="V1015" s="4"/>
      <c r="W1015" s="4">
        <v>27.85262573633813</v>
      </c>
      <c r="X1015" s="4">
        <v>12721.290072279729</v>
      </c>
      <c r="Y1015" s="4">
        <v>11.59671544383577</v>
      </c>
      <c r="Z1015" s="4">
        <v>59.749914382825239</v>
      </c>
      <c r="AA1015" s="4">
        <v>823.77343019812156</v>
      </c>
      <c r="AB1015" s="4">
        <v>1653.0254283550919</v>
      </c>
      <c r="AC1015" s="4"/>
    </row>
    <row r="1016" spans="1:29" hidden="1" x14ac:dyDescent="0.25">
      <c r="A1016" s="4" t="s">
        <v>4108</v>
      </c>
      <c r="B1016" s="4" t="s">
        <v>3938</v>
      </c>
      <c r="C1016" s="4" t="s">
        <v>982</v>
      </c>
      <c r="D1016" s="4" t="s">
        <v>993</v>
      </c>
      <c r="E1016" s="4" t="s">
        <v>3949</v>
      </c>
      <c r="F1016" s="4">
        <v>0</v>
      </c>
      <c r="G1016" s="4">
        <v>3.9552352600171602E-3</v>
      </c>
      <c r="H1016" s="4">
        <v>7.2653523289783868</v>
      </c>
      <c r="I1016" s="4">
        <v>4.4989500760948271E-2</v>
      </c>
      <c r="J1016" s="4">
        <v>0.60443923144512213</v>
      </c>
      <c r="K1016" s="4">
        <v>1.5404460483068969</v>
      </c>
      <c r="L1016" s="4">
        <v>0.17560761308473641</v>
      </c>
      <c r="M1016" s="4">
        <v>7.6485488019208052</v>
      </c>
      <c r="N1016" s="4">
        <v>2.76724327677152</v>
      </c>
      <c r="O1016" s="4">
        <v>33.433277717732167</v>
      </c>
      <c r="P1016" s="4">
        <v>13.507215202625909</v>
      </c>
      <c r="Q1016" s="4">
        <v>62.460752260256591</v>
      </c>
      <c r="R1016" s="4">
        <v>13.4128958192189</v>
      </c>
      <c r="S1016" s="4">
        <v>125.5200892824822</v>
      </c>
      <c r="T1016" s="4">
        <v>26.654879632246921</v>
      </c>
      <c r="U1016" s="4"/>
      <c r="V1016" s="4"/>
      <c r="W1016" s="4">
        <v>2.6513333610479761</v>
      </c>
      <c r="X1016" s="4">
        <v>9673.3952423791197</v>
      </c>
      <c r="Y1016" s="4">
        <v>1.174650978745218</v>
      </c>
      <c r="Z1016" s="4">
        <v>4.0880615157425177</v>
      </c>
      <c r="AA1016" s="4">
        <v>55.879093191898079</v>
      </c>
      <c r="AB1016" s="4">
        <v>112.6267933480796</v>
      </c>
      <c r="AC1016" s="4"/>
    </row>
    <row r="1017" spans="1:29" hidden="1" x14ac:dyDescent="0.25">
      <c r="A1017" s="4" t="s">
        <v>4108</v>
      </c>
      <c r="B1017" s="4" t="s">
        <v>3938</v>
      </c>
      <c r="C1017" s="4" t="s">
        <v>982</v>
      </c>
      <c r="D1017" s="4" t="s">
        <v>994</v>
      </c>
      <c r="E1017" s="4" t="s">
        <v>3949</v>
      </c>
      <c r="F1017" s="4">
        <v>0</v>
      </c>
      <c r="G1017" s="4">
        <v>1.459010940214113E-2</v>
      </c>
      <c r="H1017" s="4">
        <v>23.300978264801849</v>
      </c>
      <c r="I1017" s="4">
        <v>9.4030062098174175E-2</v>
      </c>
      <c r="J1017" s="4">
        <v>1.2450808476385169</v>
      </c>
      <c r="K1017" s="4">
        <v>2.9310091895018102</v>
      </c>
      <c r="L1017" s="4">
        <v>0.13604741723006461</v>
      </c>
      <c r="M1017" s="4">
        <v>17.460291363113591</v>
      </c>
      <c r="N1017" s="4">
        <v>6.4074373822661412</v>
      </c>
      <c r="O1017" s="4">
        <v>80.697751313175999</v>
      </c>
      <c r="P1017" s="4">
        <v>31.782224218065121</v>
      </c>
      <c r="Q1017" s="4">
        <v>148.5552247024159</v>
      </c>
      <c r="R1017" s="4">
        <v>31.46622914744</v>
      </c>
      <c r="S1017" s="4">
        <v>287.63450413007581</v>
      </c>
      <c r="T1017" s="4">
        <v>58.416111328396227</v>
      </c>
      <c r="U1017" s="4"/>
      <c r="V1017" s="4"/>
      <c r="W1017" s="4">
        <v>10.398053145269211</v>
      </c>
      <c r="X1017" s="4">
        <v>11455.715090098551</v>
      </c>
      <c r="Y1017" s="4">
        <v>4.3876962745799277</v>
      </c>
      <c r="Z1017" s="4">
        <v>18.544522680631221</v>
      </c>
      <c r="AA1017" s="4">
        <v>290.39032982601259</v>
      </c>
      <c r="AB1017" s="4">
        <v>518.09409899644629</v>
      </c>
      <c r="AC1017" s="4"/>
    </row>
    <row r="1018" spans="1:29" hidden="1" x14ac:dyDescent="0.25">
      <c r="A1018" s="4" t="s">
        <v>4108</v>
      </c>
      <c r="B1018" s="4" t="s">
        <v>3938</v>
      </c>
      <c r="C1018" s="4" t="s">
        <v>982</v>
      </c>
      <c r="D1018" s="4" t="s">
        <v>995</v>
      </c>
      <c r="E1018" s="4" t="s">
        <v>3949</v>
      </c>
      <c r="F1018" s="4">
        <v>0</v>
      </c>
      <c r="G1018" s="4">
        <v>0.77148995972426337</v>
      </c>
      <c r="H1018" s="4">
        <v>36.308930629012949</v>
      </c>
      <c r="I1018" s="4">
        <v>0.3438004933643537</v>
      </c>
      <c r="J1018" s="4">
        <v>1.20525484393377</v>
      </c>
      <c r="K1018" s="4">
        <v>4.6109567065069363</v>
      </c>
      <c r="L1018" s="4">
        <v>7.4721975407216173E-2</v>
      </c>
      <c r="M1018" s="4">
        <v>27.054685721243221</v>
      </c>
      <c r="N1018" s="4">
        <v>10.56892895491225</v>
      </c>
      <c r="O1018" s="4">
        <v>148.23183969772131</v>
      </c>
      <c r="P1018" s="4">
        <v>58.543540866469982</v>
      </c>
      <c r="Q1018" s="4">
        <v>279.42264557181568</v>
      </c>
      <c r="R1018" s="4">
        <v>63.982423941141171</v>
      </c>
      <c r="S1018" s="4">
        <v>596.59839781991116</v>
      </c>
      <c r="T1018" s="4">
        <v>119.00126291068069</v>
      </c>
      <c r="U1018" s="4"/>
      <c r="V1018" s="4"/>
      <c r="W1018" s="4">
        <v>44.435314236645617</v>
      </c>
      <c r="X1018" s="4">
        <v>10995.591163949741</v>
      </c>
      <c r="Y1018" s="4">
        <v>11.56479434443051</v>
      </c>
      <c r="Z1018" s="4">
        <v>93.261948918411562</v>
      </c>
      <c r="AA1018" s="4">
        <v>1238.238838142744</v>
      </c>
      <c r="AB1018" s="4">
        <v>2173.6696022118131</v>
      </c>
      <c r="AC1018" s="4"/>
    </row>
    <row r="1019" spans="1:29" hidden="1" x14ac:dyDescent="0.25">
      <c r="A1019" s="4" t="s">
        <v>4108</v>
      </c>
      <c r="B1019" s="4" t="s">
        <v>3938</v>
      </c>
      <c r="C1019" s="4" t="s">
        <v>997</v>
      </c>
      <c r="D1019" s="4" t="s">
        <v>996</v>
      </c>
      <c r="E1019" s="4" t="s">
        <v>3950</v>
      </c>
      <c r="F1019" s="4">
        <v>0</v>
      </c>
      <c r="G1019" s="4">
        <v>0.76452883559956708</v>
      </c>
      <c r="H1019" s="4">
        <v>27.18966315775123</v>
      </c>
      <c r="I1019" s="4">
        <v>2.138201037334885</v>
      </c>
      <c r="J1019" s="4">
        <v>17.314207764678841</v>
      </c>
      <c r="K1019" s="4">
        <v>24.277744185918799</v>
      </c>
      <c r="L1019" s="4">
        <v>0.60470146521180257</v>
      </c>
      <c r="M1019" s="4">
        <v>92.068232903521604</v>
      </c>
      <c r="N1019" s="4">
        <v>44.751558052498673</v>
      </c>
      <c r="O1019" s="4">
        <v>647.2649313942818</v>
      </c>
      <c r="P1019" s="4">
        <v>303.66192332639849</v>
      </c>
      <c r="Q1019" s="4">
        <v>1912.067475354271</v>
      </c>
      <c r="R1019" s="4">
        <v>615.81004597514698</v>
      </c>
      <c r="S1019" s="4">
        <v>7500.6138490025069</v>
      </c>
      <c r="T1019" s="4">
        <v>1617.0995057068269</v>
      </c>
      <c r="U1019" s="4"/>
      <c r="V1019" s="4"/>
      <c r="W1019" s="4"/>
      <c r="X1019" s="4">
        <v>17809.002489715811</v>
      </c>
      <c r="Y1019" s="4"/>
      <c r="Z1019" s="4">
        <v>722.58860272080824</v>
      </c>
      <c r="AA1019" s="4">
        <v>4417.0175894768872</v>
      </c>
      <c r="AB1019" s="4">
        <v>17814.96801122633</v>
      </c>
      <c r="AC1019" s="4"/>
    </row>
    <row r="1020" spans="1:29" hidden="1" x14ac:dyDescent="0.25">
      <c r="A1020" s="4" t="s">
        <v>4108</v>
      </c>
      <c r="B1020" s="4" t="s">
        <v>3938</v>
      </c>
      <c r="C1020" s="4" t="s">
        <v>997</v>
      </c>
      <c r="D1020" s="4" t="s">
        <v>998</v>
      </c>
      <c r="E1020" s="4" t="s">
        <v>3950</v>
      </c>
      <c r="F1020" s="4">
        <v>0</v>
      </c>
      <c r="G1020" s="4">
        <v>0.85129682073184954</v>
      </c>
      <c r="H1020" s="4">
        <v>23.33829743933612</v>
      </c>
      <c r="I1020" s="4">
        <v>1.1900389959427931</v>
      </c>
      <c r="J1020" s="4">
        <v>7.9407081975134748</v>
      </c>
      <c r="K1020" s="4">
        <v>8.8648841106883189</v>
      </c>
      <c r="L1020" s="4">
        <v>0.16970646862131639</v>
      </c>
      <c r="M1020" s="4">
        <v>25.513909162642602</v>
      </c>
      <c r="N1020" s="4">
        <v>11.408947749484319</v>
      </c>
      <c r="O1020" s="4">
        <v>158.20253690250351</v>
      </c>
      <c r="P1020" s="4">
        <v>65.607864144551044</v>
      </c>
      <c r="Q1020" s="4">
        <v>428.03305762587831</v>
      </c>
      <c r="R1020" s="4">
        <v>142.94370421404909</v>
      </c>
      <c r="S1020" s="4">
        <v>2014.359091811426</v>
      </c>
      <c r="T1020" s="4">
        <v>459.68023680950807</v>
      </c>
      <c r="U1020" s="4"/>
      <c r="V1020" s="4"/>
      <c r="W1020" s="4"/>
      <c r="X1020" s="4">
        <v>31271.62326563945</v>
      </c>
      <c r="Y1020" s="4"/>
      <c r="Z1020" s="4">
        <v>231.77687501149401</v>
      </c>
      <c r="AA1020" s="4">
        <v>988.38334709778735</v>
      </c>
      <c r="AB1020" s="4">
        <v>6796.2242554307477</v>
      </c>
      <c r="AC1020" s="4"/>
    </row>
    <row r="1021" spans="1:29" hidden="1" x14ac:dyDescent="0.25">
      <c r="A1021" s="4" t="s">
        <v>4108</v>
      </c>
      <c r="B1021" s="4" t="s">
        <v>3938</v>
      </c>
      <c r="C1021" s="4" t="s">
        <v>997</v>
      </c>
      <c r="D1021" s="4" t="s">
        <v>999</v>
      </c>
      <c r="E1021" s="4" t="s">
        <v>3950</v>
      </c>
      <c r="F1021" s="4">
        <v>0</v>
      </c>
      <c r="G1021" s="4">
        <v>1.0237691467812859</v>
      </c>
      <c r="H1021" s="4">
        <v>12.136865348242191</v>
      </c>
      <c r="I1021" s="4">
        <v>1.634618315720564</v>
      </c>
      <c r="J1021" s="4">
        <v>11.11438297715962</v>
      </c>
      <c r="K1021" s="4">
        <v>12.260376361852741</v>
      </c>
      <c r="L1021" s="4">
        <v>0.2172566544334868</v>
      </c>
      <c r="M1021" s="4">
        <v>29.36071864965373</v>
      </c>
      <c r="N1021" s="4">
        <v>10.78362874453256</v>
      </c>
      <c r="O1021" s="4">
        <v>134.48453777579039</v>
      </c>
      <c r="P1021" s="4">
        <v>57.892926227116817</v>
      </c>
      <c r="Q1021" s="4">
        <v>362.85962805238728</v>
      </c>
      <c r="R1021" s="4">
        <v>133.67166668056089</v>
      </c>
      <c r="S1021" s="4">
        <v>1832.0709763273451</v>
      </c>
      <c r="T1021" s="4">
        <v>437.50211125607711</v>
      </c>
      <c r="U1021" s="4"/>
      <c r="V1021" s="4"/>
      <c r="W1021" s="4"/>
      <c r="X1021" s="4">
        <v>22227.758285559528</v>
      </c>
      <c r="Y1021" s="4"/>
      <c r="Z1021" s="4">
        <v>166.7808353691039</v>
      </c>
      <c r="AA1021" s="4">
        <v>4677.8416958465214</v>
      </c>
      <c r="AB1021" s="4">
        <v>4023.313909472969</v>
      </c>
      <c r="AC1021" s="4"/>
    </row>
    <row r="1022" spans="1:29" hidden="1" x14ac:dyDescent="0.25">
      <c r="A1022" s="4" t="s">
        <v>4108</v>
      </c>
      <c r="B1022" s="4" t="s">
        <v>3938</v>
      </c>
      <c r="C1022" s="4" t="s">
        <v>997</v>
      </c>
      <c r="D1022" s="4" t="s">
        <v>1000</v>
      </c>
      <c r="E1022" s="4" t="s">
        <v>3950</v>
      </c>
      <c r="F1022" s="4">
        <v>0</v>
      </c>
      <c r="G1022" s="4">
        <v>1.72906743648084</v>
      </c>
      <c r="H1022" s="4">
        <v>24.962277920501339</v>
      </c>
      <c r="I1022" s="4">
        <v>2.882515587498359</v>
      </c>
      <c r="J1022" s="4">
        <v>20.60759963351191</v>
      </c>
      <c r="K1022" s="4">
        <v>23.333527266986419</v>
      </c>
      <c r="L1022" s="4">
        <v>0.39871797099637613</v>
      </c>
      <c r="M1022" s="4">
        <v>54.67879768731671</v>
      </c>
      <c r="N1022" s="4">
        <v>19.870006169041289</v>
      </c>
      <c r="O1022" s="4">
        <v>231.25061737786331</v>
      </c>
      <c r="P1022" s="4">
        <v>92.299384998255348</v>
      </c>
      <c r="Q1022" s="4">
        <v>544.24467014981599</v>
      </c>
      <c r="R1022" s="4">
        <v>185.16914747562311</v>
      </c>
      <c r="S1022" s="4">
        <v>2450.994546956395</v>
      </c>
      <c r="T1022" s="4">
        <v>585.00750352415082</v>
      </c>
      <c r="U1022" s="4"/>
      <c r="V1022" s="4"/>
      <c r="W1022" s="4"/>
      <c r="X1022" s="4">
        <v>30367.136716163881</v>
      </c>
      <c r="Y1022" s="4"/>
      <c r="Z1022" s="4">
        <v>222.92209078187929</v>
      </c>
      <c r="AA1022" s="4">
        <v>4205.0604094034779</v>
      </c>
      <c r="AB1022" s="4">
        <v>6355.7611907284609</v>
      </c>
      <c r="AC1022" s="4"/>
    </row>
    <row r="1023" spans="1:29" hidden="1" x14ac:dyDescent="0.25">
      <c r="A1023" s="4" t="s">
        <v>4108</v>
      </c>
      <c r="B1023" s="4" t="s">
        <v>3938</v>
      </c>
      <c r="C1023" s="4" t="s">
        <v>997</v>
      </c>
      <c r="D1023" s="4" t="s">
        <v>1001</v>
      </c>
      <c r="E1023" s="4" t="s">
        <v>3950</v>
      </c>
      <c r="F1023" s="4">
        <v>0</v>
      </c>
      <c r="G1023" s="4">
        <v>0.47896090337886549</v>
      </c>
      <c r="H1023" s="4">
        <v>22.568636646680151</v>
      </c>
      <c r="I1023" s="4">
        <v>0.61926077115622113</v>
      </c>
      <c r="J1023" s="4">
        <v>4.3604509545827614</v>
      </c>
      <c r="K1023" s="4">
        <v>5.6066897297497142</v>
      </c>
      <c r="L1023" s="4">
        <v>8.3173964864775671E-2</v>
      </c>
      <c r="M1023" s="4">
        <v>17.597126187644569</v>
      </c>
      <c r="N1023" s="4">
        <v>8.7868045271836195</v>
      </c>
      <c r="O1023" s="4">
        <v>122.6486291165364</v>
      </c>
      <c r="P1023" s="4">
        <v>56.421308091468099</v>
      </c>
      <c r="Q1023" s="4">
        <v>371.87925395489168</v>
      </c>
      <c r="R1023" s="4">
        <v>145.6268866964914</v>
      </c>
      <c r="S1023" s="4">
        <v>2137.2130901312048</v>
      </c>
      <c r="T1023" s="4">
        <v>500.46827952423888</v>
      </c>
      <c r="U1023" s="4"/>
      <c r="V1023" s="4"/>
      <c r="W1023" s="4"/>
      <c r="X1023" s="4">
        <v>38571.294873270883</v>
      </c>
      <c r="Y1023" s="4"/>
      <c r="Z1023" s="4">
        <v>245.2655083232832</v>
      </c>
      <c r="AA1023" s="4">
        <v>837.58899688486645</v>
      </c>
      <c r="AB1023" s="4">
        <v>6209.8812805526823</v>
      </c>
      <c r="AC1023" s="4"/>
    </row>
    <row r="1024" spans="1:29" hidden="1" x14ac:dyDescent="0.25">
      <c r="A1024" s="4" t="s">
        <v>4108</v>
      </c>
      <c r="B1024" s="4" t="s">
        <v>3938</v>
      </c>
      <c r="C1024" s="4" t="s">
        <v>997</v>
      </c>
      <c r="D1024" s="4" t="s">
        <v>1002</v>
      </c>
      <c r="E1024" s="4" t="s">
        <v>3950</v>
      </c>
      <c r="F1024" s="4">
        <v>0</v>
      </c>
      <c r="G1024" s="4">
        <v>1.3558708749143671</v>
      </c>
      <c r="H1024" s="4">
        <v>14.13144477279341</v>
      </c>
      <c r="I1024" s="4">
        <v>1.202916238320785</v>
      </c>
      <c r="J1024" s="4">
        <v>9.0331098311649782</v>
      </c>
      <c r="K1024" s="4">
        <v>8.6661757104250103</v>
      </c>
      <c r="L1024" s="4">
        <v>0.14429439618161291</v>
      </c>
      <c r="M1024" s="4">
        <v>17.624515867765879</v>
      </c>
      <c r="N1024" s="4">
        <v>8.720289691682396</v>
      </c>
      <c r="O1024" s="4">
        <v>129.0755394743249</v>
      </c>
      <c r="P1024" s="4">
        <v>56.156063664475248</v>
      </c>
      <c r="Q1024" s="4">
        <v>344.41602790253842</v>
      </c>
      <c r="R1024" s="4">
        <v>128.03839263665949</v>
      </c>
      <c r="S1024" s="4">
        <v>1912.721212444279</v>
      </c>
      <c r="T1024" s="4">
        <v>436.05996562310759</v>
      </c>
      <c r="U1024" s="4"/>
      <c r="V1024" s="4"/>
      <c r="W1024" s="4"/>
      <c r="X1024" s="4">
        <v>28067.328674666569</v>
      </c>
      <c r="Y1024" s="4"/>
      <c r="Z1024" s="4">
        <v>111.5847257825916</v>
      </c>
      <c r="AA1024" s="4">
        <v>1154.5811455738001</v>
      </c>
      <c r="AB1024" s="4">
        <v>3054.4313173840951</v>
      </c>
      <c r="AC1024" s="4"/>
    </row>
    <row r="1025" spans="1:29" hidden="1" x14ac:dyDescent="0.25">
      <c r="A1025" s="4" t="s">
        <v>4108</v>
      </c>
      <c r="B1025" s="4" t="s">
        <v>3938</v>
      </c>
      <c r="C1025" s="4" t="s">
        <v>997</v>
      </c>
      <c r="D1025" s="4" t="s">
        <v>1003</v>
      </c>
      <c r="E1025" s="4" t="s">
        <v>3950</v>
      </c>
      <c r="F1025" s="4">
        <v>0</v>
      </c>
      <c r="G1025" s="4">
        <v>1.799215873141027</v>
      </c>
      <c r="H1025" s="4">
        <v>29.002151392836659</v>
      </c>
      <c r="I1025" s="4">
        <v>2.4986964292900309</v>
      </c>
      <c r="J1025" s="4">
        <v>19.90050282431735</v>
      </c>
      <c r="K1025" s="4">
        <v>24.231402621226049</v>
      </c>
      <c r="L1025" s="4">
        <v>0.26044133297716798</v>
      </c>
      <c r="M1025" s="4">
        <v>64.855071560656157</v>
      </c>
      <c r="N1025" s="4">
        <v>23.528757553570021</v>
      </c>
      <c r="O1025" s="4">
        <v>273.33713705734721</v>
      </c>
      <c r="P1025" s="4">
        <v>105.8803842435872</v>
      </c>
      <c r="Q1025" s="4">
        <v>578.81282666330321</v>
      </c>
      <c r="R1025" s="4">
        <v>182.9325198044601</v>
      </c>
      <c r="S1025" s="4">
        <v>2407.6900231861919</v>
      </c>
      <c r="T1025" s="4">
        <v>547.55273369662882</v>
      </c>
      <c r="U1025" s="4"/>
      <c r="V1025" s="4"/>
      <c r="W1025" s="4"/>
      <c r="X1025" s="4">
        <v>26347.473638176929</v>
      </c>
      <c r="Y1025" s="4"/>
      <c r="Z1025" s="4">
        <v>154.65506473974369</v>
      </c>
      <c r="AA1025" s="4">
        <v>2572.8737317954142</v>
      </c>
      <c r="AB1025" s="4">
        <v>3716.259297756229</v>
      </c>
      <c r="AC1025" s="4"/>
    </row>
    <row r="1026" spans="1:29" hidden="1" x14ac:dyDescent="0.25">
      <c r="A1026" s="4" t="s">
        <v>4108</v>
      </c>
      <c r="B1026" s="4" t="s">
        <v>3938</v>
      </c>
      <c r="C1026" s="4" t="s">
        <v>997</v>
      </c>
      <c r="D1026" s="4" t="s">
        <v>1004</v>
      </c>
      <c r="E1026" s="4" t="s">
        <v>3950</v>
      </c>
      <c r="F1026" s="4">
        <v>0</v>
      </c>
      <c r="G1026" s="4">
        <v>1.280162013297113</v>
      </c>
      <c r="H1026" s="4">
        <v>22.309487056952989</v>
      </c>
      <c r="I1026" s="4">
        <v>2.411071822360551</v>
      </c>
      <c r="J1026" s="4">
        <v>18.309299037794229</v>
      </c>
      <c r="K1026" s="4">
        <v>21.7063213845524</v>
      </c>
      <c r="L1026" s="4">
        <v>0.52793258667330767</v>
      </c>
      <c r="M1026" s="4">
        <v>53.47569323257941</v>
      </c>
      <c r="N1026" s="4">
        <v>20.01192921322858</v>
      </c>
      <c r="O1026" s="4">
        <v>246.78824355898769</v>
      </c>
      <c r="P1026" s="4">
        <v>101.6891916798039</v>
      </c>
      <c r="Q1026" s="4">
        <v>602.48327821098849</v>
      </c>
      <c r="R1026" s="4">
        <v>195.08956562507359</v>
      </c>
      <c r="S1026" s="4">
        <v>2460.4874414238711</v>
      </c>
      <c r="T1026" s="4">
        <v>561.54939754857219</v>
      </c>
      <c r="U1026" s="4"/>
      <c r="V1026" s="4"/>
      <c r="W1026" s="4"/>
      <c r="X1026" s="4">
        <v>13546.725752335969</v>
      </c>
      <c r="Y1026" s="4"/>
      <c r="Z1026" s="4">
        <v>297.19022928090158</v>
      </c>
      <c r="AA1026" s="4">
        <v>2031.102930852257</v>
      </c>
      <c r="AB1026" s="4">
        <v>5175.9287509992973</v>
      </c>
      <c r="AC1026" s="4"/>
    </row>
    <row r="1027" spans="1:29" hidden="1" x14ac:dyDescent="0.25">
      <c r="A1027" s="4" t="s">
        <v>4108</v>
      </c>
      <c r="B1027" s="4" t="s">
        <v>3938</v>
      </c>
      <c r="C1027" s="4" t="s">
        <v>997</v>
      </c>
      <c r="D1027" s="4" t="s">
        <v>1005</v>
      </c>
      <c r="E1027" s="4" t="s">
        <v>3950</v>
      </c>
      <c r="F1027" s="4">
        <v>0</v>
      </c>
      <c r="G1027" s="4">
        <v>1.377855948086788</v>
      </c>
      <c r="H1027" s="4">
        <v>50.561185011248732</v>
      </c>
      <c r="I1027" s="4">
        <v>6.1734880091473876</v>
      </c>
      <c r="J1027" s="4">
        <v>45.14214198936601</v>
      </c>
      <c r="K1027" s="4">
        <v>55.973037974167497</v>
      </c>
      <c r="L1027" s="4">
        <v>1.08558369101839</v>
      </c>
      <c r="M1027" s="4">
        <v>110.46874009658011</v>
      </c>
      <c r="N1027" s="4">
        <v>49.111537206569572</v>
      </c>
      <c r="O1027" s="4">
        <v>564.83748611803844</v>
      </c>
      <c r="P1027" s="4">
        <v>184.81969660308229</v>
      </c>
      <c r="Q1027" s="4">
        <v>885.66759683947373</v>
      </c>
      <c r="R1027" s="4">
        <v>262.294853855702</v>
      </c>
      <c r="S1027" s="4">
        <v>2978.5560921183219</v>
      </c>
      <c r="T1027" s="4">
        <v>652.18385941292297</v>
      </c>
      <c r="U1027" s="4"/>
      <c r="V1027" s="4"/>
      <c r="W1027" s="4"/>
      <c r="X1027" s="4">
        <v>27873.911543424721</v>
      </c>
      <c r="Y1027" s="4"/>
      <c r="Z1027" s="4">
        <v>154.870202547415</v>
      </c>
      <c r="AA1027" s="4">
        <v>2653.0164063009438</v>
      </c>
      <c r="AB1027" s="4">
        <v>4358.5360612410786</v>
      </c>
      <c r="AC1027" s="4"/>
    </row>
    <row r="1028" spans="1:29" hidden="1" x14ac:dyDescent="0.25">
      <c r="A1028" s="4" t="s">
        <v>4108</v>
      </c>
      <c r="B1028" s="4" t="s">
        <v>3938</v>
      </c>
      <c r="C1028" s="4" t="s">
        <v>997</v>
      </c>
      <c r="D1028" s="4" t="s">
        <v>1006</v>
      </c>
      <c r="E1028" s="4" t="s">
        <v>3950</v>
      </c>
      <c r="F1028" s="4">
        <v>0</v>
      </c>
      <c r="G1028" s="4">
        <v>0.38101369791321887</v>
      </c>
      <c r="H1028" s="4">
        <v>13.16926916464651</v>
      </c>
      <c r="I1028" s="4">
        <v>0.89159401992526244</v>
      </c>
      <c r="J1028" s="4">
        <v>6.3852017757472392</v>
      </c>
      <c r="K1028" s="4">
        <v>4.9943496539605601</v>
      </c>
      <c r="L1028" s="4">
        <v>0.1159591597361993</v>
      </c>
      <c r="M1028" s="4">
        <v>15.28448084249459</v>
      </c>
      <c r="N1028" s="4">
        <v>6.5863176574656661</v>
      </c>
      <c r="O1028" s="4">
        <v>93.524073108797765</v>
      </c>
      <c r="P1028" s="4">
        <v>40.708294591168652</v>
      </c>
      <c r="Q1028" s="4">
        <v>265.31322512022467</v>
      </c>
      <c r="R1028" s="4">
        <v>92.432370719888169</v>
      </c>
      <c r="S1028" s="4">
        <v>1378.939797931723</v>
      </c>
      <c r="T1028" s="4">
        <v>359.70879747430729</v>
      </c>
      <c r="U1028" s="4"/>
      <c r="V1028" s="4"/>
      <c r="W1028" s="4"/>
      <c r="X1028" s="4">
        <v>36084.302328342317</v>
      </c>
      <c r="Y1028" s="4"/>
      <c r="Z1028" s="4">
        <v>152.94777403067141</v>
      </c>
      <c r="AA1028" s="4">
        <v>358.88463693531492</v>
      </c>
      <c r="AB1028" s="4">
        <v>4545.3045461854399</v>
      </c>
      <c r="AC1028" s="4"/>
    </row>
    <row r="1029" spans="1:29" hidden="1" x14ac:dyDescent="0.25">
      <c r="A1029" s="4" t="s">
        <v>4108</v>
      </c>
      <c r="B1029" s="4" t="s">
        <v>3938</v>
      </c>
      <c r="C1029" s="4" t="s">
        <v>997</v>
      </c>
      <c r="D1029" s="4" t="s">
        <v>1007</v>
      </c>
      <c r="E1029" s="4" t="s">
        <v>3950</v>
      </c>
      <c r="F1029" s="4">
        <v>0</v>
      </c>
      <c r="G1029" s="4">
        <v>0.69640947811095744</v>
      </c>
      <c r="H1029" s="4">
        <v>20.99434451713709</v>
      </c>
      <c r="I1029" s="4">
        <v>0.93765326368992297</v>
      </c>
      <c r="J1029" s="4">
        <v>5.9799529947141936</v>
      </c>
      <c r="K1029" s="4">
        <v>5.3509022604036609</v>
      </c>
      <c r="L1029" s="4">
        <v>0.1092904161087213</v>
      </c>
      <c r="M1029" s="4">
        <v>13.81525595643109</v>
      </c>
      <c r="N1029" s="4">
        <v>5.7671527474432436</v>
      </c>
      <c r="O1029" s="4">
        <v>85.987286197418285</v>
      </c>
      <c r="P1029" s="4">
        <v>41.340976240417369</v>
      </c>
      <c r="Q1029" s="4">
        <v>282.05217965037622</v>
      </c>
      <c r="R1029" s="4">
        <v>107.5911868754862</v>
      </c>
      <c r="S1029" s="4">
        <v>1637.8856339276549</v>
      </c>
      <c r="T1029" s="4">
        <v>446.36870568336781</v>
      </c>
      <c r="U1029" s="4"/>
      <c r="V1029" s="4"/>
      <c r="W1029" s="4"/>
      <c r="X1029" s="4">
        <v>34031.910255409552</v>
      </c>
      <c r="Y1029" s="4"/>
      <c r="Z1029" s="4">
        <v>190.04115487240799</v>
      </c>
      <c r="AA1029" s="4">
        <v>1168.7976951878111</v>
      </c>
      <c r="AB1029" s="4">
        <v>5476.8268904745019</v>
      </c>
      <c r="AC1029" s="4"/>
    </row>
    <row r="1030" spans="1:29" hidden="1" x14ac:dyDescent="0.25">
      <c r="A1030" s="4" t="s">
        <v>4108</v>
      </c>
      <c r="B1030" s="4" t="s">
        <v>3938</v>
      </c>
      <c r="C1030" s="4" t="s">
        <v>1009</v>
      </c>
      <c r="D1030" s="4" t="s">
        <v>1008</v>
      </c>
      <c r="E1030" s="4" t="s">
        <v>3951</v>
      </c>
      <c r="F1030" s="4">
        <v>0</v>
      </c>
      <c r="G1030" s="4">
        <v>9.2844635605825385E-2</v>
      </c>
      <c r="H1030" s="4">
        <v>32.1591163728962</v>
      </c>
      <c r="I1030" s="4">
        <v>0.55158772628139585</v>
      </c>
      <c r="J1030" s="4">
        <v>7.9677454817525764</v>
      </c>
      <c r="K1030" s="4">
        <v>10.339260417137391</v>
      </c>
      <c r="L1030" s="4">
        <v>4.4896438194488839</v>
      </c>
      <c r="M1030" s="4">
        <v>45.862980710153053</v>
      </c>
      <c r="N1030" s="4">
        <v>13.997794287550899</v>
      </c>
      <c r="O1030" s="4">
        <v>155.28374665109951</v>
      </c>
      <c r="P1030" s="4">
        <v>54.823955067951367</v>
      </c>
      <c r="Q1030" s="4">
        <v>238.44565648090759</v>
      </c>
      <c r="R1030" s="4">
        <v>50.518095431062292</v>
      </c>
      <c r="S1030" s="4">
        <v>482.08624665453323</v>
      </c>
      <c r="T1030" s="4">
        <v>98.106828161091201</v>
      </c>
      <c r="U1030" s="4"/>
      <c r="V1030" s="4"/>
      <c r="W1030" s="4">
        <v>6.836199892208497</v>
      </c>
      <c r="X1030" s="4">
        <v>8226.2444698147337</v>
      </c>
      <c r="Y1030" s="4">
        <v>2.329558779341756</v>
      </c>
      <c r="Z1030" s="4">
        <v>16.30824570649099</v>
      </c>
      <c r="AA1030" s="4">
        <v>693.94017506378862</v>
      </c>
      <c r="AB1030" s="4">
        <v>288.14667139714447</v>
      </c>
      <c r="AC1030" s="4"/>
    </row>
    <row r="1031" spans="1:29" hidden="1" x14ac:dyDescent="0.25">
      <c r="A1031" s="4" t="s">
        <v>4108</v>
      </c>
      <c r="B1031" s="4" t="s">
        <v>3938</v>
      </c>
      <c r="C1031" s="4" t="s">
        <v>1009</v>
      </c>
      <c r="D1031" s="4" t="s">
        <v>1010</v>
      </c>
      <c r="E1031" s="4" t="s">
        <v>3951</v>
      </c>
      <c r="F1031" s="4">
        <v>0</v>
      </c>
      <c r="G1031" s="4">
        <v>0.12738016784360551</v>
      </c>
      <c r="H1031" s="4">
        <v>112.6757401987462</v>
      </c>
      <c r="I1031" s="4">
        <v>0.69797531497295484</v>
      </c>
      <c r="J1031" s="4">
        <v>9.5957072152421343</v>
      </c>
      <c r="K1031" s="4">
        <v>13.96020388275401</v>
      </c>
      <c r="L1031" s="4">
        <v>6.5379095161396563</v>
      </c>
      <c r="M1031" s="4">
        <v>67.199413372960862</v>
      </c>
      <c r="N1031" s="4">
        <v>20.956388069764959</v>
      </c>
      <c r="O1031" s="4">
        <v>248.66533643039341</v>
      </c>
      <c r="P1031" s="4">
        <v>92.886381080139586</v>
      </c>
      <c r="Q1031" s="4">
        <v>420.33476724939811</v>
      </c>
      <c r="R1031" s="4">
        <v>93.322093567508617</v>
      </c>
      <c r="S1031" s="4">
        <v>929.66018493026468</v>
      </c>
      <c r="T1031" s="4">
        <v>194.58499170817069</v>
      </c>
      <c r="U1031" s="4"/>
      <c r="V1031" s="4"/>
      <c r="W1031" s="4">
        <v>35.21435916168867</v>
      </c>
      <c r="X1031" s="4">
        <v>11429.9496670394</v>
      </c>
      <c r="Y1031" s="4">
        <v>11.780317425673489</v>
      </c>
      <c r="Z1031" s="4">
        <v>87.378385115130456</v>
      </c>
      <c r="AA1031" s="4">
        <v>3702.9067985162401</v>
      </c>
      <c r="AB1031" s="4">
        <v>1434.681829325928</v>
      </c>
      <c r="AC1031" s="4"/>
    </row>
    <row r="1032" spans="1:29" hidden="1" x14ac:dyDescent="0.25">
      <c r="A1032" s="4" t="s">
        <v>4108</v>
      </c>
      <c r="B1032" s="4" t="s">
        <v>3938</v>
      </c>
      <c r="C1032" s="4" t="s">
        <v>1009</v>
      </c>
      <c r="D1032" s="4" t="s">
        <v>1011</v>
      </c>
      <c r="E1032" s="4" t="s">
        <v>3951</v>
      </c>
      <c r="F1032" s="4">
        <v>0</v>
      </c>
      <c r="G1032" s="4">
        <v>6.8369628499848817E-2</v>
      </c>
      <c r="H1032" s="4">
        <v>44.256077155282817</v>
      </c>
      <c r="I1032" s="4">
        <v>0.59195174693788466</v>
      </c>
      <c r="J1032" s="4">
        <v>7.7191635835378092</v>
      </c>
      <c r="K1032" s="4">
        <v>9.5183264316627074</v>
      </c>
      <c r="L1032" s="4">
        <v>4.1522885339188784</v>
      </c>
      <c r="M1032" s="4">
        <v>45.192751799618549</v>
      </c>
      <c r="N1032" s="4">
        <v>14.72354155349232</v>
      </c>
      <c r="O1032" s="4">
        <v>165.9454468163745</v>
      </c>
      <c r="P1032" s="4">
        <v>61.016963075820897</v>
      </c>
      <c r="Q1032" s="4">
        <v>275.00448316587199</v>
      </c>
      <c r="R1032" s="4">
        <v>60.745936769244977</v>
      </c>
      <c r="S1032" s="4">
        <v>581.83131859325033</v>
      </c>
      <c r="T1032" s="4">
        <v>120.5312008801001</v>
      </c>
      <c r="U1032" s="4"/>
      <c r="V1032" s="4"/>
      <c r="W1032" s="4">
        <v>11.178721066954539</v>
      </c>
      <c r="X1032" s="4">
        <v>9470.6154114892397</v>
      </c>
      <c r="Y1032" s="4">
        <v>4.0307264652103676</v>
      </c>
      <c r="Z1032" s="4">
        <v>29.43746274590433</v>
      </c>
      <c r="AA1032" s="4">
        <v>1178.6421776646639</v>
      </c>
      <c r="AB1032" s="4">
        <v>531.52286145182802</v>
      </c>
      <c r="AC1032" s="4"/>
    </row>
    <row r="1033" spans="1:29" hidden="1" x14ac:dyDescent="0.25">
      <c r="A1033" s="4" t="s">
        <v>4108</v>
      </c>
      <c r="B1033" s="4" t="s">
        <v>3938</v>
      </c>
      <c r="C1033" s="4" t="s">
        <v>1009</v>
      </c>
      <c r="D1033" s="4" t="s">
        <v>1012</v>
      </c>
      <c r="E1033" s="4" t="s">
        <v>3951</v>
      </c>
      <c r="F1033" s="4">
        <v>0</v>
      </c>
      <c r="G1033" s="4">
        <v>0.121764244245799</v>
      </c>
      <c r="H1033" s="4">
        <v>37.337249968645608</v>
      </c>
      <c r="I1033" s="4">
        <v>0.64752115212225225</v>
      </c>
      <c r="J1033" s="4">
        <v>7.9340541287963546</v>
      </c>
      <c r="K1033" s="4">
        <v>10.70325897028561</v>
      </c>
      <c r="L1033" s="4">
        <v>4.8594340180226174</v>
      </c>
      <c r="M1033" s="4">
        <v>50.168227571142651</v>
      </c>
      <c r="N1033" s="4">
        <v>15.66881191789609</v>
      </c>
      <c r="O1033" s="4">
        <v>177.35642106138161</v>
      </c>
      <c r="P1033" s="4">
        <v>64.545785082179307</v>
      </c>
      <c r="Q1033" s="4">
        <v>285.42559055562282</v>
      </c>
      <c r="R1033" s="4">
        <v>60.385621657901133</v>
      </c>
      <c r="S1033" s="4">
        <v>577.47628904998453</v>
      </c>
      <c r="T1033" s="4">
        <v>120.6349761580552</v>
      </c>
      <c r="U1033" s="4"/>
      <c r="V1033" s="4"/>
      <c r="W1033" s="4">
        <v>9.8451949303369641</v>
      </c>
      <c r="X1033" s="4">
        <v>8030.8758600492001</v>
      </c>
      <c r="Y1033" s="4">
        <v>3.021528479809537</v>
      </c>
      <c r="Z1033" s="4">
        <v>19.705737078145681</v>
      </c>
      <c r="AA1033" s="4">
        <v>868.99774861359936</v>
      </c>
      <c r="AB1033" s="4">
        <v>352.3981330572978</v>
      </c>
      <c r="AC1033" s="4"/>
    </row>
    <row r="1034" spans="1:29" hidden="1" x14ac:dyDescent="0.25">
      <c r="A1034" s="4" t="s">
        <v>4108</v>
      </c>
      <c r="B1034" s="4" t="s">
        <v>3938</v>
      </c>
      <c r="C1034" s="4" t="s">
        <v>1009</v>
      </c>
      <c r="D1034" s="4" t="s">
        <v>1013</v>
      </c>
      <c r="E1034" s="4" t="s">
        <v>3951</v>
      </c>
      <c r="F1034" s="4">
        <v>0</v>
      </c>
      <c r="G1034" s="4">
        <v>9.8196623925901588E-2</v>
      </c>
      <c r="H1034" s="4">
        <v>51.354569175314353</v>
      </c>
      <c r="I1034" s="4">
        <v>0.65826783953534396</v>
      </c>
      <c r="J1034" s="4">
        <v>8.2354626034279583</v>
      </c>
      <c r="K1034" s="4">
        <v>12.834610865037339</v>
      </c>
      <c r="L1034" s="4">
        <v>6.3650188272536852</v>
      </c>
      <c r="M1034" s="4">
        <v>71.02417472957849</v>
      </c>
      <c r="N1034" s="4">
        <v>22.610866263740022</v>
      </c>
      <c r="O1034" s="4">
        <v>263.30102465162201</v>
      </c>
      <c r="P1034" s="4">
        <v>95.24627184414804</v>
      </c>
      <c r="Q1034" s="4">
        <v>412.31167938361301</v>
      </c>
      <c r="R1034" s="4">
        <v>88.994609508632223</v>
      </c>
      <c r="S1034" s="4">
        <v>845.19114819600941</v>
      </c>
      <c r="T1034" s="4">
        <v>173.30199499604859</v>
      </c>
      <c r="U1034" s="4"/>
      <c r="V1034" s="4"/>
      <c r="W1034" s="4">
        <v>19.561912438536329</v>
      </c>
      <c r="X1034" s="4">
        <v>8434.4010740859485</v>
      </c>
      <c r="Y1034" s="4">
        <v>4.3234331855724601</v>
      </c>
      <c r="Z1034" s="4">
        <v>30.153161857320921</v>
      </c>
      <c r="AA1034" s="4">
        <v>1519.0573438824811</v>
      </c>
      <c r="AB1034" s="4">
        <v>505.76049224883889</v>
      </c>
      <c r="AC1034" s="4"/>
    </row>
    <row r="1035" spans="1:29" hidden="1" x14ac:dyDescent="0.25">
      <c r="A1035" s="4" t="s">
        <v>4108</v>
      </c>
      <c r="B1035" s="4" t="s">
        <v>3938</v>
      </c>
      <c r="C1035" s="4" t="s">
        <v>1009</v>
      </c>
      <c r="D1035" s="4" t="s">
        <v>1014</v>
      </c>
      <c r="E1035" s="4" t="s">
        <v>3951</v>
      </c>
      <c r="F1035" s="4">
        <v>0</v>
      </c>
      <c r="G1035" s="4">
        <v>0.1060663710581317</v>
      </c>
      <c r="H1035" s="4">
        <v>33.466641550478307</v>
      </c>
      <c r="I1035" s="4">
        <v>0.58526729222361362</v>
      </c>
      <c r="J1035" s="4">
        <v>6.7125806293607404</v>
      </c>
      <c r="K1035" s="4">
        <v>10.99999879831889</v>
      </c>
      <c r="L1035" s="4">
        <v>4.8861314021842492</v>
      </c>
      <c r="M1035" s="4">
        <v>49.413174622231367</v>
      </c>
      <c r="N1035" s="4">
        <v>15.473348737658551</v>
      </c>
      <c r="O1035" s="4">
        <v>167.96075752854381</v>
      </c>
      <c r="P1035" s="4">
        <v>60.188046924104832</v>
      </c>
      <c r="Q1035" s="4">
        <v>266.10947998814908</v>
      </c>
      <c r="R1035" s="4">
        <v>56.832665113857757</v>
      </c>
      <c r="S1035" s="4">
        <v>539.00807337550134</v>
      </c>
      <c r="T1035" s="4">
        <v>111.8256827006596</v>
      </c>
      <c r="U1035" s="4"/>
      <c r="V1035" s="4"/>
      <c r="W1035" s="4">
        <v>8.6442457934750419</v>
      </c>
      <c r="X1035" s="4">
        <v>6876.2410849218404</v>
      </c>
      <c r="Y1035" s="4">
        <v>2.5707360344794452</v>
      </c>
      <c r="Z1035" s="4">
        <v>19.03806717410043</v>
      </c>
      <c r="AA1035" s="4">
        <v>836.78620183678925</v>
      </c>
      <c r="AB1035" s="4">
        <v>320.01920622102551</v>
      </c>
      <c r="AC1035" s="4"/>
    </row>
    <row r="1036" spans="1:29" hidden="1" x14ac:dyDescent="0.25">
      <c r="A1036" s="4" t="s">
        <v>4108</v>
      </c>
      <c r="B1036" s="4" t="s">
        <v>3938</v>
      </c>
      <c r="C1036" s="4" t="s">
        <v>1009</v>
      </c>
      <c r="D1036" s="4" t="s">
        <v>1015</v>
      </c>
      <c r="E1036" s="4" t="s">
        <v>3951</v>
      </c>
      <c r="F1036" s="4">
        <v>0</v>
      </c>
      <c r="G1036" s="4">
        <v>0.1437042877898978</v>
      </c>
      <c r="H1036" s="4">
        <v>44.712444453737973</v>
      </c>
      <c r="I1036" s="4">
        <v>0.61941807737765642</v>
      </c>
      <c r="J1036" s="4">
        <v>6.6029863898517576</v>
      </c>
      <c r="K1036" s="4">
        <v>11.900198533587981</v>
      </c>
      <c r="L1036" s="4">
        <v>6.0001202811622516</v>
      </c>
      <c r="M1036" s="4">
        <v>69.27622554960881</v>
      </c>
      <c r="N1036" s="4">
        <v>22.828051675644339</v>
      </c>
      <c r="O1036" s="4">
        <v>257.20512054130808</v>
      </c>
      <c r="P1036" s="4">
        <v>93.382429900412603</v>
      </c>
      <c r="Q1036" s="4">
        <v>399.93395132001018</v>
      </c>
      <c r="R1036" s="4">
        <v>82.521065424917239</v>
      </c>
      <c r="S1036" s="4">
        <v>765.23854280311866</v>
      </c>
      <c r="T1036" s="4">
        <v>151.2605199017197</v>
      </c>
      <c r="U1036" s="4"/>
      <c r="V1036" s="4"/>
      <c r="W1036" s="4">
        <v>19.560695398221458</v>
      </c>
      <c r="X1036" s="4">
        <v>6209.7013900978518</v>
      </c>
      <c r="Y1036" s="4">
        <v>4.0728201976688174</v>
      </c>
      <c r="Z1036" s="4">
        <v>37.371080732431203</v>
      </c>
      <c r="AA1036" s="4">
        <v>1793.4655652702811</v>
      </c>
      <c r="AB1036" s="4">
        <v>593.23806354922567</v>
      </c>
      <c r="AC1036" s="4"/>
    </row>
    <row r="1037" spans="1:29" hidden="1" x14ac:dyDescent="0.25">
      <c r="A1037" s="4" t="s">
        <v>4108</v>
      </c>
      <c r="B1037" s="4" t="s">
        <v>3938</v>
      </c>
      <c r="C1037" s="4" t="s">
        <v>1009</v>
      </c>
      <c r="D1037" s="4" t="s">
        <v>1016</v>
      </c>
      <c r="E1037" s="4" t="s">
        <v>3951</v>
      </c>
      <c r="F1037" s="4">
        <v>0</v>
      </c>
      <c r="G1037" s="4">
        <v>0.15166723720899089</v>
      </c>
      <c r="H1037" s="4">
        <v>70.855973833767422</v>
      </c>
      <c r="I1037" s="4">
        <v>0.94532886650749315</v>
      </c>
      <c r="J1037" s="4">
        <v>11.393097372584389</v>
      </c>
      <c r="K1037" s="4">
        <v>16.662980562148309</v>
      </c>
      <c r="L1037" s="4">
        <v>7.9118642544737554</v>
      </c>
      <c r="M1037" s="4">
        <v>80.248648666016962</v>
      </c>
      <c r="N1037" s="4">
        <v>25.695453860247401</v>
      </c>
      <c r="O1037" s="4">
        <v>288.28501122366862</v>
      </c>
      <c r="P1037" s="4">
        <v>103.06368041437931</v>
      </c>
      <c r="Q1037" s="4">
        <v>448.98378259635479</v>
      </c>
      <c r="R1037" s="4">
        <v>95.504640182647037</v>
      </c>
      <c r="S1037" s="4">
        <v>901.96232766893752</v>
      </c>
      <c r="T1037" s="4">
        <v>184.09172187975551</v>
      </c>
      <c r="U1037" s="4"/>
      <c r="V1037" s="4"/>
      <c r="W1037" s="4">
        <v>21.248920677924868</v>
      </c>
      <c r="X1037" s="4">
        <v>9040.2994202094214</v>
      </c>
      <c r="Y1037" s="4">
        <v>5.5934049841667459</v>
      </c>
      <c r="Z1037" s="4">
        <v>49.947332157402727</v>
      </c>
      <c r="AA1037" s="4">
        <v>2321.05348936271</v>
      </c>
      <c r="AB1037" s="4">
        <v>811.02372235337066</v>
      </c>
      <c r="AC1037" s="4"/>
    </row>
    <row r="1038" spans="1:29" hidden="1" x14ac:dyDescent="0.25">
      <c r="A1038" s="4" t="s">
        <v>4108</v>
      </c>
      <c r="B1038" s="4" t="s">
        <v>3938</v>
      </c>
      <c r="C1038" s="4" t="s">
        <v>1009</v>
      </c>
      <c r="D1038" s="4" t="s">
        <v>1017</v>
      </c>
      <c r="E1038" s="4" t="s">
        <v>3951</v>
      </c>
      <c r="F1038" s="4">
        <v>0</v>
      </c>
      <c r="G1038" s="4">
        <v>7.532352524180369E-2</v>
      </c>
      <c r="H1038" s="4">
        <v>27.8234119321496</v>
      </c>
      <c r="I1038" s="4">
        <v>0.47781561829026648</v>
      </c>
      <c r="J1038" s="4">
        <v>6.8720408229844079</v>
      </c>
      <c r="K1038" s="4">
        <v>8.9513329424550232</v>
      </c>
      <c r="L1038" s="4">
        <v>4.0015033372278044</v>
      </c>
      <c r="M1038" s="4">
        <v>36.600571467820558</v>
      </c>
      <c r="N1038" s="4">
        <v>11.22665006649725</v>
      </c>
      <c r="O1038" s="4">
        <v>120.0758214687351</v>
      </c>
      <c r="P1038" s="4">
        <v>41.780029119242698</v>
      </c>
      <c r="Q1038" s="4">
        <v>182.8048530535379</v>
      </c>
      <c r="R1038" s="4">
        <v>39.62493664167868</v>
      </c>
      <c r="S1038" s="4">
        <v>370.89141499751202</v>
      </c>
      <c r="T1038" s="4">
        <v>77.678969306019511</v>
      </c>
      <c r="U1038" s="4"/>
      <c r="V1038" s="4"/>
      <c r="W1038" s="4">
        <v>5.0508093397909413</v>
      </c>
      <c r="X1038" s="4">
        <v>8453.4868606763266</v>
      </c>
      <c r="Y1038" s="4">
        <v>1.863061232659021</v>
      </c>
      <c r="Z1038" s="4">
        <v>12.39058687206793</v>
      </c>
      <c r="AA1038" s="4">
        <v>534.8347323444093</v>
      </c>
      <c r="AB1038" s="4">
        <v>228.83265370796761</v>
      </c>
      <c r="AC1038" s="4"/>
    </row>
    <row r="1039" spans="1:29" hidden="1" x14ac:dyDescent="0.25">
      <c r="A1039" s="4" t="s">
        <v>4108</v>
      </c>
      <c r="B1039" s="4" t="s">
        <v>3938</v>
      </c>
      <c r="C1039" s="4" t="s">
        <v>1009</v>
      </c>
      <c r="D1039" s="4" t="s">
        <v>1018</v>
      </c>
      <c r="E1039" s="4" t="s">
        <v>3951</v>
      </c>
      <c r="F1039" s="4">
        <v>0</v>
      </c>
      <c r="G1039" s="4">
        <v>7.1571258475835287E-2</v>
      </c>
      <c r="H1039" s="4">
        <v>33.505506588247918</v>
      </c>
      <c r="I1039" s="4">
        <v>0.54993365069566935</v>
      </c>
      <c r="J1039" s="4">
        <v>7.14718281686579</v>
      </c>
      <c r="K1039" s="4">
        <v>9.9733556951815618</v>
      </c>
      <c r="L1039" s="4">
        <v>4.4183262351918744</v>
      </c>
      <c r="M1039" s="4">
        <v>44.490501164670967</v>
      </c>
      <c r="N1039" s="4">
        <v>13.009627769933021</v>
      </c>
      <c r="O1039" s="4">
        <v>142.84540491337589</v>
      </c>
      <c r="P1039" s="4">
        <v>51.620412929876593</v>
      </c>
      <c r="Q1039" s="4">
        <v>226.44831567493091</v>
      </c>
      <c r="R1039" s="4">
        <v>49.153493307295768</v>
      </c>
      <c r="S1039" s="4">
        <v>468.22518131805077</v>
      </c>
      <c r="T1039" s="4">
        <v>99.360534114617565</v>
      </c>
      <c r="U1039" s="4"/>
      <c r="V1039" s="4"/>
      <c r="W1039" s="4">
        <v>7.4796441072393467</v>
      </c>
      <c r="X1039" s="4">
        <v>7413.5241704284599</v>
      </c>
      <c r="Y1039" s="4">
        <v>2.4569487948839881</v>
      </c>
      <c r="Z1039" s="4">
        <v>17.985660389129869</v>
      </c>
      <c r="AA1039" s="4">
        <v>770.64384431573399</v>
      </c>
      <c r="AB1039" s="4">
        <v>306.84404912774158</v>
      </c>
      <c r="AC1039" s="4"/>
    </row>
    <row r="1040" spans="1:29" hidden="1" x14ac:dyDescent="0.25">
      <c r="A1040" s="4" t="s">
        <v>4108</v>
      </c>
      <c r="B1040" s="4" t="s">
        <v>3938</v>
      </c>
      <c r="C1040" s="4" t="s">
        <v>1009</v>
      </c>
      <c r="D1040" s="4" t="s">
        <v>1019</v>
      </c>
      <c r="E1040" s="4" t="s">
        <v>3951</v>
      </c>
      <c r="F1040" s="4">
        <v>0</v>
      </c>
      <c r="G1040" s="4">
        <v>0.1623223193059066</v>
      </c>
      <c r="H1040" s="4">
        <v>37.254137876726602</v>
      </c>
      <c r="I1040" s="4">
        <v>0.70757575577626275</v>
      </c>
      <c r="J1040" s="4">
        <v>8.1490062329355073</v>
      </c>
      <c r="K1040" s="4">
        <v>12.73330237744173</v>
      </c>
      <c r="L1040" s="4">
        <v>5.5325416342248017</v>
      </c>
      <c r="M1040" s="4">
        <v>52.756924094840123</v>
      </c>
      <c r="N1040" s="4">
        <v>16.107950525656829</v>
      </c>
      <c r="O1040" s="4">
        <v>172.1872549806917</v>
      </c>
      <c r="P1040" s="4">
        <v>61.327895087463872</v>
      </c>
      <c r="Q1040" s="4">
        <v>261.23262497389692</v>
      </c>
      <c r="R1040" s="4">
        <v>55.406711555951233</v>
      </c>
      <c r="S1040" s="4">
        <v>526.45581084265393</v>
      </c>
      <c r="T1040" s="4">
        <v>106.76655659302941</v>
      </c>
      <c r="U1040" s="4"/>
      <c r="V1040" s="4"/>
      <c r="W1040" s="4">
        <v>8.3412111179857433</v>
      </c>
      <c r="X1040" s="4">
        <v>7660.4953077108703</v>
      </c>
      <c r="Y1040" s="4">
        <v>2.5775683080641549</v>
      </c>
      <c r="Z1040" s="4">
        <v>18.418962160104019</v>
      </c>
      <c r="AA1040" s="4">
        <v>849.31527998110073</v>
      </c>
      <c r="AB1040" s="4">
        <v>319.64753577034242</v>
      </c>
      <c r="AC1040" s="4"/>
    </row>
    <row r="1041" spans="1:29" hidden="1" x14ac:dyDescent="0.25">
      <c r="A1041" s="4" t="s">
        <v>4108</v>
      </c>
      <c r="B1041" s="4" t="s">
        <v>3938</v>
      </c>
      <c r="C1041" s="4" t="s">
        <v>1009</v>
      </c>
      <c r="D1041" s="4" t="s">
        <v>1020</v>
      </c>
      <c r="E1041" s="4" t="s">
        <v>3951</v>
      </c>
      <c r="F1041" s="4">
        <v>0</v>
      </c>
      <c r="G1041" s="4">
        <v>0.13240874324024601</v>
      </c>
      <c r="H1041" s="4">
        <v>31.974267424376219</v>
      </c>
      <c r="I1041" s="4">
        <v>0.56508325249259883</v>
      </c>
      <c r="J1041" s="4">
        <v>7.1314572434049683</v>
      </c>
      <c r="K1041" s="4">
        <v>10.668176256403051</v>
      </c>
      <c r="L1041" s="4">
        <v>4.7926685543985474</v>
      </c>
      <c r="M1041" s="4">
        <v>45.698129129881963</v>
      </c>
      <c r="N1041" s="4">
        <v>14.21416006814327</v>
      </c>
      <c r="O1041" s="4">
        <v>155.04922438835041</v>
      </c>
      <c r="P1041" s="4">
        <v>54.300766294742168</v>
      </c>
      <c r="Q1041" s="4">
        <v>237.48207113731411</v>
      </c>
      <c r="R1041" s="4">
        <v>51.262186066930518</v>
      </c>
      <c r="S1041" s="4">
        <v>477.34570032574948</v>
      </c>
      <c r="T1041" s="4">
        <v>100.38215362758579</v>
      </c>
      <c r="U1041" s="4"/>
      <c r="V1041" s="4"/>
      <c r="W1041" s="4">
        <v>7.1028494141086487</v>
      </c>
      <c r="X1041" s="4">
        <v>7499.7565611569726</v>
      </c>
      <c r="Y1041" s="4">
        <v>2.3712424681095592</v>
      </c>
      <c r="Z1041" s="4">
        <v>16.48796564605356</v>
      </c>
      <c r="AA1041" s="4">
        <v>725.43577909076862</v>
      </c>
      <c r="AB1041" s="4">
        <v>288.66107177414227</v>
      </c>
      <c r="AC1041" s="4"/>
    </row>
    <row r="1042" spans="1:29" hidden="1" x14ac:dyDescent="0.25">
      <c r="A1042" s="4" t="s">
        <v>4108</v>
      </c>
      <c r="B1042" s="4" t="s">
        <v>3938</v>
      </c>
      <c r="C1042" s="4" t="s">
        <v>1009</v>
      </c>
      <c r="D1042" s="4" t="s">
        <v>1021</v>
      </c>
      <c r="E1042" s="4" t="s">
        <v>3951</v>
      </c>
      <c r="F1042" s="4">
        <v>0</v>
      </c>
      <c r="G1042" s="4">
        <v>5.2387131876711519E-2</v>
      </c>
      <c r="H1042" s="4">
        <v>27.913930037890591</v>
      </c>
      <c r="I1042" s="4">
        <v>0.48299475038836082</v>
      </c>
      <c r="J1042" s="4">
        <v>5.0720379358997532</v>
      </c>
      <c r="K1042" s="4">
        <v>8.1156480649715075</v>
      </c>
      <c r="L1042" s="4">
        <v>3.470548354744325</v>
      </c>
      <c r="M1042" s="4">
        <v>34.267814379805422</v>
      </c>
      <c r="N1042" s="4">
        <v>10.70565024629569</v>
      </c>
      <c r="O1042" s="4">
        <v>123.73393746115551</v>
      </c>
      <c r="P1042" s="4">
        <v>44.409294104689167</v>
      </c>
      <c r="Q1042" s="4">
        <v>202.1427796131525</v>
      </c>
      <c r="R1042" s="4">
        <v>43.791513370268717</v>
      </c>
      <c r="S1042" s="4">
        <v>417.12222733795369</v>
      </c>
      <c r="T1042" s="4">
        <v>90.512108978401969</v>
      </c>
      <c r="U1042" s="4"/>
      <c r="V1042" s="4"/>
      <c r="W1042" s="4">
        <v>6.8673925390154853</v>
      </c>
      <c r="X1042" s="4">
        <v>7417.4813190768218</v>
      </c>
      <c r="Y1042" s="4">
        <v>2.2441039380012602</v>
      </c>
      <c r="Z1042" s="4">
        <v>15.8561730441689</v>
      </c>
      <c r="AA1042" s="4">
        <v>664.10779154417867</v>
      </c>
      <c r="AB1042" s="4">
        <v>279.84936710753402</v>
      </c>
      <c r="AC1042" s="4"/>
    </row>
    <row r="1043" spans="1:29" hidden="1" x14ac:dyDescent="0.25">
      <c r="A1043" s="4" t="s">
        <v>4108</v>
      </c>
      <c r="B1043" s="4" t="s">
        <v>3938</v>
      </c>
      <c r="C1043" s="4" t="s">
        <v>1009</v>
      </c>
      <c r="D1043" s="4" t="s">
        <v>1022</v>
      </c>
      <c r="E1043" s="4" t="s">
        <v>3951</v>
      </c>
      <c r="F1043" s="4">
        <v>0</v>
      </c>
      <c r="G1043" s="4">
        <v>0.63993934460207491</v>
      </c>
      <c r="H1043" s="4">
        <v>137.2752284455683</v>
      </c>
      <c r="I1043" s="4">
        <v>0.58178354079696326</v>
      </c>
      <c r="J1043" s="4">
        <v>6.5836635908490688</v>
      </c>
      <c r="K1043" s="4">
        <v>8.9611722453554314</v>
      </c>
      <c r="L1043" s="4">
        <v>3.295598643390421</v>
      </c>
      <c r="M1043" s="4">
        <v>43.454475747875136</v>
      </c>
      <c r="N1043" s="4">
        <v>14.07133177783933</v>
      </c>
      <c r="O1043" s="4">
        <v>170.33878625567951</v>
      </c>
      <c r="P1043" s="4">
        <v>65.036186885510332</v>
      </c>
      <c r="Q1043" s="4">
        <v>303.78745689190202</v>
      </c>
      <c r="R1043" s="4">
        <v>67.648529247217198</v>
      </c>
      <c r="S1043" s="4">
        <v>660.22855030854168</v>
      </c>
      <c r="T1043" s="4">
        <v>137.1991024166434</v>
      </c>
      <c r="U1043" s="4"/>
      <c r="V1043" s="4"/>
      <c r="W1043" s="4">
        <v>33.125465000198993</v>
      </c>
      <c r="X1043" s="4">
        <v>8127.0527403334363</v>
      </c>
      <c r="Y1043" s="4">
        <v>11.54111335837527</v>
      </c>
      <c r="Z1043" s="4">
        <v>75.145097369066434</v>
      </c>
      <c r="AA1043" s="4">
        <v>2558.0204438823421</v>
      </c>
      <c r="AB1043" s="4">
        <v>1329.0473360493879</v>
      </c>
      <c r="AC1043" s="4"/>
    </row>
    <row r="1044" spans="1:29" hidden="1" x14ac:dyDescent="0.25">
      <c r="A1044" s="4" t="s">
        <v>4108</v>
      </c>
      <c r="B1044" s="4" t="s">
        <v>3938</v>
      </c>
      <c r="C1044" s="4" t="s">
        <v>1009</v>
      </c>
      <c r="D1044" s="4" t="s">
        <v>1023</v>
      </c>
      <c r="E1044" s="4" t="s">
        <v>3951</v>
      </c>
      <c r="F1044" s="4">
        <v>0</v>
      </c>
      <c r="G1044" s="4">
        <v>0.1706510006142247</v>
      </c>
      <c r="H1044" s="4">
        <v>38.375954955096951</v>
      </c>
      <c r="I1044" s="4">
        <v>0.65701638214129299</v>
      </c>
      <c r="J1044" s="4">
        <v>8.0422819231428306</v>
      </c>
      <c r="K1044" s="4">
        <v>11.57567258553086</v>
      </c>
      <c r="L1044" s="4">
        <v>4.9132033934409636</v>
      </c>
      <c r="M1044" s="4">
        <v>48.573285337659421</v>
      </c>
      <c r="N1044" s="4">
        <v>14.076439208665899</v>
      </c>
      <c r="O1044" s="4">
        <v>155.01161612207159</v>
      </c>
      <c r="P1044" s="4">
        <v>55.15587420430608</v>
      </c>
      <c r="Q1044" s="4">
        <v>237.73186560654921</v>
      </c>
      <c r="R1044" s="4">
        <v>51.043737159093943</v>
      </c>
      <c r="S1044" s="4">
        <v>479.88779990792813</v>
      </c>
      <c r="T1044" s="4">
        <v>99.33835109449177</v>
      </c>
      <c r="U1044" s="4"/>
      <c r="V1044" s="4"/>
      <c r="W1044" s="4">
        <v>7.6433577596935791</v>
      </c>
      <c r="X1044" s="4">
        <v>8178.7730324793156</v>
      </c>
      <c r="Y1044" s="4">
        <v>2.7061461884878422</v>
      </c>
      <c r="Z1044" s="4">
        <v>20.323234279072551</v>
      </c>
      <c r="AA1044" s="4">
        <v>892.98456010565428</v>
      </c>
      <c r="AB1044" s="4">
        <v>363.29027023305417</v>
      </c>
      <c r="AC1044" s="4"/>
    </row>
    <row r="1045" spans="1:29" hidden="1" x14ac:dyDescent="0.25">
      <c r="A1045" s="4" t="s">
        <v>4108</v>
      </c>
      <c r="B1045" s="4" t="s">
        <v>3938</v>
      </c>
      <c r="C1045" s="4" t="s">
        <v>1009</v>
      </c>
      <c r="D1045" s="4" t="s">
        <v>1024</v>
      </c>
      <c r="E1045" s="4" t="s">
        <v>3951</v>
      </c>
      <c r="F1045" s="4">
        <v>0</v>
      </c>
      <c r="G1045" s="4">
        <v>9.2761526495029556E-2</v>
      </c>
      <c r="H1045" s="4">
        <v>58.614114591825832</v>
      </c>
      <c r="I1045" s="4">
        <v>0.54550803214546906</v>
      </c>
      <c r="J1045" s="4">
        <v>7.2987641357223847</v>
      </c>
      <c r="K1045" s="4">
        <v>11.825323161346001</v>
      </c>
      <c r="L1045" s="4">
        <v>5.0462104866587074</v>
      </c>
      <c r="M1045" s="4">
        <v>49.306465800893719</v>
      </c>
      <c r="N1045" s="4">
        <v>15.65224362204391</v>
      </c>
      <c r="O1045" s="4">
        <v>182.05636110108389</v>
      </c>
      <c r="P1045" s="4">
        <v>67.86244485198587</v>
      </c>
      <c r="Q1045" s="4">
        <v>306.83515589253278</v>
      </c>
      <c r="R1045" s="4">
        <v>67.543035674850159</v>
      </c>
      <c r="S1045" s="4">
        <v>660.12574683207129</v>
      </c>
      <c r="T1045" s="4">
        <v>141.350759317724</v>
      </c>
      <c r="U1045" s="4"/>
      <c r="V1045" s="4"/>
      <c r="W1045" s="4">
        <v>17.868476731372422</v>
      </c>
      <c r="X1045" s="4">
        <v>8345.2355785558666</v>
      </c>
      <c r="Y1045" s="4">
        <v>5.6000566053329441</v>
      </c>
      <c r="Z1045" s="4">
        <v>37.568803256822157</v>
      </c>
      <c r="AA1045" s="4">
        <v>1498.051396496237</v>
      </c>
      <c r="AB1045" s="4">
        <v>692.0316220949436</v>
      </c>
      <c r="AC1045" s="4"/>
    </row>
    <row r="1046" spans="1:29" hidden="1" x14ac:dyDescent="0.25">
      <c r="A1046" s="4" t="s">
        <v>4108</v>
      </c>
      <c r="B1046" s="4" t="s">
        <v>3938</v>
      </c>
      <c r="C1046" s="4" t="s">
        <v>1009</v>
      </c>
      <c r="D1046" s="4" t="s">
        <v>1025</v>
      </c>
      <c r="E1046" s="4" t="s">
        <v>3951</v>
      </c>
      <c r="F1046" s="4">
        <v>0</v>
      </c>
      <c r="G1046" s="4">
        <v>1.558365502845486E-2</v>
      </c>
      <c r="H1046" s="4">
        <v>27.720244794338871</v>
      </c>
      <c r="I1046" s="4">
        <v>0.1976156968918657</v>
      </c>
      <c r="J1046" s="4">
        <v>2.916207153674887</v>
      </c>
      <c r="K1046" s="4">
        <v>5.7757124945252034</v>
      </c>
      <c r="L1046" s="4">
        <v>2.5381686630010778</v>
      </c>
      <c r="M1046" s="4">
        <v>25.037270435724761</v>
      </c>
      <c r="N1046" s="4">
        <v>7.9541417650875097</v>
      </c>
      <c r="O1046" s="4">
        <v>87.226691559460548</v>
      </c>
      <c r="P1046" s="4">
        <v>32.485425044822279</v>
      </c>
      <c r="Q1046" s="4">
        <v>146.55890673656171</v>
      </c>
      <c r="R1046" s="4">
        <v>32.304513969982743</v>
      </c>
      <c r="S1046" s="4">
        <v>312.99284644326718</v>
      </c>
      <c r="T1046" s="4">
        <v>65.982544327266865</v>
      </c>
      <c r="U1046" s="4"/>
      <c r="V1046" s="4"/>
      <c r="W1046" s="4">
        <v>4.7850870245981394</v>
      </c>
      <c r="X1046" s="4">
        <v>9886.5068089312008</v>
      </c>
      <c r="Y1046" s="4">
        <v>2.2383529103501432</v>
      </c>
      <c r="Z1046" s="4">
        <v>13.366864806660409</v>
      </c>
      <c r="AA1046" s="4">
        <v>517.34933300113073</v>
      </c>
      <c r="AB1046" s="4">
        <v>268.85059337628178</v>
      </c>
      <c r="AC1046" s="4"/>
    </row>
    <row r="1047" spans="1:29" hidden="1" x14ac:dyDescent="0.25">
      <c r="A1047" s="4" t="s">
        <v>4108</v>
      </c>
      <c r="B1047" s="4" t="s">
        <v>3938</v>
      </c>
      <c r="C1047" s="4" t="s">
        <v>1009</v>
      </c>
      <c r="D1047" s="4" t="s">
        <v>1026</v>
      </c>
      <c r="E1047" s="4" t="s">
        <v>3951</v>
      </c>
      <c r="F1047" s="4">
        <v>0</v>
      </c>
      <c r="G1047" s="4">
        <v>0.1685421026232283</v>
      </c>
      <c r="H1047" s="4">
        <v>62.626565428188698</v>
      </c>
      <c r="I1047" s="4">
        <v>0.92460395206495072</v>
      </c>
      <c r="J1047" s="4">
        <v>11.134853355887319</v>
      </c>
      <c r="K1047" s="4">
        <v>19.557426597313039</v>
      </c>
      <c r="L1047" s="4">
        <v>9.5258916371553397</v>
      </c>
      <c r="M1047" s="4">
        <v>92.863875384518821</v>
      </c>
      <c r="N1047" s="4">
        <v>27.215822673417929</v>
      </c>
      <c r="O1047" s="4">
        <v>296.08658708350811</v>
      </c>
      <c r="P1047" s="4">
        <v>104.16202654989721</v>
      </c>
      <c r="Q1047" s="4">
        <v>445.19325569809178</v>
      </c>
      <c r="R1047" s="4">
        <v>93.57638267723047</v>
      </c>
      <c r="S1047" s="4">
        <v>879.27099650572211</v>
      </c>
      <c r="T1047" s="4">
        <v>177.44462714370599</v>
      </c>
      <c r="U1047" s="4"/>
      <c r="V1047" s="4"/>
      <c r="W1047" s="4">
        <v>17.4720478833352</v>
      </c>
      <c r="X1047" s="4">
        <v>7250.5755537865307</v>
      </c>
      <c r="Y1047" s="4">
        <v>4.0795265094865334</v>
      </c>
      <c r="Z1047" s="4">
        <v>35.188061159660762</v>
      </c>
      <c r="AA1047" s="4">
        <v>1753.6182081417489</v>
      </c>
      <c r="AB1047" s="4">
        <v>569.7467334500808</v>
      </c>
      <c r="AC1047" s="4"/>
    </row>
    <row r="1048" spans="1:29" hidden="1" x14ac:dyDescent="0.25">
      <c r="A1048" s="4" t="s">
        <v>4108</v>
      </c>
      <c r="B1048" s="4" t="s">
        <v>3938</v>
      </c>
      <c r="C1048" s="4" t="s">
        <v>1009</v>
      </c>
      <c r="D1048" s="4" t="s">
        <v>1027</v>
      </c>
      <c r="E1048" s="4" t="s">
        <v>3951</v>
      </c>
      <c r="F1048" s="4">
        <v>0</v>
      </c>
      <c r="G1048" s="4">
        <v>0.13417331450171791</v>
      </c>
      <c r="H1048" s="4">
        <v>54.937159442875718</v>
      </c>
      <c r="I1048" s="4">
        <v>0.78725608227221322</v>
      </c>
      <c r="J1048" s="4">
        <v>10.45661210324559</v>
      </c>
      <c r="K1048" s="4">
        <v>13.60302836494836</v>
      </c>
      <c r="L1048" s="4">
        <v>6.5455452706645696</v>
      </c>
      <c r="M1048" s="4">
        <v>66.888708972842039</v>
      </c>
      <c r="N1048" s="4">
        <v>20.860209326128629</v>
      </c>
      <c r="O1048" s="4">
        <v>236.354548160554</v>
      </c>
      <c r="P1048" s="4">
        <v>84.116409937902006</v>
      </c>
      <c r="Q1048" s="4">
        <v>369.36635353516522</v>
      </c>
      <c r="R1048" s="4">
        <v>79.77435002544189</v>
      </c>
      <c r="S1048" s="4">
        <v>756.0360080209789</v>
      </c>
      <c r="T1048" s="4">
        <v>153.685365457231</v>
      </c>
      <c r="U1048" s="4"/>
      <c r="V1048" s="4"/>
      <c r="W1048" s="4">
        <v>15.15043590814483</v>
      </c>
      <c r="X1048" s="4">
        <v>7892.3998555945191</v>
      </c>
      <c r="Y1048" s="4">
        <v>4.1250442592314087</v>
      </c>
      <c r="Z1048" s="4">
        <v>34.331931060659372</v>
      </c>
      <c r="AA1048" s="4">
        <v>1580.230824104473</v>
      </c>
      <c r="AB1048" s="4">
        <v>573.31234228430446</v>
      </c>
      <c r="AC1048" s="4"/>
    </row>
    <row r="1049" spans="1:29" hidden="1" x14ac:dyDescent="0.25">
      <c r="A1049" s="4" t="s">
        <v>4108</v>
      </c>
      <c r="B1049" s="4" t="s">
        <v>3938</v>
      </c>
      <c r="C1049" s="4" t="s">
        <v>1009</v>
      </c>
      <c r="D1049" s="4" t="s">
        <v>1028</v>
      </c>
      <c r="E1049" s="4" t="s">
        <v>3951</v>
      </c>
      <c r="F1049" s="4">
        <v>1</v>
      </c>
      <c r="G1049" s="4">
        <v>2.448647770178727E-2</v>
      </c>
      <c r="H1049" s="4">
        <v>5.1935740263801504</v>
      </c>
      <c r="I1049" s="4">
        <v>3.156270258532394E-2</v>
      </c>
      <c r="J1049" s="4">
        <v>0.31902153960823321</v>
      </c>
      <c r="K1049" s="4">
        <v>0.1116395426215466</v>
      </c>
      <c r="L1049" s="4">
        <v>9.1248160196591085E-2</v>
      </c>
      <c r="M1049" s="4">
        <v>0.76138888283799189</v>
      </c>
      <c r="N1049" s="4">
        <v>0.18761848295371539</v>
      </c>
      <c r="O1049" s="4">
        <v>3.0966889974337342</v>
      </c>
      <c r="P1049" s="4">
        <v>1.685663667281831</v>
      </c>
      <c r="Q1049" s="4">
        <v>10.40434948128113</v>
      </c>
      <c r="R1049" s="4">
        <v>3.0984211198264182</v>
      </c>
      <c r="S1049" s="4">
        <v>42.575789661865848</v>
      </c>
      <c r="T1049" s="4">
        <v>13.50982758757252</v>
      </c>
      <c r="U1049" s="4"/>
      <c r="V1049" s="4"/>
      <c r="W1049" s="4">
        <v>0.85842025923156162</v>
      </c>
      <c r="X1049" s="4">
        <v>9053.805576073999</v>
      </c>
      <c r="Y1049" s="4">
        <v>0.1817570082127152</v>
      </c>
      <c r="Z1049" s="4">
        <v>6.5605426051795099</v>
      </c>
      <c r="AA1049" s="4">
        <v>49.676482661650837</v>
      </c>
      <c r="AB1049" s="4">
        <v>184.3698295430857</v>
      </c>
      <c r="AC1049" s="4"/>
    </row>
    <row r="1050" spans="1:29" hidden="1" x14ac:dyDescent="0.25">
      <c r="A1050" s="4" t="s">
        <v>4108</v>
      </c>
      <c r="B1050" s="4" t="s">
        <v>3938</v>
      </c>
      <c r="C1050" s="4" t="s">
        <v>1009</v>
      </c>
      <c r="D1050" s="4" t="s">
        <v>1029</v>
      </c>
      <c r="E1050" s="4" t="s">
        <v>3951</v>
      </c>
      <c r="F1050" s="4">
        <v>1</v>
      </c>
      <c r="G1050" s="4">
        <v>7.54655637471558E-3</v>
      </c>
      <c r="H1050" s="4">
        <v>2.9397500602146041</v>
      </c>
      <c r="I1050" s="5">
        <f>0.00676638119731971/2</f>
        <v>3.3831905986598551E-3</v>
      </c>
      <c r="J1050" s="4">
        <v>3.1905014692431843E-2</v>
      </c>
      <c r="K1050" s="4">
        <v>2.09461413466616E-2</v>
      </c>
      <c r="L1050" s="4">
        <v>2.5127391947669841E-2</v>
      </c>
      <c r="M1050" s="4">
        <v>0.23126826375482801</v>
      </c>
      <c r="N1050" s="4">
        <v>9.3242513453645176E-2</v>
      </c>
      <c r="O1050" s="4">
        <v>1.38314586558193</v>
      </c>
      <c r="P1050" s="4">
        <v>0.61074489694532663</v>
      </c>
      <c r="Q1050" s="4">
        <v>3.983305824195257</v>
      </c>
      <c r="R1050" s="4">
        <v>1.3213682755412099</v>
      </c>
      <c r="S1050" s="4">
        <v>15.24513276198612</v>
      </c>
      <c r="T1050" s="4">
        <v>5.1899020160911693</v>
      </c>
      <c r="U1050" s="4"/>
      <c r="V1050" s="4"/>
      <c r="W1050" s="4">
        <v>0.2557045814229828</v>
      </c>
      <c r="X1050" s="4">
        <v>8144.8884668375031</v>
      </c>
      <c r="Y1050" s="4">
        <v>2.589200917397138E-2</v>
      </c>
      <c r="Z1050" s="4">
        <v>2.3368990614750329</v>
      </c>
      <c r="AA1050" s="4">
        <v>14.5941770585321</v>
      </c>
      <c r="AB1050" s="4">
        <v>68.449288042079687</v>
      </c>
      <c r="AC1050" s="4"/>
    </row>
    <row r="1051" spans="1:29" hidden="1" x14ac:dyDescent="0.25">
      <c r="A1051" s="4" t="s">
        <v>4108</v>
      </c>
      <c r="B1051" s="4" t="s">
        <v>3938</v>
      </c>
      <c r="C1051" s="4" t="s">
        <v>1009</v>
      </c>
      <c r="D1051" s="4" t="s">
        <v>1030</v>
      </c>
      <c r="E1051" s="4" t="s">
        <v>3951</v>
      </c>
      <c r="F1051" s="4">
        <v>1</v>
      </c>
      <c r="G1051" s="4">
        <v>3.6680041283276149E-2</v>
      </c>
      <c r="H1051" s="4">
        <v>52.891092579007633</v>
      </c>
      <c r="I1051" s="4">
        <v>0.2017519249525698</v>
      </c>
      <c r="J1051" s="4">
        <v>2.6227089361836371</v>
      </c>
      <c r="K1051" s="4">
        <v>4.6869384892357857</v>
      </c>
      <c r="L1051" s="4">
        <v>1.484352947188168</v>
      </c>
      <c r="M1051" s="4">
        <v>20.97105310335051</v>
      </c>
      <c r="N1051" s="4">
        <v>6.5594590855783972</v>
      </c>
      <c r="O1051" s="4">
        <v>74.244291362154328</v>
      </c>
      <c r="P1051" s="4">
        <v>26.061099719400939</v>
      </c>
      <c r="Q1051" s="4">
        <v>115.1757735224262</v>
      </c>
      <c r="R1051" s="4">
        <v>24.623312808266459</v>
      </c>
      <c r="S1051" s="4">
        <v>233.14518932468519</v>
      </c>
      <c r="T1051" s="4">
        <v>49.10522338572838</v>
      </c>
      <c r="U1051" s="4"/>
      <c r="V1051" s="4"/>
      <c r="W1051" s="4">
        <v>8.0098539367834594</v>
      </c>
      <c r="X1051" s="4">
        <v>9792.6923081074365</v>
      </c>
      <c r="Y1051" s="4">
        <v>2.7823454979556419</v>
      </c>
      <c r="Z1051" s="4">
        <v>8.2844579161797238</v>
      </c>
      <c r="AA1051" s="4">
        <v>232.39169323416419</v>
      </c>
      <c r="AB1051" s="4">
        <v>186.85144753993771</v>
      </c>
      <c r="AC1051" s="4"/>
    </row>
    <row r="1052" spans="1:29" hidden="1" x14ac:dyDescent="0.25">
      <c r="A1052" s="4" t="s">
        <v>4108</v>
      </c>
      <c r="B1052" s="4" t="s">
        <v>3938</v>
      </c>
      <c r="C1052" s="4" t="s">
        <v>1009</v>
      </c>
      <c r="D1052" s="4" t="s">
        <v>1031</v>
      </c>
      <c r="E1052" s="4" t="s">
        <v>3951</v>
      </c>
      <c r="F1052" s="4">
        <v>1</v>
      </c>
      <c r="G1052" s="4">
        <v>1.5570860409260451E-2</v>
      </c>
      <c r="H1052" s="4">
        <v>7.2665242211344161</v>
      </c>
      <c r="I1052" s="4">
        <v>6.7663811973197102E-3</v>
      </c>
      <c r="J1052" s="4">
        <v>8.0351712673895098E-2</v>
      </c>
      <c r="K1052" s="4">
        <v>0.21772768385301389</v>
      </c>
      <c r="L1052" s="4">
        <v>5.6709509188163178E-2</v>
      </c>
      <c r="M1052" s="4">
        <v>0.88968064711413408</v>
      </c>
      <c r="N1052" s="4">
        <v>0.40109291487991272</v>
      </c>
      <c r="O1052" s="4">
        <v>6.9245458724190518</v>
      </c>
      <c r="P1052" s="4">
        <v>3.9325178428139571</v>
      </c>
      <c r="Q1052" s="4">
        <v>29.393529370687979</v>
      </c>
      <c r="R1052" s="4">
        <v>8.799213879007505</v>
      </c>
      <c r="S1052" s="4">
        <v>112.6378335330501</v>
      </c>
      <c r="T1052" s="4">
        <v>32.603232390075689</v>
      </c>
      <c r="U1052" s="4"/>
      <c r="V1052" s="4"/>
      <c r="W1052" s="4">
        <v>1.5798348541926359</v>
      </c>
      <c r="X1052" s="4">
        <v>8263.3176500177742</v>
      </c>
      <c r="Y1052" s="4">
        <v>1.077089467425874</v>
      </c>
      <c r="Z1052" s="4">
        <v>10.959356267626241</v>
      </c>
      <c r="AA1052" s="4">
        <v>71.636166949338033</v>
      </c>
      <c r="AB1052" s="4">
        <v>327.49401122200368</v>
      </c>
      <c r="AC1052" s="4"/>
    </row>
    <row r="1053" spans="1:29" hidden="1" x14ac:dyDescent="0.25">
      <c r="A1053" s="4" t="s">
        <v>4108</v>
      </c>
      <c r="B1053" s="4" t="s">
        <v>3938</v>
      </c>
      <c r="C1053" s="4" t="s">
        <v>1009</v>
      </c>
      <c r="D1053" s="4" t="s">
        <v>1032</v>
      </c>
      <c r="E1053" s="4" t="s">
        <v>3951</v>
      </c>
      <c r="F1053" s="4">
        <v>1</v>
      </c>
      <c r="G1053" s="4">
        <v>1.334472275538204E-2</v>
      </c>
      <c r="H1053" s="4">
        <v>6.7774344201746448</v>
      </c>
      <c r="I1053" s="4">
        <v>1.7327885730773311E-2</v>
      </c>
      <c r="J1053" s="4">
        <v>0.24574667234469741</v>
      </c>
      <c r="K1053" s="4">
        <v>0.34308934566443228</v>
      </c>
      <c r="L1053" s="4">
        <v>0.15450079945052361</v>
      </c>
      <c r="M1053" s="4">
        <v>1.457990157815007</v>
      </c>
      <c r="N1053" s="4">
        <v>0.57834077217723801</v>
      </c>
      <c r="O1053" s="4">
        <v>7.0266173066784043</v>
      </c>
      <c r="P1053" s="4">
        <v>3.5425979734360742</v>
      </c>
      <c r="Q1053" s="4">
        <v>18.899381736351518</v>
      </c>
      <c r="R1053" s="4">
        <v>5.305388388202247</v>
      </c>
      <c r="S1053" s="4">
        <v>66.562524979328686</v>
      </c>
      <c r="T1053" s="4">
        <v>18.707731413541278</v>
      </c>
      <c r="U1053" s="4"/>
      <c r="V1053" s="4"/>
      <c r="W1053" s="4">
        <v>0.90350035677851293</v>
      </c>
      <c r="X1053" s="4">
        <v>8417.1321182075062</v>
      </c>
      <c r="Y1053" s="4">
        <v>0.4165987466954692</v>
      </c>
      <c r="Z1053" s="4">
        <v>6.624061120325214</v>
      </c>
      <c r="AA1053" s="4">
        <v>55.384785166944887</v>
      </c>
      <c r="AB1053" s="4">
        <v>187.92752470893041</v>
      </c>
      <c r="AC1053" s="4"/>
    </row>
    <row r="1054" spans="1:29" hidden="1" x14ac:dyDescent="0.25">
      <c r="A1054" s="4" t="s">
        <v>4108</v>
      </c>
      <c r="B1054" s="4" t="s">
        <v>3938</v>
      </c>
      <c r="C1054" s="4" t="s">
        <v>1009</v>
      </c>
      <c r="D1054" s="4" t="s">
        <v>1033</v>
      </c>
      <c r="E1054" s="4" t="s">
        <v>3951</v>
      </c>
      <c r="F1054" s="4">
        <v>1</v>
      </c>
      <c r="G1054" s="4">
        <v>1.6319945915322119E-2</v>
      </c>
      <c r="H1054" s="4">
        <v>17.45777923762272</v>
      </c>
      <c r="I1054" s="4">
        <v>5.2915931806503058E-2</v>
      </c>
      <c r="J1054" s="4">
        <v>0.8252245077566055</v>
      </c>
      <c r="K1054" s="4">
        <v>1.2848543694664081</v>
      </c>
      <c r="L1054" s="4">
        <v>0.4945516111079562</v>
      </c>
      <c r="M1054" s="4">
        <v>6.5234210786199807</v>
      </c>
      <c r="N1054" s="4">
        <v>2.1395088800270541</v>
      </c>
      <c r="O1054" s="4">
        <v>28.338396096640359</v>
      </c>
      <c r="P1054" s="4">
        <v>11.846313657758589</v>
      </c>
      <c r="Q1054" s="4">
        <v>62.196944818360663</v>
      </c>
      <c r="R1054" s="4">
        <v>15.96696196684595</v>
      </c>
      <c r="S1054" s="4">
        <v>175.00954930398089</v>
      </c>
      <c r="T1054" s="4">
        <v>44.147831728190987</v>
      </c>
      <c r="U1054" s="4"/>
      <c r="V1054" s="4"/>
      <c r="W1054" s="4">
        <v>3.0220809211717219</v>
      </c>
      <c r="X1054" s="4">
        <v>8920.264012066591</v>
      </c>
      <c r="Y1054" s="4">
        <v>1.484115196101331</v>
      </c>
      <c r="Z1054" s="4">
        <v>9.915147194981321</v>
      </c>
      <c r="AA1054" s="4">
        <v>132.1893579662817</v>
      </c>
      <c r="AB1054" s="4">
        <v>266.86856919918648</v>
      </c>
      <c r="AC1054" s="4"/>
    </row>
    <row r="1055" spans="1:29" hidden="1" x14ac:dyDescent="0.25">
      <c r="A1055" s="4" t="s">
        <v>4108</v>
      </c>
      <c r="B1055" s="4" t="s">
        <v>3938</v>
      </c>
      <c r="C1055" s="4" t="s">
        <v>1009</v>
      </c>
      <c r="D1055" s="4" t="s">
        <v>1034</v>
      </c>
      <c r="E1055" s="4" t="s">
        <v>3951</v>
      </c>
      <c r="F1055" s="4">
        <v>1</v>
      </c>
      <c r="G1055" s="4">
        <v>4.862758727528383E-3</v>
      </c>
      <c r="H1055" s="4">
        <v>4.6001271975140474</v>
      </c>
      <c r="I1055" s="4">
        <v>8.9104091363760608E-3</v>
      </c>
      <c r="J1055" s="4">
        <v>1.061879903485204E-2</v>
      </c>
      <c r="K1055" s="4">
        <v>7.7634911327175732E-2</v>
      </c>
      <c r="L1055" s="4">
        <v>4.7860847097769402E-2</v>
      </c>
      <c r="M1055" s="4">
        <v>0.4002225744248839</v>
      </c>
      <c r="N1055" s="4">
        <v>0.20420915487888999</v>
      </c>
      <c r="O1055" s="4">
        <v>3.2461556656009112</v>
      </c>
      <c r="P1055" s="4">
        <v>2.0503286650967389</v>
      </c>
      <c r="Q1055" s="4">
        <v>13.797365962198279</v>
      </c>
      <c r="R1055" s="4">
        <v>4.2255583547278031</v>
      </c>
      <c r="S1055" s="4">
        <v>53.068813582538432</v>
      </c>
      <c r="T1055" s="4">
        <v>17.831920450544231</v>
      </c>
      <c r="U1055" s="4"/>
      <c r="V1055" s="4"/>
      <c r="W1055" s="4">
        <v>0.66720748869690838</v>
      </c>
      <c r="X1055" s="4">
        <v>8916.6254130853067</v>
      </c>
      <c r="Y1055" s="4">
        <v>0.16869215621616049</v>
      </c>
      <c r="Z1055" s="4">
        <v>5.3496068040805111</v>
      </c>
      <c r="AA1055" s="4">
        <v>37.654664574585148</v>
      </c>
      <c r="AB1055" s="4">
        <v>151.30379683675611</v>
      </c>
      <c r="AC1055" s="4"/>
    </row>
    <row r="1056" spans="1:29" hidden="1" x14ac:dyDescent="0.25">
      <c r="A1056" s="4" t="s">
        <v>4108</v>
      </c>
      <c r="B1056" s="4" t="s">
        <v>3938</v>
      </c>
      <c r="C1056" s="4" t="s">
        <v>1009</v>
      </c>
      <c r="D1056" s="4" t="s">
        <v>1035</v>
      </c>
      <c r="E1056" s="4" t="s">
        <v>3951</v>
      </c>
      <c r="F1056" s="4">
        <v>1</v>
      </c>
      <c r="G1056" s="4">
        <v>3.3069214269430498E-2</v>
      </c>
      <c r="H1056" s="4">
        <v>4.4716135192188906</v>
      </c>
      <c r="I1056" s="4">
        <v>1.733283864317621E-2</v>
      </c>
      <c r="J1056" s="4">
        <v>0.2095326144967693</v>
      </c>
      <c r="K1056" s="4">
        <v>0.13613669878792289</v>
      </c>
      <c r="L1056" s="4">
        <v>8.2819123919831955E-2</v>
      </c>
      <c r="M1056" s="4">
        <v>0.75158930609951313</v>
      </c>
      <c r="N1056" s="4">
        <v>0.21199136030856311</v>
      </c>
      <c r="O1056" s="4">
        <v>3.0823408766340812</v>
      </c>
      <c r="P1056" s="4">
        <v>1.9228886894412529</v>
      </c>
      <c r="Q1056" s="4">
        <v>13.525950133385949</v>
      </c>
      <c r="R1056" s="4">
        <v>4.0887853798052198</v>
      </c>
      <c r="S1056" s="4">
        <v>55.381371440039374</v>
      </c>
      <c r="T1056" s="4">
        <v>17.600184187689919</v>
      </c>
      <c r="U1056" s="4"/>
      <c r="V1056" s="4"/>
      <c r="W1056" s="4">
        <v>0.77648083543106516</v>
      </c>
      <c r="X1056" s="4">
        <v>8087.6776146949114</v>
      </c>
      <c r="Y1056" s="4">
        <v>0.25333695447438681</v>
      </c>
      <c r="Z1056" s="4">
        <v>6.5336465577037819</v>
      </c>
      <c r="AA1056" s="4">
        <v>49.193766130902461</v>
      </c>
      <c r="AB1056" s="4">
        <v>185.02611334737671</v>
      </c>
      <c r="AC1056" s="4"/>
    </row>
    <row r="1057" spans="1:29" hidden="1" x14ac:dyDescent="0.25">
      <c r="A1057" s="4" t="s">
        <v>4108</v>
      </c>
      <c r="B1057" s="4" t="s">
        <v>3938</v>
      </c>
      <c r="C1057" s="4" t="s">
        <v>1009</v>
      </c>
      <c r="D1057" s="4" t="s">
        <v>1036</v>
      </c>
      <c r="E1057" s="4" t="s">
        <v>3951</v>
      </c>
      <c r="F1057" s="4">
        <v>1</v>
      </c>
      <c r="G1057" s="4">
        <v>4.0269637437559083E-2</v>
      </c>
      <c r="H1057" s="4">
        <v>72.036387728389101</v>
      </c>
      <c r="I1057" s="4">
        <v>0.15754707089346739</v>
      </c>
      <c r="J1057" s="4">
        <v>2.9201950736050839</v>
      </c>
      <c r="K1057" s="4">
        <v>3.8682310782682672</v>
      </c>
      <c r="L1057" s="4">
        <v>1.4606668935820299</v>
      </c>
      <c r="M1057" s="4">
        <v>19.573760497367541</v>
      </c>
      <c r="N1057" s="4">
        <v>6.2890717205565663</v>
      </c>
      <c r="O1057" s="4">
        <v>68.789010345660898</v>
      </c>
      <c r="P1057" s="4">
        <v>25.62721194988077</v>
      </c>
      <c r="Q1057" s="4">
        <v>111.9679504270961</v>
      </c>
      <c r="R1057" s="4">
        <v>23.847234293449411</v>
      </c>
      <c r="S1057" s="4">
        <v>222.1792914723728</v>
      </c>
      <c r="T1057" s="4">
        <v>45.989345039005258</v>
      </c>
      <c r="U1057" s="4"/>
      <c r="V1057" s="4"/>
      <c r="W1057" s="4">
        <v>14.12466794719175</v>
      </c>
      <c r="X1057" s="4">
        <v>8517.6674587630696</v>
      </c>
      <c r="Y1057" s="4">
        <v>4.2033139332967746</v>
      </c>
      <c r="Z1057" s="4">
        <v>14.676967228092471</v>
      </c>
      <c r="AA1057" s="4">
        <v>525.1575950283717</v>
      </c>
      <c r="AB1057" s="4">
        <v>301.80557000467229</v>
      </c>
      <c r="AC1057" s="4"/>
    </row>
    <row r="1058" spans="1:29" hidden="1" x14ac:dyDescent="0.25">
      <c r="A1058" s="4" t="s">
        <v>4108</v>
      </c>
      <c r="B1058" s="4" t="s">
        <v>3938</v>
      </c>
      <c r="C1058" s="4" t="s">
        <v>1009</v>
      </c>
      <c r="D1058" s="4" t="s">
        <v>1037</v>
      </c>
      <c r="E1058" s="4" t="s">
        <v>3951</v>
      </c>
      <c r="F1058" s="4">
        <v>1</v>
      </c>
      <c r="G1058" s="4">
        <v>0.1099951791474732</v>
      </c>
      <c r="H1058" s="4">
        <v>11.161389009613689</v>
      </c>
      <c r="I1058" s="4">
        <v>8.626057858920072E-2</v>
      </c>
      <c r="J1058" s="4">
        <v>0.99271119115719586</v>
      </c>
      <c r="K1058" s="4">
        <v>0.57580193288352022</v>
      </c>
      <c r="L1058" s="4">
        <v>0.23177740163970689</v>
      </c>
      <c r="M1058" s="4">
        <v>2.9173401193653001</v>
      </c>
      <c r="N1058" s="4">
        <v>1.065961891608564</v>
      </c>
      <c r="O1058" s="4">
        <v>15.794453241135431</v>
      </c>
      <c r="P1058" s="4">
        <v>8.1948886473303073</v>
      </c>
      <c r="Q1058" s="4">
        <v>50.8106720055466</v>
      </c>
      <c r="R1058" s="4">
        <v>14.294278293066849</v>
      </c>
      <c r="S1058" s="4">
        <v>170.51192101161749</v>
      </c>
      <c r="T1058" s="4">
        <v>45.777278205425937</v>
      </c>
      <c r="U1058" s="4"/>
      <c r="V1058" s="4"/>
      <c r="W1058" s="4">
        <v>5.1342328753876956</v>
      </c>
      <c r="X1058" s="4">
        <v>7953.288544674514</v>
      </c>
      <c r="Y1058" s="4">
        <v>2.8658425185482228</v>
      </c>
      <c r="Z1058" s="4">
        <v>12.84843415069861</v>
      </c>
      <c r="AA1058" s="4">
        <v>112.0385640906516</v>
      </c>
      <c r="AB1058" s="4">
        <v>370.78531797739942</v>
      </c>
      <c r="AC1058" s="4"/>
    </row>
    <row r="1059" spans="1:29" hidden="1" x14ac:dyDescent="0.25">
      <c r="A1059" s="4" t="s">
        <v>4109</v>
      </c>
      <c r="B1059" s="4" t="s">
        <v>3939</v>
      </c>
      <c r="C1059" s="4" t="s">
        <v>1039</v>
      </c>
      <c r="D1059" s="4" t="s">
        <v>1038</v>
      </c>
      <c r="E1059" s="4" t="s">
        <v>3952</v>
      </c>
      <c r="F1059" s="4">
        <v>0</v>
      </c>
      <c r="G1059" s="4">
        <v>0.04</v>
      </c>
      <c r="H1059" s="4">
        <v>9.15</v>
      </c>
      <c r="I1059" s="4">
        <v>0.43</v>
      </c>
      <c r="J1059" s="4">
        <v>5.87</v>
      </c>
      <c r="K1059" s="4">
        <v>9.02</v>
      </c>
      <c r="L1059" s="4">
        <v>0.89</v>
      </c>
      <c r="M1059" s="4">
        <v>37.4</v>
      </c>
      <c r="N1059" s="4">
        <v>12.7</v>
      </c>
      <c r="O1059" s="4">
        <v>145</v>
      </c>
      <c r="P1059" s="4">
        <v>49.5</v>
      </c>
      <c r="Q1059" s="4">
        <v>206</v>
      </c>
      <c r="R1059" s="4">
        <v>41.9</v>
      </c>
      <c r="S1059" s="4">
        <v>377</v>
      </c>
      <c r="T1059" s="4">
        <v>68.599999999999994</v>
      </c>
      <c r="U1059" s="4"/>
      <c r="V1059" s="4">
        <v>17.399999999999999</v>
      </c>
      <c r="W1059" s="4"/>
      <c r="X1059" s="4"/>
      <c r="Y1059" s="4"/>
      <c r="Z1059" s="4"/>
      <c r="AA1059" s="4">
        <v>43</v>
      </c>
      <c r="AB1059" s="4">
        <v>56</v>
      </c>
      <c r="AC1059" s="4"/>
    </row>
    <row r="1060" spans="1:29" hidden="1" x14ac:dyDescent="0.25">
      <c r="A1060" s="4" t="s">
        <v>4109</v>
      </c>
      <c r="B1060" s="4" t="s">
        <v>3939</v>
      </c>
      <c r="C1060" s="4" t="s">
        <v>1039</v>
      </c>
      <c r="D1060" s="4" t="s">
        <v>1040</v>
      </c>
      <c r="E1060" s="4" t="s">
        <v>3952</v>
      </c>
      <c r="F1060" s="4">
        <v>0</v>
      </c>
      <c r="G1060" s="4">
        <v>0.28000000000000003</v>
      </c>
      <c r="H1060" s="4">
        <v>21.2</v>
      </c>
      <c r="I1060" s="4">
        <v>0.85</v>
      </c>
      <c r="J1060" s="4">
        <v>10.7</v>
      </c>
      <c r="K1060" s="4">
        <v>16.100000000000001</v>
      </c>
      <c r="L1060" s="4">
        <v>1.58</v>
      </c>
      <c r="M1060" s="4">
        <v>61.8</v>
      </c>
      <c r="N1060" s="4">
        <v>19.600000000000001</v>
      </c>
      <c r="O1060" s="4">
        <v>226</v>
      </c>
      <c r="P1060" s="4">
        <v>78.099999999999994</v>
      </c>
      <c r="Q1060" s="4">
        <v>323</v>
      </c>
      <c r="R1060" s="4">
        <v>61</v>
      </c>
      <c r="S1060" s="4">
        <v>549</v>
      </c>
      <c r="T1060" s="4">
        <v>96.7</v>
      </c>
      <c r="U1060" s="4"/>
      <c r="V1060" s="4">
        <v>17.399999999999999</v>
      </c>
      <c r="W1060" s="4"/>
      <c r="X1060" s="4"/>
      <c r="Y1060" s="4"/>
      <c r="Z1060" s="4"/>
      <c r="AA1060" s="4">
        <v>148</v>
      </c>
      <c r="AB1060" s="4">
        <v>185</v>
      </c>
      <c r="AC1060" s="4"/>
    </row>
    <row r="1061" spans="1:29" hidden="1" x14ac:dyDescent="0.25">
      <c r="A1061" s="4" t="s">
        <v>4109</v>
      </c>
      <c r="B1061" s="4" t="s">
        <v>3939</v>
      </c>
      <c r="C1061" s="4" t="s">
        <v>1039</v>
      </c>
      <c r="D1061" s="4" t="s">
        <v>1041</v>
      </c>
      <c r="E1061" s="4" t="s">
        <v>3952</v>
      </c>
      <c r="F1061" s="4">
        <v>0</v>
      </c>
      <c r="G1061" s="4">
        <v>3.26</v>
      </c>
      <c r="H1061" s="4">
        <v>55.7</v>
      </c>
      <c r="I1061" s="4">
        <v>5.2</v>
      </c>
      <c r="J1061" s="4">
        <v>47.9</v>
      </c>
      <c r="K1061" s="4">
        <v>45.8</v>
      </c>
      <c r="L1061" s="4">
        <v>6.95</v>
      </c>
      <c r="M1061" s="4">
        <v>148</v>
      </c>
      <c r="N1061" s="4">
        <v>41.8</v>
      </c>
      <c r="O1061" s="4">
        <v>444</v>
      </c>
      <c r="P1061" s="4">
        <v>149</v>
      </c>
      <c r="Q1061" s="4">
        <v>579</v>
      </c>
      <c r="R1061" s="4">
        <v>109</v>
      </c>
      <c r="S1061" s="4">
        <v>900</v>
      </c>
      <c r="T1061" s="4">
        <v>163</v>
      </c>
      <c r="U1061" s="4"/>
      <c r="V1061" s="4" t="s">
        <v>782</v>
      </c>
      <c r="W1061" s="4"/>
      <c r="X1061" s="4"/>
      <c r="Y1061" s="4"/>
      <c r="Z1061" s="4"/>
      <c r="AA1061" s="4">
        <v>294</v>
      </c>
      <c r="AB1061" s="4">
        <v>300</v>
      </c>
      <c r="AC1061" s="4"/>
    </row>
    <row r="1062" spans="1:29" hidden="1" x14ac:dyDescent="0.25">
      <c r="A1062" s="4" t="s">
        <v>4109</v>
      </c>
      <c r="B1062" s="4" t="s">
        <v>3939</v>
      </c>
      <c r="C1062" s="4" t="s">
        <v>1039</v>
      </c>
      <c r="D1062" s="4" t="s">
        <v>1042</v>
      </c>
      <c r="E1062" s="4" t="s">
        <v>3952</v>
      </c>
      <c r="F1062" s="4">
        <v>0</v>
      </c>
      <c r="G1062" s="4">
        <v>1.01</v>
      </c>
      <c r="H1062" s="4">
        <v>12.9</v>
      </c>
      <c r="I1062" s="4">
        <v>0.45</v>
      </c>
      <c r="J1062" s="4">
        <v>5.39</v>
      </c>
      <c r="K1062" s="4">
        <v>6.95</v>
      </c>
      <c r="L1062" s="4">
        <v>0.82</v>
      </c>
      <c r="M1062" s="4">
        <v>29.1</v>
      </c>
      <c r="N1062" s="4">
        <v>9.58</v>
      </c>
      <c r="O1062" s="4">
        <v>116</v>
      </c>
      <c r="P1062" s="4">
        <v>41.7</v>
      </c>
      <c r="Q1062" s="4">
        <v>180</v>
      </c>
      <c r="R1062" s="4">
        <v>36.299999999999997</v>
      </c>
      <c r="S1062" s="4">
        <v>334</v>
      </c>
      <c r="T1062" s="4">
        <v>60.1</v>
      </c>
      <c r="U1062" s="4"/>
      <c r="V1062" s="4">
        <v>18.3</v>
      </c>
      <c r="W1062" s="4"/>
      <c r="X1062" s="4"/>
      <c r="Y1062" s="4"/>
      <c r="Z1062" s="4"/>
      <c r="AA1062" s="4">
        <v>42</v>
      </c>
      <c r="AB1062" s="4">
        <v>62</v>
      </c>
      <c r="AC1062" s="4"/>
    </row>
    <row r="1063" spans="1:29" hidden="1" x14ac:dyDescent="0.25">
      <c r="A1063" s="4" t="s">
        <v>4109</v>
      </c>
      <c r="B1063" s="4" t="s">
        <v>3939</v>
      </c>
      <c r="C1063" s="4" t="s">
        <v>1039</v>
      </c>
      <c r="D1063" s="4" t="s">
        <v>1043</v>
      </c>
      <c r="E1063" s="4" t="s">
        <v>3952</v>
      </c>
      <c r="F1063" s="4">
        <v>0</v>
      </c>
      <c r="G1063" s="4">
        <v>6.9</v>
      </c>
      <c r="H1063" s="4">
        <v>25.8</v>
      </c>
      <c r="I1063" s="4">
        <v>1.03</v>
      </c>
      <c r="J1063" s="4">
        <v>5.63</v>
      </c>
      <c r="K1063" s="4">
        <v>4.9400000000000004</v>
      </c>
      <c r="L1063" s="4">
        <v>1.29</v>
      </c>
      <c r="M1063" s="4">
        <v>13.9</v>
      </c>
      <c r="N1063" s="4">
        <v>5.23</v>
      </c>
      <c r="O1063" s="4">
        <v>51.7</v>
      </c>
      <c r="P1063" s="4">
        <v>16.899999999999999</v>
      </c>
      <c r="Q1063" s="4">
        <v>68.8</v>
      </c>
      <c r="R1063" s="4">
        <v>12.9</v>
      </c>
      <c r="S1063" s="4">
        <v>125</v>
      </c>
      <c r="T1063" s="4">
        <v>23.8</v>
      </c>
      <c r="U1063" s="4"/>
      <c r="V1063" s="4" t="s">
        <v>782</v>
      </c>
      <c r="W1063" s="4"/>
      <c r="X1063" s="4"/>
      <c r="Y1063" s="4"/>
      <c r="Z1063" s="4"/>
      <c r="AA1063" s="4">
        <v>25</v>
      </c>
      <c r="AB1063" s="4">
        <v>28</v>
      </c>
      <c r="AC1063" s="4"/>
    </row>
    <row r="1064" spans="1:29" hidden="1" x14ac:dyDescent="0.25">
      <c r="A1064" s="4" t="s">
        <v>4109</v>
      </c>
      <c r="B1064" s="4" t="s">
        <v>3939</v>
      </c>
      <c r="C1064" s="4" t="s">
        <v>1039</v>
      </c>
      <c r="D1064" s="4" t="s">
        <v>1044</v>
      </c>
      <c r="E1064" s="4" t="s">
        <v>3952</v>
      </c>
      <c r="F1064" s="4">
        <v>0</v>
      </c>
      <c r="G1064" s="4">
        <v>2.4700000000000002</v>
      </c>
      <c r="H1064" s="4">
        <v>42.2</v>
      </c>
      <c r="I1064" s="4">
        <v>1.92</v>
      </c>
      <c r="J1064" s="4">
        <v>18.899999999999999</v>
      </c>
      <c r="K1064" s="4">
        <v>19</v>
      </c>
      <c r="L1064" s="4">
        <v>4.16</v>
      </c>
      <c r="M1064" s="4">
        <v>85.3</v>
      </c>
      <c r="N1064" s="4">
        <v>26.8</v>
      </c>
      <c r="O1064" s="4">
        <v>313</v>
      </c>
      <c r="P1064" s="4">
        <v>91.8</v>
      </c>
      <c r="Q1064" s="4">
        <v>412</v>
      </c>
      <c r="R1064" s="4">
        <v>86.2</v>
      </c>
      <c r="S1064" s="4">
        <v>744</v>
      </c>
      <c r="T1064" s="4">
        <v>124</v>
      </c>
      <c r="U1064" s="4"/>
      <c r="V1064" s="4">
        <v>53</v>
      </c>
      <c r="W1064" s="4"/>
      <c r="X1064" s="4"/>
      <c r="Y1064" s="4"/>
      <c r="Z1064" s="4"/>
      <c r="AA1064" s="4">
        <v>342</v>
      </c>
      <c r="AB1064" s="4">
        <v>437</v>
      </c>
      <c r="AC1064" s="4"/>
    </row>
    <row r="1065" spans="1:29" hidden="1" x14ac:dyDescent="0.25">
      <c r="A1065" s="4" t="s">
        <v>4109</v>
      </c>
      <c r="B1065" s="4" t="s">
        <v>3939</v>
      </c>
      <c r="C1065" s="4" t="s">
        <v>1039</v>
      </c>
      <c r="D1065" s="4" t="s">
        <v>1045</v>
      </c>
      <c r="E1065" s="4" t="s">
        <v>3952</v>
      </c>
      <c r="F1065" s="4">
        <v>0</v>
      </c>
      <c r="G1065" s="4">
        <v>0.03</v>
      </c>
      <c r="H1065" s="4">
        <v>7.01</v>
      </c>
      <c r="I1065" s="4">
        <v>0.06</v>
      </c>
      <c r="J1065" s="4">
        <v>1.05</v>
      </c>
      <c r="K1065" s="4">
        <v>2.4500000000000002</v>
      </c>
      <c r="L1065" s="4">
        <v>0.54</v>
      </c>
      <c r="M1065" s="4">
        <v>10.3</v>
      </c>
      <c r="N1065" s="4">
        <v>4.01</v>
      </c>
      <c r="O1065" s="4">
        <v>53.1</v>
      </c>
      <c r="P1065" s="4">
        <v>19.5</v>
      </c>
      <c r="Q1065" s="4">
        <v>90.9</v>
      </c>
      <c r="R1065" s="4">
        <v>19.2</v>
      </c>
      <c r="S1065" s="4">
        <v>186</v>
      </c>
      <c r="T1065" s="4">
        <v>34.700000000000003</v>
      </c>
      <c r="U1065" s="4"/>
      <c r="V1065" s="4">
        <v>13.5</v>
      </c>
      <c r="W1065" s="4"/>
      <c r="X1065" s="4"/>
      <c r="Y1065" s="4"/>
      <c r="Z1065" s="4"/>
      <c r="AA1065" s="4">
        <v>17</v>
      </c>
      <c r="AB1065" s="4">
        <v>28</v>
      </c>
      <c r="AC1065" s="4"/>
    </row>
    <row r="1066" spans="1:29" hidden="1" x14ac:dyDescent="0.25">
      <c r="A1066" s="4" t="s">
        <v>4109</v>
      </c>
      <c r="B1066" s="4" t="s">
        <v>3939</v>
      </c>
      <c r="C1066" s="4" t="s">
        <v>1039</v>
      </c>
      <c r="D1066" s="4" t="s">
        <v>1046</v>
      </c>
      <c r="E1066" s="4" t="s">
        <v>3952</v>
      </c>
      <c r="F1066" s="4">
        <v>0</v>
      </c>
      <c r="G1066" s="4">
        <v>23.7</v>
      </c>
      <c r="H1066" s="4">
        <v>61.7</v>
      </c>
      <c r="I1066" s="4">
        <v>7.43</v>
      </c>
      <c r="J1066" s="4">
        <v>34.200000000000003</v>
      </c>
      <c r="K1066" s="4">
        <v>10.7</v>
      </c>
      <c r="L1066" s="4">
        <v>1.4</v>
      </c>
      <c r="M1066" s="4">
        <v>29.4</v>
      </c>
      <c r="N1066" s="4">
        <v>8.2100000000000009</v>
      </c>
      <c r="O1066" s="4">
        <v>101</v>
      </c>
      <c r="P1066" s="4">
        <v>34.9</v>
      </c>
      <c r="Q1066" s="4">
        <v>151</v>
      </c>
      <c r="R1066" s="4">
        <v>30.9</v>
      </c>
      <c r="S1066" s="4">
        <v>280</v>
      </c>
      <c r="T1066" s="4">
        <v>54</v>
      </c>
      <c r="U1066" s="4"/>
      <c r="V1066" s="4">
        <v>36.6</v>
      </c>
      <c r="W1066" s="4"/>
      <c r="X1066" s="4"/>
      <c r="Y1066" s="4"/>
      <c r="Z1066" s="4"/>
      <c r="AA1066" s="4">
        <v>38</v>
      </c>
      <c r="AB1066" s="4">
        <v>48</v>
      </c>
      <c r="AC1066" s="4"/>
    </row>
    <row r="1067" spans="1:29" hidden="1" x14ac:dyDescent="0.25">
      <c r="A1067" s="4" t="s">
        <v>4109</v>
      </c>
      <c r="B1067" s="4" t="s">
        <v>3939</v>
      </c>
      <c r="C1067" s="4" t="s">
        <v>1039</v>
      </c>
      <c r="D1067" s="4" t="s">
        <v>1047</v>
      </c>
      <c r="E1067" s="4" t="s">
        <v>3952</v>
      </c>
      <c r="F1067" s="4">
        <v>0</v>
      </c>
      <c r="G1067" s="4">
        <v>3.07</v>
      </c>
      <c r="H1067" s="4">
        <v>12</v>
      </c>
      <c r="I1067" s="4">
        <v>0.86</v>
      </c>
      <c r="J1067" s="4">
        <v>6.77</v>
      </c>
      <c r="K1067" s="4">
        <v>2.86</v>
      </c>
      <c r="L1067" s="4">
        <v>0.33</v>
      </c>
      <c r="M1067" s="4">
        <v>9.9499999999999993</v>
      </c>
      <c r="N1067" s="4">
        <v>2.91</v>
      </c>
      <c r="O1067" s="4">
        <v>38.9</v>
      </c>
      <c r="P1067" s="4">
        <v>15.8</v>
      </c>
      <c r="Q1067" s="4">
        <v>73.400000000000006</v>
      </c>
      <c r="R1067" s="4">
        <v>14.3</v>
      </c>
      <c r="S1067" s="4">
        <v>146</v>
      </c>
      <c r="T1067" s="4">
        <v>28.8</v>
      </c>
      <c r="U1067" s="4"/>
      <c r="V1067" s="4">
        <v>12.8</v>
      </c>
      <c r="W1067" s="4"/>
      <c r="X1067" s="4"/>
      <c r="Y1067" s="4"/>
      <c r="Z1067" s="4"/>
      <c r="AA1067" s="4">
        <v>18</v>
      </c>
      <c r="AB1067" s="4">
        <v>38</v>
      </c>
      <c r="AC1067" s="4"/>
    </row>
    <row r="1068" spans="1:29" hidden="1" x14ac:dyDescent="0.25">
      <c r="A1068" s="4" t="s">
        <v>4109</v>
      </c>
      <c r="B1068" s="4" t="s">
        <v>3939</v>
      </c>
      <c r="C1068" s="4" t="s">
        <v>1039</v>
      </c>
      <c r="D1068" s="4" t="s">
        <v>1048</v>
      </c>
      <c r="E1068" s="4" t="s">
        <v>3952</v>
      </c>
      <c r="F1068" s="4">
        <v>0</v>
      </c>
      <c r="G1068" s="4">
        <v>0.61</v>
      </c>
      <c r="H1068" s="4">
        <v>12.1</v>
      </c>
      <c r="I1068" s="4">
        <v>0.53</v>
      </c>
      <c r="J1068" s="4">
        <v>3.26</v>
      </c>
      <c r="K1068" s="4">
        <v>6.56</v>
      </c>
      <c r="L1068" s="4">
        <v>0.63</v>
      </c>
      <c r="M1068" s="4">
        <v>21.7</v>
      </c>
      <c r="N1068" s="4">
        <v>6.65</v>
      </c>
      <c r="O1068" s="4">
        <v>88.1</v>
      </c>
      <c r="P1068" s="4">
        <v>31.8</v>
      </c>
      <c r="Q1068" s="4">
        <v>140.4</v>
      </c>
      <c r="R1068" s="4">
        <v>27.9</v>
      </c>
      <c r="S1068" s="4">
        <v>272</v>
      </c>
      <c r="T1068" s="4">
        <v>51.8</v>
      </c>
      <c r="U1068" s="4"/>
      <c r="V1068" s="4">
        <v>19.600000000000001</v>
      </c>
      <c r="W1068" s="4"/>
      <c r="X1068" s="4"/>
      <c r="Y1068" s="4"/>
      <c r="Z1068" s="4"/>
      <c r="AA1068" s="4">
        <v>34</v>
      </c>
      <c r="AB1068" s="4">
        <v>44</v>
      </c>
      <c r="AC1068" s="4"/>
    </row>
    <row r="1069" spans="1:29" hidden="1" x14ac:dyDescent="0.25">
      <c r="A1069" s="4" t="s">
        <v>4109</v>
      </c>
      <c r="B1069" s="4" t="s">
        <v>3939</v>
      </c>
      <c r="C1069" s="4" t="s">
        <v>1039</v>
      </c>
      <c r="D1069" s="4" t="s">
        <v>1049</v>
      </c>
      <c r="E1069" s="4" t="s">
        <v>3952</v>
      </c>
      <c r="F1069" s="4">
        <v>0</v>
      </c>
      <c r="G1069" s="4">
        <v>0.31</v>
      </c>
      <c r="H1069" s="4">
        <v>13.7</v>
      </c>
      <c r="I1069" s="4">
        <v>0.56999999999999995</v>
      </c>
      <c r="J1069" s="4">
        <v>11.3</v>
      </c>
      <c r="K1069" s="4">
        <v>13</v>
      </c>
      <c r="L1069" s="4">
        <v>0.95</v>
      </c>
      <c r="M1069" s="4">
        <v>59.7</v>
      </c>
      <c r="N1069" s="4">
        <v>17.2</v>
      </c>
      <c r="O1069" s="4">
        <v>204</v>
      </c>
      <c r="P1069" s="4">
        <v>69.8</v>
      </c>
      <c r="Q1069" s="4">
        <v>302</v>
      </c>
      <c r="R1069" s="4">
        <v>55</v>
      </c>
      <c r="S1069" s="4">
        <v>511</v>
      </c>
      <c r="T1069" s="4">
        <v>93.7</v>
      </c>
      <c r="U1069" s="4"/>
      <c r="V1069" s="4" t="s">
        <v>782</v>
      </c>
      <c r="W1069" s="4"/>
      <c r="X1069" s="4"/>
      <c r="Y1069" s="4"/>
      <c r="Z1069" s="4"/>
      <c r="AA1069" s="4">
        <v>72</v>
      </c>
      <c r="AB1069" s="4">
        <v>92</v>
      </c>
      <c r="AC1069" s="4"/>
    </row>
    <row r="1070" spans="1:29" hidden="1" x14ac:dyDescent="0.25">
      <c r="A1070" s="4" t="s">
        <v>4109</v>
      </c>
      <c r="B1070" s="4" t="s">
        <v>3939</v>
      </c>
      <c r="C1070" s="4" t="s">
        <v>1039</v>
      </c>
      <c r="D1070" s="4" t="s">
        <v>1050</v>
      </c>
      <c r="E1070" s="4" t="s">
        <v>3952</v>
      </c>
      <c r="F1070" s="4">
        <v>0</v>
      </c>
      <c r="G1070" s="4">
        <v>0.22</v>
      </c>
      <c r="H1070" s="4">
        <v>23.1</v>
      </c>
      <c r="I1070" s="4">
        <v>0.99</v>
      </c>
      <c r="J1070" s="4">
        <v>16.600000000000001</v>
      </c>
      <c r="K1070" s="4">
        <v>18.2</v>
      </c>
      <c r="L1070" s="4">
        <v>1.69</v>
      </c>
      <c r="M1070" s="4">
        <v>80</v>
      </c>
      <c r="N1070" s="4">
        <v>25</v>
      </c>
      <c r="O1070" s="4">
        <v>278</v>
      </c>
      <c r="P1070" s="4">
        <v>94.4</v>
      </c>
      <c r="Q1070" s="4">
        <v>401</v>
      </c>
      <c r="R1070" s="4">
        <v>73.900000000000006</v>
      </c>
      <c r="S1070" s="4">
        <v>646</v>
      </c>
      <c r="T1070" s="4">
        <v>112</v>
      </c>
      <c r="U1070" s="4"/>
      <c r="V1070" s="4">
        <v>16</v>
      </c>
      <c r="W1070" s="4"/>
      <c r="X1070" s="4"/>
      <c r="Y1070" s="4"/>
      <c r="Z1070" s="4"/>
      <c r="AA1070" s="4">
        <v>171</v>
      </c>
      <c r="AB1070" s="4">
        <v>215</v>
      </c>
      <c r="AC1070" s="4"/>
    </row>
    <row r="1071" spans="1:29" hidden="1" x14ac:dyDescent="0.25">
      <c r="A1071" s="4" t="s">
        <v>4109</v>
      </c>
      <c r="B1071" s="4" t="s">
        <v>3939</v>
      </c>
      <c r="C1071" s="4" t="s">
        <v>1039</v>
      </c>
      <c r="D1071" s="4" t="s">
        <v>1051</v>
      </c>
      <c r="E1071" s="4" t="s">
        <v>3952</v>
      </c>
      <c r="F1071" s="4">
        <v>0</v>
      </c>
      <c r="G1071" s="4">
        <v>0.3</v>
      </c>
      <c r="H1071" s="4">
        <v>8.02</v>
      </c>
      <c r="I1071" s="4">
        <v>0.53</v>
      </c>
      <c r="J1071" s="4">
        <v>3.94</v>
      </c>
      <c r="K1071" s="4">
        <v>4.26</v>
      </c>
      <c r="L1071" s="4">
        <v>0.94</v>
      </c>
      <c r="M1071" s="4">
        <v>13.1</v>
      </c>
      <c r="N1071" s="4">
        <v>7.51</v>
      </c>
      <c r="O1071" s="4">
        <v>60.1</v>
      </c>
      <c r="P1071" s="4">
        <v>22</v>
      </c>
      <c r="Q1071" s="4">
        <v>113</v>
      </c>
      <c r="R1071" s="4">
        <v>21.6</v>
      </c>
      <c r="S1071" s="4">
        <v>230</v>
      </c>
      <c r="T1071" s="4">
        <v>45.3</v>
      </c>
      <c r="U1071" s="4"/>
      <c r="V1071" s="4">
        <v>48.2</v>
      </c>
      <c r="W1071" s="4"/>
      <c r="X1071" s="4"/>
      <c r="Y1071" s="4"/>
      <c r="Z1071" s="4"/>
      <c r="AA1071" s="4">
        <v>33</v>
      </c>
      <c r="AB1071" s="4">
        <v>41</v>
      </c>
      <c r="AC1071" s="4"/>
    </row>
    <row r="1072" spans="1:29" hidden="1" x14ac:dyDescent="0.25">
      <c r="A1072" s="4" t="s">
        <v>4109</v>
      </c>
      <c r="B1072" s="4" t="s">
        <v>3939</v>
      </c>
      <c r="C1072" s="4" t="s">
        <v>1039</v>
      </c>
      <c r="D1072" s="4" t="s">
        <v>1052</v>
      </c>
      <c r="E1072" s="4" t="s">
        <v>3952</v>
      </c>
      <c r="F1072" s="4">
        <v>0</v>
      </c>
      <c r="G1072" s="4">
        <v>1.19</v>
      </c>
      <c r="H1072" s="4">
        <v>9.77</v>
      </c>
      <c r="I1072" s="4">
        <v>0.44</v>
      </c>
      <c r="J1072" s="4">
        <v>5.29</v>
      </c>
      <c r="K1072" s="4">
        <v>5.13</v>
      </c>
      <c r="L1072" s="4">
        <v>0.77</v>
      </c>
      <c r="M1072" s="4">
        <v>22.7</v>
      </c>
      <c r="N1072" s="4">
        <v>6.94</v>
      </c>
      <c r="O1072" s="4">
        <v>79.3</v>
      </c>
      <c r="P1072" s="4">
        <v>28</v>
      </c>
      <c r="Q1072" s="4">
        <v>116</v>
      </c>
      <c r="R1072" s="4">
        <v>23.2</v>
      </c>
      <c r="S1072" s="4">
        <v>218</v>
      </c>
      <c r="T1072" s="4">
        <v>40.6</v>
      </c>
      <c r="U1072" s="4"/>
      <c r="V1072" s="4" t="s">
        <v>782</v>
      </c>
      <c r="W1072" s="4"/>
      <c r="X1072" s="4"/>
      <c r="Y1072" s="4"/>
      <c r="Z1072" s="4"/>
      <c r="AA1072" s="4">
        <v>28</v>
      </c>
      <c r="AB1072" s="4">
        <v>38</v>
      </c>
      <c r="AC1072" s="4"/>
    </row>
    <row r="1073" spans="1:29" hidden="1" x14ac:dyDescent="0.25">
      <c r="A1073" s="4" t="s">
        <v>4109</v>
      </c>
      <c r="B1073" s="4" t="s">
        <v>3939</v>
      </c>
      <c r="C1073" s="4" t="s">
        <v>1039</v>
      </c>
      <c r="D1073" s="4" t="s">
        <v>1053</v>
      </c>
      <c r="E1073" s="4" t="s">
        <v>3952</v>
      </c>
      <c r="F1073" s="4">
        <v>0</v>
      </c>
      <c r="G1073" s="4">
        <v>0.26</v>
      </c>
      <c r="H1073" s="4">
        <v>30.2</v>
      </c>
      <c r="I1073" s="4">
        <v>0.81</v>
      </c>
      <c r="J1073" s="4">
        <v>13</v>
      </c>
      <c r="K1073" s="4">
        <v>22.2</v>
      </c>
      <c r="L1073" s="4">
        <v>3.09</v>
      </c>
      <c r="M1073" s="4">
        <v>81.7</v>
      </c>
      <c r="N1073" s="4">
        <v>25.8</v>
      </c>
      <c r="O1073" s="4">
        <v>274</v>
      </c>
      <c r="P1073" s="4">
        <v>93.2</v>
      </c>
      <c r="Q1073" s="4">
        <v>391</v>
      </c>
      <c r="R1073" s="4">
        <v>77</v>
      </c>
      <c r="S1073" s="4">
        <v>683</v>
      </c>
      <c r="T1073" s="4">
        <v>119</v>
      </c>
      <c r="U1073" s="4"/>
      <c r="V1073" s="4" t="s">
        <v>782</v>
      </c>
      <c r="W1073" s="4"/>
      <c r="X1073" s="4"/>
      <c r="Y1073" s="4"/>
      <c r="Z1073" s="4"/>
      <c r="AA1073" s="4">
        <v>228</v>
      </c>
      <c r="AB1073" s="4">
        <v>235</v>
      </c>
      <c r="AC1073" s="4"/>
    </row>
    <row r="1074" spans="1:29" hidden="1" x14ac:dyDescent="0.25">
      <c r="A1074" s="4" t="s">
        <v>4109</v>
      </c>
      <c r="B1074" s="4" t="s">
        <v>3939</v>
      </c>
      <c r="C1074" s="4" t="s">
        <v>1039</v>
      </c>
      <c r="D1074" s="4" t="s">
        <v>1054</v>
      </c>
      <c r="E1074" s="4" t="s">
        <v>3952</v>
      </c>
      <c r="F1074" s="4">
        <v>0</v>
      </c>
      <c r="G1074" s="4">
        <v>0.28000000000000003</v>
      </c>
      <c r="H1074" s="4">
        <v>10.4</v>
      </c>
      <c r="I1074" s="4">
        <v>0.55000000000000004</v>
      </c>
      <c r="J1074" s="4">
        <v>9.7100000000000009</v>
      </c>
      <c r="K1074" s="4">
        <v>12</v>
      </c>
      <c r="L1074" s="4">
        <v>1.45</v>
      </c>
      <c r="M1074" s="4">
        <v>47.3</v>
      </c>
      <c r="N1074" s="4">
        <v>13.5</v>
      </c>
      <c r="O1074" s="4">
        <v>152</v>
      </c>
      <c r="P1074" s="4">
        <v>54.2</v>
      </c>
      <c r="Q1074" s="4">
        <v>221</v>
      </c>
      <c r="R1074" s="4">
        <v>44</v>
      </c>
      <c r="S1074" s="4">
        <v>414</v>
      </c>
      <c r="T1074" s="4">
        <v>76.8</v>
      </c>
      <c r="U1074" s="4"/>
      <c r="V1074" s="4">
        <v>27.5</v>
      </c>
      <c r="W1074" s="4"/>
      <c r="X1074" s="4"/>
      <c r="Y1074" s="4"/>
      <c r="Z1074" s="4"/>
      <c r="AA1074" s="4">
        <v>61</v>
      </c>
      <c r="AB1074" s="4">
        <v>77</v>
      </c>
      <c r="AC1074" s="4"/>
    </row>
    <row r="1075" spans="1:29" hidden="1" x14ac:dyDescent="0.25">
      <c r="A1075" s="4" t="s">
        <v>4109</v>
      </c>
      <c r="B1075" s="4" t="s">
        <v>3939</v>
      </c>
      <c r="C1075" s="4" t="s">
        <v>1039</v>
      </c>
      <c r="D1075" s="4" t="s">
        <v>1055</v>
      </c>
      <c r="E1075" s="4" t="s">
        <v>3952</v>
      </c>
      <c r="F1075" s="4">
        <v>0</v>
      </c>
      <c r="G1075" s="4">
        <v>1.22</v>
      </c>
      <c r="H1075" s="4">
        <v>17.899999999999999</v>
      </c>
      <c r="I1075" s="4">
        <v>0.41</v>
      </c>
      <c r="J1075" s="4">
        <v>5.09</v>
      </c>
      <c r="K1075" s="4">
        <v>4.82</v>
      </c>
      <c r="L1075" s="4">
        <v>0.44</v>
      </c>
      <c r="M1075" s="4">
        <v>24.6</v>
      </c>
      <c r="N1075" s="4">
        <v>8.42</v>
      </c>
      <c r="O1075" s="4">
        <v>94.6</v>
      </c>
      <c r="P1075" s="4">
        <v>34.4</v>
      </c>
      <c r="Q1075" s="4">
        <v>151</v>
      </c>
      <c r="R1075" s="4">
        <v>30.1</v>
      </c>
      <c r="S1075" s="4">
        <v>288</v>
      </c>
      <c r="T1075" s="4">
        <v>53.8</v>
      </c>
      <c r="U1075" s="4"/>
      <c r="V1075" s="4">
        <v>29.2</v>
      </c>
      <c r="W1075" s="4"/>
      <c r="X1075" s="4"/>
      <c r="Y1075" s="4"/>
      <c r="Z1075" s="4"/>
      <c r="AA1075" s="4">
        <v>76</v>
      </c>
      <c r="AB1075" s="4">
        <v>112</v>
      </c>
      <c r="AC1075" s="4"/>
    </row>
    <row r="1076" spans="1:29" hidden="1" x14ac:dyDescent="0.25">
      <c r="A1076" s="4" t="s">
        <v>4109</v>
      </c>
      <c r="B1076" s="4" t="s">
        <v>3939</v>
      </c>
      <c r="C1076" s="4" t="s">
        <v>1039</v>
      </c>
      <c r="D1076" s="4" t="s">
        <v>1056</v>
      </c>
      <c r="E1076" s="4" t="s">
        <v>3952</v>
      </c>
      <c r="F1076" s="4">
        <v>0</v>
      </c>
      <c r="G1076" s="4">
        <v>0.09</v>
      </c>
      <c r="H1076" s="4">
        <v>9.52</v>
      </c>
      <c r="I1076" s="4">
        <v>0.39</v>
      </c>
      <c r="J1076" s="4">
        <v>6.45</v>
      </c>
      <c r="K1076" s="4">
        <v>7.19</v>
      </c>
      <c r="L1076" s="4">
        <v>1.1200000000000001</v>
      </c>
      <c r="M1076" s="4">
        <v>33.6</v>
      </c>
      <c r="N1076" s="4">
        <v>9.81</v>
      </c>
      <c r="O1076" s="4">
        <v>104</v>
      </c>
      <c r="P1076" s="4">
        <v>38.700000000000003</v>
      </c>
      <c r="Q1076" s="4">
        <v>162</v>
      </c>
      <c r="R1076" s="4">
        <v>31</v>
      </c>
      <c r="S1076" s="4">
        <v>287</v>
      </c>
      <c r="T1076" s="4">
        <v>53.5</v>
      </c>
      <c r="U1076" s="4"/>
      <c r="V1076" s="4">
        <v>18.2</v>
      </c>
      <c r="W1076" s="4"/>
      <c r="X1076" s="4"/>
      <c r="Y1076" s="4"/>
      <c r="Z1076" s="4"/>
      <c r="AA1076" s="4">
        <v>45</v>
      </c>
      <c r="AB1076" s="4">
        <v>60</v>
      </c>
      <c r="AC1076" s="4"/>
    </row>
    <row r="1077" spans="1:29" hidden="1" x14ac:dyDescent="0.25">
      <c r="A1077" s="4" t="s">
        <v>4109</v>
      </c>
      <c r="B1077" s="4" t="s">
        <v>3939</v>
      </c>
      <c r="C1077" s="4" t="s">
        <v>1039</v>
      </c>
      <c r="D1077" s="4" t="s">
        <v>1057</v>
      </c>
      <c r="E1077" s="4" t="s">
        <v>3952</v>
      </c>
      <c r="F1077" s="4">
        <v>0</v>
      </c>
      <c r="G1077" s="4">
        <v>106</v>
      </c>
      <c r="H1077" s="4">
        <v>271</v>
      </c>
      <c r="I1077" s="4">
        <v>39.6</v>
      </c>
      <c r="J1077" s="4">
        <v>192</v>
      </c>
      <c r="K1077" s="4">
        <v>42.3</v>
      </c>
      <c r="L1077" s="4">
        <v>4.59</v>
      </c>
      <c r="M1077" s="4">
        <v>75.7</v>
      </c>
      <c r="N1077" s="4">
        <v>19.2</v>
      </c>
      <c r="O1077" s="4">
        <v>188</v>
      </c>
      <c r="P1077" s="4">
        <v>62.5</v>
      </c>
      <c r="Q1077" s="4">
        <v>260</v>
      </c>
      <c r="R1077" s="4">
        <v>49</v>
      </c>
      <c r="S1077" s="4">
        <v>454</v>
      </c>
      <c r="T1077" s="4">
        <v>80.8</v>
      </c>
      <c r="U1077" s="4"/>
      <c r="V1077" s="4">
        <v>17.2</v>
      </c>
      <c r="W1077" s="4"/>
      <c r="X1077" s="4"/>
      <c r="Y1077" s="4"/>
      <c r="Z1077" s="4"/>
      <c r="AA1077" s="4">
        <v>96</v>
      </c>
      <c r="AB1077" s="4">
        <v>100</v>
      </c>
      <c r="AC1077" s="4"/>
    </row>
    <row r="1078" spans="1:29" hidden="1" x14ac:dyDescent="0.25">
      <c r="A1078" s="4" t="s">
        <v>4109</v>
      </c>
      <c r="B1078" s="4" t="s">
        <v>3939</v>
      </c>
      <c r="C1078" s="4" t="s">
        <v>1039</v>
      </c>
      <c r="D1078" s="4" t="s">
        <v>1058</v>
      </c>
      <c r="E1078" s="4" t="s">
        <v>3952</v>
      </c>
      <c r="F1078" s="4">
        <v>0</v>
      </c>
      <c r="G1078" s="4">
        <v>0.08</v>
      </c>
      <c r="H1078" s="4">
        <v>10.8</v>
      </c>
      <c r="I1078" s="4">
        <v>0.52</v>
      </c>
      <c r="J1078" s="4">
        <v>8.34</v>
      </c>
      <c r="K1078" s="4">
        <v>11.4</v>
      </c>
      <c r="L1078" s="4">
        <v>1.55</v>
      </c>
      <c r="M1078" s="4">
        <v>37.1</v>
      </c>
      <c r="N1078" s="4">
        <v>12</v>
      </c>
      <c r="O1078" s="4">
        <v>124</v>
      </c>
      <c r="P1078" s="4">
        <v>45.2</v>
      </c>
      <c r="Q1078" s="4">
        <v>183</v>
      </c>
      <c r="R1078" s="4">
        <v>36</v>
      </c>
      <c r="S1078" s="4">
        <v>345</v>
      </c>
      <c r="T1078" s="4">
        <v>62.8</v>
      </c>
      <c r="U1078" s="4"/>
      <c r="V1078" s="4">
        <v>34.4</v>
      </c>
      <c r="W1078" s="4"/>
      <c r="X1078" s="4"/>
      <c r="Y1078" s="4"/>
      <c r="Z1078" s="4"/>
      <c r="AA1078" s="4">
        <v>44</v>
      </c>
      <c r="AB1078" s="4">
        <v>49</v>
      </c>
      <c r="AC1078" s="4"/>
    </row>
    <row r="1079" spans="1:29" hidden="1" x14ac:dyDescent="0.25">
      <c r="A1079" s="4" t="s">
        <v>4109</v>
      </c>
      <c r="B1079" s="4" t="s">
        <v>3939</v>
      </c>
      <c r="C1079" s="4" t="s">
        <v>1060</v>
      </c>
      <c r="D1079" s="4" t="s">
        <v>1059</v>
      </c>
      <c r="E1079" s="4" t="s">
        <v>3952</v>
      </c>
      <c r="F1079" s="4">
        <v>0</v>
      </c>
      <c r="G1079" s="4">
        <v>1.26</v>
      </c>
      <c r="H1079" s="4">
        <v>10.199999999999999</v>
      </c>
      <c r="I1079" s="4">
        <v>0.32</v>
      </c>
      <c r="J1079" s="4">
        <v>3.29</v>
      </c>
      <c r="K1079" s="4">
        <v>3.98</v>
      </c>
      <c r="L1079" s="4">
        <v>0.45</v>
      </c>
      <c r="M1079" s="4">
        <v>17.3</v>
      </c>
      <c r="N1079" s="4">
        <v>6.27</v>
      </c>
      <c r="O1079" s="4">
        <v>72.900000000000006</v>
      </c>
      <c r="P1079" s="4">
        <v>28.6</v>
      </c>
      <c r="Q1079" s="4">
        <v>125</v>
      </c>
      <c r="R1079" s="4">
        <v>25.7</v>
      </c>
      <c r="S1079" s="4">
        <v>239</v>
      </c>
      <c r="T1079" s="4">
        <v>47.1</v>
      </c>
      <c r="U1079" s="4"/>
      <c r="V1079" s="4">
        <v>42.9</v>
      </c>
      <c r="W1079" s="4"/>
      <c r="X1079" s="4"/>
      <c r="Y1079" s="4"/>
      <c r="Z1079" s="4"/>
      <c r="AA1079" s="4">
        <v>29</v>
      </c>
      <c r="AB1079" s="4">
        <v>37</v>
      </c>
      <c r="AC1079" s="4"/>
    </row>
    <row r="1080" spans="1:29" hidden="1" x14ac:dyDescent="0.25">
      <c r="A1080" s="4" t="s">
        <v>4109</v>
      </c>
      <c r="B1080" s="4" t="s">
        <v>3939</v>
      </c>
      <c r="C1080" s="4" t="s">
        <v>1060</v>
      </c>
      <c r="D1080" s="4" t="s">
        <v>1061</v>
      </c>
      <c r="E1080" s="4" t="s">
        <v>3952</v>
      </c>
      <c r="F1080" s="4">
        <v>0</v>
      </c>
      <c r="G1080" s="4">
        <v>0.24</v>
      </c>
      <c r="H1080" s="4">
        <v>20.9</v>
      </c>
      <c r="I1080" s="4">
        <v>0.41</v>
      </c>
      <c r="J1080" s="4">
        <v>6.06</v>
      </c>
      <c r="K1080" s="4">
        <v>10.7</v>
      </c>
      <c r="L1080" s="4">
        <v>0.69</v>
      </c>
      <c r="M1080" s="4">
        <v>51.7</v>
      </c>
      <c r="N1080" s="4">
        <v>16.8</v>
      </c>
      <c r="O1080" s="4">
        <v>203</v>
      </c>
      <c r="P1080" s="4">
        <v>75.2</v>
      </c>
      <c r="Q1080" s="4">
        <v>337</v>
      </c>
      <c r="R1080" s="4">
        <v>67</v>
      </c>
      <c r="S1080" s="4">
        <v>600</v>
      </c>
      <c r="T1080" s="4">
        <v>105</v>
      </c>
      <c r="U1080" s="4"/>
      <c r="V1080" s="4">
        <v>16.7</v>
      </c>
      <c r="W1080" s="4"/>
      <c r="X1080" s="4"/>
      <c r="Y1080" s="4"/>
      <c r="Z1080" s="4"/>
      <c r="AA1080" s="4">
        <v>180</v>
      </c>
      <c r="AB1080" s="4">
        <v>340</v>
      </c>
      <c r="AC1080" s="4"/>
    </row>
    <row r="1081" spans="1:29" hidden="1" x14ac:dyDescent="0.25">
      <c r="A1081" s="4" t="s">
        <v>4109</v>
      </c>
      <c r="B1081" s="4" t="s">
        <v>3939</v>
      </c>
      <c r="C1081" s="4" t="s">
        <v>1060</v>
      </c>
      <c r="D1081" s="4" t="s">
        <v>1062</v>
      </c>
      <c r="E1081" s="4" t="s">
        <v>3952</v>
      </c>
      <c r="F1081" s="4">
        <v>0</v>
      </c>
      <c r="G1081" s="4">
        <v>0.39</v>
      </c>
      <c r="H1081" s="4">
        <v>8.68</v>
      </c>
      <c r="I1081" s="4">
        <v>0.1</v>
      </c>
      <c r="J1081" s="4">
        <v>1.99</v>
      </c>
      <c r="K1081" s="4">
        <v>3.07</v>
      </c>
      <c r="L1081" s="4">
        <v>0.32</v>
      </c>
      <c r="M1081" s="4">
        <v>23.1</v>
      </c>
      <c r="N1081" s="4">
        <v>5.96</v>
      </c>
      <c r="O1081" s="4">
        <v>72.8</v>
      </c>
      <c r="P1081" s="4">
        <v>29.7</v>
      </c>
      <c r="Q1081" s="4">
        <v>142</v>
      </c>
      <c r="R1081" s="4">
        <v>26.7</v>
      </c>
      <c r="S1081" s="4">
        <v>255</v>
      </c>
      <c r="T1081" s="4">
        <v>50</v>
      </c>
      <c r="U1081" s="4"/>
      <c r="V1081" s="4">
        <v>23.6</v>
      </c>
      <c r="W1081" s="4"/>
      <c r="X1081" s="4"/>
      <c r="Y1081" s="4"/>
      <c r="Z1081" s="4"/>
      <c r="AA1081" s="4">
        <v>24</v>
      </c>
      <c r="AB1081" s="4">
        <v>38</v>
      </c>
      <c r="AC1081" s="4"/>
    </row>
    <row r="1082" spans="1:29" hidden="1" x14ac:dyDescent="0.25">
      <c r="A1082" s="4" t="s">
        <v>4109</v>
      </c>
      <c r="B1082" s="4" t="s">
        <v>3939</v>
      </c>
      <c r="C1082" s="4" t="s">
        <v>1060</v>
      </c>
      <c r="D1082" s="4" t="s">
        <v>1063</v>
      </c>
      <c r="E1082" s="4" t="s">
        <v>3952</v>
      </c>
      <c r="F1082" s="4">
        <v>0</v>
      </c>
      <c r="G1082" s="4">
        <v>0.11</v>
      </c>
      <c r="H1082" s="4">
        <v>11</v>
      </c>
      <c r="I1082" s="4">
        <v>0.36</v>
      </c>
      <c r="J1082" s="4">
        <v>4</v>
      </c>
      <c r="K1082" s="4">
        <v>4.8499999999999996</v>
      </c>
      <c r="L1082" s="4">
        <v>0.59</v>
      </c>
      <c r="M1082" s="4">
        <v>25.5</v>
      </c>
      <c r="N1082" s="4">
        <v>7.85</v>
      </c>
      <c r="O1082" s="4">
        <v>92.9</v>
      </c>
      <c r="P1082" s="4">
        <v>34.700000000000003</v>
      </c>
      <c r="Q1082" s="4">
        <v>150</v>
      </c>
      <c r="R1082" s="4">
        <v>30.1</v>
      </c>
      <c r="S1082" s="4">
        <v>278</v>
      </c>
      <c r="T1082" s="4">
        <v>50.9</v>
      </c>
      <c r="U1082" s="4"/>
      <c r="V1082" s="4" t="s">
        <v>782</v>
      </c>
      <c r="W1082" s="4"/>
      <c r="X1082" s="4"/>
      <c r="Y1082" s="4"/>
      <c r="Z1082" s="4"/>
      <c r="AA1082" s="4">
        <v>54</v>
      </c>
      <c r="AB1082" s="4">
        <v>64</v>
      </c>
      <c r="AC1082" s="4"/>
    </row>
    <row r="1083" spans="1:29" hidden="1" x14ac:dyDescent="0.25">
      <c r="A1083" s="4" t="s">
        <v>4109</v>
      </c>
      <c r="B1083" s="4" t="s">
        <v>3939</v>
      </c>
      <c r="C1083" s="4" t="s">
        <v>1060</v>
      </c>
      <c r="D1083" s="4" t="s">
        <v>1064</v>
      </c>
      <c r="E1083" s="4" t="s">
        <v>3952</v>
      </c>
      <c r="F1083" s="4">
        <v>0</v>
      </c>
      <c r="G1083" s="4">
        <v>0.19</v>
      </c>
      <c r="H1083" s="4">
        <v>8.7200000000000006</v>
      </c>
      <c r="I1083" s="4">
        <v>0.28999999999999998</v>
      </c>
      <c r="J1083" s="4">
        <v>3.6</v>
      </c>
      <c r="K1083" s="4">
        <v>6.03</v>
      </c>
      <c r="L1083" s="4">
        <v>0.77</v>
      </c>
      <c r="M1083" s="4">
        <v>26.5</v>
      </c>
      <c r="N1083" s="4">
        <v>7.64</v>
      </c>
      <c r="O1083" s="4">
        <v>88.6</v>
      </c>
      <c r="P1083" s="4">
        <v>32.9</v>
      </c>
      <c r="Q1083" s="4">
        <v>143</v>
      </c>
      <c r="R1083" s="4">
        <v>28.2</v>
      </c>
      <c r="S1083" s="4">
        <v>266</v>
      </c>
      <c r="T1083" s="4">
        <v>51.8</v>
      </c>
      <c r="U1083" s="4"/>
      <c r="V1083" s="4">
        <v>20</v>
      </c>
      <c r="W1083" s="4"/>
      <c r="X1083" s="4"/>
      <c r="Y1083" s="4"/>
      <c r="Z1083" s="4"/>
      <c r="AA1083" s="4">
        <v>33</v>
      </c>
      <c r="AB1083" s="4">
        <v>40</v>
      </c>
      <c r="AC1083" s="4"/>
    </row>
    <row r="1084" spans="1:29" hidden="1" x14ac:dyDescent="0.25">
      <c r="A1084" s="4" t="s">
        <v>4109</v>
      </c>
      <c r="B1084" s="4" t="s">
        <v>3939</v>
      </c>
      <c r="C1084" s="4" t="s">
        <v>1060</v>
      </c>
      <c r="D1084" s="4" t="s">
        <v>1065</v>
      </c>
      <c r="E1084" s="4" t="s">
        <v>3952</v>
      </c>
      <c r="F1084" s="4">
        <v>0</v>
      </c>
      <c r="G1084" s="4">
        <v>12.2</v>
      </c>
      <c r="H1084" s="4">
        <v>35.1</v>
      </c>
      <c r="I1084" s="4">
        <v>3.86</v>
      </c>
      <c r="J1084" s="4">
        <v>16</v>
      </c>
      <c r="K1084" s="4">
        <v>5.0999999999999996</v>
      </c>
      <c r="L1084" s="4">
        <v>0.62</v>
      </c>
      <c r="M1084" s="4">
        <v>16.8</v>
      </c>
      <c r="N1084" s="4">
        <v>5.84</v>
      </c>
      <c r="O1084" s="4">
        <v>63.9</v>
      </c>
      <c r="P1084" s="4">
        <v>24.5</v>
      </c>
      <c r="Q1084" s="4">
        <v>105</v>
      </c>
      <c r="R1084" s="4">
        <v>21.6</v>
      </c>
      <c r="S1084" s="4">
        <v>203</v>
      </c>
      <c r="T1084" s="4">
        <v>39.299999999999997</v>
      </c>
      <c r="U1084" s="4"/>
      <c r="V1084" s="4">
        <v>19.399999999999999</v>
      </c>
      <c r="W1084" s="4"/>
      <c r="X1084" s="4"/>
      <c r="Y1084" s="4"/>
      <c r="Z1084" s="4"/>
      <c r="AA1084" s="4">
        <v>28</v>
      </c>
      <c r="AB1084" s="4">
        <v>44</v>
      </c>
      <c r="AC1084" s="4"/>
    </row>
    <row r="1085" spans="1:29" hidden="1" x14ac:dyDescent="0.25">
      <c r="A1085" s="4" t="s">
        <v>4109</v>
      </c>
      <c r="B1085" s="4" t="s">
        <v>3939</v>
      </c>
      <c r="C1085" s="4" t="s">
        <v>1060</v>
      </c>
      <c r="D1085" s="4" t="s">
        <v>1066</v>
      </c>
      <c r="E1085" s="4" t="s">
        <v>3952</v>
      </c>
      <c r="F1085" s="4">
        <v>0</v>
      </c>
      <c r="G1085" s="4">
        <v>0.63</v>
      </c>
      <c r="H1085" s="4">
        <v>10.6</v>
      </c>
      <c r="I1085" s="4">
        <v>0.28999999999999998</v>
      </c>
      <c r="J1085" s="4">
        <v>2.5</v>
      </c>
      <c r="K1085" s="4">
        <v>3.13</v>
      </c>
      <c r="L1085" s="4">
        <v>0.55000000000000004</v>
      </c>
      <c r="M1085" s="4">
        <v>22.7</v>
      </c>
      <c r="N1085" s="4">
        <v>7.43</v>
      </c>
      <c r="O1085" s="4">
        <v>90.4</v>
      </c>
      <c r="P1085" s="4">
        <v>32.1</v>
      </c>
      <c r="Q1085" s="4">
        <v>138</v>
      </c>
      <c r="R1085" s="4">
        <v>28.34</v>
      </c>
      <c r="S1085" s="4">
        <v>276</v>
      </c>
      <c r="T1085" s="4">
        <v>55.1</v>
      </c>
      <c r="U1085" s="4"/>
      <c r="V1085" s="4">
        <v>30.8</v>
      </c>
      <c r="W1085" s="4"/>
      <c r="X1085" s="4"/>
      <c r="Y1085" s="4"/>
      <c r="Z1085" s="4"/>
      <c r="AA1085" s="4">
        <v>41</v>
      </c>
      <c r="AB1085" s="4">
        <v>47</v>
      </c>
      <c r="AC1085" s="4"/>
    </row>
    <row r="1086" spans="1:29" hidden="1" x14ac:dyDescent="0.25">
      <c r="A1086" s="4" t="s">
        <v>4109</v>
      </c>
      <c r="B1086" s="4" t="s">
        <v>3939</v>
      </c>
      <c r="C1086" s="4" t="s">
        <v>1060</v>
      </c>
      <c r="D1086" s="4" t="s">
        <v>1067</v>
      </c>
      <c r="E1086" s="4" t="s">
        <v>3952</v>
      </c>
      <c r="F1086" s="4">
        <v>0</v>
      </c>
      <c r="G1086" s="4">
        <v>0.59</v>
      </c>
      <c r="H1086" s="4">
        <v>29.8</v>
      </c>
      <c r="I1086" s="4">
        <v>1.01</v>
      </c>
      <c r="J1086" s="4">
        <v>17.5</v>
      </c>
      <c r="K1086" s="4">
        <v>21.1</v>
      </c>
      <c r="L1086" s="4">
        <v>1.78</v>
      </c>
      <c r="M1086" s="4">
        <v>118</v>
      </c>
      <c r="N1086" s="4">
        <v>35.700000000000003</v>
      </c>
      <c r="O1086" s="4">
        <v>413</v>
      </c>
      <c r="P1086" s="4">
        <v>149</v>
      </c>
      <c r="Q1086" s="4">
        <v>618</v>
      </c>
      <c r="R1086" s="4">
        <v>117</v>
      </c>
      <c r="S1086" s="4">
        <v>1014</v>
      </c>
      <c r="T1086" s="4">
        <v>181</v>
      </c>
      <c r="U1086" s="4"/>
      <c r="V1086" s="4">
        <v>19.399999999999999</v>
      </c>
      <c r="W1086" s="4"/>
      <c r="X1086" s="4"/>
      <c r="Y1086" s="4"/>
      <c r="Z1086" s="4"/>
      <c r="AA1086" s="4">
        <v>283</v>
      </c>
      <c r="AB1086" s="4">
        <v>289</v>
      </c>
      <c r="AC1086" s="4"/>
    </row>
    <row r="1087" spans="1:29" hidden="1" x14ac:dyDescent="0.25">
      <c r="A1087" s="4" t="s">
        <v>4109</v>
      </c>
      <c r="B1087" s="4" t="s">
        <v>3939</v>
      </c>
      <c r="C1087" s="4" t="s">
        <v>1060</v>
      </c>
      <c r="D1087" s="4" t="s">
        <v>1068</v>
      </c>
      <c r="E1087" s="4" t="s">
        <v>3952</v>
      </c>
      <c r="F1087" s="4">
        <v>0</v>
      </c>
      <c r="G1087" s="4">
        <v>0.93</v>
      </c>
      <c r="H1087" s="4">
        <v>19</v>
      </c>
      <c r="I1087" s="4">
        <v>0.42</v>
      </c>
      <c r="J1087" s="4">
        <v>7.08</v>
      </c>
      <c r="K1087" s="4">
        <v>7.98</v>
      </c>
      <c r="L1087" s="4">
        <v>0.46</v>
      </c>
      <c r="M1087" s="4">
        <v>40.9</v>
      </c>
      <c r="N1087" s="4">
        <v>12.6</v>
      </c>
      <c r="O1087" s="4">
        <v>153</v>
      </c>
      <c r="P1087" s="4">
        <v>55.4</v>
      </c>
      <c r="Q1087" s="4">
        <v>240</v>
      </c>
      <c r="R1087" s="4">
        <v>46.9</v>
      </c>
      <c r="S1087" s="4">
        <v>426</v>
      </c>
      <c r="T1087" s="4">
        <v>81.400000000000006</v>
      </c>
      <c r="U1087" s="4"/>
      <c r="V1087" s="4">
        <v>24.7</v>
      </c>
      <c r="W1087" s="4"/>
      <c r="X1087" s="4"/>
      <c r="Y1087" s="4"/>
      <c r="Z1087" s="4"/>
      <c r="AA1087" s="4">
        <v>122</v>
      </c>
      <c r="AB1087" s="4">
        <v>138</v>
      </c>
      <c r="AC1087" s="4"/>
    </row>
    <row r="1088" spans="1:29" hidden="1" x14ac:dyDescent="0.25">
      <c r="A1088" s="4" t="s">
        <v>4109</v>
      </c>
      <c r="B1088" s="4" t="s">
        <v>3939</v>
      </c>
      <c r="C1088" s="4" t="s">
        <v>1060</v>
      </c>
      <c r="D1088" s="4" t="s">
        <v>1069</v>
      </c>
      <c r="E1088" s="4" t="s">
        <v>3952</v>
      </c>
      <c r="F1088" s="4">
        <v>0</v>
      </c>
      <c r="G1088" s="4">
        <v>0.5</v>
      </c>
      <c r="H1088" s="4">
        <v>10.6</v>
      </c>
      <c r="I1088" s="4">
        <v>0.23</v>
      </c>
      <c r="J1088" s="4">
        <v>3.2</v>
      </c>
      <c r="K1088" s="4">
        <v>4.9000000000000004</v>
      </c>
      <c r="L1088" s="4">
        <v>0.65</v>
      </c>
      <c r="M1088" s="4">
        <v>19.5</v>
      </c>
      <c r="N1088" s="4">
        <v>6.78</v>
      </c>
      <c r="O1088" s="4">
        <v>80.400000000000006</v>
      </c>
      <c r="P1088" s="4">
        <v>30.4</v>
      </c>
      <c r="Q1088" s="4">
        <v>134</v>
      </c>
      <c r="R1088" s="4">
        <v>27.7</v>
      </c>
      <c r="S1088" s="4">
        <v>256</v>
      </c>
      <c r="T1088" s="4">
        <v>50.3</v>
      </c>
      <c r="U1088" s="4"/>
      <c r="V1088" s="4">
        <v>20.5</v>
      </c>
      <c r="W1088" s="4"/>
      <c r="X1088" s="4"/>
      <c r="Y1088" s="4"/>
      <c r="Z1088" s="4"/>
      <c r="AA1088" s="4">
        <v>36</v>
      </c>
      <c r="AB1088" s="4">
        <v>46</v>
      </c>
      <c r="AC1088" s="4"/>
    </row>
    <row r="1089" spans="1:29" hidden="1" x14ac:dyDescent="0.25">
      <c r="A1089" s="4" t="s">
        <v>4109</v>
      </c>
      <c r="B1089" s="4" t="s">
        <v>3939</v>
      </c>
      <c r="C1089" s="4" t="s">
        <v>1060</v>
      </c>
      <c r="D1089" s="4" t="s">
        <v>1070</v>
      </c>
      <c r="E1089" s="4" t="s">
        <v>3952</v>
      </c>
      <c r="F1089" s="4">
        <v>0</v>
      </c>
      <c r="G1089" s="4">
        <v>0.8</v>
      </c>
      <c r="H1089" s="4">
        <v>15.8</v>
      </c>
      <c r="I1089" s="4">
        <v>0.47</v>
      </c>
      <c r="J1089" s="4">
        <v>4.17</v>
      </c>
      <c r="K1089" s="4">
        <v>5.86</v>
      </c>
      <c r="L1089" s="4">
        <v>1.07</v>
      </c>
      <c r="M1089" s="4">
        <v>29.5</v>
      </c>
      <c r="N1089" s="4">
        <v>9.6199999999999992</v>
      </c>
      <c r="O1089" s="4">
        <v>115</v>
      </c>
      <c r="P1089" s="4">
        <v>40.299999999999997</v>
      </c>
      <c r="Q1089" s="4">
        <v>172</v>
      </c>
      <c r="R1089" s="4">
        <v>35.299999999999997</v>
      </c>
      <c r="S1089" s="4">
        <v>334</v>
      </c>
      <c r="T1089" s="4">
        <v>62.5</v>
      </c>
      <c r="U1089" s="4"/>
      <c r="V1089" s="4" t="s">
        <v>782</v>
      </c>
      <c r="W1089" s="4"/>
      <c r="X1089" s="4"/>
      <c r="Y1089" s="4"/>
      <c r="Z1089" s="4"/>
      <c r="AA1089" s="4">
        <v>73</v>
      </c>
      <c r="AB1089" s="4">
        <v>133</v>
      </c>
      <c r="AC1089" s="4"/>
    </row>
    <row r="1090" spans="1:29" hidden="1" x14ac:dyDescent="0.25">
      <c r="A1090" s="4" t="s">
        <v>4109</v>
      </c>
      <c r="B1090" s="4" t="s">
        <v>3939</v>
      </c>
      <c r="C1090" s="4" t="s">
        <v>1060</v>
      </c>
      <c r="D1090" s="4" t="s">
        <v>1071</v>
      </c>
      <c r="E1090" s="4" t="s">
        <v>3952</v>
      </c>
      <c r="F1090" s="4">
        <v>0</v>
      </c>
      <c r="G1090" s="4">
        <v>0.16</v>
      </c>
      <c r="H1090" s="4">
        <v>27.3</v>
      </c>
      <c r="I1090" s="4">
        <v>0.48</v>
      </c>
      <c r="J1090" s="4">
        <v>10.5</v>
      </c>
      <c r="K1090" s="4">
        <v>16.7</v>
      </c>
      <c r="L1090" s="4">
        <v>0.7</v>
      </c>
      <c r="M1090" s="4">
        <v>74.599999999999994</v>
      </c>
      <c r="N1090" s="4">
        <v>24.4</v>
      </c>
      <c r="O1090" s="4">
        <v>288</v>
      </c>
      <c r="P1090" s="4">
        <v>97.1</v>
      </c>
      <c r="Q1090" s="4">
        <v>416</v>
      </c>
      <c r="R1090" s="4">
        <v>78.400000000000006</v>
      </c>
      <c r="S1090" s="4">
        <v>711</v>
      </c>
      <c r="T1090" s="4">
        <v>121</v>
      </c>
      <c r="U1090" s="4"/>
      <c r="V1090" s="4" t="s">
        <v>782</v>
      </c>
      <c r="W1090" s="4"/>
      <c r="X1090" s="4"/>
      <c r="Y1090" s="4"/>
      <c r="Z1090" s="4"/>
      <c r="AA1090" s="4">
        <v>202</v>
      </c>
      <c r="AB1090" s="4">
        <v>263</v>
      </c>
      <c r="AC1090" s="4"/>
    </row>
    <row r="1091" spans="1:29" hidden="1" x14ac:dyDescent="0.25">
      <c r="A1091" s="4" t="s">
        <v>4109</v>
      </c>
      <c r="B1091" s="4" t="s">
        <v>3939</v>
      </c>
      <c r="C1091" s="4" t="s">
        <v>1060</v>
      </c>
      <c r="D1091" s="4" t="s">
        <v>1072</v>
      </c>
      <c r="E1091" s="4" t="s">
        <v>3952</v>
      </c>
      <c r="F1091" s="4">
        <v>0</v>
      </c>
      <c r="G1091" s="4">
        <v>0.4</v>
      </c>
      <c r="H1091" s="4">
        <v>14.1</v>
      </c>
      <c r="I1091" s="4">
        <v>0.35</v>
      </c>
      <c r="J1091" s="4">
        <v>4.9800000000000004</v>
      </c>
      <c r="K1091" s="4">
        <v>6.66</v>
      </c>
      <c r="L1091" s="4">
        <v>0.35</v>
      </c>
      <c r="M1091" s="4">
        <v>30.4</v>
      </c>
      <c r="N1091" s="4">
        <v>10.1</v>
      </c>
      <c r="O1091" s="4">
        <v>121</v>
      </c>
      <c r="P1091" s="4">
        <v>44</v>
      </c>
      <c r="Q1091" s="4">
        <v>189</v>
      </c>
      <c r="R1091" s="4">
        <v>39</v>
      </c>
      <c r="S1091" s="4">
        <v>358</v>
      </c>
      <c r="T1091" s="4">
        <v>66.400000000000006</v>
      </c>
      <c r="U1091" s="4"/>
      <c r="V1091" s="4">
        <v>17.3</v>
      </c>
      <c r="W1091" s="4"/>
      <c r="X1091" s="4"/>
      <c r="Y1091" s="4"/>
      <c r="Z1091" s="4"/>
      <c r="AA1091" s="4">
        <v>60</v>
      </c>
      <c r="AB1091" s="4">
        <v>95</v>
      </c>
      <c r="AC1091" s="4"/>
    </row>
    <row r="1092" spans="1:29" hidden="1" x14ac:dyDescent="0.25">
      <c r="A1092" s="4" t="s">
        <v>4109</v>
      </c>
      <c r="B1092" s="4" t="s">
        <v>3939</v>
      </c>
      <c r="C1092" s="4" t="s">
        <v>1060</v>
      </c>
      <c r="D1092" s="4" t="s">
        <v>1073</v>
      </c>
      <c r="E1092" s="4" t="s">
        <v>3952</v>
      </c>
      <c r="F1092" s="4">
        <v>0</v>
      </c>
      <c r="G1092" s="4">
        <v>0.83</v>
      </c>
      <c r="H1092" s="4">
        <v>10</v>
      </c>
      <c r="I1092" s="4">
        <v>0.26</v>
      </c>
      <c r="J1092" s="4">
        <v>3.61</v>
      </c>
      <c r="K1092" s="4">
        <v>6.46</v>
      </c>
      <c r="L1092" s="4">
        <v>0.76</v>
      </c>
      <c r="M1092" s="4">
        <v>21.6</v>
      </c>
      <c r="N1092" s="4">
        <v>7.34</v>
      </c>
      <c r="O1092" s="4">
        <v>97.7</v>
      </c>
      <c r="P1092" s="4">
        <v>35.200000000000003</v>
      </c>
      <c r="Q1092" s="4">
        <v>152</v>
      </c>
      <c r="R1092" s="4">
        <v>31.4</v>
      </c>
      <c r="S1092" s="4">
        <v>295</v>
      </c>
      <c r="T1092" s="4">
        <v>55.4</v>
      </c>
      <c r="U1092" s="4"/>
      <c r="V1092" s="4">
        <v>40.700000000000003</v>
      </c>
      <c r="W1092" s="4"/>
      <c r="X1092" s="4"/>
      <c r="Y1092" s="4"/>
      <c r="Z1092" s="4"/>
      <c r="AA1092" s="4">
        <v>31</v>
      </c>
      <c r="AB1092" s="4">
        <v>40</v>
      </c>
      <c r="AC1092" s="4"/>
    </row>
    <row r="1093" spans="1:29" hidden="1" x14ac:dyDescent="0.25">
      <c r="A1093" s="4" t="s">
        <v>4109</v>
      </c>
      <c r="B1093" s="4" t="s">
        <v>3939</v>
      </c>
      <c r="C1093" s="4" t="s">
        <v>1060</v>
      </c>
      <c r="D1093" s="4" t="s">
        <v>1074</v>
      </c>
      <c r="E1093" s="4" t="s">
        <v>3952</v>
      </c>
      <c r="F1093" s="4">
        <v>0</v>
      </c>
      <c r="G1093" s="4">
        <v>0.12</v>
      </c>
      <c r="H1093" s="4">
        <v>14.1</v>
      </c>
      <c r="I1093" s="4">
        <v>0.38</v>
      </c>
      <c r="J1093" s="4">
        <v>4.3499999999999996</v>
      </c>
      <c r="K1093" s="4">
        <v>8.61</v>
      </c>
      <c r="L1093" s="4">
        <v>1.58</v>
      </c>
      <c r="M1093" s="4">
        <v>37.5</v>
      </c>
      <c r="N1093" s="4">
        <v>11.8</v>
      </c>
      <c r="O1093" s="4">
        <v>146</v>
      </c>
      <c r="P1093" s="4">
        <v>49.6</v>
      </c>
      <c r="Q1093" s="4">
        <v>209</v>
      </c>
      <c r="R1093" s="4">
        <v>43.7</v>
      </c>
      <c r="S1093" s="4">
        <v>408</v>
      </c>
      <c r="T1093" s="4">
        <v>79.400000000000006</v>
      </c>
      <c r="U1093" s="4"/>
      <c r="V1093" s="4">
        <v>15</v>
      </c>
      <c r="W1093" s="4"/>
      <c r="X1093" s="4"/>
      <c r="Y1093" s="4"/>
      <c r="Z1093" s="4"/>
      <c r="AA1093" s="4">
        <v>123</v>
      </c>
      <c r="AB1093" s="4">
        <v>133</v>
      </c>
      <c r="AC1093" s="4"/>
    </row>
    <row r="1094" spans="1:29" hidden="1" x14ac:dyDescent="0.25">
      <c r="A1094" s="4" t="s">
        <v>4109</v>
      </c>
      <c r="B1094" s="4" t="s">
        <v>3939</v>
      </c>
      <c r="C1094" s="4" t="s">
        <v>1060</v>
      </c>
      <c r="D1094" s="4" t="s">
        <v>1075</v>
      </c>
      <c r="E1094" s="4" t="s">
        <v>3952</v>
      </c>
      <c r="F1094" s="4">
        <v>0</v>
      </c>
      <c r="G1094" s="4">
        <v>0.14000000000000001</v>
      </c>
      <c r="H1094" s="4">
        <v>24.9</v>
      </c>
      <c r="I1094" s="4">
        <v>0.76</v>
      </c>
      <c r="J1094" s="4">
        <v>9.01</v>
      </c>
      <c r="K1094" s="4">
        <v>15</v>
      </c>
      <c r="L1094" s="4">
        <v>0.69</v>
      </c>
      <c r="M1094" s="4">
        <v>76.3</v>
      </c>
      <c r="N1094" s="4">
        <v>23.2</v>
      </c>
      <c r="O1094" s="4">
        <v>287</v>
      </c>
      <c r="P1094" s="4">
        <v>97.7</v>
      </c>
      <c r="Q1094" s="4">
        <v>403</v>
      </c>
      <c r="R1094" s="4">
        <v>75.8</v>
      </c>
      <c r="S1094" s="4">
        <v>694</v>
      </c>
      <c r="T1094" s="4">
        <v>121</v>
      </c>
      <c r="U1094" s="4"/>
      <c r="V1094" s="4">
        <v>10.9</v>
      </c>
      <c r="W1094" s="4"/>
      <c r="X1094" s="4"/>
      <c r="Y1094" s="4"/>
      <c r="Z1094" s="4"/>
      <c r="AA1094" s="4">
        <v>166</v>
      </c>
      <c r="AB1094" s="4">
        <v>199</v>
      </c>
      <c r="AC1094" s="4"/>
    </row>
    <row r="1095" spans="1:29" hidden="1" x14ac:dyDescent="0.25">
      <c r="A1095" s="4" t="s">
        <v>4109</v>
      </c>
      <c r="B1095" s="4" t="s">
        <v>3939</v>
      </c>
      <c r="C1095" s="4" t="s">
        <v>1060</v>
      </c>
      <c r="D1095" s="4" t="s">
        <v>1076</v>
      </c>
      <c r="E1095" s="4" t="s">
        <v>3952</v>
      </c>
      <c r="F1095" s="4">
        <v>0</v>
      </c>
      <c r="G1095" s="4">
        <v>82.5</v>
      </c>
      <c r="H1095" s="4">
        <v>124</v>
      </c>
      <c r="I1095" s="4">
        <v>17.7</v>
      </c>
      <c r="J1095" s="4">
        <v>71.7</v>
      </c>
      <c r="K1095" s="4">
        <v>17.899999999999999</v>
      </c>
      <c r="L1095" s="4">
        <v>2.25</v>
      </c>
      <c r="M1095" s="4">
        <v>42.6</v>
      </c>
      <c r="N1095" s="4">
        <v>12.3</v>
      </c>
      <c r="O1095" s="4">
        <v>137</v>
      </c>
      <c r="P1095" s="4">
        <v>44</v>
      </c>
      <c r="Q1095" s="4">
        <v>189</v>
      </c>
      <c r="R1095" s="4">
        <v>38.6</v>
      </c>
      <c r="S1095" s="4">
        <v>355</v>
      </c>
      <c r="T1095" s="4">
        <v>65.8</v>
      </c>
      <c r="U1095" s="4"/>
      <c r="V1095" s="4" t="s">
        <v>782</v>
      </c>
      <c r="W1095" s="4"/>
      <c r="X1095" s="4"/>
      <c r="Y1095" s="4"/>
      <c r="Z1095" s="4"/>
      <c r="AA1095" s="4">
        <v>43</v>
      </c>
      <c r="AB1095" s="4">
        <v>49</v>
      </c>
      <c r="AC1095" s="4"/>
    </row>
    <row r="1096" spans="1:29" hidden="1" x14ac:dyDescent="0.25">
      <c r="A1096" s="4" t="s">
        <v>4109</v>
      </c>
      <c r="B1096" s="4" t="s">
        <v>3939</v>
      </c>
      <c r="C1096" s="4" t="s">
        <v>1060</v>
      </c>
      <c r="D1096" s="4" t="s">
        <v>1077</v>
      </c>
      <c r="E1096" s="4" t="s">
        <v>3952</v>
      </c>
      <c r="F1096" s="4">
        <v>0</v>
      </c>
      <c r="G1096" s="4">
        <v>1.92</v>
      </c>
      <c r="H1096" s="4">
        <v>26.1</v>
      </c>
      <c r="I1096" s="4">
        <v>0.82</v>
      </c>
      <c r="J1096" s="4">
        <v>6.06</v>
      </c>
      <c r="K1096" s="4">
        <v>5</v>
      </c>
      <c r="L1096" s="4">
        <v>0.21</v>
      </c>
      <c r="M1096" s="4">
        <v>20.399999999999999</v>
      </c>
      <c r="N1096" s="4">
        <v>6.13</v>
      </c>
      <c r="O1096" s="4">
        <v>75.599999999999994</v>
      </c>
      <c r="P1096" s="4">
        <v>26.9</v>
      </c>
      <c r="Q1096" s="4">
        <v>118</v>
      </c>
      <c r="R1096" s="4">
        <v>22.9</v>
      </c>
      <c r="S1096" s="4">
        <v>219</v>
      </c>
      <c r="T1096" s="4">
        <v>42.5</v>
      </c>
      <c r="U1096" s="4"/>
      <c r="V1096" s="4" t="s">
        <v>782</v>
      </c>
      <c r="W1096" s="4"/>
      <c r="X1096" s="4"/>
      <c r="Y1096" s="4"/>
      <c r="Z1096" s="4"/>
      <c r="AA1096" s="4">
        <v>85</v>
      </c>
      <c r="AB1096" s="4">
        <v>103</v>
      </c>
      <c r="AC1096" s="4"/>
    </row>
    <row r="1097" spans="1:29" hidden="1" x14ac:dyDescent="0.25">
      <c r="A1097" s="4" t="s">
        <v>4109</v>
      </c>
      <c r="B1097" s="4" t="s">
        <v>3939</v>
      </c>
      <c r="C1097" s="4" t="s">
        <v>1060</v>
      </c>
      <c r="D1097" s="4" t="s">
        <v>1078</v>
      </c>
      <c r="E1097" s="4" t="s">
        <v>3952</v>
      </c>
      <c r="F1097" s="4">
        <v>0</v>
      </c>
      <c r="G1097" s="4">
        <v>0.24</v>
      </c>
      <c r="H1097" s="4">
        <v>9.59</v>
      </c>
      <c r="I1097" s="4">
        <v>0.28000000000000003</v>
      </c>
      <c r="J1097" s="4">
        <v>2.34</v>
      </c>
      <c r="K1097" s="4">
        <v>5.3</v>
      </c>
      <c r="L1097" s="4">
        <v>0.51</v>
      </c>
      <c r="M1097" s="4">
        <v>26.5</v>
      </c>
      <c r="N1097" s="4">
        <v>8.3000000000000007</v>
      </c>
      <c r="O1097" s="4">
        <v>104</v>
      </c>
      <c r="P1097" s="4">
        <v>33.299999999999997</v>
      </c>
      <c r="Q1097" s="4">
        <v>149</v>
      </c>
      <c r="R1097" s="4">
        <v>29.7</v>
      </c>
      <c r="S1097" s="4">
        <v>292</v>
      </c>
      <c r="T1097" s="4">
        <v>54.4</v>
      </c>
      <c r="U1097" s="4"/>
      <c r="V1097" s="4">
        <v>19.2</v>
      </c>
      <c r="W1097" s="4"/>
      <c r="X1097" s="4"/>
      <c r="Y1097" s="4"/>
      <c r="Z1097" s="4"/>
      <c r="AA1097" s="4">
        <v>42</v>
      </c>
      <c r="AB1097" s="4">
        <v>58</v>
      </c>
      <c r="AC1097" s="4"/>
    </row>
    <row r="1098" spans="1:29" hidden="1" x14ac:dyDescent="0.25">
      <c r="A1098" s="4" t="s">
        <v>4109</v>
      </c>
      <c r="B1098" s="4" t="s">
        <v>3939</v>
      </c>
      <c r="C1098" s="4" t="s">
        <v>1060</v>
      </c>
      <c r="D1098" s="4" t="s">
        <v>1079</v>
      </c>
      <c r="E1098" s="4" t="s">
        <v>3952</v>
      </c>
      <c r="F1098" s="4">
        <v>0</v>
      </c>
      <c r="G1098" s="4">
        <v>0.45</v>
      </c>
      <c r="H1098" s="4">
        <v>9.08</v>
      </c>
      <c r="I1098" s="4">
        <v>0.3</v>
      </c>
      <c r="J1098" s="4">
        <v>2.62</v>
      </c>
      <c r="K1098" s="4">
        <v>3.91</v>
      </c>
      <c r="L1098" s="4">
        <v>0.8</v>
      </c>
      <c r="M1098" s="4">
        <v>19.399999999999999</v>
      </c>
      <c r="N1098" s="4">
        <v>6.39</v>
      </c>
      <c r="O1098" s="4">
        <v>78.099999999999994</v>
      </c>
      <c r="P1098" s="4">
        <v>27.2</v>
      </c>
      <c r="Q1098" s="4">
        <v>120</v>
      </c>
      <c r="R1098" s="4">
        <v>24.9</v>
      </c>
      <c r="S1098" s="4">
        <v>239</v>
      </c>
      <c r="T1098" s="4">
        <v>45.6</v>
      </c>
      <c r="U1098" s="4"/>
      <c r="V1098" s="4">
        <v>41.5</v>
      </c>
      <c r="W1098" s="4"/>
      <c r="X1098" s="4"/>
      <c r="Y1098" s="4"/>
      <c r="Z1098" s="4"/>
      <c r="AA1098" s="4">
        <v>27</v>
      </c>
      <c r="AB1098" s="4">
        <v>39</v>
      </c>
      <c r="AC1098" s="4"/>
    </row>
    <row r="1099" spans="1:29" hidden="1" x14ac:dyDescent="0.25">
      <c r="A1099" s="4" t="s">
        <v>4109</v>
      </c>
      <c r="B1099" s="4" t="s">
        <v>3939</v>
      </c>
      <c r="C1099" s="4" t="s">
        <v>1081</v>
      </c>
      <c r="D1099" s="4" t="s">
        <v>1080</v>
      </c>
      <c r="E1099" s="4" t="s">
        <v>3952</v>
      </c>
      <c r="F1099" s="4">
        <v>0</v>
      </c>
      <c r="G1099" s="4">
        <v>2.37</v>
      </c>
      <c r="H1099" s="4">
        <v>21</v>
      </c>
      <c r="I1099" s="4">
        <v>1</v>
      </c>
      <c r="J1099" s="4">
        <v>8.5</v>
      </c>
      <c r="K1099" s="4">
        <v>9.3800000000000008</v>
      </c>
      <c r="L1099" s="4">
        <v>1.1299999999999999</v>
      </c>
      <c r="M1099" s="4">
        <v>41.1</v>
      </c>
      <c r="N1099" s="4">
        <v>12.1</v>
      </c>
      <c r="O1099" s="4">
        <v>155</v>
      </c>
      <c r="P1099" s="4">
        <v>55.5</v>
      </c>
      <c r="Q1099" s="4">
        <v>241</v>
      </c>
      <c r="R1099" s="4">
        <v>47.8</v>
      </c>
      <c r="S1099" s="4">
        <v>476</v>
      </c>
      <c r="T1099" s="4">
        <v>80.3</v>
      </c>
      <c r="U1099" s="4"/>
      <c r="V1099" s="4">
        <v>5.62</v>
      </c>
      <c r="W1099" s="4"/>
      <c r="X1099" s="4"/>
      <c r="Y1099" s="4"/>
      <c r="Z1099" s="4"/>
      <c r="AA1099" s="4">
        <v>170</v>
      </c>
      <c r="AB1099" s="4">
        <v>208</v>
      </c>
      <c r="AC1099" s="4"/>
    </row>
    <row r="1100" spans="1:29" hidden="1" x14ac:dyDescent="0.25">
      <c r="A1100" s="4" t="s">
        <v>4109</v>
      </c>
      <c r="B1100" s="4" t="s">
        <v>3939</v>
      </c>
      <c r="C1100" s="4" t="s">
        <v>1081</v>
      </c>
      <c r="D1100" s="4" t="s">
        <v>1082</v>
      </c>
      <c r="E1100" s="4" t="s">
        <v>3952</v>
      </c>
      <c r="F1100" s="4">
        <v>0</v>
      </c>
      <c r="G1100" s="4">
        <v>0.09</v>
      </c>
      <c r="H1100" s="4">
        <v>23.3</v>
      </c>
      <c r="I1100" s="4">
        <v>0.62</v>
      </c>
      <c r="J1100" s="4">
        <v>10.1</v>
      </c>
      <c r="K1100" s="4">
        <v>13.1</v>
      </c>
      <c r="L1100" s="4">
        <v>0.78</v>
      </c>
      <c r="M1100" s="4">
        <v>54.8</v>
      </c>
      <c r="N1100" s="4">
        <v>15.6</v>
      </c>
      <c r="O1100" s="4">
        <v>185</v>
      </c>
      <c r="P1100" s="4">
        <v>63</v>
      </c>
      <c r="Q1100" s="4">
        <v>281</v>
      </c>
      <c r="R1100" s="4">
        <v>53.5</v>
      </c>
      <c r="S1100" s="4">
        <v>522</v>
      </c>
      <c r="T1100" s="4">
        <v>86.8</v>
      </c>
      <c r="U1100" s="4"/>
      <c r="V1100" s="4">
        <v>12.4</v>
      </c>
      <c r="W1100" s="4"/>
      <c r="X1100" s="4"/>
      <c r="Y1100" s="4"/>
      <c r="Z1100" s="4"/>
      <c r="AA1100" s="4">
        <v>136</v>
      </c>
      <c r="AB1100" s="4">
        <v>134</v>
      </c>
      <c r="AC1100" s="4"/>
    </row>
    <row r="1101" spans="1:29" hidden="1" x14ac:dyDescent="0.25">
      <c r="A1101" s="4" t="s">
        <v>4109</v>
      </c>
      <c r="B1101" s="4" t="s">
        <v>3939</v>
      </c>
      <c r="C1101" s="4" t="s">
        <v>1081</v>
      </c>
      <c r="D1101" s="4" t="s">
        <v>1083</v>
      </c>
      <c r="E1101" s="4" t="s">
        <v>3952</v>
      </c>
      <c r="F1101" s="4">
        <v>0</v>
      </c>
      <c r="G1101" s="4">
        <v>0.59</v>
      </c>
      <c r="H1101" s="4">
        <v>9.0399999999999991</v>
      </c>
      <c r="I1101" s="4">
        <v>0.52</v>
      </c>
      <c r="J1101" s="4">
        <v>2.95</v>
      </c>
      <c r="K1101" s="4">
        <v>2.65</v>
      </c>
      <c r="L1101" s="4">
        <v>1.35</v>
      </c>
      <c r="M1101" s="4">
        <v>11.2</v>
      </c>
      <c r="N1101" s="4">
        <v>3.12</v>
      </c>
      <c r="O1101" s="4">
        <v>36.200000000000003</v>
      </c>
      <c r="P1101" s="4">
        <v>11.6</v>
      </c>
      <c r="Q1101" s="4">
        <v>51.2</v>
      </c>
      <c r="R1101" s="4">
        <v>10.7</v>
      </c>
      <c r="S1101" s="4">
        <v>125</v>
      </c>
      <c r="T1101" s="4">
        <v>24.6</v>
      </c>
      <c r="U1101" s="4"/>
      <c r="V1101" s="4" t="s">
        <v>782</v>
      </c>
      <c r="W1101" s="4"/>
      <c r="X1101" s="4"/>
      <c r="Y1101" s="4"/>
      <c r="Z1101" s="4"/>
      <c r="AA1101" s="4">
        <v>57</v>
      </c>
      <c r="AB1101" s="4">
        <v>471</v>
      </c>
      <c r="AC1101" s="4"/>
    </row>
    <row r="1102" spans="1:29" hidden="1" x14ac:dyDescent="0.25">
      <c r="A1102" s="4" t="s">
        <v>4109</v>
      </c>
      <c r="B1102" s="4" t="s">
        <v>3939</v>
      </c>
      <c r="C1102" s="4" t="s">
        <v>1081</v>
      </c>
      <c r="D1102" s="4" t="s">
        <v>1084</v>
      </c>
      <c r="E1102" s="4" t="s">
        <v>3952</v>
      </c>
      <c r="F1102" s="4">
        <v>0</v>
      </c>
      <c r="G1102" s="4">
        <v>0.86</v>
      </c>
      <c r="H1102" s="4">
        <v>28.6</v>
      </c>
      <c r="I1102" s="4">
        <v>0.69</v>
      </c>
      <c r="J1102" s="4">
        <v>4.3099999999999996</v>
      </c>
      <c r="K1102" s="4">
        <v>6.17</v>
      </c>
      <c r="L1102" s="4">
        <v>1.38</v>
      </c>
      <c r="M1102" s="4">
        <v>18.100000000000001</v>
      </c>
      <c r="N1102" s="4">
        <v>6.69</v>
      </c>
      <c r="O1102" s="4">
        <v>78.2</v>
      </c>
      <c r="P1102" s="4">
        <v>27</v>
      </c>
      <c r="Q1102" s="4">
        <v>125</v>
      </c>
      <c r="R1102" s="4">
        <v>25</v>
      </c>
      <c r="S1102" s="4">
        <v>260</v>
      </c>
      <c r="T1102" s="4">
        <v>46.9</v>
      </c>
      <c r="U1102" s="4"/>
      <c r="V1102" s="4" t="s">
        <v>782</v>
      </c>
      <c r="W1102" s="4"/>
      <c r="X1102" s="4"/>
      <c r="Y1102" s="4"/>
      <c r="Z1102" s="4"/>
      <c r="AA1102" s="4">
        <v>408</v>
      </c>
      <c r="AB1102" s="4">
        <v>508</v>
      </c>
      <c r="AC1102" s="4"/>
    </row>
    <row r="1103" spans="1:29" hidden="1" x14ac:dyDescent="0.25">
      <c r="A1103" s="4" t="s">
        <v>4109</v>
      </c>
      <c r="B1103" s="4" t="s">
        <v>3939</v>
      </c>
      <c r="C1103" s="4" t="s">
        <v>1081</v>
      </c>
      <c r="D1103" s="4" t="s">
        <v>1085</v>
      </c>
      <c r="E1103" s="4" t="s">
        <v>3952</v>
      </c>
      <c r="F1103" s="4">
        <v>0</v>
      </c>
      <c r="G1103" s="4">
        <v>0.06</v>
      </c>
      <c r="H1103" s="4">
        <v>14.4</v>
      </c>
      <c r="I1103" s="4">
        <v>0.54</v>
      </c>
      <c r="J1103" s="4">
        <v>8.69</v>
      </c>
      <c r="K1103" s="4">
        <v>9.08</v>
      </c>
      <c r="L1103" s="4">
        <v>1.39</v>
      </c>
      <c r="M1103" s="4">
        <v>43.4</v>
      </c>
      <c r="N1103" s="4">
        <v>11.9</v>
      </c>
      <c r="O1103" s="4">
        <v>140</v>
      </c>
      <c r="P1103" s="4">
        <v>47</v>
      </c>
      <c r="Q1103" s="4">
        <v>199</v>
      </c>
      <c r="R1103" s="4">
        <v>37.200000000000003</v>
      </c>
      <c r="S1103" s="4">
        <v>365</v>
      </c>
      <c r="T1103" s="4">
        <v>62.5</v>
      </c>
      <c r="U1103" s="4"/>
      <c r="V1103" s="4" t="s">
        <v>782</v>
      </c>
      <c r="W1103" s="4"/>
      <c r="X1103" s="4"/>
      <c r="Y1103" s="4"/>
      <c r="Z1103" s="4"/>
      <c r="AA1103" s="4">
        <v>125</v>
      </c>
      <c r="AB1103" s="4">
        <v>99</v>
      </c>
      <c r="AC1103" s="4"/>
    </row>
    <row r="1104" spans="1:29" hidden="1" x14ac:dyDescent="0.25">
      <c r="A1104" s="4" t="s">
        <v>4109</v>
      </c>
      <c r="B1104" s="4" t="s">
        <v>3939</v>
      </c>
      <c r="C1104" s="4" t="s">
        <v>1081</v>
      </c>
      <c r="D1104" s="4" t="s">
        <v>1086</v>
      </c>
      <c r="E1104" s="4" t="s">
        <v>3952</v>
      </c>
      <c r="F1104" s="4">
        <v>0</v>
      </c>
      <c r="G1104" s="4">
        <v>0.38</v>
      </c>
      <c r="H1104" s="4">
        <v>18.3</v>
      </c>
      <c r="I1104" s="4">
        <v>0.92</v>
      </c>
      <c r="J1104" s="4">
        <v>12.5</v>
      </c>
      <c r="K1104" s="4">
        <v>18.3</v>
      </c>
      <c r="L1104" s="4">
        <v>2.52</v>
      </c>
      <c r="M1104" s="4">
        <v>85.9</v>
      </c>
      <c r="N1104" s="4">
        <v>25.2</v>
      </c>
      <c r="O1104" s="4">
        <v>302</v>
      </c>
      <c r="P1104" s="4">
        <v>100</v>
      </c>
      <c r="Q1104" s="4">
        <v>437</v>
      </c>
      <c r="R1104" s="4">
        <v>82.3</v>
      </c>
      <c r="S1104" s="4">
        <v>804</v>
      </c>
      <c r="T1104" s="4">
        <v>133</v>
      </c>
      <c r="U1104" s="4"/>
      <c r="V1104" s="4">
        <v>18.7</v>
      </c>
      <c r="W1104" s="4"/>
      <c r="X1104" s="4"/>
      <c r="Y1104" s="4"/>
      <c r="Z1104" s="4"/>
      <c r="AA1104" s="4">
        <v>210</v>
      </c>
      <c r="AB1104" s="4">
        <v>249</v>
      </c>
      <c r="AC1104" s="4"/>
    </row>
    <row r="1105" spans="1:29" hidden="1" x14ac:dyDescent="0.25">
      <c r="A1105" s="4" t="s">
        <v>4109</v>
      </c>
      <c r="B1105" s="4" t="s">
        <v>3939</v>
      </c>
      <c r="C1105" s="4" t="s">
        <v>1081</v>
      </c>
      <c r="D1105" s="4" t="s">
        <v>1087</v>
      </c>
      <c r="E1105" s="4" t="s">
        <v>3952</v>
      </c>
      <c r="F1105" s="4">
        <v>0</v>
      </c>
      <c r="G1105" s="4">
        <v>0.65</v>
      </c>
      <c r="H1105" s="4">
        <v>21</v>
      </c>
      <c r="I1105" s="4">
        <v>0.51</v>
      </c>
      <c r="J1105" s="4">
        <v>4.05</v>
      </c>
      <c r="K1105" s="4">
        <v>4.08</v>
      </c>
      <c r="L1105" s="4">
        <v>1</v>
      </c>
      <c r="M1105" s="4">
        <v>17.5</v>
      </c>
      <c r="N1105" s="4">
        <v>6.71</v>
      </c>
      <c r="O1105" s="4">
        <v>78.400000000000006</v>
      </c>
      <c r="P1105" s="4">
        <v>26.8</v>
      </c>
      <c r="Q1105" s="4">
        <v>128</v>
      </c>
      <c r="R1105" s="4">
        <v>25</v>
      </c>
      <c r="S1105" s="4">
        <v>265</v>
      </c>
      <c r="T1105" s="4">
        <v>44</v>
      </c>
      <c r="U1105" s="4"/>
      <c r="V1105" s="4" t="s">
        <v>782</v>
      </c>
      <c r="W1105" s="4"/>
      <c r="X1105" s="4"/>
      <c r="Y1105" s="4"/>
      <c r="Z1105" s="4"/>
      <c r="AA1105" s="4">
        <v>152</v>
      </c>
      <c r="AB1105" s="4">
        <v>309</v>
      </c>
      <c r="AC1105" s="4"/>
    </row>
    <row r="1106" spans="1:29" hidden="1" x14ac:dyDescent="0.25">
      <c r="A1106" s="4" t="s">
        <v>4109</v>
      </c>
      <c r="B1106" s="4" t="s">
        <v>3939</v>
      </c>
      <c r="C1106" s="4" t="s">
        <v>1081</v>
      </c>
      <c r="D1106" s="4" t="s">
        <v>1088</v>
      </c>
      <c r="E1106" s="4" t="s">
        <v>3952</v>
      </c>
      <c r="F1106" s="4">
        <v>0</v>
      </c>
      <c r="G1106" s="4">
        <v>27</v>
      </c>
      <c r="H1106" s="4">
        <v>75</v>
      </c>
      <c r="I1106" s="4">
        <v>7.67</v>
      </c>
      <c r="J1106" s="4">
        <v>38.4</v>
      </c>
      <c r="K1106" s="4">
        <v>14</v>
      </c>
      <c r="L1106" s="4">
        <v>0.86</v>
      </c>
      <c r="M1106" s="4">
        <v>40.9</v>
      </c>
      <c r="N1106" s="4">
        <v>10.9</v>
      </c>
      <c r="O1106" s="4">
        <v>125</v>
      </c>
      <c r="P1106" s="4">
        <v>41.5</v>
      </c>
      <c r="Q1106" s="4">
        <v>178</v>
      </c>
      <c r="R1106" s="4">
        <v>34</v>
      </c>
      <c r="S1106" s="4">
        <v>338</v>
      </c>
      <c r="T1106" s="4">
        <v>55.9</v>
      </c>
      <c r="U1106" s="4"/>
      <c r="V1106" s="4" t="s">
        <v>782</v>
      </c>
      <c r="W1106" s="4"/>
      <c r="X1106" s="4"/>
      <c r="Y1106" s="4"/>
      <c r="Z1106" s="4"/>
      <c r="AA1106" s="4">
        <v>118</v>
      </c>
      <c r="AB1106" s="4">
        <v>152</v>
      </c>
      <c r="AC1106" s="4"/>
    </row>
    <row r="1107" spans="1:29" hidden="1" x14ac:dyDescent="0.25">
      <c r="A1107" s="4" t="s">
        <v>4109</v>
      </c>
      <c r="B1107" s="4" t="s">
        <v>3939</v>
      </c>
      <c r="C1107" s="4" t="s">
        <v>1081</v>
      </c>
      <c r="D1107" s="4" t="s">
        <v>1089</v>
      </c>
      <c r="E1107" s="4" t="s">
        <v>3952</v>
      </c>
      <c r="F1107" s="4">
        <v>0</v>
      </c>
      <c r="G1107" s="4">
        <v>0.46</v>
      </c>
      <c r="H1107" s="4">
        <v>14.8</v>
      </c>
      <c r="I1107" s="4">
        <v>0.34</v>
      </c>
      <c r="J1107" s="4">
        <v>2.4900000000000002</v>
      </c>
      <c r="K1107" s="4">
        <v>4.2699999999999996</v>
      </c>
      <c r="L1107" s="4">
        <v>1.01</v>
      </c>
      <c r="M1107" s="4">
        <v>19.399999999999999</v>
      </c>
      <c r="N1107" s="4">
        <v>5.85</v>
      </c>
      <c r="O1107" s="4">
        <v>71.7</v>
      </c>
      <c r="P1107" s="4">
        <v>23.4</v>
      </c>
      <c r="Q1107" s="4">
        <v>104</v>
      </c>
      <c r="R1107" s="4">
        <v>20.399999999999999</v>
      </c>
      <c r="S1107" s="4">
        <v>212</v>
      </c>
      <c r="T1107" s="4">
        <v>34.700000000000003</v>
      </c>
      <c r="U1107" s="4"/>
      <c r="V1107" s="4" t="s">
        <v>782</v>
      </c>
      <c r="W1107" s="4"/>
      <c r="X1107" s="4"/>
      <c r="Y1107" s="4"/>
      <c r="Z1107" s="4"/>
      <c r="AA1107" s="4">
        <v>139</v>
      </c>
      <c r="AB1107" s="4">
        <v>339</v>
      </c>
      <c r="AC1107" s="4"/>
    </row>
    <row r="1108" spans="1:29" hidden="1" x14ac:dyDescent="0.25">
      <c r="A1108" s="4" t="s">
        <v>4109</v>
      </c>
      <c r="B1108" s="4" t="s">
        <v>3939</v>
      </c>
      <c r="C1108" s="4" t="s">
        <v>1081</v>
      </c>
      <c r="D1108" s="4" t="s">
        <v>1090</v>
      </c>
      <c r="E1108" s="4" t="s">
        <v>3952</v>
      </c>
      <c r="F1108" s="4">
        <v>0</v>
      </c>
      <c r="G1108" s="4" t="s">
        <v>782</v>
      </c>
      <c r="H1108" s="4">
        <v>19.899999999999999</v>
      </c>
      <c r="I1108" s="4">
        <v>0.24</v>
      </c>
      <c r="J1108" s="4">
        <v>4.8600000000000003</v>
      </c>
      <c r="K1108" s="4">
        <v>8.02</v>
      </c>
      <c r="L1108" s="4">
        <v>0.34</v>
      </c>
      <c r="M1108" s="4">
        <v>39.6</v>
      </c>
      <c r="N1108" s="4">
        <v>11.2</v>
      </c>
      <c r="O1108" s="4">
        <v>148</v>
      </c>
      <c r="P1108" s="4">
        <v>49.3</v>
      </c>
      <c r="Q1108" s="4">
        <v>218</v>
      </c>
      <c r="R1108" s="4">
        <v>41.3</v>
      </c>
      <c r="S1108" s="4">
        <v>400</v>
      </c>
      <c r="T1108" s="4">
        <v>64.400000000000006</v>
      </c>
      <c r="U1108" s="4"/>
      <c r="V1108" s="4">
        <v>8.5299999999999994</v>
      </c>
      <c r="W1108" s="4"/>
      <c r="X1108" s="4"/>
      <c r="Y1108" s="4"/>
      <c r="Z1108" s="4"/>
      <c r="AA1108" s="4">
        <v>87</v>
      </c>
      <c r="AB1108" s="4">
        <v>106</v>
      </c>
      <c r="AC1108" s="4"/>
    </row>
    <row r="1109" spans="1:29" hidden="1" x14ac:dyDescent="0.25">
      <c r="A1109" s="4" t="s">
        <v>4109</v>
      </c>
      <c r="B1109" s="4" t="s">
        <v>3939</v>
      </c>
      <c r="C1109" s="4" t="s">
        <v>1081</v>
      </c>
      <c r="D1109" s="4" t="s">
        <v>1091</v>
      </c>
      <c r="E1109" s="4" t="s">
        <v>3952</v>
      </c>
      <c r="F1109" s="4">
        <v>0</v>
      </c>
      <c r="G1109" s="4">
        <v>3.76</v>
      </c>
      <c r="H1109" s="4">
        <v>37.200000000000003</v>
      </c>
      <c r="I1109" s="4">
        <v>1.97</v>
      </c>
      <c r="J1109" s="4">
        <v>10.7</v>
      </c>
      <c r="K1109" s="4">
        <v>9.6300000000000008</v>
      </c>
      <c r="L1109" s="4">
        <v>1.94</v>
      </c>
      <c r="M1109" s="4">
        <v>41</v>
      </c>
      <c r="N1109" s="4">
        <v>13.3</v>
      </c>
      <c r="O1109" s="4">
        <v>164</v>
      </c>
      <c r="P1109" s="4">
        <v>58.2</v>
      </c>
      <c r="Q1109" s="4">
        <v>266</v>
      </c>
      <c r="R1109" s="4">
        <v>53.5</v>
      </c>
      <c r="S1109" s="4">
        <v>550</v>
      </c>
      <c r="T1109" s="4">
        <v>92.5</v>
      </c>
      <c r="U1109" s="4"/>
      <c r="V1109" s="4" t="s">
        <v>782</v>
      </c>
      <c r="W1109" s="4"/>
      <c r="X1109" s="4"/>
      <c r="Y1109" s="4"/>
      <c r="Z1109" s="4"/>
      <c r="AA1109" s="4">
        <v>389</v>
      </c>
      <c r="AB1109" s="4">
        <v>636</v>
      </c>
      <c r="AC1109" s="4"/>
    </row>
    <row r="1110" spans="1:29" hidden="1" x14ac:dyDescent="0.25">
      <c r="A1110" s="4" t="s">
        <v>4109</v>
      </c>
      <c r="B1110" s="4" t="s">
        <v>3939</v>
      </c>
      <c r="C1110" s="4" t="s">
        <v>1081</v>
      </c>
      <c r="D1110" s="4" t="s">
        <v>1092</v>
      </c>
      <c r="E1110" s="4" t="s">
        <v>3952</v>
      </c>
      <c r="F1110" s="4">
        <v>0</v>
      </c>
      <c r="G1110" s="4">
        <v>0.08</v>
      </c>
      <c r="H1110" s="4">
        <v>16.600000000000001</v>
      </c>
      <c r="I1110" s="4">
        <v>0.23</v>
      </c>
      <c r="J1110" s="4">
        <v>3.74</v>
      </c>
      <c r="K1110" s="4">
        <v>5.33</v>
      </c>
      <c r="L1110" s="4">
        <v>0.3</v>
      </c>
      <c r="M1110" s="4">
        <v>24.2</v>
      </c>
      <c r="N1110" s="4">
        <v>7.3</v>
      </c>
      <c r="O1110" s="4">
        <v>86.9</v>
      </c>
      <c r="P1110" s="4">
        <v>30.4</v>
      </c>
      <c r="Q1110" s="4">
        <v>140</v>
      </c>
      <c r="R1110" s="4">
        <v>27.4</v>
      </c>
      <c r="S1110" s="4">
        <v>278</v>
      </c>
      <c r="T1110" s="4">
        <v>47.9</v>
      </c>
      <c r="U1110" s="4"/>
      <c r="V1110" s="4" t="s">
        <v>782</v>
      </c>
      <c r="W1110" s="4"/>
      <c r="X1110" s="4"/>
      <c r="Y1110" s="4"/>
      <c r="Z1110" s="4"/>
      <c r="AA1110" s="4">
        <v>128</v>
      </c>
      <c r="AB1110" s="4">
        <v>186</v>
      </c>
      <c r="AC1110" s="4"/>
    </row>
    <row r="1111" spans="1:29" hidden="1" x14ac:dyDescent="0.25">
      <c r="A1111" s="4" t="s">
        <v>4109</v>
      </c>
      <c r="B1111" s="4" t="s">
        <v>3939</v>
      </c>
      <c r="C1111" s="4" t="s">
        <v>1081</v>
      </c>
      <c r="D1111" s="4" t="s">
        <v>1093</v>
      </c>
      <c r="E1111" s="4" t="s">
        <v>3952</v>
      </c>
      <c r="F1111" s="4">
        <v>0</v>
      </c>
      <c r="G1111" s="4">
        <v>0.1</v>
      </c>
      <c r="H1111" s="4">
        <v>22</v>
      </c>
      <c r="I1111" s="4">
        <v>0.53</v>
      </c>
      <c r="J1111" s="4">
        <v>12.9</v>
      </c>
      <c r="K1111" s="4">
        <v>17.899999999999999</v>
      </c>
      <c r="L1111" s="4">
        <v>0.62</v>
      </c>
      <c r="M1111" s="4">
        <v>81.599999999999994</v>
      </c>
      <c r="N1111" s="4">
        <v>23.7</v>
      </c>
      <c r="O1111" s="4">
        <v>284</v>
      </c>
      <c r="P1111" s="4">
        <v>93.4</v>
      </c>
      <c r="Q1111" s="4">
        <v>393</v>
      </c>
      <c r="R1111" s="4">
        <v>73.099999999999994</v>
      </c>
      <c r="S1111" s="4">
        <v>701</v>
      </c>
      <c r="T1111" s="4">
        <v>110</v>
      </c>
      <c r="U1111" s="4"/>
      <c r="V1111" s="4" t="s">
        <v>782</v>
      </c>
      <c r="W1111" s="4"/>
      <c r="X1111" s="4"/>
      <c r="Y1111" s="4"/>
      <c r="Z1111" s="4"/>
      <c r="AA1111" s="4">
        <v>203</v>
      </c>
      <c r="AB1111" s="4">
        <v>202</v>
      </c>
      <c r="AC1111" s="4"/>
    </row>
    <row r="1112" spans="1:29" hidden="1" x14ac:dyDescent="0.25">
      <c r="A1112" s="4" t="s">
        <v>4109</v>
      </c>
      <c r="B1112" s="4" t="s">
        <v>3939</v>
      </c>
      <c r="C1112" s="4" t="s">
        <v>1095</v>
      </c>
      <c r="D1112" s="4" t="s">
        <v>1094</v>
      </c>
      <c r="E1112" s="4" t="s">
        <v>3952</v>
      </c>
      <c r="F1112" s="4">
        <v>0</v>
      </c>
      <c r="G1112" s="4">
        <v>0.2</v>
      </c>
      <c r="H1112" s="4">
        <v>8.58</v>
      </c>
      <c r="I1112" s="4">
        <v>0.2</v>
      </c>
      <c r="J1112" s="4">
        <v>2.8</v>
      </c>
      <c r="K1112" s="4">
        <v>5.51</v>
      </c>
      <c r="L1112" s="4">
        <v>0.6</v>
      </c>
      <c r="M1112" s="4">
        <v>25.4</v>
      </c>
      <c r="N1112" s="4">
        <v>8.3699999999999992</v>
      </c>
      <c r="O1112" s="4">
        <v>94.1</v>
      </c>
      <c r="P1112" s="4">
        <v>34</v>
      </c>
      <c r="Q1112" s="4">
        <v>149</v>
      </c>
      <c r="R1112" s="4">
        <v>28.7</v>
      </c>
      <c r="S1112" s="4">
        <v>267</v>
      </c>
      <c r="T1112" s="4">
        <v>49.4</v>
      </c>
      <c r="U1112" s="4"/>
      <c r="V1112" s="4">
        <v>38.799999999999997</v>
      </c>
      <c r="W1112" s="4"/>
      <c r="X1112" s="4"/>
      <c r="Y1112" s="4"/>
      <c r="Z1112" s="4"/>
      <c r="AA1112" s="4">
        <v>54</v>
      </c>
      <c r="AB1112" s="4">
        <v>60</v>
      </c>
      <c r="AC1112" s="4"/>
    </row>
    <row r="1113" spans="1:29" hidden="1" x14ac:dyDescent="0.25">
      <c r="A1113" s="4" t="s">
        <v>4109</v>
      </c>
      <c r="B1113" s="4" t="s">
        <v>3939</v>
      </c>
      <c r="C1113" s="4" t="s">
        <v>1095</v>
      </c>
      <c r="D1113" s="4" t="s">
        <v>1096</v>
      </c>
      <c r="E1113" s="4" t="s">
        <v>3952</v>
      </c>
      <c r="F1113" s="4">
        <v>0</v>
      </c>
      <c r="G1113" s="4">
        <v>47.4</v>
      </c>
      <c r="H1113" s="4">
        <v>31.5</v>
      </c>
      <c r="I1113" s="4">
        <v>10.6</v>
      </c>
      <c r="J1113" s="4">
        <v>40</v>
      </c>
      <c r="K1113" s="4">
        <v>14.3</v>
      </c>
      <c r="L1113" s="4">
        <v>1.0900000000000001</v>
      </c>
      <c r="M1113" s="4">
        <v>47.9</v>
      </c>
      <c r="N1113" s="4">
        <v>15.5</v>
      </c>
      <c r="O1113" s="4">
        <v>171</v>
      </c>
      <c r="P1113" s="4">
        <v>60.5</v>
      </c>
      <c r="Q1113" s="4">
        <v>264</v>
      </c>
      <c r="R1113" s="4">
        <v>49.8</v>
      </c>
      <c r="S1113" s="4">
        <v>444</v>
      </c>
      <c r="T1113" s="4">
        <v>84</v>
      </c>
      <c r="U1113" s="4"/>
      <c r="V1113" s="4">
        <v>11</v>
      </c>
      <c r="W1113" s="4"/>
      <c r="X1113" s="4"/>
      <c r="Y1113" s="4"/>
      <c r="Z1113" s="4"/>
      <c r="AA1113" s="4">
        <v>159</v>
      </c>
      <c r="AB1113" s="4">
        <v>148</v>
      </c>
      <c r="AC1113" s="4"/>
    </row>
    <row r="1114" spans="1:29" hidden="1" x14ac:dyDescent="0.25">
      <c r="A1114" s="4" t="s">
        <v>4109</v>
      </c>
      <c r="B1114" s="4" t="s">
        <v>3939</v>
      </c>
      <c r="C1114" s="4" t="s">
        <v>1095</v>
      </c>
      <c r="D1114" s="4" t="s">
        <v>1097</v>
      </c>
      <c r="E1114" s="4" t="s">
        <v>3952</v>
      </c>
      <c r="F1114" s="4">
        <v>0</v>
      </c>
      <c r="G1114" s="4">
        <v>0.03</v>
      </c>
      <c r="H1114" s="4">
        <v>9.7200000000000006</v>
      </c>
      <c r="I1114" s="4">
        <v>0.06</v>
      </c>
      <c r="J1114" s="4">
        <v>1.06</v>
      </c>
      <c r="K1114" s="4">
        <v>2.0499999999999998</v>
      </c>
      <c r="L1114" s="4">
        <v>0.09</v>
      </c>
      <c r="M1114" s="4">
        <v>10.5</v>
      </c>
      <c r="N1114" s="4">
        <v>3.65</v>
      </c>
      <c r="O1114" s="4">
        <v>44</v>
      </c>
      <c r="P1114" s="4">
        <v>17</v>
      </c>
      <c r="Q1114" s="4">
        <v>79.099999999999994</v>
      </c>
      <c r="R1114" s="4">
        <v>16.2</v>
      </c>
      <c r="S1114" s="4">
        <v>156</v>
      </c>
      <c r="T1114" s="4">
        <v>31.2</v>
      </c>
      <c r="U1114" s="4"/>
      <c r="V1114" s="4" t="s">
        <v>782</v>
      </c>
      <c r="W1114" s="4"/>
      <c r="X1114" s="4"/>
      <c r="Y1114" s="4"/>
      <c r="Z1114" s="4"/>
      <c r="AA1114" s="4">
        <v>49</v>
      </c>
      <c r="AB1114" s="4">
        <v>97</v>
      </c>
      <c r="AC1114" s="4"/>
    </row>
    <row r="1115" spans="1:29" hidden="1" x14ac:dyDescent="0.25">
      <c r="A1115" s="4" t="s">
        <v>4109</v>
      </c>
      <c r="B1115" s="4" t="s">
        <v>3939</v>
      </c>
      <c r="C1115" s="4" t="s">
        <v>1095</v>
      </c>
      <c r="D1115" s="4" t="s">
        <v>1098</v>
      </c>
      <c r="E1115" s="4" t="s">
        <v>3952</v>
      </c>
      <c r="F1115" s="4">
        <v>0</v>
      </c>
      <c r="G1115" s="4">
        <v>0.02</v>
      </c>
      <c r="H1115" s="4">
        <v>6.14</v>
      </c>
      <c r="I1115" s="4">
        <v>0.12</v>
      </c>
      <c r="J1115" s="4">
        <v>1.8</v>
      </c>
      <c r="K1115" s="4">
        <v>4.07</v>
      </c>
      <c r="L1115" s="4">
        <v>0.25</v>
      </c>
      <c r="M1115" s="4">
        <v>20</v>
      </c>
      <c r="N1115" s="4">
        <v>6.98</v>
      </c>
      <c r="O1115" s="4">
        <v>76</v>
      </c>
      <c r="P1115" s="4">
        <v>28.3</v>
      </c>
      <c r="Q1115" s="4">
        <v>129</v>
      </c>
      <c r="R1115" s="4">
        <v>25.2</v>
      </c>
      <c r="S1115" s="4">
        <v>232</v>
      </c>
      <c r="T1115" s="4">
        <v>44.1</v>
      </c>
      <c r="U1115" s="4"/>
      <c r="V1115" s="4">
        <v>11.5</v>
      </c>
      <c r="W1115" s="4"/>
      <c r="X1115" s="4"/>
      <c r="Y1115" s="4"/>
      <c r="Z1115" s="4"/>
      <c r="AA1115" s="4">
        <v>37</v>
      </c>
      <c r="AB1115" s="4">
        <v>45</v>
      </c>
      <c r="AC1115" s="4"/>
    </row>
    <row r="1116" spans="1:29" hidden="1" x14ac:dyDescent="0.25">
      <c r="A1116" s="4" t="s">
        <v>4109</v>
      </c>
      <c r="B1116" s="4" t="s">
        <v>3939</v>
      </c>
      <c r="C1116" s="4" t="s">
        <v>1095</v>
      </c>
      <c r="D1116" s="4" t="s">
        <v>1099</v>
      </c>
      <c r="E1116" s="4" t="s">
        <v>3952</v>
      </c>
      <c r="F1116" s="4">
        <v>0</v>
      </c>
      <c r="G1116" s="4">
        <v>1.22</v>
      </c>
      <c r="H1116" s="4">
        <v>30</v>
      </c>
      <c r="I1116" s="4">
        <v>1.43</v>
      </c>
      <c r="J1116" s="4">
        <v>9.2899999999999991</v>
      </c>
      <c r="K1116" s="4">
        <v>9.01</v>
      </c>
      <c r="L1116" s="4">
        <v>2.27</v>
      </c>
      <c r="M1116" s="4">
        <v>28.6</v>
      </c>
      <c r="N1116" s="4">
        <v>9.44</v>
      </c>
      <c r="O1116" s="4">
        <v>108</v>
      </c>
      <c r="P1116" s="4">
        <v>35.700000000000003</v>
      </c>
      <c r="Q1116" s="4">
        <v>157</v>
      </c>
      <c r="R1116" s="4">
        <v>30.5</v>
      </c>
      <c r="S1116" s="4">
        <v>280</v>
      </c>
      <c r="T1116" s="4">
        <v>49.8</v>
      </c>
      <c r="U1116" s="4"/>
      <c r="V1116" s="4" t="s">
        <v>782</v>
      </c>
      <c r="W1116" s="4"/>
      <c r="X1116" s="4"/>
      <c r="Y1116" s="4"/>
      <c r="Z1116" s="4"/>
      <c r="AA1116" s="4">
        <v>175</v>
      </c>
      <c r="AB1116" s="4">
        <v>579</v>
      </c>
      <c r="AC1116" s="4"/>
    </row>
    <row r="1117" spans="1:29" hidden="1" x14ac:dyDescent="0.25">
      <c r="A1117" s="4" t="s">
        <v>4109</v>
      </c>
      <c r="B1117" s="4" t="s">
        <v>3939</v>
      </c>
      <c r="C1117" s="4" t="s">
        <v>1095</v>
      </c>
      <c r="D1117" s="4" t="s">
        <v>1100</v>
      </c>
      <c r="E1117" s="4" t="s">
        <v>3952</v>
      </c>
      <c r="F1117" s="4">
        <v>0</v>
      </c>
      <c r="G1117" s="4">
        <v>0.57999999999999996</v>
      </c>
      <c r="H1117" s="4">
        <v>15.4</v>
      </c>
      <c r="I1117" s="4">
        <v>0.33</v>
      </c>
      <c r="J1117" s="4">
        <v>1.99</v>
      </c>
      <c r="K1117" s="4">
        <v>2.73</v>
      </c>
      <c r="L1117" s="4">
        <v>0.32</v>
      </c>
      <c r="M1117" s="4">
        <v>14.5</v>
      </c>
      <c r="N1117" s="4">
        <v>5.0999999999999996</v>
      </c>
      <c r="O1117" s="4">
        <v>60.5</v>
      </c>
      <c r="P1117" s="4">
        <v>23.3</v>
      </c>
      <c r="Q1117" s="4">
        <v>107</v>
      </c>
      <c r="R1117" s="4">
        <v>21.2</v>
      </c>
      <c r="S1117" s="4">
        <v>196</v>
      </c>
      <c r="T1117" s="4">
        <v>36.9</v>
      </c>
      <c r="U1117" s="4"/>
      <c r="V1117" s="4" t="s">
        <v>782</v>
      </c>
      <c r="W1117" s="4"/>
      <c r="X1117" s="4"/>
      <c r="Y1117" s="4"/>
      <c r="Z1117" s="4"/>
      <c r="AA1117" s="4">
        <v>89</v>
      </c>
      <c r="AB1117" s="4">
        <v>150</v>
      </c>
      <c r="AC1117" s="4"/>
    </row>
    <row r="1118" spans="1:29" hidden="1" x14ac:dyDescent="0.25">
      <c r="A1118" s="4" t="s">
        <v>4109</v>
      </c>
      <c r="B1118" s="4" t="s">
        <v>3939</v>
      </c>
      <c r="C1118" s="4" t="s">
        <v>1095</v>
      </c>
      <c r="D1118" s="4" t="s">
        <v>1101</v>
      </c>
      <c r="E1118" s="4" t="s">
        <v>3952</v>
      </c>
      <c r="F1118" s="4">
        <v>0</v>
      </c>
      <c r="G1118" s="4">
        <v>245</v>
      </c>
      <c r="H1118" s="4">
        <v>544</v>
      </c>
      <c r="I1118" s="4">
        <v>65</v>
      </c>
      <c r="J1118" s="4">
        <v>289</v>
      </c>
      <c r="K1118" s="4">
        <v>64.8</v>
      </c>
      <c r="L1118" s="4">
        <v>1.3</v>
      </c>
      <c r="M1118" s="4">
        <v>104</v>
      </c>
      <c r="N1118" s="4">
        <v>25.6</v>
      </c>
      <c r="O1118" s="4">
        <v>246</v>
      </c>
      <c r="P1118" s="4">
        <v>85.1</v>
      </c>
      <c r="Q1118" s="4">
        <v>350</v>
      </c>
      <c r="R1118" s="4">
        <v>65.5</v>
      </c>
      <c r="S1118" s="4">
        <v>564</v>
      </c>
      <c r="T1118" s="4">
        <v>111</v>
      </c>
      <c r="U1118" s="4"/>
      <c r="V1118" s="4">
        <v>12.2</v>
      </c>
      <c r="W1118" s="4"/>
      <c r="X1118" s="4"/>
      <c r="Y1118" s="4"/>
      <c r="Z1118" s="4"/>
      <c r="AA1118" s="4">
        <v>164</v>
      </c>
      <c r="AB1118" s="4">
        <v>141</v>
      </c>
      <c r="AC1118" s="4"/>
    </row>
    <row r="1119" spans="1:29" hidden="1" x14ac:dyDescent="0.25">
      <c r="A1119" s="4" t="s">
        <v>4109</v>
      </c>
      <c r="B1119" s="4" t="s">
        <v>3939</v>
      </c>
      <c r="C1119" s="4" t="s">
        <v>1095</v>
      </c>
      <c r="D1119" s="4" t="s">
        <v>1102</v>
      </c>
      <c r="E1119" s="4" t="s">
        <v>3952</v>
      </c>
      <c r="F1119" s="4">
        <v>0</v>
      </c>
      <c r="G1119" s="4">
        <v>0</v>
      </c>
      <c r="H1119" s="4">
        <v>18.3</v>
      </c>
      <c r="I1119" s="4">
        <v>0.25</v>
      </c>
      <c r="J1119" s="4">
        <v>3.86</v>
      </c>
      <c r="K1119" s="4">
        <v>5.78</v>
      </c>
      <c r="L1119" s="4">
        <v>0.19</v>
      </c>
      <c r="M1119" s="4">
        <v>33.799999999999997</v>
      </c>
      <c r="N1119" s="4">
        <v>12.7</v>
      </c>
      <c r="O1119" s="4">
        <v>146</v>
      </c>
      <c r="P1119" s="4">
        <v>54.1</v>
      </c>
      <c r="Q1119" s="4">
        <v>248</v>
      </c>
      <c r="R1119" s="4">
        <v>49.6</v>
      </c>
      <c r="S1119" s="4">
        <v>462</v>
      </c>
      <c r="T1119" s="4">
        <v>86.4</v>
      </c>
      <c r="U1119" s="4"/>
      <c r="V1119" s="4">
        <v>9.26</v>
      </c>
      <c r="W1119" s="4"/>
      <c r="X1119" s="4"/>
      <c r="Y1119" s="4"/>
      <c r="Z1119" s="4"/>
      <c r="AA1119" s="4">
        <v>208</v>
      </c>
      <c r="AB1119" s="4">
        <v>229</v>
      </c>
      <c r="AC1119" s="4"/>
    </row>
    <row r="1120" spans="1:29" hidden="1" x14ac:dyDescent="0.25">
      <c r="A1120" s="4" t="s">
        <v>4109</v>
      </c>
      <c r="B1120" s="4" t="s">
        <v>3939</v>
      </c>
      <c r="C1120" s="4" t="s">
        <v>1095</v>
      </c>
      <c r="D1120" s="4" t="s">
        <v>1103</v>
      </c>
      <c r="E1120" s="4" t="s">
        <v>3952</v>
      </c>
      <c r="F1120" s="4">
        <v>0</v>
      </c>
      <c r="G1120" s="4">
        <v>0.5</v>
      </c>
      <c r="H1120" s="4">
        <v>67.099999999999994</v>
      </c>
      <c r="I1120" s="4">
        <v>2.44</v>
      </c>
      <c r="J1120" s="4">
        <v>26.5</v>
      </c>
      <c r="K1120" s="4">
        <v>43.3</v>
      </c>
      <c r="L1120" s="4">
        <v>1.7</v>
      </c>
      <c r="M1120" s="4">
        <v>226</v>
      </c>
      <c r="N1120" s="4">
        <v>67.5</v>
      </c>
      <c r="O1120" s="4">
        <v>759</v>
      </c>
      <c r="P1120" s="4">
        <v>262</v>
      </c>
      <c r="Q1120" s="4">
        <v>1107</v>
      </c>
      <c r="R1120" s="4">
        <v>198</v>
      </c>
      <c r="S1120" s="4">
        <v>1667</v>
      </c>
      <c r="T1120" s="4">
        <v>291</v>
      </c>
      <c r="U1120" s="4"/>
      <c r="V1120" s="4">
        <v>31.5</v>
      </c>
      <c r="W1120" s="4"/>
      <c r="X1120" s="4"/>
      <c r="Y1120" s="4"/>
      <c r="Z1120" s="4"/>
      <c r="AA1120" s="4">
        <v>1414</v>
      </c>
      <c r="AB1120" s="4">
        <v>831</v>
      </c>
      <c r="AC1120" s="4"/>
    </row>
    <row r="1121" spans="1:29" hidden="1" x14ac:dyDescent="0.25">
      <c r="A1121" s="4" t="s">
        <v>4109</v>
      </c>
      <c r="B1121" s="4" t="s">
        <v>3939</v>
      </c>
      <c r="C1121" s="4" t="s">
        <v>1095</v>
      </c>
      <c r="D1121" s="4" t="s">
        <v>1104</v>
      </c>
      <c r="E1121" s="4" t="s">
        <v>3952</v>
      </c>
      <c r="F1121" s="4">
        <v>0</v>
      </c>
      <c r="G1121" s="4">
        <v>0.09</v>
      </c>
      <c r="H1121" s="4">
        <v>13.9</v>
      </c>
      <c r="I1121" s="4">
        <v>0.6</v>
      </c>
      <c r="J1121" s="4">
        <v>7.69</v>
      </c>
      <c r="K1121" s="4">
        <v>12.2</v>
      </c>
      <c r="L1121" s="4">
        <v>0.38</v>
      </c>
      <c r="M1121" s="4">
        <v>57.1</v>
      </c>
      <c r="N1121" s="4">
        <v>19</v>
      </c>
      <c r="O1121" s="4">
        <v>216</v>
      </c>
      <c r="P1121" s="4">
        <v>82.5</v>
      </c>
      <c r="Q1121" s="4">
        <v>356</v>
      </c>
      <c r="R1121" s="4">
        <v>67.5</v>
      </c>
      <c r="S1121" s="4">
        <v>605</v>
      </c>
      <c r="T1121" s="4">
        <v>116</v>
      </c>
      <c r="U1121" s="4"/>
      <c r="V1121" s="4">
        <v>11.4</v>
      </c>
      <c r="W1121" s="4"/>
      <c r="X1121" s="4"/>
      <c r="Y1121" s="4"/>
      <c r="Z1121" s="4"/>
      <c r="AA1121" s="4">
        <v>266</v>
      </c>
      <c r="AB1121" s="4">
        <v>234</v>
      </c>
      <c r="AC1121" s="4"/>
    </row>
    <row r="1122" spans="1:29" hidden="1" x14ac:dyDescent="0.25">
      <c r="A1122" s="4" t="s">
        <v>4109</v>
      </c>
      <c r="B1122" s="4" t="s">
        <v>3939</v>
      </c>
      <c r="C1122" s="4" t="s">
        <v>1095</v>
      </c>
      <c r="D1122" s="4" t="s">
        <v>1105</v>
      </c>
      <c r="E1122" s="4" t="s">
        <v>3952</v>
      </c>
      <c r="F1122" s="4">
        <v>0</v>
      </c>
      <c r="G1122" s="4">
        <v>0.13</v>
      </c>
      <c r="H1122" s="4">
        <v>13.9</v>
      </c>
      <c r="I1122" s="4">
        <v>0.7</v>
      </c>
      <c r="J1122" s="4">
        <v>10.4</v>
      </c>
      <c r="K1122" s="4">
        <v>15.9</v>
      </c>
      <c r="L1122" s="4">
        <v>0.71</v>
      </c>
      <c r="M1122" s="4">
        <v>82.8</v>
      </c>
      <c r="N1122" s="4">
        <v>24.7</v>
      </c>
      <c r="O1122" s="4">
        <v>296</v>
      </c>
      <c r="P1122" s="4">
        <v>108</v>
      </c>
      <c r="Q1122" s="4">
        <v>463</v>
      </c>
      <c r="R1122" s="4">
        <v>84.6</v>
      </c>
      <c r="S1122" s="4">
        <v>750</v>
      </c>
      <c r="T1122" s="4">
        <v>141</v>
      </c>
      <c r="U1122" s="4"/>
      <c r="V1122" s="4">
        <v>13.6</v>
      </c>
      <c r="W1122" s="4"/>
      <c r="X1122" s="4"/>
      <c r="Y1122" s="4"/>
      <c r="Z1122" s="4"/>
      <c r="AA1122" s="4">
        <v>252</v>
      </c>
      <c r="AB1122" s="4">
        <v>218</v>
      </c>
      <c r="AC1122" s="4"/>
    </row>
    <row r="1123" spans="1:29" hidden="1" x14ac:dyDescent="0.25">
      <c r="A1123" s="4" t="s">
        <v>4109</v>
      </c>
      <c r="B1123" s="4" t="s">
        <v>3939</v>
      </c>
      <c r="C1123" s="4" t="s">
        <v>1095</v>
      </c>
      <c r="D1123" s="4" t="s">
        <v>1106</v>
      </c>
      <c r="E1123" s="4" t="s">
        <v>3952</v>
      </c>
      <c r="F1123" s="4">
        <v>0</v>
      </c>
      <c r="G1123" s="4">
        <v>0.26</v>
      </c>
      <c r="H1123" s="4">
        <v>28.2</v>
      </c>
      <c r="I1123" s="4">
        <v>0.92</v>
      </c>
      <c r="J1123" s="4">
        <v>10.5</v>
      </c>
      <c r="K1123" s="4">
        <v>14.5</v>
      </c>
      <c r="L1123" s="4">
        <v>1.44</v>
      </c>
      <c r="M1123" s="4">
        <v>74.2</v>
      </c>
      <c r="N1123" s="4">
        <v>23.8</v>
      </c>
      <c r="O1123" s="4">
        <v>269</v>
      </c>
      <c r="P1123" s="4">
        <v>99.9</v>
      </c>
      <c r="Q1123" s="4">
        <v>443</v>
      </c>
      <c r="R1123" s="4">
        <v>81.099999999999994</v>
      </c>
      <c r="S1123" s="4">
        <v>724</v>
      </c>
      <c r="T1123" s="4">
        <v>139</v>
      </c>
      <c r="U1123" s="4"/>
      <c r="V1123" s="4">
        <v>13.8</v>
      </c>
      <c r="W1123" s="4"/>
      <c r="X1123" s="4"/>
      <c r="Y1123" s="4"/>
      <c r="Z1123" s="4"/>
      <c r="AA1123" s="4">
        <v>381</v>
      </c>
      <c r="AB1123" s="4">
        <v>334</v>
      </c>
      <c r="AC1123" s="4"/>
    </row>
    <row r="1124" spans="1:29" hidden="1" x14ac:dyDescent="0.25">
      <c r="A1124" s="4" t="s">
        <v>4109</v>
      </c>
      <c r="B1124" s="4" t="s">
        <v>3939</v>
      </c>
      <c r="C1124" s="4" t="s">
        <v>1095</v>
      </c>
      <c r="D1124" s="4" t="s">
        <v>1107</v>
      </c>
      <c r="E1124" s="4" t="s">
        <v>3952</v>
      </c>
      <c r="F1124" s="4">
        <v>0</v>
      </c>
      <c r="G1124" s="4">
        <v>0.16</v>
      </c>
      <c r="H1124" s="4">
        <v>16.100000000000001</v>
      </c>
      <c r="I1124" s="4">
        <v>0.09</v>
      </c>
      <c r="J1124" s="4">
        <v>1.5</v>
      </c>
      <c r="K1124" s="4">
        <v>2.76</v>
      </c>
      <c r="L1124" s="4">
        <v>0.14000000000000001</v>
      </c>
      <c r="M1124" s="4">
        <v>18.2</v>
      </c>
      <c r="N1124" s="4">
        <v>6.4</v>
      </c>
      <c r="O1124" s="4">
        <v>80.900000000000006</v>
      </c>
      <c r="P1124" s="4">
        <v>30.9</v>
      </c>
      <c r="Q1124" s="4">
        <v>143</v>
      </c>
      <c r="R1124" s="4">
        <v>28.7</v>
      </c>
      <c r="S1124" s="4">
        <v>272</v>
      </c>
      <c r="T1124" s="4">
        <v>52.1</v>
      </c>
      <c r="U1124" s="4"/>
      <c r="V1124" s="4" t="s">
        <v>782</v>
      </c>
      <c r="W1124" s="4"/>
      <c r="X1124" s="4"/>
      <c r="Y1124" s="4"/>
      <c r="Z1124" s="4"/>
      <c r="AA1124" s="4">
        <v>202</v>
      </c>
      <c r="AB1124" s="4">
        <v>566</v>
      </c>
      <c r="AC1124" s="4"/>
    </row>
    <row r="1125" spans="1:29" hidden="1" x14ac:dyDescent="0.25">
      <c r="A1125" s="4" t="s">
        <v>4109</v>
      </c>
      <c r="B1125" s="4" t="s">
        <v>3939</v>
      </c>
      <c r="C1125" s="4" t="s">
        <v>1095</v>
      </c>
      <c r="D1125" s="4" t="s">
        <v>1108</v>
      </c>
      <c r="E1125" s="4" t="s">
        <v>3952</v>
      </c>
      <c r="F1125" s="4">
        <v>0</v>
      </c>
      <c r="G1125" s="4">
        <v>0.06</v>
      </c>
      <c r="H1125" s="4">
        <v>16.7</v>
      </c>
      <c r="I1125" s="4">
        <v>0.36</v>
      </c>
      <c r="J1125" s="4">
        <v>5.29</v>
      </c>
      <c r="K1125" s="4">
        <v>8.48</v>
      </c>
      <c r="L1125" s="4">
        <v>0.3</v>
      </c>
      <c r="M1125" s="4">
        <v>43.2</v>
      </c>
      <c r="N1125" s="4">
        <v>14.4</v>
      </c>
      <c r="O1125" s="4">
        <v>170</v>
      </c>
      <c r="P1125" s="4">
        <v>63.9</v>
      </c>
      <c r="Q1125" s="4">
        <v>286</v>
      </c>
      <c r="R1125" s="4">
        <v>55.7</v>
      </c>
      <c r="S1125" s="4">
        <v>516</v>
      </c>
      <c r="T1125" s="4">
        <v>100</v>
      </c>
      <c r="U1125" s="4"/>
      <c r="V1125" s="4">
        <v>12.5</v>
      </c>
      <c r="W1125" s="4"/>
      <c r="X1125" s="4"/>
      <c r="Y1125" s="4"/>
      <c r="Z1125" s="4"/>
      <c r="AA1125" s="4">
        <v>239</v>
      </c>
      <c r="AB1125" s="4">
        <v>220</v>
      </c>
      <c r="AC1125" s="4"/>
    </row>
    <row r="1126" spans="1:29" hidden="1" x14ac:dyDescent="0.25">
      <c r="A1126" s="4" t="s">
        <v>4110</v>
      </c>
      <c r="B1126" s="4" t="s">
        <v>3936</v>
      </c>
      <c r="C1126" s="4" t="s">
        <v>1110</v>
      </c>
      <c r="D1126" s="4" t="s">
        <v>1109</v>
      </c>
      <c r="E1126" s="4" t="s">
        <v>1443</v>
      </c>
      <c r="F1126" s="4">
        <v>0</v>
      </c>
      <c r="G1126" s="4">
        <v>0.2</v>
      </c>
      <c r="H1126" s="4">
        <v>1.6</v>
      </c>
      <c r="I1126" s="4">
        <v>0.2</v>
      </c>
      <c r="J1126" s="4">
        <v>2</v>
      </c>
      <c r="K1126" s="4">
        <v>7</v>
      </c>
      <c r="L1126" s="4">
        <v>0.3</v>
      </c>
      <c r="M1126" s="4">
        <v>39.200000000000003</v>
      </c>
      <c r="N1126" s="4">
        <v>15.6</v>
      </c>
      <c r="O1126" s="4">
        <v>220.3</v>
      </c>
      <c r="P1126" s="4">
        <v>73.3</v>
      </c>
      <c r="Q1126" s="4">
        <v>337.6</v>
      </c>
      <c r="R1126" s="4">
        <v>74</v>
      </c>
      <c r="S1126" s="4">
        <v>743.4</v>
      </c>
      <c r="T1126" s="4">
        <v>88.3</v>
      </c>
      <c r="U1126" s="4"/>
      <c r="V1126" s="4">
        <v>10</v>
      </c>
      <c r="W1126" s="4"/>
      <c r="X1126" s="4"/>
      <c r="Y1126" s="4"/>
      <c r="Z1126" s="4"/>
      <c r="AA1126" s="4"/>
      <c r="AB1126" s="4"/>
      <c r="AC1126" s="4"/>
    </row>
    <row r="1127" spans="1:29" hidden="1" x14ac:dyDescent="0.25">
      <c r="A1127" s="4" t="s">
        <v>4110</v>
      </c>
      <c r="B1127" s="4" t="s">
        <v>3936</v>
      </c>
      <c r="C1127" s="4" t="s">
        <v>1110</v>
      </c>
      <c r="D1127" s="4" t="s">
        <v>1111</v>
      </c>
      <c r="E1127" s="4" t="s">
        <v>1443</v>
      </c>
      <c r="F1127" s="4">
        <v>0</v>
      </c>
      <c r="G1127" s="4">
        <v>1.2</v>
      </c>
      <c r="H1127" s="4">
        <v>6.6</v>
      </c>
      <c r="I1127" s="4">
        <v>1.9</v>
      </c>
      <c r="J1127" s="4">
        <v>11.8</v>
      </c>
      <c r="K1127" s="4">
        <v>16.899999999999999</v>
      </c>
      <c r="L1127" s="4">
        <v>0.4</v>
      </c>
      <c r="M1127" s="4">
        <v>67.900000000000006</v>
      </c>
      <c r="N1127" s="4">
        <v>29.7</v>
      </c>
      <c r="O1127" s="4">
        <v>312.5</v>
      </c>
      <c r="P1127" s="4">
        <v>95.8</v>
      </c>
      <c r="Q1127" s="4">
        <v>388.3</v>
      </c>
      <c r="R1127" s="4">
        <v>80.5</v>
      </c>
      <c r="S1127" s="4">
        <v>1003.4</v>
      </c>
      <c r="T1127" s="4">
        <v>120.5</v>
      </c>
      <c r="U1127" s="4"/>
      <c r="V1127" s="4">
        <v>26</v>
      </c>
      <c r="W1127" s="4"/>
      <c r="X1127" s="4"/>
      <c r="Y1127" s="4"/>
      <c r="Z1127" s="4"/>
      <c r="AA1127" s="4"/>
      <c r="AB1127" s="4"/>
      <c r="AC1127" s="4"/>
    </row>
    <row r="1128" spans="1:29" hidden="1" x14ac:dyDescent="0.25">
      <c r="A1128" s="4" t="s">
        <v>4110</v>
      </c>
      <c r="B1128" s="4" t="s">
        <v>3936</v>
      </c>
      <c r="C1128" s="4" t="s">
        <v>1110</v>
      </c>
      <c r="D1128" s="4" t="s">
        <v>1112</v>
      </c>
      <c r="E1128" s="4" t="s">
        <v>1443</v>
      </c>
      <c r="F1128" s="4">
        <v>0</v>
      </c>
      <c r="G1128" s="4">
        <v>3.3</v>
      </c>
      <c r="H1128" s="4">
        <v>0.7</v>
      </c>
      <c r="I1128" s="4">
        <v>0.1</v>
      </c>
      <c r="J1128" s="4">
        <v>1</v>
      </c>
      <c r="K1128" s="4">
        <v>4.5999999999999996</v>
      </c>
      <c r="L1128" s="4">
        <v>0.2</v>
      </c>
      <c r="M1128" s="4">
        <v>30.8</v>
      </c>
      <c r="N1128" s="4">
        <v>14.2</v>
      </c>
      <c r="O1128" s="4">
        <v>221.8</v>
      </c>
      <c r="P1128" s="4">
        <v>76</v>
      </c>
      <c r="Q1128" s="4">
        <v>384.2</v>
      </c>
      <c r="R1128" s="4">
        <v>89.3</v>
      </c>
      <c r="S1128" s="4">
        <v>892.7</v>
      </c>
      <c r="T1128" s="4">
        <v>123.2</v>
      </c>
      <c r="U1128" s="4"/>
      <c r="V1128" s="4">
        <v>10</v>
      </c>
      <c r="W1128" s="4"/>
      <c r="X1128" s="4"/>
      <c r="Y1128" s="4"/>
      <c r="Z1128" s="4"/>
      <c r="AA1128" s="4"/>
      <c r="AB1128" s="4"/>
      <c r="AC1128" s="4"/>
    </row>
    <row r="1129" spans="1:29" hidden="1" x14ac:dyDescent="0.25">
      <c r="A1129" s="4" t="s">
        <v>4110</v>
      </c>
      <c r="B1129" s="4" t="s">
        <v>3936</v>
      </c>
      <c r="C1129" s="4" t="s">
        <v>1110</v>
      </c>
      <c r="D1129" s="4" t="s">
        <v>1113</v>
      </c>
      <c r="E1129" s="4" t="s">
        <v>1443</v>
      </c>
      <c r="F1129" s="4">
        <v>0</v>
      </c>
      <c r="G1129" s="4">
        <v>0.2</v>
      </c>
      <c r="H1129" s="4">
        <v>1.3</v>
      </c>
      <c r="I1129" s="4">
        <v>0.2</v>
      </c>
      <c r="J1129" s="4">
        <v>2.8</v>
      </c>
      <c r="K1129" s="4">
        <v>8.9</v>
      </c>
      <c r="L1129" s="4">
        <v>0.3</v>
      </c>
      <c r="M1129" s="4">
        <v>47.3</v>
      </c>
      <c r="N1129" s="4">
        <v>18.3</v>
      </c>
      <c r="O1129" s="4">
        <v>247.4</v>
      </c>
      <c r="P1129" s="4">
        <v>81.3</v>
      </c>
      <c r="Q1129" s="4">
        <v>400.8</v>
      </c>
      <c r="R1129" s="4">
        <v>78.400000000000006</v>
      </c>
      <c r="S1129" s="4">
        <v>794.1</v>
      </c>
      <c r="T1129" s="4">
        <v>93.4</v>
      </c>
      <c r="U1129" s="4"/>
      <c r="V1129" s="4">
        <v>41</v>
      </c>
      <c r="W1129" s="4"/>
      <c r="X1129" s="4"/>
      <c r="Y1129" s="4"/>
      <c r="Z1129" s="4"/>
      <c r="AA1129" s="4"/>
      <c r="AB1129" s="4"/>
      <c r="AC1129" s="4"/>
    </row>
    <row r="1130" spans="1:29" hidden="1" x14ac:dyDescent="0.25">
      <c r="A1130" s="4" t="s">
        <v>4110</v>
      </c>
      <c r="B1130" s="4" t="s">
        <v>3936</v>
      </c>
      <c r="C1130" s="4" t="s">
        <v>1110</v>
      </c>
      <c r="D1130" s="4" t="s">
        <v>1114</v>
      </c>
      <c r="E1130" s="4" t="s">
        <v>1443</v>
      </c>
      <c r="F1130" s="4">
        <v>0</v>
      </c>
      <c r="G1130" s="4">
        <v>0.2</v>
      </c>
      <c r="H1130" s="4">
        <v>0.8</v>
      </c>
      <c r="I1130" s="4">
        <v>0.1</v>
      </c>
      <c r="J1130" s="4">
        <v>1.2</v>
      </c>
      <c r="K1130" s="4">
        <v>5.5</v>
      </c>
      <c r="L1130" s="4">
        <v>0.2</v>
      </c>
      <c r="M1130" s="4">
        <v>35.299999999999997</v>
      </c>
      <c r="N1130" s="4">
        <v>15.5</v>
      </c>
      <c r="O1130" s="4">
        <v>231</v>
      </c>
      <c r="P1130" s="4">
        <v>77.599999999999994</v>
      </c>
      <c r="Q1130" s="4">
        <v>372.5</v>
      </c>
      <c r="R1130" s="4">
        <v>77.8</v>
      </c>
      <c r="S1130" s="4">
        <v>804.4</v>
      </c>
      <c r="T1130" s="4">
        <v>99.1</v>
      </c>
      <c r="U1130" s="4"/>
      <c r="V1130" s="4">
        <v>10</v>
      </c>
      <c r="W1130" s="4"/>
      <c r="X1130" s="4"/>
      <c r="Y1130" s="4"/>
      <c r="Z1130" s="4"/>
      <c r="AA1130" s="4"/>
      <c r="AB1130" s="4"/>
      <c r="AC1130" s="4"/>
    </row>
    <row r="1131" spans="1:29" hidden="1" x14ac:dyDescent="0.25">
      <c r="A1131" s="4" t="s">
        <v>4110</v>
      </c>
      <c r="B1131" s="4" t="s">
        <v>3936</v>
      </c>
      <c r="C1131" s="4" t="s">
        <v>1110</v>
      </c>
      <c r="D1131" s="4" t="s">
        <v>1115</v>
      </c>
      <c r="E1131" s="4" t="s">
        <v>1443</v>
      </c>
      <c r="F1131" s="4">
        <v>0</v>
      </c>
      <c r="G1131" s="4">
        <v>0.4</v>
      </c>
      <c r="H1131" s="4">
        <v>2.1</v>
      </c>
      <c r="I1131" s="4">
        <v>0.5</v>
      </c>
      <c r="J1131" s="4">
        <v>3.7</v>
      </c>
      <c r="K1131" s="4">
        <v>7.7</v>
      </c>
      <c r="L1131" s="4">
        <v>0.3</v>
      </c>
      <c r="M1131" s="4">
        <v>42.4</v>
      </c>
      <c r="N1131" s="4">
        <v>17.5</v>
      </c>
      <c r="O1131" s="4">
        <v>251.3</v>
      </c>
      <c r="P1131" s="4">
        <v>83.5</v>
      </c>
      <c r="Q1131" s="4">
        <v>386.7</v>
      </c>
      <c r="R1131" s="4">
        <v>79.900000000000006</v>
      </c>
      <c r="S1131" s="4">
        <v>776.3</v>
      </c>
      <c r="T1131" s="4">
        <v>96.3</v>
      </c>
      <c r="U1131" s="4"/>
      <c r="V1131" s="4">
        <v>10</v>
      </c>
      <c r="W1131" s="4"/>
      <c r="X1131" s="4"/>
      <c r="Y1131" s="4"/>
      <c r="Z1131" s="4"/>
      <c r="AA1131" s="4"/>
      <c r="AB1131" s="4"/>
      <c r="AC1131" s="4"/>
    </row>
    <row r="1132" spans="1:29" hidden="1" x14ac:dyDescent="0.25">
      <c r="A1132" s="4" t="s">
        <v>4110</v>
      </c>
      <c r="B1132" s="4" t="s">
        <v>3936</v>
      </c>
      <c r="C1132" s="4" t="s">
        <v>1110</v>
      </c>
      <c r="D1132" s="4" t="s">
        <v>1116</v>
      </c>
      <c r="E1132" s="4" t="s">
        <v>1443</v>
      </c>
      <c r="F1132" s="4">
        <v>0</v>
      </c>
      <c r="G1132" s="4">
        <v>2</v>
      </c>
      <c r="H1132" s="4">
        <v>4.5999999999999996</v>
      </c>
      <c r="I1132" s="4">
        <v>1.4</v>
      </c>
      <c r="J1132" s="4">
        <v>6.5</v>
      </c>
      <c r="K1132" s="4">
        <v>8.1</v>
      </c>
      <c r="L1132" s="4">
        <v>0.8</v>
      </c>
      <c r="M1132" s="4">
        <v>49.7</v>
      </c>
      <c r="N1132" s="4">
        <v>24.5</v>
      </c>
      <c r="O1132" s="4">
        <v>387.9</v>
      </c>
      <c r="P1132" s="4">
        <v>133.69999999999999</v>
      </c>
      <c r="Q1132" s="4">
        <v>643.4</v>
      </c>
      <c r="R1132" s="4">
        <v>105.6</v>
      </c>
      <c r="S1132" s="4">
        <v>934</v>
      </c>
      <c r="T1132" s="4">
        <v>145.30000000000001</v>
      </c>
      <c r="U1132" s="4"/>
      <c r="V1132" s="4">
        <v>30</v>
      </c>
      <c r="W1132" s="4"/>
      <c r="X1132" s="4"/>
      <c r="Y1132" s="4"/>
      <c r="Z1132" s="4"/>
      <c r="AA1132" s="4"/>
      <c r="AB1132" s="4"/>
      <c r="AC1132" s="4"/>
    </row>
    <row r="1133" spans="1:29" hidden="1" x14ac:dyDescent="0.25">
      <c r="A1133" s="4" t="s">
        <v>4110</v>
      </c>
      <c r="B1133" s="4" t="s">
        <v>3936</v>
      </c>
      <c r="C1133" s="4" t="s">
        <v>1110</v>
      </c>
      <c r="D1133" s="4" t="s">
        <v>1117</v>
      </c>
      <c r="E1133" s="4" t="s">
        <v>1443</v>
      </c>
      <c r="F1133" s="4">
        <v>0</v>
      </c>
      <c r="G1133" s="4">
        <v>0.2</v>
      </c>
      <c r="H1133" s="4">
        <v>0.6</v>
      </c>
      <c r="I1133" s="4">
        <v>0.1</v>
      </c>
      <c r="J1133" s="4">
        <v>1</v>
      </c>
      <c r="K1133" s="4">
        <v>4.8</v>
      </c>
      <c r="L1133" s="4">
        <v>0.2</v>
      </c>
      <c r="M1133" s="4">
        <v>31.5</v>
      </c>
      <c r="N1133" s="4">
        <v>14.4</v>
      </c>
      <c r="O1133" s="4">
        <v>219.2</v>
      </c>
      <c r="P1133" s="4">
        <v>76.3</v>
      </c>
      <c r="Q1133" s="4">
        <v>361</v>
      </c>
      <c r="R1133" s="4">
        <v>82</v>
      </c>
      <c r="S1133" s="4">
        <v>791.5</v>
      </c>
      <c r="T1133" s="4">
        <v>105.8</v>
      </c>
      <c r="U1133" s="4"/>
      <c r="V1133" s="4">
        <v>9</v>
      </c>
      <c r="W1133" s="4"/>
      <c r="X1133" s="4"/>
      <c r="Y1133" s="4"/>
      <c r="Z1133" s="4"/>
      <c r="AA1133" s="4"/>
      <c r="AB1133" s="4"/>
      <c r="AC1133" s="4"/>
    </row>
    <row r="1134" spans="1:29" hidden="1" x14ac:dyDescent="0.25">
      <c r="A1134" s="4" t="s">
        <v>4110</v>
      </c>
      <c r="B1134" s="4" t="s">
        <v>3936</v>
      </c>
      <c r="C1134" s="4" t="s">
        <v>1110</v>
      </c>
      <c r="D1134" s="4" t="s">
        <v>1118</v>
      </c>
      <c r="E1134" s="4" t="s">
        <v>1443</v>
      </c>
      <c r="F1134" s="4">
        <v>0</v>
      </c>
      <c r="G1134" s="4" t="s">
        <v>1119</v>
      </c>
      <c r="H1134" s="4">
        <v>1</v>
      </c>
      <c r="I1134" s="4">
        <v>0.2</v>
      </c>
      <c r="J1134" s="4">
        <v>2.1</v>
      </c>
      <c r="K1134" s="4">
        <v>9.3000000000000007</v>
      </c>
      <c r="L1134" s="4">
        <v>0.3</v>
      </c>
      <c r="M1134" s="4">
        <v>52.2</v>
      </c>
      <c r="N1134" s="4">
        <v>19.600000000000001</v>
      </c>
      <c r="O1134" s="4">
        <v>255.6</v>
      </c>
      <c r="P1134" s="4">
        <v>80.400000000000006</v>
      </c>
      <c r="Q1134" s="4">
        <v>361.9</v>
      </c>
      <c r="R1134" s="4">
        <v>69.900000000000006</v>
      </c>
      <c r="S1134" s="4">
        <v>709.6</v>
      </c>
      <c r="T1134" s="4">
        <v>79.5</v>
      </c>
      <c r="U1134" s="4"/>
      <c r="V1134" s="4">
        <v>17</v>
      </c>
      <c r="W1134" s="4"/>
      <c r="X1134" s="4"/>
      <c r="Y1134" s="4"/>
      <c r="Z1134" s="4"/>
      <c r="AA1134" s="4"/>
      <c r="AB1134" s="4"/>
      <c r="AC1134" s="4"/>
    </row>
    <row r="1135" spans="1:29" hidden="1" x14ac:dyDescent="0.25">
      <c r="A1135" s="4" t="s">
        <v>4110</v>
      </c>
      <c r="B1135" s="4" t="s">
        <v>3936</v>
      </c>
      <c r="C1135" s="4" t="s">
        <v>1110</v>
      </c>
      <c r="D1135" s="4" t="s">
        <v>1120</v>
      </c>
      <c r="E1135" s="4" t="s">
        <v>1443</v>
      </c>
      <c r="F1135" s="4">
        <v>0</v>
      </c>
      <c r="G1135" s="4" t="s">
        <v>1121</v>
      </c>
      <c r="H1135" s="4">
        <v>0.7</v>
      </c>
      <c r="I1135" s="4">
        <v>0.2</v>
      </c>
      <c r="J1135" s="4">
        <v>1.7</v>
      </c>
      <c r="K1135" s="4">
        <v>7.4</v>
      </c>
      <c r="L1135" s="4">
        <v>0.2</v>
      </c>
      <c r="M1135" s="4">
        <v>44.8</v>
      </c>
      <c r="N1135" s="4">
        <v>19</v>
      </c>
      <c r="O1135" s="4">
        <v>283.10000000000002</v>
      </c>
      <c r="P1135" s="4">
        <v>99.8</v>
      </c>
      <c r="Q1135" s="4">
        <v>513.70000000000005</v>
      </c>
      <c r="R1135" s="4">
        <v>102.9</v>
      </c>
      <c r="S1135" s="4">
        <v>920</v>
      </c>
      <c r="T1135" s="4">
        <v>123.6</v>
      </c>
      <c r="U1135" s="4"/>
      <c r="V1135" s="4">
        <v>16</v>
      </c>
      <c r="W1135" s="4"/>
      <c r="X1135" s="4"/>
      <c r="Y1135" s="4"/>
      <c r="Z1135" s="4"/>
      <c r="AA1135" s="4"/>
      <c r="AB1135" s="4"/>
      <c r="AC1135" s="4"/>
    </row>
    <row r="1136" spans="1:29" hidden="1" x14ac:dyDescent="0.25">
      <c r="A1136" s="4" t="s">
        <v>4110</v>
      </c>
      <c r="B1136" s="4" t="s">
        <v>3936</v>
      </c>
      <c r="C1136" s="4" t="s">
        <v>1123</v>
      </c>
      <c r="D1136" s="4" t="s">
        <v>1122</v>
      </c>
      <c r="E1136" s="4" t="s">
        <v>1443</v>
      </c>
      <c r="F1136" s="4">
        <v>0</v>
      </c>
      <c r="G1136" s="4">
        <v>1.7</v>
      </c>
      <c r="H1136" s="4">
        <v>13.7</v>
      </c>
      <c r="I1136" s="4">
        <v>1.2</v>
      </c>
      <c r="J1136" s="4">
        <v>13.6</v>
      </c>
      <c r="K1136" s="4">
        <v>18.399999999999999</v>
      </c>
      <c r="L1136" s="4">
        <v>1</v>
      </c>
      <c r="M1136" s="4">
        <v>72.400000000000006</v>
      </c>
      <c r="N1136" s="4">
        <v>21</v>
      </c>
      <c r="O1136" s="4">
        <v>249.4</v>
      </c>
      <c r="P1136" s="4">
        <v>71.3</v>
      </c>
      <c r="Q1136" s="4">
        <v>305.2</v>
      </c>
      <c r="R1136" s="4">
        <v>66.3</v>
      </c>
      <c r="S1136" s="4">
        <v>730.1</v>
      </c>
      <c r="T1136" s="4">
        <v>74.599999999999994</v>
      </c>
      <c r="U1136" s="4"/>
      <c r="V1136" s="4">
        <v>9</v>
      </c>
      <c r="W1136" s="4"/>
      <c r="X1136" s="4"/>
      <c r="Y1136" s="4"/>
      <c r="Z1136" s="4"/>
      <c r="AA1136" s="4"/>
      <c r="AB1136" s="4"/>
      <c r="AC1136" s="4"/>
    </row>
    <row r="1137" spans="1:29" hidden="1" x14ac:dyDescent="0.25">
      <c r="A1137" s="4" t="s">
        <v>4110</v>
      </c>
      <c r="B1137" s="4" t="s">
        <v>3936</v>
      </c>
      <c r="C1137" s="4" t="s">
        <v>1123</v>
      </c>
      <c r="D1137" s="4" t="s">
        <v>1124</v>
      </c>
      <c r="E1137" s="4" t="s">
        <v>1443</v>
      </c>
      <c r="F1137" s="4">
        <v>0</v>
      </c>
      <c r="G1137" s="4">
        <v>0.1</v>
      </c>
      <c r="H1137" s="4">
        <v>10.8</v>
      </c>
      <c r="I1137" s="4">
        <v>0.7</v>
      </c>
      <c r="J1137" s="4">
        <v>11.3</v>
      </c>
      <c r="K1137" s="4">
        <v>20.7</v>
      </c>
      <c r="L1137" s="4">
        <v>0.8</v>
      </c>
      <c r="M1137" s="4">
        <v>81.099999999999994</v>
      </c>
      <c r="N1137" s="4">
        <v>22.7</v>
      </c>
      <c r="O1137" s="4">
        <v>288.8</v>
      </c>
      <c r="P1137" s="4">
        <v>89.8</v>
      </c>
      <c r="Q1137" s="4">
        <v>339</v>
      </c>
      <c r="R1137" s="4">
        <v>75.7</v>
      </c>
      <c r="S1137" s="4">
        <v>683.5</v>
      </c>
      <c r="T1137" s="4">
        <v>79.5</v>
      </c>
      <c r="U1137" s="4"/>
      <c r="V1137" s="4">
        <v>31</v>
      </c>
      <c r="W1137" s="4"/>
      <c r="X1137" s="4"/>
      <c r="Y1137" s="4"/>
      <c r="Z1137" s="4"/>
      <c r="AA1137" s="4"/>
      <c r="AB1137" s="4"/>
      <c r="AC1137" s="4"/>
    </row>
    <row r="1138" spans="1:29" hidden="1" x14ac:dyDescent="0.25">
      <c r="A1138" s="4" t="s">
        <v>4110</v>
      </c>
      <c r="B1138" s="4" t="s">
        <v>3936</v>
      </c>
      <c r="C1138" s="4" t="s">
        <v>1123</v>
      </c>
      <c r="D1138" s="4" t="s">
        <v>1125</v>
      </c>
      <c r="E1138" s="4" t="s">
        <v>1443</v>
      </c>
      <c r="F1138" s="4">
        <v>0</v>
      </c>
      <c r="G1138" s="4" t="s">
        <v>1126</v>
      </c>
      <c r="H1138" s="4">
        <v>3.5</v>
      </c>
      <c r="I1138" s="4">
        <v>0.1</v>
      </c>
      <c r="J1138" s="4">
        <v>3</v>
      </c>
      <c r="K1138" s="4">
        <v>7.8</v>
      </c>
      <c r="L1138" s="4">
        <v>0.2</v>
      </c>
      <c r="M1138" s="4">
        <v>43.2</v>
      </c>
      <c r="N1138" s="4">
        <v>14.8</v>
      </c>
      <c r="O1138" s="4">
        <v>195.3</v>
      </c>
      <c r="P1138" s="4">
        <v>60.9</v>
      </c>
      <c r="Q1138" s="4">
        <v>313.2</v>
      </c>
      <c r="R1138" s="4">
        <v>63.8</v>
      </c>
      <c r="S1138" s="4">
        <v>694</v>
      </c>
      <c r="T1138" s="4">
        <v>76.2</v>
      </c>
      <c r="U1138" s="4"/>
      <c r="V1138" s="4">
        <v>16</v>
      </c>
      <c r="W1138" s="4"/>
      <c r="X1138" s="4"/>
      <c r="Y1138" s="4"/>
      <c r="Z1138" s="4"/>
      <c r="AA1138" s="4"/>
      <c r="AB1138" s="4"/>
      <c r="AC1138" s="4"/>
    </row>
    <row r="1139" spans="1:29" hidden="1" x14ac:dyDescent="0.25">
      <c r="A1139" s="4" t="s">
        <v>4110</v>
      </c>
      <c r="B1139" s="4" t="s">
        <v>3936</v>
      </c>
      <c r="C1139" s="4" t="s">
        <v>1123</v>
      </c>
      <c r="D1139" s="4" t="s">
        <v>1127</v>
      </c>
      <c r="E1139" s="4" t="s">
        <v>1443</v>
      </c>
      <c r="F1139" s="4">
        <v>0</v>
      </c>
      <c r="G1139" s="4" t="s">
        <v>1126</v>
      </c>
      <c r="H1139" s="4">
        <v>2.7</v>
      </c>
      <c r="I1139" s="4">
        <v>0.2</v>
      </c>
      <c r="J1139" s="4">
        <v>3.2</v>
      </c>
      <c r="K1139" s="4">
        <v>7.7</v>
      </c>
      <c r="L1139" s="4">
        <v>0.4</v>
      </c>
      <c r="M1139" s="4">
        <v>36.5</v>
      </c>
      <c r="N1139" s="4">
        <v>12.1</v>
      </c>
      <c r="O1139" s="4">
        <v>154.30000000000001</v>
      </c>
      <c r="P1139" s="4">
        <v>48.6</v>
      </c>
      <c r="Q1139" s="4">
        <v>222.3</v>
      </c>
      <c r="R1139" s="4">
        <v>54.8</v>
      </c>
      <c r="S1139" s="4">
        <v>619.20000000000005</v>
      </c>
      <c r="T1139" s="4">
        <v>75.099999999999994</v>
      </c>
      <c r="U1139" s="4"/>
      <c r="V1139" s="4">
        <v>15</v>
      </c>
      <c r="W1139" s="4"/>
      <c r="X1139" s="4"/>
      <c r="Y1139" s="4"/>
      <c r="Z1139" s="4"/>
      <c r="AA1139" s="4"/>
      <c r="AB1139" s="4"/>
      <c r="AC1139" s="4"/>
    </row>
    <row r="1140" spans="1:29" hidden="1" x14ac:dyDescent="0.25">
      <c r="A1140" s="4" t="s">
        <v>4110</v>
      </c>
      <c r="B1140" s="4" t="s">
        <v>3936</v>
      </c>
      <c r="C1140" s="4" t="s">
        <v>1123</v>
      </c>
      <c r="D1140" s="4" t="s">
        <v>1128</v>
      </c>
      <c r="E1140" s="4" t="s">
        <v>1443</v>
      </c>
      <c r="F1140" s="4">
        <v>0</v>
      </c>
      <c r="G1140" s="4" t="s">
        <v>1129</v>
      </c>
      <c r="H1140" s="4">
        <v>2.2999999999999998</v>
      </c>
      <c r="I1140" s="4">
        <v>0.1</v>
      </c>
      <c r="J1140" s="4">
        <v>2.2000000000000002</v>
      </c>
      <c r="K1140" s="4">
        <v>5.3</v>
      </c>
      <c r="L1140" s="4">
        <v>0.2</v>
      </c>
      <c r="M1140" s="4">
        <v>27.4</v>
      </c>
      <c r="N1140" s="4">
        <v>9.5</v>
      </c>
      <c r="O1140" s="4">
        <v>134.4</v>
      </c>
      <c r="P1140" s="4">
        <v>42.7</v>
      </c>
      <c r="Q1140" s="4">
        <v>200.1</v>
      </c>
      <c r="R1140" s="4">
        <v>49</v>
      </c>
      <c r="S1140" s="4">
        <v>601.9</v>
      </c>
      <c r="T1140" s="4">
        <v>66.900000000000006</v>
      </c>
      <c r="U1140" s="4"/>
      <c r="V1140" s="4">
        <v>18</v>
      </c>
      <c r="W1140" s="4"/>
      <c r="X1140" s="4"/>
      <c r="Y1140" s="4"/>
      <c r="Z1140" s="4"/>
      <c r="AA1140" s="4"/>
      <c r="AB1140" s="4"/>
      <c r="AC1140" s="4"/>
    </row>
    <row r="1141" spans="1:29" hidden="1" x14ac:dyDescent="0.25">
      <c r="A1141" s="4" t="s">
        <v>4110</v>
      </c>
      <c r="B1141" s="4" t="s">
        <v>3936</v>
      </c>
      <c r="C1141" s="4" t="s">
        <v>1123</v>
      </c>
      <c r="D1141" s="4" t="s">
        <v>1130</v>
      </c>
      <c r="E1141" s="4" t="s">
        <v>1443</v>
      </c>
      <c r="F1141" s="4">
        <v>0</v>
      </c>
      <c r="G1141" s="4" t="s">
        <v>1131</v>
      </c>
      <c r="H1141" s="4">
        <v>7.7</v>
      </c>
      <c r="I1141" s="4">
        <v>0.4</v>
      </c>
      <c r="J1141" s="4">
        <v>8</v>
      </c>
      <c r="K1141" s="4">
        <v>16.399999999999999</v>
      </c>
      <c r="L1141" s="4">
        <v>0.6</v>
      </c>
      <c r="M1141" s="4">
        <v>75.2</v>
      </c>
      <c r="N1141" s="4">
        <v>23</v>
      </c>
      <c r="O1141" s="4">
        <v>282.2</v>
      </c>
      <c r="P1141" s="4">
        <v>82.4</v>
      </c>
      <c r="Q1141" s="4">
        <v>424.4</v>
      </c>
      <c r="R1141" s="4">
        <v>80.400000000000006</v>
      </c>
      <c r="S1141" s="4">
        <v>776.3</v>
      </c>
      <c r="T1141" s="4">
        <v>91.3</v>
      </c>
      <c r="U1141" s="4"/>
      <c r="V1141" s="4">
        <v>8</v>
      </c>
      <c r="W1141" s="4"/>
      <c r="X1141" s="4"/>
      <c r="Y1141" s="4"/>
      <c r="Z1141" s="4"/>
      <c r="AA1141" s="4"/>
      <c r="AB1141" s="4"/>
      <c r="AC1141" s="4"/>
    </row>
    <row r="1142" spans="1:29" hidden="1" x14ac:dyDescent="0.25">
      <c r="A1142" s="4" t="s">
        <v>4110</v>
      </c>
      <c r="B1142" s="4" t="s">
        <v>3936</v>
      </c>
      <c r="C1142" s="4" t="s">
        <v>1123</v>
      </c>
      <c r="D1142" s="4" t="s">
        <v>1132</v>
      </c>
      <c r="E1142" s="4" t="s">
        <v>1443</v>
      </c>
      <c r="F1142" s="4">
        <v>0</v>
      </c>
      <c r="G1142" s="4">
        <v>0.3</v>
      </c>
      <c r="H1142" s="4">
        <v>4.3</v>
      </c>
      <c r="I1142" s="4">
        <v>0.3</v>
      </c>
      <c r="J1142" s="4">
        <v>4.4000000000000004</v>
      </c>
      <c r="K1142" s="4">
        <v>10.8</v>
      </c>
      <c r="L1142" s="4">
        <v>0.3</v>
      </c>
      <c r="M1142" s="4">
        <v>52.9</v>
      </c>
      <c r="N1142" s="4">
        <v>18.3</v>
      </c>
      <c r="O1142" s="4">
        <v>227.6</v>
      </c>
      <c r="P1142" s="4">
        <v>69.8</v>
      </c>
      <c r="Q1142" s="4">
        <v>340.3</v>
      </c>
      <c r="R1142" s="4">
        <v>76</v>
      </c>
      <c r="S1142" s="4">
        <v>686</v>
      </c>
      <c r="T1142" s="4">
        <v>78.3</v>
      </c>
      <c r="U1142" s="4"/>
      <c r="V1142" s="4">
        <v>19</v>
      </c>
      <c r="W1142" s="4"/>
      <c r="X1142" s="4"/>
      <c r="Y1142" s="4"/>
      <c r="Z1142" s="4"/>
      <c r="AA1142" s="4"/>
      <c r="AB1142" s="4"/>
      <c r="AC1142" s="4"/>
    </row>
    <row r="1143" spans="1:29" hidden="1" x14ac:dyDescent="0.25">
      <c r="A1143" s="4" t="s">
        <v>4110</v>
      </c>
      <c r="B1143" s="4" t="s">
        <v>3936</v>
      </c>
      <c r="C1143" s="4" t="s">
        <v>1123</v>
      </c>
      <c r="D1143" s="4" t="s">
        <v>1133</v>
      </c>
      <c r="E1143" s="4" t="s">
        <v>1443</v>
      </c>
      <c r="F1143" s="4">
        <v>0</v>
      </c>
      <c r="G1143" s="4" t="s">
        <v>1134</v>
      </c>
      <c r="H1143" s="4">
        <v>1.8</v>
      </c>
      <c r="I1143" s="4">
        <v>0.1</v>
      </c>
      <c r="J1143" s="4">
        <v>2.1</v>
      </c>
      <c r="K1143" s="4">
        <v>6.4</v>
      </c>
      <c r="L1143" s="4">
        <v>0.2</v>
      </c>
      <c r="M1143" s="4">
        <v>37.4</v>
      </c>
      <c r="N1143" s="4">
        <v>13.5</v>
      </c>
      <c r="O1143" s="4">
        <v>184</v>
      </c>
      <c r="P1143" s="4">
        <v>59.4</v>
      </c>
      <c r="Q1143" s="4">
        <v>283.5</v>
      </c>
      <c r="R1143" s="4">
        <v>60.8</v>
      </c>
      <c r="S1143" s="4">
        <v>628.20000000000005</v>
      </c>
      <c r="T1143" s="4">
        <v>70.099999999999994</v>
      </c>
      <c r="U1143" s="4"/>
      <c r="V1143" s="4">
        <v>23</v>
      </c>
      <c r="W1143" s="4"/>
      <c r="X1143" s="4"/>
      <c r="Y1143" s="4"/>
      <c r="Z1143" s="4"/>
      <c r="AA1143" s="4"/>
      <c r="AB1143" s="4"/>
      <c r="AC1143" s="4"/>
    </row>
    <row r="1144" spans="1:29" hidden="1" x14ac:dyDescent="0.25">
      <c r="A1144" s="4" t="s">
        <v>4110</v>
      </c>
      <c r="B1144" s="4" t="s">
        <v>3936</v>
      </c>
      <c r="C1144" s="4" t="s">
        <v>1123</v>
      </c>
      <c r="D1144" s="4" t="s">
        <v>1135</v>
      </c>
      <c r="E1144" s="4" t="s">
        <v>1443</v>
      </c>
      <c r="F1144" s="4">
        <v>0</v>
      </c>
      <c r="G1144" s="4">
        <v>0.2</v>
      </c>
      <c r="H1144" s="4">
        <v>7.6</v>
      </c>
      <c r="I1144" s="4">
        <v>0.5</v>
      </c>
      <c r="J1144" s="4">
        <v>7.9</v>
      </c>
      <c r="K1144" s="4">
        <v>17.2</v>
      </c>
      <c r="L1144" s="4">
        <v>0.8</v>
      </c>
      <c r="M1144" s="4">
        <v>79.2</v>
      </c>
      <c r="N1144" s="4">
        <v>24</v>
      </c>
      <c r="O1144" s="4">
        <v>300.2</v>
      </c>
      <c r="P1144" s="4">
        <v>87.3</v>
      </c>
      <c r="Q1144" s="4">
        <v>472.8</v>
      </c>
      <c r="R1144" s="4">
        <v>80.400000000000006</v>
      </c>
      <c r="S1144" s="4">
        <v>747.5</v>
      </c>
      <c r="T1144" s="4">
        <v>88.3</v>
      </c>
      <c r="U1144" s="4"/>
      <c r="V1144" s="4">
        <v>20</v>
      </c>
      <c r="W1144" s="4"/>
      <c r="X1144" s="4"/>
      <c r="Y1144" s="4"/>
      <c r="Z1144" s="4"/>
      <c r="AA1144" s="4"/>
      <c r="AB1144" s="4"/>
      <c r="AC1144" s="4"/>
    </row>
    <row r="1145" spans="1:29" hidden="1" x14ac:dyDescent="0.25">
      <c r="A1145" s="4" t="s">
        <v>4110</v>
      </c>
      <c r="B1145" s="4" t="s">
        <v>3936</v>
      </c>
      <c r="C1145" s="4" t="s">
        <v>1123</v>
      </c>
      <c r="D1145" s="4" t="s">
        <v>1136</v>
      </c>
      <c r="E1145" s="4" t="s">
        <v>1443</v>
      </c>
      <c r="F1145" s="4">
        <v>0</v>
      </c>
      <c r="G1145" s="4" t="s">
        <v>1137</v>
      </c>
      <c r="H1145" s="4">
        <v>6.1</v>
      </c>
      <c r="I1145" s="4">
        <v>0.4</v>
      </c>
      <c r="J1145" s="4">
        <v>6.5</v>
      </c>
      <c r="K1145" s="4">
        <v>14.8</v>
      </c>
      <c r="L1145" s="4">
        <v>0.7</v>
      </c>
      <c r="M1145" s="4">
        <v>71.7</v>
      </c>
      <c r="N1145" s="4">
        <v>22.3</v>
      </c>
      <c r="O1145" s="4">
        <v>278.60000000000002</v>
      </c>
      <c r="P1145" s="4">
        <v>83.8</v>
      </c>
      <c r="Q1145" s="4">
        <v>461.9</v>
      </c>
      <c r="R1145" s="4">
        <v>78.5</v>
      </c>
      <c r="S1145" s="4">
        <v>739.7</v>
      </c>
      <c r="T1145" s="4">
        <v>88</v>
      </c>
      <c r="U1145" s="4"/>
      <c r="V1145" s="4">
        <v>15</v>
      </c>
      <c r="W1145" s="4"/>
      <c r="X1145" s="4"/>
      <c r="Y1145" s="4"/>
      <c r="Z1145" s="4"/>
      <c r="AA1145" s="4"/>
      <c r="AB1145" s="4"/>
      <c r="AC1145" s="4"/>
    </row>
    <row r="1146" spans="1:29" hidden="1" x14ac:dyDescent="0.25">
      <c r="A1146" s="4" t="s">
        <v>4110</v>
      </c>
      <c r="B1146" s="4" t="s">
        <v>3936</v>
      </c>
      <c r="C1146" s="4" t="s">
        <v>1123</v>
      </c>
      <c r="D1146" s="4" t="s">
        <v>1138</v>
      </c>
      <c r="E1146" s="4" t="s">
        <v>1443</v>
      </c>
      <c r="F1146" s="4">
        <v>0</v>
      </c>
      <c r="G1146" s="4" t="s">
        <v>1139</v>
      </c>
      <c r="H1146" s="4">
        <v>6.3</v>
      </c>
      <c r="I1146" s="4">
        <v>0.4</v>
      </c>
      <c r="J1146" s="4">
        <v>6.6</v>
      </c>
      <c r="K1146" s="4">
        <v>16.5</v>
      </c>
      <c r="L1146" s="4">
        <v>0.7</v>
      </c>
      <c r="M1146" s="4">
        <v>74.2</v>
      </c>
      <c r="N1146" s="4">
        <v>22.4</v>
      </c>
      <c r="O1146" s="4">
        <v>261.89999999999998</v>
      </c>
      <c r="P1146" s="4">
        <v>78.099999999999994</v>
      </c>
      <c r="Q1146" s="4">
        <v>367.6</v>
      </c>
      <c r="R1146" s="4">
        <v>71.7</v>
      </c>
      <c r="S1146" s="4">
        <v>696.1</v>
      </c>
      <c r="T1146" s="4">
        <v>77.099999999999994</v>
      </c>
      <c r="U1146" s="4"/>
      <c r="V1146" s="4">
        <v>48</v>
      </c>
      <c r="W1146" s="4"/>
      <c r="X1146" s="4"/>
      <c r="Y1146" s="4"/>
      <c r="Z1146" s="4"/>
      <c r="AA1146" s="4"/>
      <c r="AB1146" s="4"/>
      <c r="AC1146" s="4"/>
    </row>
    <row r="1147" spans="1:29" hidden="1" x14ac:dyDescent="0.25">
      <c r="A1147" s="4" t="s">
        <v>4110</v>
      </c>
      <c r="B1147" s="4" t="s">
        <v>3936</v>
      </c>
      <c r="C1147" s="4" t="s">
        <v>1123</v>
      </c>
      <c r="D1147" s="4" t="s">
        <v>1140</v>
      </c>
      <c r="E1147" s="4" t="s">
        <v>1443</v>
      </c>
      <c r="F1147" s="4">
        <v>0</v>
      </c>
      <c r="G1147" s="4">
        <v>1.6</v>
      </c>
      <c r="H1147" s="4">
        <v>21.8</v>
      </c>
      <c r="I1147" s="4">
        <v>1.3</v>
      </c>
      <c r="J1147" s="4">
        <v>17.7</v>
      </c>
      <c r="K1147" s="4">
        <v>23.1</v>
      </c>
      <c r="L1147" s="4">
        <v>1.2</v>
      </c>
      <c r="M1147" s="4">
        <v>85.7</v>
      </c>
      <c r="N1147" s="4">
        <v>23.9</v>
      </c>
      <c r="O1147" s="4">
        <v>271.3</v>
      </c>
      <c r="P1147" s="4">
        <v>77.8</v>
      </c>
      <c r="Q1147" s="4">
        <v>397.6</v>
      </c>
      <c r="R1147" s="4">
        <v>67.599999999999994</v>
      </c>
      <c r="S1147" s="4">
        <v>653.1</v>
      </c>
      <c r="T1147" s="4">
        <v>71.8</v>
      </c>
      <c r="U1147" s="4"/>
      <c r="V1147" s="4">
        <v>24</v>
      </c>
      <c r="W1147" s="4"/>
      <c r="X1147" s="4"/>
      <c r="Y1147" s="4"/>
      <c r="Z1147" s="4"/>
      <c r="AA1147" s="4"/>
      <c r="AB1147" s="4"/>
      <c r="AC1147" s="4"/>
    </row>
    <row r="1148" spans="1:29" hidden="1" x14ac:dyDescent="0.25">
      <c r="A1148" s="4" t="s">
        <v>4110</v>
      </c>
      <c r="B1148" s="4" t="s">
        <v>3936</v>
      </c>
      <c r="C1148" s="4" t="s">
        <v>1123</v>
      </c>
      <c r="D1148" s="4" t="s">
        <v>1141</v>
      </c>
      <c r="E1148" s="4" t="s">
        <v>1443</v>
      </c>
      <c r="F1148" s="4">
        <v>0</v>
      </c>
      <c r="G1148" s="4">
        <v>0.4</v>
      </c>
      <c r="H1148" s="4">
        <v>19.899999999999999</v>
      </c>
      <c r="I1148" s="4">
        <v>0.7</v>
      </c>
      <c r="J1148" s="4">
        <v>15.4</v>
      </c>
      <c r="K1148" s="4">
        <v>23.7</v>
      </c>
      <c r="L1148" s="4">
        <v>1.3</v>
      </c>
      <c r="M1148" s="4">
        <v>93</v>
      </c>
      <c r="N1148" s="4">
        <v>25.3</v>
      </c>
      <c r="O1148" s="4">
        <v>333.3</v>
      </c>
      <c r="P1148" s="4">
        <v>93.4</v>
      </c>
      <c r="Q1148" s="4">
        <v>419.4</v>
      </c>
      <c r="R1148" s="4">
        <v>78</v>
      </c>
      <c r="S1148" s="4">
        <v>714</v>
      </c>
      <c r="T1148" s="4">
        <v>80.5</v>
      </c>
      <c r="U1148" s="4"/>
      <c r="V1148" s="4">
        <v>17</v>
      </c>
      <c r="W1148" s="4"/>
      <c r="X1148" s="4"/>
      <c r="Y1148" s="4"/>
      <c r="Z1148" s="4"/>
      <c r="AA1148" s="4"/>
      <c r="AB1148" s="4"/>
      <c r="AC1148" s="4"/>
    </row>
    <row r="1149" spans="1:29" hidden="1" x14ac:dyDescent="0.25">
      <c r="A1149" s="4" t="s">
        <v>4110</v>
      </c>
      <c r="B1149" s="4" t="s">
        <v>3936</v>
      </c>
      <c r="C1149" s="4" t="s">
        <v>1123</v>
      </c>
      <c r="D1149" s="4" t="s">
        <v>1142</v>
      </c>
      <c r="E1149" s="4" t="s">
        <v>1443</v>
      </c>
      <c r="F1149" s="4">
        <v>0</v>
      </c>
      <c r="G1149" s="4">
        <v>0.3</v>
      </c>
      <c r="H1149" s="4">
        <v>17.899999999999999</v>
      </c>
      <c r="I1149" s="4">
        <v>0.7</v>
      </c>
      <c r="J1149" s="4">
        <v>13.9</v>
      </c>
      <c r="K1149" s="4">
        <v>21.6</v>
      </c>
      <c r="L1149" s="4">
        <v>1.2</v>
      </c>
      <c r="M1149" s="4">
        <v>82.9</v>
      </c>
      <c r="N1149" s="4">
        <v>23.5</v>
      </c>
      <c r="O1149" s="4">
        <v>279.7</v>
      </c>
      <c r="P1149" s="4">
        <v>81.5</v>
      </c>
      <c r="Q1149" s="4">
        <v>405.1</v>
      </c>
      <c r="R1149" s="4">
        <v>70.900000000000006</v>
      </c>
      <c r="S1149" s="4">
        <v>683.5</v>
      </c>
      <c r="T1149" s="4">
        <v>75.599999999999994</v>
      </c>
      <c r="U1149" s="4"/>
      <c r="V1149" s="4">
        <v>12</v>
      </c>
      <c r="W1149" s="4"/>
      <c r="X1149" s="4"/>
      <c r="Y1149" s="4"/>
      <c r="Z1149" s="4"/>
      <c r="AA1149" s="4"/>
      <c r="AB1149" s="4"/>
      <c r="AC1149" s="4"/>
    </row>
    <row r="1150" spans="1:29" hidden="1" x14ac:dyDescent="0.25">
      <c r="A1150" s="4" t="s">
        <v>4110</v>
      </c>
      <c r="B1150" s="4" t="s">
        <v>3936</v>
      </c>
      <c r="C1150" s="4" t="s">
        <v>1123</v>
      </c>
      <c r="D1150" s="4" t="s">
        <v>1143</v>
      </c>
      <c r="E1150" s="4" t="s">
        <v>1443</v>
      </c>
      <c r="F1150" s="4">
        <v>0</v>
      </c>
      <c r="G1150" s="4">
        <v>0.5</v>
      </c>
      <c r="H1150" s="4">
        <v>7.6</v>
      </c>
      <c r="I1150" s="4">
        <v>0.4</v>
      </c>
      <c r="J1150" s="4">
        <v>5.6</v>
      </c>
      <c r="K1150" s="4">
        <v>9.6999999999999993</v>
      </c>
      <c r="L1150" s="4">
        <v>0.4</v>
      </c>
      <c r="M1150" s="4">
        <v>46.2</v>
      </c>
      <c r="N1150" s="4">
        <v>14.6</v>
      </c>
      <c r="O1150" s="4">
        <v>183.6</v>
      </c>
      <c r="P1150" s="4">
        <v>55.8</v>
      </c>
      <c r="Q1150" s="4">
        <v>248.2</v>
      </c>
      <c r="R1150" s="4">
        <v>54.6</v>
      </c>
      <c r="S1150" s="4">
        <v>586.79999999999995</v>
      </c>
      <c r="T1150" s="4">
        <v>62.9</v>
      </c>
      <c r="U1150" s="4"/>
      <c r="V1150" s="4">
        <v>12</v>
      </c>
      <c r="W1150" s="4"/>
      <c r="X1150" s="4"/>
      <c r="Y1150" s="4"/>
      <c r="Z1150" s="4"/>
      <c r="AA1150" s="4"/>
      <c r="AB1150" s="4"/>
      <c r="AC1150" s="4"/>
    </row>
    <row r="1151" spans="1:29" hidden="1" x14ac:dyDescent="0.25">
      <c r="A1151" s="4" t="s">
        <v>4110</v>
      </c>
      <c r="B1151" s="4" t="s">
        <v>3936</v>
      </c>
      <c r="C1151" s="4" t="s">
        <v>1123</v>
      </c>
      <c r="D1151" s="4" t="s">
        <v>1144</v>
      </c>
      <c r="E1151" s="4" t="s">
        <v>1443</v>
      </c>
      <c r="F1151" s="4">
        <v>0</v>
      </c>
      <c r="G1151" s="4" t="s">
        <v>1145</v>
      </c>
      <c r="H1151" s="4">
        <v>2.9</v>
      </c>
      <c r="I1151" s="4">
        <v>0.1</v>
      </c>
      <c r="J1151" s="4">
        <v>3</v>
      </c>
      <c r="K1151" s="4">
        <v>8.3000000000000007</v>
      </c>
      <c r="L1151" s="4">
        <v>0.3</v>
      </c>
      <c r="M1151" s="4">
        <v>41.8</v>
      </c>
      <c r="N1151" s="4">
        <v>14.6</v>
      </c>
      <c r="O1151" s="4">
        <v>187.2</v>
      </c>
      <c r="P1151" s="4">
        <v>55.9</v>
      </c>
      <c r="Q1151" s="4">
        <v>285.60000000000002</v>
      </c>
      <c r="R1151" s="4">
        <v>55.7</v>
      </c>
      <c r="S1151" s="4">
        <v>607</v>
      </c>
      <c r="T1151" s="4">
        <v>63</v>
      </c>
      <c r="U1151" s="4"/>
      <c r="V1151" s="4">
        <v>14</v>
      </c>
      <c r="W1151" s="4"/>
      <c r="X1151" s="4"/>
      <c r="Y1151" s="4"/>
      <c r="Z1151" s="4"/>
      <c r="AA1151" s="4"/>
      <c r="AB1151" s="4"/>
      <c r="AC1151" s="4"/>
    </row>
    <row r="1152" spans="1:29" hidden="1" x14ac:dyDescent="0.25">
      <c r="A1152" s="4" t="s">
        <v>4110</v>
      </c>
      <c r="B1152" s="4" t="s">
        <v>3936</v>
      </c>
      <c r="C1152" s="4" t="s">
        <v>1123</v>
      </c>
      <c r="D1152" s="4" t="s">
        <v>1146</v>
      </c>
      <c r="E1152" s="4" t="s">
        <v>1443</v>
      </c>
      <c r="F1152" s="4">
        <v>0</v>
      </c>
      <c r="G1152" s="4">
        <v>0.3</v>
      </c>
      <c r="H1152" s="4">
        <v>6.9</v>
      </c>
      <c r="I1152" s="4">
        <v>0.8</v>
      </c>
      <c r="J1152" s="4">
        <v>10.5</v>
      </c>
      <c r="K1152" s="4">
        <v>21.9</v>
      </c>
      <c r="L1152" s="4">
        <v>1.2</v>
      </c>
      <c r="M1152" s="4">
        <v>92.3</v>
      </c>
      <c r="N1152" s="4">
        <v>27.2</v>
      </c>
      <c r="O1152" s="4">
        <v>382.9</v>
      </c>
      <c r="P1152" s="4">
        <v>115.6</v>
      </c>
      <c r="Q1152" s="4">
        <v>383.3</v>
      </c>
      <c r="R1152" s="4">
        <v>99.1</v>
      </c>
      <c r="S1152" s="4">
        <v>797.2</v>
      </c>
      <c r="T1152" s="4">
        <v>105.6</v>
      </c>
      <c r="U1152" s="4"/>
      <c r="V1152" s="4">
        <v>11</v>
      </c>
      <c r="W1152" s="4"/>
      <c r="X1152" s="4"/>
      <c r="Y1152" s="4"/>
      <c r="Z1152" s="4"/>
      <c r="AA1152" s="4"/>
      <c r="AB1152" s="4"/>
      <c r="AC1152" s="4"/>
    </row>
    <row r="1153" spans="1:29" hidden="1" x14ac:dyDescent="0.25">
      <c r="A1153" s="4" t="s">
        <v>4110</v>
      </c>
      <c r="B1153" s="4" t="s">
        <v>3936</v>
      </c>
      <c r="C1153" s="4" t="s">
        <v>1123</v>
      </c>
      <c r="D1153" s="4" t="s">
        <v>1147</v>
      </c>
      <c r="E1153" s="4" t="s">
        <v>1443</v>
      </c>
      <c r="F1153" s="4">
        <v>0</v>
      </c>
      <c r="G1153" s="4" t="s">
        <v>1148</v>
      </c>
      <c r="H1153" s="4">
        <v>5.2</v>
      </c>
      <c r="I1153" s="4">
        <v>0.4</v>
      </c>
      <c r="J1153" s="4">
        <v>5.7</v>
      </c>
      <c r="K1153" s="4">
        <v>12.1</v>
      </c>
      <c r="L1153" s="4">
        <v>0.7</v>
      </c>
      <c r="M1153" s="4">
        <v>55.5</v>
      </c>
      <c r="N1153" s="4">
        <v>17.8</v>
      </c>
      <c r="O1153" s="4">
        <v>223.1</v>
      </c>
      <c r="P1153" s="4">
        <v>67.2</v>
      </c>
      <c r="Q1153" s="4">
        <v>327.9</v>
      </c>
      <c r="R1153" s="4">
        <v>66</v>
      </c>
      <c r="S1153" s="4">
        <v>662.3</v>
      </c>
      <c r="T1153" s="4">
        <v>77</v>
      </c>
      <c r="U1153" s="4"/>
      <c r="V1153" s="4">
        <v>16</v>
      </c>
      <c r="W1153" s="4"/>
      <c r="X1153" s="4"/>
      <c r="Y1153" s="4"/>
      <c r="Z1153" s="4"/>
      <c r="AA1153" s="4"/>
      <c r="AB1153" s="4"/>
      <c r="AC1153" s="4"/>
    </row>
    <row r="1154" spans="1:29" hidden="1" x14ac:dyDescent="0.25">
      <c r="A1154" s="4" t="s">
        <v>4110</v>
      </c>
      <c r="B1154" s="4" t="s">
        <v>3936</v>
      </c>
      <c r="C1154" s="4" t="s">
        <v>1123</v>
      </c>
      <c r="D1154" s="4" t="s">
        <v>1149</v>
      </c>
      <c r="E1154" s="4" t="s">
        <v>1443</v>
      </c>
      <c r="F1154" s="4">
        <v>0</v>
      </c>
      <c r="G1154" s="4" t="s">
        <v>1150</v>
      </c>
      <c r="H1154" s="4">
        <v>5.8</v>
      </c>
      <c r="I1154" s="4">
        <v>0.7</v>
      </c>
      <c r="J1154" s="4">
        <v>9.3000000000000007</v>
      </c>
      <c r="K1154" s="4">
        <v>21.1</v>
      </c>
      <c r="L1154" s="4">
        <v>0.6</v>
      </c>
      <c r="M1154" s="4">
        <v>84</v>
      </c>
      <c r="N1154" s="4">
        <v>24.8</v>
      </c>
      <c r="O1154" s="4">
        <v>299.8</v>
      </c>
      <c r="P1154" s="4">
        <v>88</v>
      </c>
      <c r="Q1154" s="4">
        <v>408.7</v>
      </c>
      <c r="R1154" s="4">
        <v>85.5</v>
      </c>
      <c r="S1154" s="4">
        <v>786.1</v>
      </c>
      <c r="T1154" s="4">
        <v>98.6</v>
      </c>
      <c r="U1154" s="4"/>
      <c r="V1154" s="4">
        <v>36</v>
      </c>
      <c r="W1154" s="4"/>
      <c r="X1154" s="4"/>
      <c r="Y1154" s="4"/>
      <c r="Z1154" s="4"/>
      <c r="AA1154" s="4"/>
      <c r="AB1154" s="4"/>
      <c r="AC1154" s="4"/>
    </row>
    <row r="1155" spans="1:29" hidden="1" x14ac:dyDescent="0.25">
      <c r="A1155" s="4" t="s">
        <v>4110</v>
      </c>
      <c r="B1155" s="4" t="s">
        <v>3936</v>
      </c>
      <c r="C1155" s="4" t="s">
        <v>1123</v>
      </c>
      <c r="D1155" s="4" t="s">
        <v>1151</v>
      </c>
      <c r="E1155" s="4" t="s">
        <v>1443</v>
      </c>
      <c r="F1155" s="4">
        <v>0</v>
      </c>
      <c r="G1155" s="4" t="s">
        <v>1152</v>
      </c>
      <c r="H1155" s="4">
        <v>3.3</v>
      </c>
      <c r="I1155" s="4">
        <v>0.2</v>
      </c>
      <c r="J1155" s="4">
        <v>3.4</v>
      </c>
      <c r="K1155" s="4">
        <v>9.8000000000000007</v>
      </c>
      <c r="L1155" s="4">
        <v>0.3</v>
      </c>
      <c r="M1155" s="4">
        <v>51.8</v>
      </c>
      <c r="N1155" s="4">
        <v>17</v>
      </c>
      <c r="O1155" s="4">
        <v>215.2</v>
      </c>
      <c r="P1155" s="4">
        <v>66.099999999999994</v>
      </c>
      <c r="Q1155" s="4">
        <v>309.39999999999998</v>
      </c>
      <c r="R1155" s="4">
        <v>67</v>
      </c>
      <c r="S1155" s="4">
        <v>682.5</v>
      </c>
      <c r="T1155" s="4">
        <v>81</v>
      </c>
      <c r="U1155" s="4"/>
      <c r="V1155" s="4">
        <v>17</v>
      </c>
      <c r="W1155" s="4"/>
      <c r="X1155" s="4"/>
      <c r="Y1155" s="4"/>
      <c r="Z1155" s="4"/>
      <c r="AA1155" s="4"/>
      <c r="AB1155" s="4"/>
      <c r="AC1155" s="4"/>
    </row>
    <row r="1156" spans="1:29" hidden="1" x14ac:dyDescent="0.25">
      <c r="A1156" s="4" t="s">
        <v>4110</v>
      </c>
      <c r="B1156" s="4" t="s">
        <v>3936</v>
      </c>
      <c r="C1156" s="4" t="s">
        <v>1123</v>
      </c>
      <c r="D1156" s="4" t="s">
        <v>1153</v>
      </c>
      <c r="E1156" s="4" t="s">
        <v>1443</v>
      </c>
      <c r="F1156" s="4">
        <v>0</v>
      </c>
      <c r="G1156" s="4">
        <v>3.8</v>
      </c>
      <c r="H1156" s="4">
        <v>17.8</v>
      </c>
      <c r="I1156" s="4">
        <v>2.2000000000000002</v>
      </c>
      <c r="J1156" s="4">
        <v>17.8</v>
      </c>
      <c r="K1156" s="4">
        <v>19.3</v>
      </c>
      <c r="L1156" s="4">
        <v>0.7</v>
      </c>
      <c r="M1156" s="4">
        <v>75.599999999999994</v>
      </c>
      <c r="N1156" s="4">
        <v>22.8</v>
      </c>
      <c r="O1156" s="4">
        <v>273.89999999999998</v>
      </c>
      <c r="P1156" s="4">
        <v>82.9</v>
      </c>
      <c r="Q1156" s="4">
        <v>435.4</v>
      </c>
      <c r="R1156" s="4">
        <v>79.900000000000006</v>
      </c>
      <c r="S1156" s="4">
        <v>780.5</v>
      </c>
      <c r="T1156" s="4">
        <v>91.3</v>
      </c>
      <c r="U1156" s="4"/>
      <c r="V1156" s="4">
        <v>10</v>
      </c>
      <c r="W1156" s="4"/>
      <c r="X1156" s="4"/>
      <c r="Y1156" s="4"/>
      <c r="Z1156" s="4"/>
      <c r="AA1156" s="4"/>
      <c r="AB1156" s="4"/>
      <c r="AC1156" s="4"/>
    </row>
    <row r="1157" spans="1:29" hidden="1" x14ac:dyDescent="0.25">
      <c r="A1157" s="4" t="s">
        <v>4110</v>
      </c>
      <c r="B1157" s="4" t="s">
        <v>3936</v>
      </c>
      <c r="C1157" s="4" t="s">
        <v>1123</v>
      </c>
      <c r="D1157" s="4" t="s">
        <v>1154</v>
      </c>
      <c r="E1157" s="4" t="s">
        <v>1443</v>
      </c>
      <c r="F1157" s="4">
        <v>0</v>
      </c>
      <c r="G1157" s="4" t="s">
        <v>1155</v>
      </c>
      <c r="H1157" s="4">
        <v>3</v>
      </c>
      <c r="I1157" s="4">
        <v>0.1</v>
      </c>
      <c r="J1157" s="4">
        <v>2</v>
      </c>
      <c r="K1157" s="4">
        <v>5.5</v>
      </c>
      <c r="L1157" s="4">
        <v>0.2</v>
      </c>
      <c r="M1157" s="4">
        <v>30.9</v>
      </c>
      <c r="N1157" s="4">
        <v>11.5</v>
      </c>
      <c r="O1157" s="4">
        <v>159.80000000000001</v>
      </c>
      <c r="P1157" s="4">
        <v>50.7</v>
      </c>
      <c r="Q1157" s="4">
        <v>241.3</v>
      </c>
      <c r="R1157" s="4">
        <v>57.2</v>
      </c>
      <c r="S1157" s="4">
        <v>629.29999999999995</v>
      </c>
      <c r="T1157" s="4">
        <v>70.599999999999994</v>
      </c>
      <c r="U1157" s="4"/>
      <c r="V1157" s="4">
        <v>12</v>
      </c>
      <c r="W1157" s="4"/>
      <c r="X1157" s="4"/>
      <c r="Y1157" s="4"/>
      <c r="Z1157" s="4"/>
      <c r="AA1157" s="4"/>
      <c r="AB1157" s="4"/>
      <c r="AC1157" s="4"/>
    </row>
    <row r="1158" spans="1:29" hidden="1" x14ac:dyDescent="0.25">
      <c r="A1158" s="4" t="s">
        <v>4110</v>
      </c>
      <c r="B1158" s="4" t="s">
        <v>3936</v>
      </c>
      <c r="C1158" s="4" t="s">
        <v>1123</v>
      </c>
      <c r="D1158" s="4" t="s">
        <v>1156</v>
      </c>
      <c r="E1158" s="4" t="s">
        <v>1443</v>
      </c>
      <c r="F1158" s="4">
        <v>0</v>
      </c>
      <c r="G1158" s="4" t="s">
        <v>1157</v>
      </c>
      <c r="H1158" s="4">
        <v>2.1</v>
      </c>
      <c r="I1158" s="4">
        <v>8.5999999999999993E-2</v>
      </c>
      <c r="J1158" s="4">
        <v>1.9</v>
      </c>
      <c r="K1158" s="4">
        <v>6.1</v>
      </c>
      <c r="L1158" s="4">
        <v>0.2</v>
      </c>
      <c r="M1158" s="4">
        <v>38.5</v>
      </c>
      <c r="N1158" s="4">
        <v>14.3</v>
      </c>
      <c r="O1158" s="4">
        <v>197.6</v>
      </c>
      <c r="P1158" s="4">
        <v>61.7</v>
      </c>
      <c r="Q1158" s="4">
        <v>330</v>
      </c>
      <c r="R1158" s="4">
        <v>68.8</v>
      </c>
      <c r="S1158" s="4">
        <v>727.7</v>
      </c>
      <c r="T1158" s="4">
        <v>86.9</v>
      </c>
      <c r="U1158" s="4"/>
      <c r="V1158" s="4">
        <v>13</v>
      </c>
      <c r="W1158" s="4"/>
      <c r="X1158" s="4"/>
      <c r="Y1158" s="4"/>
      <c r="Z1158" s="4"/>
      <c r="AA1158" s="4"/>
      <c r="AB1158" s="4"/>
      <c r="AC1158" s="4"/>
    </row>
    <row r="1159" spans="1:29" hidden="1" x14ac:dyDescent="0.25">
      <c r="A1159" s="4" t="s">
        <v>4110</v>
      </c>
      <c r="B1159" s="4" t="s">
        <v>3936</v>
      </c>
      <c r="C1159" s="4" t="s">
        <v>1123</v>
      </c>
      <c r="D1159" s="4" t="s">
        <v>1158</v>
      </c>
      <c r="E1159" s="4" t="s">
        <v>1443</v>
      </c>
      <c r="F1159" s="4">
        <v>0</v>
      </c>
      <c r="G1159" s="4" t="s">
        <v>1159</v>
      </c>
      <c r="H1159" s="4">
        <v>2.7</v>
      </c>
      <c r="I1159" s="4">
        <v>9.8000000000000004E-2</v>
      </c>
      <c r="J1159" s="4">
        <v>1.9</v>
      </c>
      <c r="K1159" s="4">
        <v>5.9</v>
      </c>
      <c r="L1159" s="4">
        <v>0.2</v>
      </c>
      <c r="M1159" s="4">
        <v>34</v>
      </c>
      <c r="N1159" s="4">
        <v>12.2</v>
      </c>
      <c r="O1159" s="4">
        <v>173.2</v>
      </c>
      <c r="P1159" s="4">
        <v>53.2</v>
      </c>
      <c r="Q1159" s="4">
        <v>244.4</v>
      </c>
      <c r="R1159" s="4">
        <v>57.6</v>
      </c>
      <c r="S1159" s="4">
        <v>600.4</v>
      </c>
      <c r="T1159" s="4">
        <v>67.5</v>
      </c>
      <c r="U1159" s="4"/>
      <c r="V1159" s="4">
        <v>41</v>
      </c>
      <c r="W1159" s="4"/>
      <c r="X1159" s="4"/>
      <c r="Y1159" s="4"/>
      <c r="Z1159" s="4"/>
      <c r="AA1159" s="4"/>
      <c r="AB1159" s="4"/>
      <c r="AC1159" s="4"/>
    </row>
    <row r="1160" spans="1:29" hidden="1" x14ac:dyDescent="0.25">
      <c r="A1160" s="4" t="s">
        <v>25</v>
      </c>
      <c r="B1160" s="4" t="s">
        <v>3937</v>
      </c>
      <c r="C1160" s="4" t="s">
        <v>1187</v>
      </c>
      <c r="D1160" s="4" t="s">
        <v>1187</v>
      </c>
      <c r="E1160" s="4" t="s">
        <v>107</v>
      </c>
      <c r="F1160" s="4">
        <v>0</v>
      </c>
      <c r="G1160" s="4">
        <v>0.1</v>
      </c>
      <c r="H1160" s="4">
        <v>13.7</v>
      </c>
      <c r="I1160" s="4">
        <v>0.2</v>
      </c>
      <c r="J1160" s="4">
        <v>2.84</v>
      </c>
      <c r="K1160" s="4">
        <v>5.41</v>
      </c>
      <c r="L1160" s="4">
        <v>1.41</v>
      </c>
      <c r="M1160" s="4">
        <v>28.9</v>
      </c>
      <c r="N1160" s="4">
        <v>9.58</v>
      </c>
      <c r="O1160" s="4">
        <v>115</v>
      </c>
      <c r="P1160" s="4">
        <v>44.2</v>
      </c>
      <c r="Q1160" s="4">
        <v>202</v>
      </c>
      <c r="R1160" s="4">
        <v>43</v>
      </c>
      <c r="S1160" s="4">
        <v>412</v>
      </c>
      <c r="T1160" s="4">
        <v>83.1</v>
      </c>
      <c r="U1160" s="4">
        <v>1357</v>
      </c>
      <c r="V1160" s="4">
        <v>17</v>
      </c>
      <c r="W1160" s="4">
        <v>0.63</v>
      </c>
      <c r="X1160" s="4">
        <v>7778</v>
      </c>
      <c r="Y1160" s="4">
        <v>0.28000000000000003</v>
      </c>
      <c r="Z1160" s="4">
        <v>9.6300000000000008</v>
      </c>
      <c r="AA1160" s="4">
        <v>115</v>
      </c>
      <c r="AB1160" s="4">
        <v>134</v>
      </c>
      <c r="AC1160" s="4"/>
    </row>
    <row r="1161" spans="1:29" hidden="1" x14ac:dyDescent="0.25">
      <c r="A1161" s="4" t="s">
        <v>25</v>
      </c>
      <c r="B1161" s="4" t="s">
        <v>3937</v>
      </c>
      <c r="C1161" s="4" t="s">
        <v>1188</v>
      </c>
      <c r="D1161" s="4" t="s">
        <v>1188</v>
      </c>
      <c r="E1161" s="4" t="s">
        <v>107</v>
      </c>
      <c r="F1161" s="4">
        <v>0</v>
      </c>
      <c r="G1161" s="4">
        <v>0.15</v>
      </c>
      <c r="H1161" s="4">
        <v>17.100000000000001</v>
      </c>
      <c r="I1161" s="4">
        <v>0.22</v>
      </c>
      <c r="J1161" s="4">
        <v>3.1</v>
      </c>
      <c r="K1161" s="4">
        <v>5.05</v>
      </c>
      <c r="L1161" s="4">
        <v>1.98</v>
      </c>
      <c r="M1161" s="4">
        <v>27.2</v>
      </c>
      <c r="N1161" s="4">
        <v>9.1199999999999992</v>
      </c>
      <c r="O1161" s="4">
        <v>114</v>
      </c>
      <c r="P1161" s="4">
        <v>45.8</v>
      </c>
      <c r="Q1161" s="4">
        <v>224</v>
      </c>
      <c r="R1161" s="4">
        <v>50.9</v>
      </c>
      <c r="S1161" s="4">
        <v>525</v>
      </c>
      <c r="T1161" s="4">
        <v>114</v>
      </c>
      <c r="U1161" s="4">
        <v>1494</v>
      </c>
      <c r="V1161" s="4">
        <v>11.8</v>
      </c>
      <c r="W1161" s="4">
        <v>0.71</v>
      </c>
      <c r="X1161" s="4">
        <v>7481</v>
      </c>
      <c r="Y1161" s="4">
        <v>0.28000000000000003</v>
      </c>
      <c r="Z1161" s="4">
        <v>12.14</v>
      </c>
      <c r="AA1161" s="4">
        <v>177</v>
      </c>
      <c r="AB1161" s="4">
        <v>165</v>
      </c>
      <c r="AC1161" s="4"/>
    </row>
    <row r="1162" spans="1:29" hidden="1" x14ac:dyDescent="0.25">
      <c r="A1162" s="4" t="s">
        <v>25</v>
      </c>
      <c r="B1162" s="4" t="s">
        <v>3937</v>
      </c>
      <c r="C1162" s="4" t="s">
        <v>1189</v>
      </c>
      <c r="D1162" s="4" t="s">
        <v>1189</v>
      </c>
      <c r="E1162" s="4" t="s">
        <v>107</v>
      </c>
      <c r="F1162" s="4">
        <v>0</v>
      </c>
      <c r="G1162" s="4">
        <v>0.08</v>
      </c>
      <c r="H1162" s="4">
        <v>15.5</v>
      </c>
      <c r="I1162" s="4">
        <v>0.23</v>
      </c>
      <c r="J1162" s="4">
        <v>3.83</v>
      </c>
      <c r="K1162" s="4">
        <v>7.47</v>
      </c>
      <c r="L1162" s="4">
        <v>2.1</v>
      </c>
      <c r="M1162" s="4">
        <v>40.4</v>
      </c>
      <c r="N1162" s="4">
        <v>12.9</v>
      </c>
      <c r="O1162" s="4">
        <v>152</v>
      </c>
      <c r="P1162" s="4">
        <v>56.5</v>
      </c>
      <c r="Q1162" s="4">
        <v>250</v>
      </c>
      <c r="R1162" s="4">
        <v>51.5</v>
      </c>
      <c r="S1162" s="4">
        <v>482</v>
      </c>
      <c r="T1162" s="4">
        <v>96.5</v>
      </c>
      <c r="U1162" s="4">
        <v>1724</v>
      </c>
      <c r="V1162" s="4">
        <v>13</v>
      </c>
      <c r="W1162" s="4">
        <v>0.66</v>
      </c>
      <c r="X1162" s="4">
        <v>8816</v>
      </c>
      <c r="Y1162" s="4">
        <v>0.28000000000000003</v>
      </c>
      <c r="Z1162" s="4">
        <v>12.26</v>
      </c>
      <c r="AA1162" s="4">
        <v>164</v>
      </c>
      <c r="AB1162" s="4">
        <v>163</v>
      </c>
      <c r="AC1162" s="4"/>
    </row>
    <row r="1163" spans="1:29" hidden="1" x14ac:dyDescent="0.25">
      <c r="A1163" s="4" t="s">
        <v>25</v>
      </c>
      <c r="B1163" s="4" t="s">
        <v>3937</v>
      </c>
      <c r="C1163" s="4" t="s">
        <v>1190</v>
      </c>
      <c r="D1163" s="4" t="s">
        <v>1190</v>
      </c>
      <c r="E1163" s="4" t="s">
        <v>3953</v>
      </c>
      <c r="F1163" s="4">
        <v>0</v>
      </c>
      <c r="G1163" s="4">
        <v>0.06</v>
      </c>
      <c r="H1163" s="4">
        <v>9.6</v>
      </c>
      <c r="I1163" s="4">
        <v>0.22</v>
      </c>
      <c r="J1163" s="4">
        <v>3.42</v>
      </c>
      <c r="K1163" s="4">
        <v>6.09</v>
      </c>
      <c r="L1163" s="4">
        <v>1.1100000000000001</v>
      </c>
      <c r="M1163" s="4">
        <v>32.299999999999997</v>
      </c>
      <c r="N1163" s="4">
        <v>10.6</v>
      </c>
      <c r="O1163" s="4">
        <v>125</v>
      </c>
      <c r="P1163" s="4">
        <v>46.5</v>
      </c>
      <c r="Q1163" s="4">
        <v>202</v>
      </c>
      <c r="R1163" s="4">
        <v>40.5</v>
      </c>
      <c r="S1163" s="4">
        <v>363</v>
      </c>
      <c r="T1163" s="4">
        <v>67.400000000000006</v>
      </c>
      <c r="U1163" s="4">
        <v>1372</v>
      </c>
      <c r="V1163" s="4">
        <v>20.6</v>
      </c>
      <c r="W1163" s="4">
        <v>0.35</v>
      </c>
      <c r="X1163" s="4">
        <v>7685</v>
      </c>
      <c r="Y1163" s="4">
        <v>0.2</v>
      </c>
      <c r="Z1163" s="4">
        <v>9.33</v>
      </c>
      <c r="AA1163" s="4">
        <v>117</v>
      </c>
      <c r="AB1163" s="4">
        <v>133</v>
      </c>
      <c r="AC1163" s="4"/>
    </row>
    <row r="1164" spans="1:29" hidden="1" x14ac:dyDescent="0.25">
      <c r="A1164" s="4" t="s">
        <v>25</v>
      </c>
      <c r="B1164" s="4" t="s">
        <v>3937</v>
      </c>
      <c r="C1164" s="4" t="s">
        <v>1191</v>
      </c>
      <c r="D1164" s="4" t="s">
        <v>1191</v>
      </c>
      <c r="E1164" s="4" t="s">
        <v>107</v>
      </c>
      <c r="F1164" s="4">
        <v>0</v>
      </c>
      <c r="G1164" s="4">
        <v>0.03</v>
      </c>
      <c r="H1164" s="4">
        <v>11.1</v>
      </c>
      <c r="I1164" s="4">
        <v>0.17</v>
      </c>
      <c r="J1164" s="4">
        <v>1.82</v>
      </c>
      <c r="K1164" s="4">
        <v>2.94</v>
      </c>
      <c r="L1164" s="4">
        <v>0.93</v>
      </c>
      <c r="M1164" s="4">
        <v>16</v>
      </c>
      <c r="N1164" s="4">
        <v>5.46</v>
      </c>
      <c r="O1164" s="4">
        <v>69</v>
      </c>
      <c r="P1164" s="4">
        <v>27.9</v>
      </c>
      <c r="Q1164" s="4">
        <v>136</v>
      </c>
      <c r="R1164" s="4">
        <v>31.2</v>
      </c>
      <c r="S1164" s="4">
        <v>318</v>
      </c>
      <c r="T1164" s="4">
        <v>67.8</v>
      </c>
      <c r="U1164" s="4">
        <v>911</v>
      </c>
      <c r="V1164" s="4">
        <v>8.1999999999999993</v>
      </c>
      <c r="W1164" s="4">
        <v>0.66</v>
      </c>
      <c r="X1164" s="4">
        <v>8389</v>
      </c>
      <c r="Y1164" s="4">
        <v>0.28999999999999998</v>
      </c>
      <c r="Z1164" s="4">
        <v>9.5399999999999991</v>
      </c>
      <c r="AA1164" s="4">
        <v>87.7</v>
      </c>
      <c r="AB1164" s="4">
        <v>143</v>
      </c>
      <c r="AC1164" s="4"/>
    </row>
    <row r="1165" spans="1:29" hidden="1" x14ac:dyDescent="0.25">
      <c r="A1165" s="4" t="s">
        <v>25</v>
      </c>
      <c r="B1165" s="4" t="s">
        <v>3937</v>
      </c>
      <c r="C1165" s="4" t="s">
        <v>1192</v>
      </c>
      <c r="D1165" s="4" t="s">
        <v>1192</v>
      </c>
      <c r="E1165" s="4" t="s">
        <v>3954</v>
      </c>
      <c r="F1165" s="4">
        <v>0</v>
      </c>
      <c r="G1165" s="4">
        <v>0.04</v>
      </c>
      <c r="H1165" s="4">
        <v>8.93</v>
      </c>
      <c r="I1165" s="4">
        <v>7.0000000000000007E-2</v>
      </c>
      <c r="J1165" s="4">
        <v>1.4</v>
      </c>
      <c r="K1165" s="4">
        <v>2.73</v>
      </c>
      <c r="L1165" s="4">
        <v>0.9</v>
      </c>
      <c r="M1165" s="4">
        <v>15.1</v>
      </c>
      <c r="N1165" s="4">
        <v>5.15</v>
      </c>
      <c r="O1165" s="4">
        <v>65</v>
      </c>
      <c r="P1165" s="4">
        <v>26.5</v>
      </c>
      <c r="Q1165" s="4">
        <v>129</v>
      </c>
      <c r="R1165" s="4">
        <v>29.7</v>
      </c>
      <c r="S1165" s="4">
        <v>303</v>
      </c>
      <c r="T1165" s="4">
        <v>64.8</v>
      </c>
      <c r="U1165" s="4">
        <v>840</v>
      </c>
      <c r="V1165" s="4">
        <v>8.6</v>
      </c>
      <c r="W1165" s="4">
        <v>0.54</v>
      </c>
      <c r="X1165" s="4">
        <v>8494</v>
      </c>
      <c r="Y1165" s="4">
        <v>0.25</v>
      </c>
      <c r="Z1165" s="4">
        <v>7.1</v>
      </c>
      <c r="AA1165" s="4">
        <v>61.3</v>
      </c>
      <c r="AB1165" s="4">
        <v>111</v>
      </c>
      <c r="AC1165" s="4"/>
    </row>
    <row r="1166" spans="1:29" hidden="1" x14ac:dyDescent="0.25">
      <c r="A1166" s="4" t="s">
        <v>25</v>
      </c>
      <c r="B1166" s="4" t="s">
        <v>3937</v>
      </c>
      <c r="C1166" s="4" t="s">
        <v>1193</v>
      </c>
      <c r="D1166" s="4" t="s">
        <v>1193</v>
      </c>
      <c r="E1166" s="4" t="s">
        <v>107</v>
      </c>
      <c r="F1166" s="4">
        <v>0</v>
      </c>
      <c r="G1166" s="4">
        <v>0.11</v>
      </c>
      <c r="H1166" s="4">
        <v>10.3</v>
      </c>
      <c r="I1166" s="4">
        <v>0.14000000000000001</v>
      </c>
      <c r="J1166" s="4">
        <v>1.91</v>
      </c>
      <c r="K1166" s="4">
        <v>3.89</v>
      </c>
      <c r="L1166" s="4">
        <v>1.03</v>
      </c>
      <c r="M1166" s="4">
        <v>19.7</v>
      </c>
      <c r="N1166" s="4">
        <v>6.49</v>
      </c>
      <c r="O1166" s="4">
        <v>77.5</v>
      </c>
      <c r="P1166" s="4">
        <v>30.2</v>
      </c>
      <c r="Q1166" s="4">
        <v>140</v>
      </c>
      <c r="R1166" s="4">
        <v>30.2</v>
      </c>
      <c r="S1166" s="4">
        <v>296</v>
      </c>
      <c r="T1166" s="4">
        <v>61.2</v>
      </c>
      <c r="U1166" s="4">
        <v>960</v>
      </c>
      <c r="V1166" s="4">
        <v>11</v>
      </c>
      <c r="W1166" s="4">
        <v>0.38</v>
      </c>
      <c r="X1166" s="4">
        <v>8706</v>
      </c>
      <c r="Y1166" s="4">
        <v>0.19</v>
      </c>
      <c r="Z1166" s="4">
        <v>7.73</v>
      </c>
      <c r="AA1166" s="4">
        <v>81.8</v>
      </c>
      <c r="AB1166" s="4">
        <v>108</v>
      </c>
      <c r="AC1166" s="4"/>
    </row>
    <row r="1167" spans="1:29" hidden="1" x14ac:dyDescent="0.25">
      <c r="A1167" s="4" t="s">
        <v>4111</v>
      </c>
      <c r="B1167" s="4" t="s">
        <v>3937</v>
      </c>
      <c r="C1167" s="4" t="s">
        <v>1195</v>
      </c>
      <c r="D1167" s="4" t="s">
        <v>1194</v>
      </c>
      <c r="E1167" s="4" t="s">
        <v>110</v>
      </c>
      <c r="F1167" s="4">
        <v>0</v>
      </c>
      <c r="G1167" s="4">
        <v>1.92</v>
      </c>
      <c r="H1167" s="4">
        <v>29.6</v>
      </c>
      <c r="I1167" s="4">
        <v>0.63</v>
      </c>
      <c r="J1167" s="4">
        <v>4.96</v>
      </c>
      <c r="K1167" s="4">
        <v>5.57</v>
      </c>
      <c r="L1167" s="4">
        <v>1.47</v>
      </c>
      <c r="M1167" s="4">
        <v>30.3</v>
      </c>
      <c r="N1167" s="4">
        <v>11.47</v>
      </c>
      <c r="O1167" s="4">
        <v>147</v>
      </c>
      <c r="P1167" s="4">
        <v>63</v>
      </c>
      <c r="Q1167" s="4">
        <v>285</v>
      </c>
      <c r="R1167" s="4">
        <v>67</v>
      </c>
      <c r="S1167" s="4">
        <v>557</v>
      </c>
      <c r="T1167" s="4">
        <v>128.1</v>
      </c>
      <c r="U1167" s="4">
        <v>1458</v>
      </c>
      <c r="V1167" s="4">
        <v>4.4000000000000004</v>
      </c>
      <c r="W1167" s="4">
        <v>7.67</v>
      </c>
      <c r="X1167" s="4">
        <v>7601</v>
      </c>
      <c r="Y1167" s="4">
        <v>5.8</v>
      </c>
      <c r="Z1167" s="4">
        <v>113.98</v>
      </c>
      <c r="AA1167" s="4">
        <v>515</v>
      </c>
      <c r="AB1167" s="4">
        <v>1228</v>
      </c>
      <c r="AC1167" s="4"/>
    </row>
    <row r="1168" spans="1:29" hidden="1" x14ac:dyDescent="0.25">
      <c r="A1168" s="4" t="s">
        <v>4111</v>
      </c>
      <c r="B1168" s="4" t="s">
        <v>3937</v>
      </c>
      <c r="C1168" s="4" t="s">
        <v>1195</v>
      </c>
      <c r="D1168" s="4" t="s">
        <v>1196</v>
      </c>
      <c r="E1168" s="4" t="s">
        <v>110</v>
      </c>
      <c r="F1168" s="4">
        <v>0</v>
      </c>
      <c r="G1168" s="4">
        <v>1.92</v>
      </c>
      <c r="H1168" s="4">
        <v>28.4</v>
      </c>
      <c r="I1168" s="4">
        <v>0.63</v>
      </c>
      <c r="J1168" s="4">
        <v>4.6399999999999997</v>
      </c>
      <c r="K1168" s="4">
        <v>5.83</v>
      </c>
      <c r="L1168" s="4">
        <v>0.65</v>
      </c>
      <c r="M1168" s="4">
        <v>34.1</v>
      </c>
      <c r="N1168" s="4">
        <v>13.17</v>
      </c>
      <c r="O1168" s="4">
        <v>171</v>
      </c>
      <c r="P1168" s="4">
        <v>71.900000000000006</v>
      </c>
      <c r="Q1168" s="4">
        <v>319</v>
      </c>
      <c r="R1168" s="4">
        <v>75</v>
      </c>
      <c r="S1168" s="4">
        <v>613</v>
      </c>
      <c r="T1168" s="4">
        <v>137.5</v>
      </c>
      <c r="U1168" s="4">
        <v>1663</v>
      </c>
      <c r="V1168" s="4">
        <v>5</v>
      </c>
      <c r="W1168" s="4">
        <v>10.77</v>
      </c>
      <c r="X1168" s="4">
        <v>8004</v>
      </c>
      <c r="Y1168" s="4">
        <v>7</v>
      </c>
      <c r="Z1168" s="4">
        <v>156.19999999999999</v>
      </c>
      <c r="AA1168" s="4">
        <v>738</v>
      </c>
      <c r="AB1168" s="4">
        <v>1711</v>
      </c>
      <c r="AC1168" s="4"/>
    </row>
    <row r="1169" spans="1:29" hidden="1" x14ac:dyDescent="0.25">
      <c r="A1169" s="4" t="s">
        <v>4111</v>
      </c>
      <c r="B1169" s="4" t="s">
        <v>3937</v>
      </c>
      <c r="C1169" s="4" t="s">
        <v>1195</v>
      </c>
      <c r="D1169" s="4" t="s">
        <v>1197</v>
      </c>
      <c r="E1169" s="4" t="s">
        <v>110</v>
      </c>
      <c r="F1169" s="4">
        <v>0</v>
      </c>
      <c r="G1169" s="4">
        <v>9.3000000000000007</v>
      </c>
      <c r="H1169" s="4">
        <v>40.299999999999997</v>
      </c>
      <c r="I1169" s="4">
        <v>4.37</v>
      </c>
      <c r="J1169" s="4">
        <v>23.92</v>
      </c>
      <c r="K1169" s="4">
        <v>9.4700000000000006</v>
      </c>
      <c r="L1169" s="4">
        <v>0.82</v>
      </c>
      <c r="M1169" s="4">
        <v>25.4</v>
      </c>
      <c r="N1169" s="4">
        <v>8.98</v>
      </c>
      <c r="O1169" s="4">
        <v>111</v>
      </c>
      <c r="P1169" s="4">
        <v>46.9</v>
      </c>
      <c r="Q1169" s="4">
        <v>215</v>
      </c>
      <c r="R1169" s="4">
        <v>53</v>
      </c>
      <c r="S1169" s="4">
        <v>439</v>
      </c>
      <c r="T1169" s="4">
        <v>99.9</v>
      </c>
      <c r="U1169" s="4">
        <v>1093</v>
      </c>
      <c r="V1169" s="4">
        <v>2.2999999999999998</v>
      </c>
      <c r="W1169" s="4">
        <v>5.79</v>
      </c>
      <c r="X1169" s="4">
        <v>8647</v>
      </c>
      <c r="Y1169" s="4">
        <v>6.5</v>
      </c>
      <c r="Z1169" s="4">
        <v>182.69</v>
      </c>
      <c r="AA1169" s="4">
        <v>604</v>
      </c>
      <c r="AB1169" s="4">
        <v>2077</v>
      </c>
      <c r="AC1169" s="4"/>
    </row>
    <row r="1170" spans="1:29" hidden="1" x14ac:dyDescent="0.25">
      <c r="A1170" s="4" t="s">
        <v>4111</v>
      </c>
      <c r="B1170" s="4" t="s">
        <v>3937</v>
      </c>
      <c r="C1170" s="4" t="s">
        <v>1195</v>
      </c>
      <c r="D1170" s="4" t="s">
        <v>1198</v>
      </c>
      <c r="E1170" s="4" t="s">
        <v>110</v>
      </c>
      <c r="F1170" s="4">
        <v>0</v>
      </c>
      <c r="G1170" s="4">
        <v>2.17</v>
      </c>
      <c r="H1170" s="4">
        <v>15.7</v>
      </c>
      <c r="I1170" s="4">
        <v>0.41</v>
      </c>
      <c r="J1170" s="4">
        <v>3.03</v>
      </c>
      <c r="K1170" s="4">
        <v>2.84</v>
      </c>
      <c r="L1170" s="4">
        <v>0.46</v>
      </c>
      <c r="M1170" s="4">
        <v>18.8</v>
      </c>
      <c r="N1170" s="4">
        <v>7.93</v>
      </c>
      <c r="O1170" s="4">
        <v>107</v>
      </c>
      <c r="P1170" s="4">
        <v>47.2</v>
      </c>
      <c r="Q1170" s="4">
        <v>217</v>
      </c>
      <c r="R1170" s="4">
        <v>54</v>
      </c>
      <c r="S1170" s="4">
        <v>457</v>
      </c>
      <c r="T1170" s="4">
        <v>104.3</v>
      </c>
      <c r="U1170" s="4">
        <v>1089</v>
      </c>
      <c r="V1170" s="4">
        <v>2.7</v>
      </c>
      <c r="W1170" s="4">
        <v>6.31</v>
      </c>
      <c r="X1170" s="4">
        <v>8525</v>
      </c>
      <c r="Y1170" s="4">
        <v>7</v>
      </c>
      <c r="Z1170" s="4">
        <v>173.81</v>
      </c>
      <c r="AA1170" s="4">
        <v>534</v>
      </c>
      <c r="AB1170" s="4">
        <v>1987</v>
      </c>
      <c r="AC1170" s="4"/>
    </row>
    <row r="1171" spans="1:29" hidden="1" x14ac:dyDescent="0.25">
      <c r="A1171" s="4" t="s">
        <v>4111</v>
      </c>
      <c r="B1171" s="4" t="s">
        <v>3937</v>
      </c>
      <c r="C1171" s="4" t="s">
        <v>1195</v>
      </c>
      <c r="D1171" s="4" t="s">
        <v>1199</v>
      </c>
      <c r="E1171" s="4" t="s">
        <v>110</v>
      </c>
      <c r="F1171" s="4">
        <v>0</v>
      </c>
      <c r="G1171" s="4">
        <v>0.03</v>
      </c>
      <c r="H1171" s="4">
        <v>12.8</v>
      </c>
      <c r="I1171" s="4">
        <v>0.04</v>
      </c>
      <c r="J1171" s="4">
        <v>0.9</v>
      </c>
      <c r="K1171" s="4">
        <v>2.68</v>
      </c>
      <c r="L1171" s="4">
        <v>0.3</v>
      </c>
      <c r="M1171" s="4">
        <v>19.5</v>
      </c>
      <c r="N1171" s="4">
        <v>8.0399999999999991</v>
      </c>
      <c r="O1171" s="4">
        <v>110</v>
      </c>
      <c r="P1171" s="4">
        <v>49</v>
      </c>
      <c r="Q1171" s="4">
        <v>233</v>
      </c>
      <c r="R1171" s="4">
        <v>57</v>
      </c>
      <c r="S1171" s="4">
        <v>484</v>
      </c>
      <c r="T1171" s="4">
        <v>112.2</v>
      </c>
      <c r="U1171" s="4">
        <v>1158</v>
      </c>
      <c r="V1171" s="4">
        <v>3.5</v>
      </c>
      <c r="W1171" s="4">
        <v>6.62</v>
      </c>
      <c r="X1171" s="4">
        <v>8422</v>
      </c>
      <c r="Y1171" s="4">
        <v>6.5</v>
      </c>
      <c r="Z1171" s="4">
        <v>110.28</v>
      </c>
      <c r="AA1171" s="4">
        <v>376</v>
      </c>
      <c r="AB1171" s="4">
        <v>1294</v>
      </c>
      <c r="AC1171" s="4"/>
    </row>
    <row r="1172" spans="1:29" hidden="1" x14ac:dyDescent="0.25">
      <c r="A1172" s="4" t="s">
        <v>4111</v>
      </c>
      <c r="B1172" s="4" t="s">
        <v>3937</v>
      </c>
      <c r="C1172" s="4" t="s">
        <v>1195</v>
      </c>
      <c r="D1172" s="4" t="s">
        <v>1200</v>
      </c>
      <c r="E1172" s="4" t="s">
        <v>110</v>
      </c>
      <c r="F1172" s="4">
        <v>1</v>
      </c>
      <c r="G1172" s="4">
        <v>0.04</v>
      </c>
      <c r="H1172" s="4">
        <v>9.3000000000000007</v>
      </c>
      <c r="I1172" s="4">
        <v>0.06</v>
      </c>
      <c r="J1172" s="4">
        <v>0.76</v>
      </c>
      <c r="K1172" s="4">
        <v>1.97</v>
      </c>
      <c r="L1172" s="4">
        <v>0.27</v>
      </c>
      <c r="M1172" s="4">
        <v>13.6</v>
      </c>
      <c r="N1172" s="4">
        <v>5.15</v>
      </c>
      <c r="O1172" s="4">
        <v>65</v>
      </c>
      <c r="P1172" s="4">
        <v>27.5</v>
      </c>
      <c r="Q1172" s="4">
        <v>124</v>
      </c>
      <c r="R1172" s="4">
        <v>30</v>
      </c>
      <c r="S1172" s="4">
        <v>252</v>
      </c>
      <c r="T1172" s="4">
        <v>58.2</v>
      </c>
      <c r="U1172" s="4">
        <v>628</v>
      </c>
      <c r="V1172" s="4">
        <v>5.7</v>
      </c>
      <c r="W1172" s="4">
        <v>2.98</v>
      </c>
      <c r="X1172" s="4">
        <v>8460</v>
      </c>
      <c r="Y1172" s="4">
        <v>2.9</v>
      </c>
      <c r="Z1172" s="4">
        <v>70.56</v>
      </c>
      <c r="AA1172" s="4">
        <v>169</v>
      </c>
      <c r="AB1172" s="4">
        <v>570</v>
      </c>
      <c r="AC1172" s="4"/>
    </row>
    <row r="1173" spans="1:29" hidden="1" x14ac:dyDescent="0.25">
      <c r="A1173" s="4" t="s">
        <v>4111</v>
      </c>
      <c r="B1173" s="4" t="s">
        <v>3937</v>
      </c>
      <c r="C1173" s="4" t="s">
        <v>1195</v>
      </c>
      <c r="D1173" s="4" t="s">
        <v>1201</v>
      </c>
      <c r="E1173" s="4" t="s">
        <v>110</v>
      </c>
      <c r="F1173" s="4">
        <v>0</v>
      </c>
      <c r="G1173" s="4">
        <v>0.11</v>
      </c>
      <c r="H1173" s="4">
        <v>24</v>
      </c>
      <c r="I1173" s="4">
        <v>0.24</v>
      </c>
      <c r="J1173" s="4">
        <v>4.18</v>
      </c>
      <c r="K1173" s="4">
        <v>9.7100000000000009</v>
      </c>
      <c r="L1173" s="4">
        <v>1.17</v>
      </c>
      <c r="M1173" s="4">
        <v>50.3</v>
      </c>
      <c r="N1173" s="4">
        <v>17.05</v>
      </c>
      <c r="O1173" s="4">
        <v>200</v>
      </c>
      <c r="P1173" s="4">
        <v>80.3</v>
      </c>
      <c r="Q1173" s="4">
        <v>336</v>
      </c>
      <c r="R1173" s="4">
        <v>75</v>
      </c>
      <c r="S1173" s="4">
        <v>571</v>
      </c>
      <c r="T1173" s="4">
        <v>122.6</v>
      </c>
      <c r="U1173" s="4">
        <v>1802</v>
      </c>
      <c r="V1173" s="4">
        <v>8.1999999999999993</v>
      </c>
      <c r="W1173" s="4">
        <v>3.75</v>
      </c>
      <c r="X1173" s="4">
        <v>7431</v>
      </c>
      <c r="Y1173" s="4">
        <v>2.6</v>
      </c>
      <c r="Z1173" s="4">
        <v>88.95</v>
      </c>
      <c r="AA1173" s="4">
        <v>621</v>
      </c>
      <c r="AB1173" s="4">
        <v>912</v>
      </c>
      <c r="AC1173" s="4"/>
    </row>
    <row r="1174" spans="1:29" hidden="1" x14ac:dyDescent="0.25">
      <c r="A1174" s="4" t="s">
        <v>4111</v>
      </c>
      <c r="B1174" s="4" t="s">
        <v>3937</v>
      </c>
      <c r="C1174" s="4" t="s">
        <v>1195</v>
      </c>
      <c r="D1174" s="4" t="s">
        <v>1202</v>
      </c>
      <c r="E1174" s="4" t="s">
        <v>110</v>
      </c>
      <c r="F1174" s="4">
        <v>0</v>
      </c>
      <c r="G1174" s="4">
        <v>4.04</v>
      </c>
      <c r="H1174" s="4">
        <v>18</v>
      </c>
      <c r="I1174" s="4">
        <v>1.1299999999999999</v>
      </c>
      <c r="J1174" s="4">
        <v>6.64</v>
      </c>
      <c r="K1174" s="4">
        <v>3.71</v>
      </c>
      <c r="L1174" s="4">
        <v>0.72</v>
      </c>
      <c r="M1174" s="4">
        <v>18.899999999999999</v>
      </c>
      <c r="N1174" s="4">
        <v>7.61</v>
      </c>
      <c r="O1174" s="4">
        <v>99</v>
      </c>
      <c r="P1174" s="4">
        <v>43.4</v>
      </c>
      <c r="Q1174" s="4">
        <v>206</v>
      </c>
      <c r="R1174" s="4">
        <v>51</v>
      </c>
      <c r="S1174" s="4">
        <v>429</v>
      </c>
      <c r="T1174" s="4">
        <v>98.5</v>
      </c>
      <c r="U1174" s="4">
        <v>1026</v>
      </c>
      <c r="V1174" s="4">
        <v>3.1</v>
      </c>
      <c r="W1174" s="4">
        <v>5.83</v>
      </c>
      <c r="X1174" s="4">
        <v>8853</v>
      </c>
      <c r="Y1174" s="4">
        <v>6.4</v>
      </c>
      <c r="Z1174" s="4">
        <v>160.38</v>
      </c>
      <c r="AA1174" s="4">
        <v>454</v>
      </c>
      <c r="AB1174" s="4">
        <v>1852</v>
      </c>
      <c r="AC1174" s="4"/>
    </row>
    <row r="1175" spans="1:29" hidden="1" x14ac:dyDescent="0.25">
      <c r="A1175" s="4" t="s">
        <v>4111</v>
      </c>
      <c r="B1175" s="4" t="s">
        <v>3937</v>
      </c>
      <c r="C1175" s="4" t="s">
        <v>1195</v>
      </c>
      <c r="D1175" s="4" t="s">
        <v>1203</v>
      </c>
      <c r="E1175" s="4" t="s">
        <v>110</v>
      </c>
      <c r="F1175" s="4">
        <v>0</v>
      </c>
      <c r="G1175" s="4">
        <v>2.69</v>
      </c>
      <c r="H1175" s="4">
        <v>25.2</v>
      </c>
      <c r="I1175" s="4">
        <v>1.19</v>
      </c>
      <c r="J1175" s="4">
        <v>7.54</v>
      </c>
      <c r="K1175" s="4">
        <v>5.31</v>
      </c>
      <c r="L1175" s="4">
        <v>0.71</v>
      </c>
      <c r="M1175" s="4">
        <v>25.7</v>
      </c>
      <c r="N1175" s="4">
        <v>10.32</v>
      </c>
      <c r="O1175" s="4">
        <v>130</v>
      </c>
      <c r="P1175" s="4">
        <v>55.2</v>
      </c>
      <c r="Q1175" s="4">
        <v>251</v>
      </c>
      <c r="R1175" s="4">
        <v>60</v>
      </c>
      <c r="S1175" s="4">
        <v>486</v>
      </c>
      <c r="T1175" s="4">
        <v>109</v>
      </c>
      <c r="U1175" s="4">
        <v>1280</v>
      </c>
      <c r="V1175" s="4">
        <v>3.4</v>
      </c>
      <c r="W1175" s="4">
        <v>5.8</v>
      </c>
      <c r="X1175" s="4">
        <v>8203</v>
      </c>
      <c r="Y1175" s="4">
        <v>5.5</v>
      </c>
      <c r="Z1175" s="4">
        <v>151.84</v>
      </c>
      <c r="AA1175" s="4">
        <v>644</v>
      </c>
      <c r="AB1175" s="4">
        <v>1680</v>
      </c>
      <c r="AC1175" s="4"/>
    </row>
    <row r="1176" spans="1:29" hidden="1" x14ac:dyDescent="0.25">
      <c r="A1176" s="4" t="s">
        <v>4111</v>
      </c>
      <c r="B1176" s="4" t="s">
        <v>3937</v>
      </c>
      <c r="C1176" s="4" t="s">
        <v>1195</v>
      </c>
      <c r="D1176" s="4" t="s">
        <v>1204</v>
      </c>
      <c r="E1176" s="4" t="s">
        <v>110</v>
      </c>
      <c r="F1176" s="4">
        <v>0</v>
      </c>
      <c r="G1176" s="4">
        <v>1.73</v>
      </c>
      <c r="H1176" s="4">
        <v>15.2</v>
      </c>
      <c r="I1176" s="4">
        <v>0.45</v>
      </c>
      <c r="J1176" s="4">
        <v>3.08</v>
      </c>
      <c r="K1176" s="4">
        <v>2.86</v>
      </c>
      <c r="L1176" s="4">
        <v>0.33</v>
      </c>
      <c r="M1176" s="4">
        <v>16.2</v>
      </c>
      <c r="N1176" s="4">
        <v>6.73</v>
      </c>
      <c r="O1176" s="4">
        <v>92</v>
      </c>
      <c r="P1176" s="4">
        <v>41.4</v>
      </c>
      <c r="Q1176" s="4">
        <v>199</v>
      </c>
      <c r="R1176" s="4">
        <v>50</v>
      </c>
      <c r="S1176" s="4">
        <v>428</v>
      </c>
      <c r="T1176" s="4">
        <v>100.4</v>
      </c>
      <c r="U1176" s="4">
        <v>970</v>
      </c>
      <c r="V1176" s="4">
        <v>2.4</v>
      </c>
      <c r="W1176" s="4">
        <v>5.23</v>
      </c>
      <c r="X1176" s="4">
        <v>8525</v>
      </c>
      <c r="Y1176" s="4">
        <v>5.6</v>
      </c>
      <c r="Z1176" s="4">
        <v>100.93</v>
      </c>
      <c r="AA1176" s="4">
        <v>336</v>
      </c>
      <c r="AB1176" s="4">
        <v>1167</v>
      </c>
      <c r="AC1176" s="4"/>
    </row>
    <row r="1177" spans="1:29" hidden="1" x14ac:dyDescent="0.25">
      <c r="A1177" s="4" t="s">
        <v>4111</v>
      </c>
      <c r="B1177" s="4" t="s">
        <v>3937</v>
      </c>
      <c r="C1177" s="4" t="s">
        <v>1195</v>
      </c>
      <c r="D1177" s="4" t="s">
        <v>1205</v>
      </c>
      <c r="E1177" s="4" t="s">
        <v>110</v>
      </c>
      <c r="F1177" s="4">
        <v>0</v>
      </c>
      <c r="G1177" s="4">
        <v>0.91</v>
      </c>
      <c r="H1177" s="4">
        <v>16.2</v>
      </c>
      <c r="I1177" s="4">
        <v>0.16</v>
      </c>
      <c r="J1177" s="4">
        <v>1.42</v>
      </c>
      <c r="K1177" s="4">
        <v>2.87</v>
      </c>
      <c r="L1177" s="4">
        <v>0.35</v>
      </c>
      <c r="M1177" s="4">
        <v>22</v>
      </c>
      <c r="N1177" s="4">
        <v>8.9</v>
      </c>
      <c r="O1177" s="4">
        <v>116</v>
      </c>
      <c r="P1177" s="4">
        <v>51</v>
      </c>
      <c r="Q1177" s="4">
        <v>235</v>
      </c>
      <c r="R1177" s="4">
        <v>56</v>
      </c>
      <c r="S1177" s="4">
        <v>466</v>
      </c>
      <c r="T1177" s="4">
        <v>107.8</v>
      </c>
      <c r="U1177" s="4">
        <v>1175</v>
      </c>
      <c r="V1177" s="4">
        <v>4.0999999999999996</v>
      </c>
      <c r="W1177" s="4">
        <v>5.86</v>
      </c>
      <c r="X1177" s="4">
        <v>8296</v>
      </c>
      <c r="Y1177" s="4">
        <v>5.5</v>
      </c>
      <c r="Z1177" s="4">
        <v>97.61</v>
      </c>
      <c r="AA1177" s="4">
        <v>410</v>
      </c>
      <c r="AB1177" s="4">
        <v>1095</v>
      </c>
      <c r="AC1177" s="4"/>
    </row>
    <row r="1178" spans="1:29" hidden="1" x14ac:dyDescent="0.25">
      <c r="A1178" s="4" t="s">
        <v>4111</v>
      </c>
      <c r="B1178" s="4" t="s">
        <v>3937</v>
      </c>
      <c r="C1178" s="4" t="s">
        <v>1195</v>
      </c>
      <c r="D1178" s="4" t="s">
        <v>1206</v>
      </c>
      <c r="E1178" s="4" t="s">
        <v>110</v>
      </c>
      <c r="F1178" s="4">
        <v>0</v>
      </c>
      <c r="G1178" s="4">
        <v>19.02</v>
      </c>
      <c r="H1178" s="4">
        <v>69.7</v>
      </c>
      <c r="I1178" s="4">
        <v>4.53</v>
      </c>
      <c r="J1178" s="4">
        <v>22.02</v>
      </c>
      <c r="K1178" s="4">
        <v>9.76</v>
      </c>
      <c r="L1178" s="4">
        <v>3.62</v>
      </c>
      <c r="M1178" s="4">
        <v>42.8</v>
      </c>
      <c r="N1178" s="4">
        <v>13.6</v>
      </c>
      <c r="O1178" s="4">
        <v>180</v>
      </c>
      <c r="P1178" s="4">
        <v>79.099999999999994</v>
      </c>
      <c r="Q1178" s="4">
        <v>347</v>
      </c>
      <c r="R1178" s="4">
        <v>81</v>
      </c>
      <c r="S1178" s="4">
        <v>668</v>
      </c>
      <c r="T1178" s="4">
        <v>154.1</v>
      </c>
      <c r="U1178" s="4">
        <v>1829</v>
      </c>
      <c r="V1178" s="4">
        <v>9.1</v>
      </c>
      <c r="W1178" s="4">
        <v>9.42</v>
      </c>
      <c r="X1178" s="4">
        <v>7671</v>
      </c>
      <c r="Y1178" s="4">
        <v>6.4</v>
      </c>
      <c r="Z1178" s="4">
        <v>235.58</v>
      </c>
      <c r="AA1178" s="4">
        <v>1009</v>
      </c>
      <c r="AB1178" s="4">
        <v>2566</v>
      </c>
      <c r="AC1178" s="4"/>
    </row>
    <row r="1179" spans="1:29" hidden="1" x14ac:dyDescent="0.25">
      <c r="A1179" s="4" t="s">
        <v>4111</v>
      </c>
      <c r="B1179" s="4" t="s">
        <v>3937</v>
      </c>
      <c r="C1179" s="4" t="s">
        <v>1195</v>
      </c>
      <c r="D1179" s="4" t="s">
        <v>1207</v>
      </c>
      <c r="E1179" s="4" t="s">
        <v>110</v>
      </c>
      <c r="F1179" s="4">
        <v>0</v>
      </c>
      <c r="G1179" s="4">
        <v>0.05</v>
      </c>
      <c r="H1179" s="4">
        <v>15.3</v>
      </c>
      <c r="I1179" s="4">
        <v>0.14000000000000001</v>
      </c>
      <c r="J1179" s="4">
        <v>1.41</v>
      </c>
      <c r="K1179" s="4">
        <v>4.13</v>
      </c>
      <c r="L1179" s="4">
        <v>0.38</v>
      </c>
      <c r="M1179" s="4">
        <v>22.8</v>
      </c>
      <c r="N1179" s="4">
        <v>8.51</v>
      </c>
      <c r="O1179" s="4">
        <v>104</v>
      </c>
      <c r="P1179" s="4">
        <v>43.4</v>
      </c>
      <c r="Q1179" s="4">
        <v>199</v>
      </c>
      <c r="R1179" s="4">
        <v>51</v>
      </c>
      <c r="S1179" s="4">
        <v>424</v>
      </c>
      <c r="T1179" s="4">
        <v>96.3</v>
      </c>
      <c r="U1179" s="4">
        <v>1065</v>
      </c>
      <c r="V1179" s="4">
        <v>7.3</v>
      </c>
      <c r="W1179" s="4">
        <v>4.67</v>
      </c>
      <c r="X1179" s="4">
        <v>8596</v>
      </c>
      <c r="Y1179" s="4">
        <v>4.2</v>
      </c>
      <c r="Z1179" s="4">
        <v>111.91</v>
      </c>
      <c r="AA1179" s="4">
        <v>394</v>
      </c>
      <c r="AB1179" s="4">
        <v>1257</v>
      </c>
      <c r="AC1179" s="4"/>
    </row>
    <row r="1180" spans="1:29" hidden="1" x14ac:dyDescent="0.25">
      <c r="A1180" s="4" t="s">
        <v>4111</v>
      </c>
      <c r="B1180" s="4" t="s">
        <v>3937</v>
      </c>
      <c r="C1180" s="4" t="s">
        <v>1195</v>
      </c>
      <c r="D1180" s="4" t="s">
        <v>1208</v>
      </c>
      <c r="E1180" s="4" t="s">
        <v>110</v>
      </c>
      <c r="F1180" s="4">
        <v>0</v>
      </c>
      <c r="G1180" s="4">
        <v>1.45</v>
      </c>
      <c r="H1180" s="4">
        <v>20.7</v>
      </c>
      <c r="I1180" s="4">
        <v>0.56000000000000005</v>
      </c>
      <c r="J1180" s="4">
        <v>3.38</v>
      </c>
      <c r="K1180" s="4">
        <v>3.85</v>
      </c>
      <c r="L1180" s="4">
        <v>0.43</v>
      </c>
      <c r="M1180" s="4">
        <v>24</v>
      </c>
      <c r="N1180" s="4">
        <v>9.85</v>
      </c>
      <c r="O1180" s="4">
        <v>134</v>
      </c>
      <c r="P1180" s="4">
        <v>59.2</v>
      </c>
      <c r="Q1180" s="4">
        <v>278</v>
      </c>
      <c r="R1180" s="4">
        <v>68</v>
      </c>
      <c r="S1180" s="4">
        <v>575</v>
      </c>
      <c r="T1180" s="4">
        <v>133.19999999999999</v>
      </c>
      <c r="U1180" s="4">
        <v>1397</v>
      </c>
      <c r="V1180" s="4">
        <v>3.2</v>
      </c>
      <c r="W1180" s="4">
        <v>7.74</v>
      </c>
      <c r="X1180" s="4">
        <v>8404</v>
      </c>
      <c r="Y1180" s="4">
        <v>7.8</v>
      </c>
      <c r="Z1180" s="4">
        <v>150.4</v>
      </c>
      <c r="AA1180" s="4">
        <v>516</v>
      </c>
      <c r="AB1180" s="4">
        <v>1715</v>
      </c>
      <c r="AC1180" s="4"/>
    </row>
    <row r="1181" spans="1:29" hidden="1" x14ac:dyDescent="0.25">
      <c r="A1181" s="4" t="s">
        <v>4111</v>
      </c>
      <c r="B1181" s="4" t="s">
        <v>3937</v>
      </c>
      <c r="C1181" s="4" t="s">
        <v>1195</v>
      </c>
      <c r="D1181" s="4" t="s">
        <v>1209</v>
      </c>
      <c r="E1181" s="4" t="s">
        <v>110</v>
      </c>
      <c r="F1181" s="4">
        <v>0</v>
      </c>
      <c r="G1181" s="4">
        <v>2.67</v>
      </c>
      <c r="H1181" s="4">
        <v>19.8</v>
      </c>
      <c r="I1181" s="4">
        <v>0.6</v>
      </c>
      <c r="J1181" s="4">
        <v>3.9</v>
      </c>
      <c r="K1181" s="4">
        <v>3.74</v>
      </c>
      <c r="L1181" s="4">
        <v>0.62</v>
      </c>
      <c r="M1181" s="4">
        <v>20.399999999999999</v>
      </c>
      <c r="N1181" s="4">
        <v>8.2899999999999991</v>
      </c>
      <c r="O1181" s="4">
        <v>112</v>
      </c>
      <c r="P1181" s="4">
        <v>49.5</v>
      </c>
      <c r="Q1181" s="4">
        <v>228</v>
      </c>
      <c r="R1181" s="4">
        <v>56</v>
      </c>
      <c r="S1181" s="4">
        <v>469</v>
      </c>
      <c r="T1181" s="4">
        <v>106.2</v>
      </c>
      <c r="U1181" s="4">
        <v>1141</v>
      </c>
      <c r="V1181" s="4">
        <v>1.8</v>
      </c>
      <c r="W1181" s="4">
        <v>6.22</v>
      </c>
      <c r="X1181" s="4">
        <v>8425</v>
      </c>
      <c r="Y1181" s="4">
        <v>6.6</v>
      </c>
      <c r="Z1181" s="4">
        <v>161.71</v>
      </c>
      <c r="AA1181" s="4">
        <v>509</v>
      </c>
      <c r="AB1181" s="4">
        <v>1837</v>
      </c>
      <c r="AC1181" s="4"/>
    </row>
    <row r="1182" spans="1:29" hidden="1" x14ac:dyDescent="0.25">
      <c r="A1182" s="4" t="s">
        <v>4111</v>
      </c>
      <c r="B1182" s="4" t="s">
        <v>3937</v>
      </c>
      <c r="C1182" s="4" t="s">
        <v>1195</v>
      </c>
      <c r="D1182" s="4" t="s">
        <v>1210</v>
      </c>
      <c r="E1182" s="4" t="s">
        <v>110</v>
      </c>
      <c r="F1182" s="4">
        <v>0</v>
      </c>
      <c r="G1182" s="4">
        <v>26.18</v>
      </c>
      <c r="H1182" s="4">
        <v>104.6</v>
      </c>
      <c r="I1182" s="4">
        <v>8.86</v>
      </c>
      <c r="J1182" s="4">
        <v>60.64</v>
      </c>
      <c r="K1182" s="4">
        <v>19.62</v>
      </c>
      <c r="L1182" s="4">
        <v>4.28</v>
      </c>
      <c r="M1182" s="4">
        <v>36.299999999999997</v>
      </c>
      <c r="N1182" s="4">
        <v>10.55</v>
      </c>
      <c r="O1182" s="4">
        <v>139</v>
      </c>
      <c r="P1182" s="4">
        <v>58.1</v>
      </c>
      <c r="Q1182" s="4">
        <v>262</v>
      </c>
      <c r="R1182" s="4">
        <v>68</v>
      </c>
      <c r="S1182" s="4">
        <v>488</v>
      </c>
      <c r="T1182" s="4">
        <v>120.6</v>
      </c>
      <c r="U1182" s="4">
        <v>1422</v>
      </c>
      <c r="V1182" s="4">
        <v>25.3</v>
      </c>
      <c r="W1182" s="4">
        <v>7.27</v>
      </c>
      <c r="X1182" s="4">
        <v>7165</v>
      </c>
      <c r="Y1182" s="4">
        <v>3.8</v>
      </c>
      <c r="Z1182" s="4">
        <v>170.77</v>
      </c>
      <c r="AA1182" s="4">
        <v>598</v>
      </c>
      <c r="AB1182" s="4">
        <v>1782</v>
      </c>
      <c r="AC1182" s="4"/>
    </row>
    <row r="1183" spans="1:29" hidden="1" x14ac:dyDescent="0.25">
      <c r="A1183" s="4" t="s">
        <v>4111</v>
      </c>
      <c r="B1183" s="4" t="s">
        <v>3937</v>
      </c>
      <c r="C1183" s="4" t="s">
        <v>1195</v>
      </c>
      <c r="D1183" s="4" t="s">
        <v>1211</v>
      </c>
      <c r="E1183" s="4" t="s">
        <v>110</v>
      </c>
      <c r="F1183" s="4">
        <v>0</v>
      </c>
      <c r="G1183" s="4">
        <v>2.96</v>
      </c>
      <c r="H1183" s="4">
        <v>27.2</v>
      </c>
      <c r="I1183" s="4">
        <v>1.17</v>
      </c>
      <c r="J1183" s="4">
        <v>6.66</v>
      </c>
      <c r="K1183" s="4">
        <v>5.3</v>
      </c>
      <c r="L1183" s="4">
        <v>0.6</v>
      </c>
      <c r="M1183" s="4">
        <v>28</v>
      </c>
      <c r="N1183" s="4">
        <v>11.15</v>
      </c>
      <c r="O1183" s="4">
        <v>146</v>
      </c>
      <c r="P1183" s="4">
        <v>64</v>
      </c>
      <c r="Q1183" s="4">
        <v>295</v>
      </c>
      <c r="R1183" s="4">
        <v>72</v>
      </c>
      <c r="S1183" s="4">
        <v>607</v>
      </c>
      <c r="T1183" s="4">
        <v>138.4</v>
      </c>
      <c r="U1183" s="4">
        <v>1482</v>
      </c>
      <c r="V1183" s="4">
        <v>4.2</v>
      </c>
      <c r="W1183" s="4">
        <v>8.33</v>
      </c>
      <c r="X1183" s="4">
        <v>7951</v>
      </c>
      <c r="Y1183" s="4">
        <v>7.6</v>
      </c>
      <c r="Z1183" s="4">
        <v>175.5</v>
      </c>
      <c r="AA1183" s="4">
        <v>649</v>
      </c>
      <c r="AB1183" s="4">
        <v>2009</v>
      </c>
      <c r="AC1183" s="4"/>
    </row>
    <row r="1184" spans="1:29" hidden="1" x14ac:dyDescent="0.25">
      <c r="A1184" s="4" t="s">
        <v>4111</v>
      </c>
      <c r="B1184" s="4" t="s">
        <v>3937</v>
      </c>
      <c r="C1184" s="4" t="s">
        <v>1195</v>
      </c>
      <c r="D1184" s="4" t="s">
        <v>1212</v>
      </c>
      <c r="E1184" s="4" t="s">
        <v>110</v>
      </c>
      <c r="F1184" s="4">
        <v>0</v>
      </c>
      <c r="G1184" s="4">
        <v>0.25</v>
      </c>
      <c r="H1184" s="4">
        <v>20.100000000000001</v>
      </c>
      <c r="I1184" s="4">
        <v>0.21</v>
      </c>
      <c r="J1184" s="4">
        <v>1.94</v>
      </c>
      <c r="K1184" s="4">
        <v>4.13</v>
      </c>
      <c r="L1184" s="4">
        <v>0.5</v>
      </c>
      <c r="M1184" s="4">
        <v>25.8</v>
      </c>
      <c r="N1184" s="4">
        <v>10.57</v>
      </c>
      <c r="O1184" s="4">
        <v>136</v>
      </c>
      <c r="P1184" s="4">
        <v>57.4</v>
      </c>
      <c r="Q1184" s="4">
        <v>254</v>
      </c>
      <c r="R1184" s="4">
        <v>61</v>
      </c>
      <c r="S1184" s="4">
        <v>496</v>
      </c>
      <c r="T1184" s="4">
        <v>110.1</v>
      </c>
      <c r="U1184" s="4">
        <v>1316</v>
      </c>
      <c r="V1184" s="4">
        <v>3.9</v>
      </c>
      <c r="W1184" s="4">
        <v>7.09</v>
      </c>
      <c r="X1184" s="4">
        <v>7960</v>
      </c>
      <c r="Y1184" s="4">
        <v>6.3</v>
      </c>
      <c r="Z1184" s="4">
        <v>160.94</v>
      </c>
      <c r="AA1184" s="4">
        <v>687</v>
      </c>
      <c r="AB1184" s="4">
        <v>1799</v>
      </c>
      <c r="AC1184" s="4"/>
    </row>
    <row r="1185" spans="1:29" hidden="1" x14ac:dyDescent="0.25">
      <c r="A1185" s="4" t="s">
        <v>4111</v>
      </c>
      <c r="B1185" s="4" t="s">
        <v>3937</v>
      </c>
      <c r="C1185" s="4" t="s">
        <v>1195</v>
      </c>
      <c r="D1185" s="4" t="s">
        <v>1213</v>
      </c>
      <c r="E1185" s="4" t="s">
        <v>110</v>
      </c>
      <c r="F1185" s="4">
        <v>0</v>
      </c>
      <c r="G1185" s="4">
        <v>0.7</v>
      </c>
      <c r="H1185" s="4">
        <v>28.7</v>
      </c>
      <c r="I1185" s="4">
        <v>0.32</v>
      </c>
      <c r="J1185" s="4">
        <v>2.97</v>
      </c>
      <c r="K1185" s="4">
        <v>5.49</v>
      </c>
      <c r="L1185" s="4">
        <v>0.82</v>
      </c>
      <c r="M1185" s="4">
        <v>32.4</v>
      </c>
      <c r="N1185" s="4">
        <v>12.73</v>
      </c>
      <c r="O1185" s="4">
        <v>162</v>
      </c>
      <c r="P1185" s="4">
        <v>68.8</v>
      </c>
      <c r="Q1185" s="4">
        <v>308</v>
      </c>
      <c r="R1185" s="4">
        <v>73</v>
      </c>
      <c r="S1185" s="4">
        <v>598</v>
      </c>
      <c r="T1185" s="4">
        <v>135</v>
      </c>
      <c r="U1185" s="4">
        <v>1583</v>
      </c>
      <c r="V1185" s="4">
        <v>3.9</v>
      </c>
      <c r="W1185" s="4">
        <v>8.17</v>
      </c>
      <c r="X1185" s="4">
        <v>7841</v>
      </c>
      <c r="Y1185" s="4">
        <v>6.5</v>
      </c>
      <c r="Z1185" s="4">
        <v>148.54</v>
      </c>
      <c r="AA1185" s="4">
        <v>741</v>
      </c>
      <c r="AB1185" s="4">
        <v>1593</v>
      </c>
      <c r="AC1185" s="4"/>
    </row>
    <row r="1186" spans="1:29" hidden="1" x14ac:dyDescent="0.25">
      <c r="A1186" s="4" t="s">
        <v>4111</v>
      </c>
      <c r="B1186" s="4" t="s">
        <v>3937</v>
      </c>
      <c r="C1186" s="4" t="s">
        <v>1195</v>
      </c>
      <c r="D1186" s="4" t="s">
        <v>1214</v>
      </c>
      <c r="E1186" s="4" t="s">
        <v>110</v>
      </c>
      <c r="F1186" s="4">
        <v>0</v>
      </c>
      <c r="G1186" s="4">
        <v>23.71</v>
      </c>
      <c r="H1186" s="4">
        <v>78.599999999999994</v>
      </c>
      <c r="I1186" s="4">
        <v>9.69</v>
      </c>
      <c r="J1186" s="4">
        <v>50.74</v>
      </c>
      <c r="K1186" s="4">
        <v>15.42</v>
      </c>
      <c r="L1186" s="4">
        <v>0.97</v>
      </c>
      <c r="M1186" s="4">
        <v>31.5</v>
      </c>
      <c r="N1186" s="4">
        <v>9.92</v>
      </c>
      <c r="O1186" s="4">
        <v>116</v>
      </c>
      <c r="P1186" s="4">
        <v>47.9</v>
      </c>
      <c r="Q1186" s="4">
        <v>213</v>
      </c>
      <c r="R1186" s="4">
        <v>52</v>
      </c>
      <c r="S1186" s="4">
        <v>432</v>
      </c>
      <c r="T1186" s="4">
        <v>99.3</v>
      </c>
      <c r="U1186" s="4">
        <v>1101</v>
      </c>
      <c r="V1186" s="4">
        <v>2.9</v>
      </c>
      <c r="W1186" s="4">
        <v>5.73</v>
      </c>
      <c r="X1186" s="4">
        <v>8299</v>
      </c>
      <c r="Y1186" s="4">
        <v>6</v>
      </c>
      <c r="Z1186" s="4">
        <v>170.72</v>
      </c>
      <c r="AA1186" s="4">
        <v>627</v>
      </c>
      <c r="AB1186" s="4">
        <v>1920</v>
      </c>
      <c r="AC1186" s="4"/>
    </row>
    <row r="1187" spans="1:29" hidden="1" x14ac:dyDescent="0.25">
      <c r="A1187" s="4" t="s">
        <v>4111</v>
      </c>
      <c r="B1187" s="4" t="s">
        <v>3937</v>
      </c>
      <c r="C1187" s="4" t="s">
        <v>1216</v>
      </c>
      <c r="D1187" s="4" t="s">
        <v>1215</v>
      </c>
      <c r="E1187" s="4" t="s">
        <v>110</v>
      </c>
      <c r="F1187" s="4">
        <v>0</v>
      </c>
      <c r="G1187" s="4">
        <v>1.01</v>
      </c>
      <c r="H1187" s="4">
        <v>20.3</v>
      </c>
      <c r="I1187" s="4">
        <v>0.55000000000000004</v>
      </c>
      <c r="J1187" s="4">
        <v>2.82</v>
      </c>
      <c r="K1187" s="4">
        <v>3.78</v>
      </c>
      <c r="L1187" s="4">
        <v>0.49</v>
      </c>
      <c r="M1187" s="4">
        <v>22.6</v>
      </c>
      <c r="N1187" s="4">
        <v>9.6300000000000008</v>
      </c>
      <c r="O1187" s="4">
        <v>130</v>
      </c>
      <c r="P1187" s="4">
        <v>58.4</v>
      </c>
      <c r="Q1187" s="4">
        <v>277</v>
      </c>
      <c r="R1187" s="4">
        <v>72</v>
      </c>
      <c r="S1187" s="4">
        <v>597</v>
      </c>
      <c r="T1187" s="4">
        <v>141.69999999999999</v>
      </c>
      <c r="U1187" s="4">
        <v>1320</v>
      </c>
      <c r="V1187" s="4">
        <v>2.2999999999999998</v>
      </c>
      <c r="W1187" s="4">
        <v>8.39</v>
      </c>
      <c r="X1187" s="4">
        <v>9070</v>
      </c>
      <c r="Y1187" s="4">
        <v>8.3000000000000007</v>
      </c>
      <c r="Z1187" s="4">
        <v>195.89</v>
      </c>
      <c r="AA1187" s="4">
        <v>629</v>
      </c>
      <c r="AB1187" s="4">
        <v>2152</v>
      </c>
      <c r="AC1187" s="4"/>
    </row>
    <row r="1188" spans="1:29" hidden="1" x14ac:dyDescent="0.25">
      <c r="A1188" s="4" t="s">
        <v>4111</v>
      </c>
      <c r="B1188" s="4" t="s">
        <v>3937</v>
      </c>
      <c r="C1188" s="4" t="s">
        <v>1216</v>
      </c>
      <c r="D1188" s="4" t="s">
        <v>1217</v>
      </c>
      <c r="E1188" s="4" t="s">
        <v>110</v>
      </c>
      <c r="F1188" s="4">
        <v>0</v>
      </c>
      <c r="G1188" s="4">
        <v>1.65</v>
      </c>
      <c r="H1188" s="4">
        <v>26.9</v>
      </c>
      <c r="I1188" s="4">
        <v>1.1499999999999999</v>
      </c>
      <c r="J1188" s="4">
        <v>7.62</v>
      </c>
      <c r="K1188" s="4">
        <v>6.38</v>
      </c>
      <c r="L1188" s="4">
        <v>0.75</v>
      </c>
      <c r="M1188" s="4">
        <v>31.2</v>
      </c>
      <c r="N1188" s="4">
        <v>12.38</v>
      </c>
      <c r="O1188" s="4">
        <v>160</v>
      </c>
      <c r="P1188" s="4">
        <v>70</v>
      </c>
      <c r="Q1188" s="4">
        <v>323</v>
      </c>
      <c r="R1188" s="4">
        <v>81</v>
      </c>
      <c r="S1188" s="4">
        <v>659</v>
      </c>
      <c r="T1188" s="4">
        <v>157.6</v>
      </c>
      <c r="U1188" s="4">
        <v>1563</v>
      </c>
      <c r="V1188" s="4">
        <v>7.1</v>
      </c>
      <c r="W1188" s="4">
        <v>14.52</v>
      </c>
      <c r="X1188" s="4">
        <v>8158</v>
      </c>
      <c r="Y1188" s="4">
        <v>8.1999999999999993</v>
      </c>
      <c r="Z1188" s="4">
        <v>171.13</v>
      </c>
      <c r="AA1188" s="4">
        <v>653</v>
      </c>
      <c r="AB1188" s="4">
        <v>1859</v>
      </c>
      <c r="AC1188" s="4"/>
    </row>
    <row r="1189" spans="1:29" hidden="1" x14ac:dyDescent="0.25">
      <c r="A1189" s="4" t="s">
        <v>4111</v>
      </c>
      <c r="B1189" s="4" t="s">
        <v>3937</v>
      </c>
      <c r="C1189" s="4" t="s">
        <v>1216</v>
      </c>
      <c r="D1189" s="4" t="s">
        <v>1218</v>
      </c>
      <c r="E1189" s="4" t="s">
        <v>110</v>
      </c>
      <c r="F1189" s="4">
        <v>0</v>
      </c>
      <c r="G1189" s="4">
        <v>0.5</v>
      </c>
      <c r="H1189" s="4">
        <v>21.4</v>
      </c>
      <c r="I1189" s="4">
        <v>0.42</v>
      </c>
      <c r="J1189" s="4">
        <v>3.22</v>
      </c>
      <c r="K1189" s="4">
        <v>4.72</v>
      </c>
      <c r="L1189" s="4">
        <v>0.54</v>
      </c>
      <c r="M1189" s="4">
        <v>28.4</v>
      </c>
      <c r="N1189" s="4">
        <v>11.65</v>
      </c>
      <c r="O1189" s="4">
        <v>154</v>
      </c>
      <c r="P1189" s="4">
        <v>68.099999999999994</v>
      </c>
      <c r="Q1189" s="4">
        <v>309</v>
      </c>
      <c r="R1189" s="4">
        <v>77</v>
      </c>
      <c r="S1189" s="4">
        <v>622</v>
      </c>
      <c r="T1189" s="4">
        <v>146</v>
      </c>
      <c r="U1189" s="4">
        <v>1499</v>
      </c>
      <c r="V1189" s="4">
        <v>3.2</v>
      </c>
      <c r="W1189" s="4">
        <v>12.67</v>
      </c>
      <c r="X1189" s="4">
        <v>8558</v>
      </c>
      <c r="Y1189" s="4">
        <v>7.8</v>
      </c>
      <c r="Z1189" s="4">
        <v>207.16</v>
      </c>
      <c r="AA1189" s="4">
        <v>782</v>
      </c>
      <c r="AB1189" s="4">
        <v>2237</v>
      </c>
      <c r="AC1189" s="4"/>
    </row>
    <row r="1190" spans="1:29" hidden="1" x14ac:dyDescent="0.25">
      <c r="A1190" s="4" t="s">
        <v>4111</v>
      </c>
      <c r="B1190" s="4" t="s">
        <v>3937</v>
      </c>
      <c r="C1190" s="4" t="s">
        <v>1216</v>
      </c>
      <c r="D1190" s="4" t="s">
        <v>1219</v>
      </c>
      <c r="E1190" s="4" t="s">
        <v>110</v>
      </c>
      <c r="F1190" s="4">
        <v>0</v>
      </c>
      <c r="G1190" s="4">
        <v>7.88</v>
      </c>
      <c r="H1190" s="4">
        <v>88.4</v>
      </c>
      <c r="I1190" s="4">
        <v>8.16</v>
      </c>
      <c r="J1190" s="4">
        <v>38.880000000000003</v>
      </c>
      <c r="K1190" s="4">
        <v>20.78</v>
      </c>
      <c r="L1190" s="4">
        <v>2.38</v>
      </c>
      <c r="M1190" s="4">
        <v>47.6</v>
      </c>
      <c r="N1190" s="4">
        <v>15.83</v>
      </c>
      <c r="O1190" s="4">
        <v>160</v>
      </c>
      <c r="P1190" s="4">
        <v>61.1</v>
      </c>
      <c r="Q1190" s="4">
        <v>245</v>
      </c>
      <c r="R1190" s="4">
        <v>53</v>
      </c>
      <c r="S1190" s="4">
        <v>430</v>
      </c>
      <c r="T1190" s="4">
        <v>88.3</v>
      </c>
      <c r="U1190" s="4">
        <v>1279</v>
      </c>
      <c r="V1190" s="4">
        <v>32.700000000000003</v>
      </c>
      <c r="W1190" s="4">
        <v>18.72</v>
      </c>
      <c r="X1190" s="4">
        <v>8673</v>
      </c>
      <c r="Y1190" s="4">
        <v>5.0999999999999996</v>
      </c>
      <c r="Z1190" s="4">
        <v>111.12</v>
      </c>
      <c r="AA1190" s="4">
        <v>790</v>
      </c>
      <c r="AB1190" s="4">
        <v>1119</v>
      </c>
      <c r="AC1190" s="4"/>
    </row>
    <row r="1191" spans="1:29" hidden="1" x14ac:dyDescent="0.25">
      <c r="A1191" s="4" t="s">
        <v>4111</v>
      </c>
      <c r="B1191" s="4" t="s">
        <v>3937</v>
      </c>
      <c r="C1191" s="4" t="s">
        <v>1216</v>
      </c>
      <c r="D1191" s="4" t="s">
        <v>1220</v>
      </c>
      <c r="E1191" s="4" t="s">
        <v>110</v>
      </c>
      <c r="F1191" s="4">
        <v>0</v>
      </c>
      <c r="G1191" s="4">
        <v>0.85</v>
      </c>
      <c r="H1191" s="4">
        <v>26.3</v>
      </c>
      <c r="I1191" s="4">
        <v>0.8</v>
      </c>
      <c r="J1191" s="4">
        <v>5.29</v>
      </c>
      <c r="K1191" s="4">
        <v>5.78</v>
      </c>
      <c r="L1191" s="4">
        <v>0.56999999999999995</v>
      </c>
      <c r="M1191" s="4">
        <v>27.5</v>
      </c>
      <c r="N1191" s="4">
        <v>10.58</v>
      </c>
      <c r="O1191" s="4">
        <v>134</v>
      </c>
      <c r="P1191" s="4">
        <v>58.8</v>
      </c>
      <c r="Q1191" s="4">
        <v>266</v>
      </c>
      <c r="R1191" s="4">
        <v>66</v>
      </c>
      <c r="S1191" s="4">
        <v>535</v>
      </c>
      <c r="T1191" s="4">
        <v>124.9</v>
      </c>
      <c r="U1191" s="4">
        <v>1304</v>
      </c>
      <c r="V1191" s="4">
        <v>4</v>
      </c>
      <c r="W1191" s="4">
        <v>9.4600000000000009</v>
      </c>
      <c r="X1191" s="4">
        <v>8886</v>
      </c>
      <c r="Y1191" s="4">
        <v>7.1</v>
      </c>
      <c r="Z1191" s="4">
        <v>175.55</v>
      </c>
      <c r="AA1191" s="4">
        <v>663</v>
      </c>
      <c r="AB1191" s="4">
        <v>1890</v>
      </c>
      <c r="AC1191" s="4"/>
    </row>
    <row r="1192" spans="1:29" hidden="1" x14ac:dyDescent="0.25">
      <c r="A1192" s="4" t="s">
        <v>4111</v>
      </c>
      <c r="B1192" s="4" t="s">
        <v>3937</v>
      </c>
      <c r="C1192" s="4" t="s">
        <v>1216</v>
      </c>
      <c r="D1192" s="4" t="s">
        <v>1221</v>
      </c>
      <c r="E1192" s="4" t="s">
        <v>110</v>
      </c>
      <c r="F1192" s="4">
        <v>1</v>
      </c>
      <c r="G1192" s="4">
        <v>7.0000000000000007E-2</v>
      </c>
      <c r="H1192" s="4">
        <v>16.100000000000001</v>
      </c>
      <c r="I1192" s="4">
        <v>0.06</v>
      </c>
      <c r="J1192" s="4">
        <v>1.21</v>
      </c>
      <c r="K1192" s="4">
        <v>3.1</v>
      </c>
      <c r="L1192" s="4">
        <v>0.3</v>
      </c>
      <c r="M1192" s="4">
        <v>19</v>
      </c>
      <c r="N1192" s="4">
        <v>7.32</v>
      </c>
      <c r="O1192" s="4">
        <v>90</v>
      </c>
      <c r="P1192" s="4">
        <v>37.700000000000003</v>
      </c>
      <c r="Q1192" s="4">
        <v>166</v>
      </c>
      <c r="R1192" s="4">
        <v>40</v>
      </c>
      <c r="S1192" s="4">
        <v>327</v>
      </c>
      <c r="T1192" s="4">
        <v>77.599999999999994</v>
      </c>
      <c r="U1192" s="4">
        <v>818</v>
      </c>
      <c r="V1192" s="4">
        <v>4.5</v>
      </c>
      <c r="W1192" s="4">
        <v>3.99</v>
      </c>
      <c r="X1192" s="4">
        <v>8579</v>
      </c>
      <c r="Y1192" s="4">
        <v>3.4</v>
      </c>
      <c r="Z1192" s="4">
        <v>81.99</v>
      </c>
      <c r="AA1192" s="4">
        <v>265</v>
      </c>
      <c r="AB1192" s="4">
        <v>755</v>
      </c>
      <c r="AC1192" s="4"/>
    </row>
    <row r="1193" spans="1:29" hidden="1" x14ac:dyDescent="0.25">
      <c r="A1193" s="4" t="s">
        <v>4111</v>
      </c>
      <c r="B1193" s="4" t="s">
        <v>3937</v>
      </c>
      <c r="C1193" s="4" t="s">
        <v>1216</v>
      </c>
      <c r="D1193" s="4" t="s">
        <v>1222</v>
      </c>
      <c r="E1193" s="4" t="s">
        <v>110</v>
      </c>
      <c r="F1193" s="4">
        <v>0</v>
      </c>
      <c r="G1193" s="4">
        <v>0.06</v>
      </c>
      <c r="H1193" s="4">
        <v>10.4</v>
      </c>
      <c r="I1193" s="4">
        <v>0.06</v>
      </c>
      <c r="J1193" s="4">
        <v>0.56000000000000005</v>
      </c>
      <c r="K1193" s="4">
        <v>1.86</v>
      </c>
      <c r="L1193" s="4">
        <v>0.24</v>
      </c>
      <c r="M1193" s="4">
        <v>14.4</v>
      </c>
      <c r="N1193" s="4">
        <v>6.43</v>
      </c>
      <c r="O1193" s="4">
        <v>92</v>
      </c>
      <c r="P1193" s="4">
        <v>42.3</v>
      </c>
      <c r="Q1193" s="4">
        <v>202</v>
      </c>
      <c r="R1193" s="4">
        <v>53</v>
      </c>
      <c r="S1193" s="4">
        <v>453</v>
      </c>
      <c r="T1193" s="4">
        <v>109.9</v>
      </c>
      <c r="U1193" s="4">
        <v>955</v>
      </c>
      <c r="V1193" s="4">
        <v>2</v>
      </c>
      <c r="W1193" s="4">
        <v>6.28</v>
      </c>
      <c r="X1193" s="4">
        <v>8926</v>
      </c>
      <c r="Y1193" s="4">
        <v>6.2</v>
      </c>
      <c r="Z1193" s="4">
        <v>117.1</v>
      </c>
      <c r="AA1193" s="4">
        <v>325</v>
      </c>
      <c r="AB1193" s="4">
        <v>1325</v>
      </c>
      <c r="AC1193" s="4"/>
    </row>
    <row r="1194" spans="1:29" hidden="1" x14ac:dyDescent="0.25">
      <c r="A1194" s="4" t="s">
        <v>4111</v>
      </c>
      <c r="B1194" s="4" t="s">
        <v>3937</v>
      </c>
      <c r="C1194" s="4" t="s">
        <v>1216</v>
      </c>
      <c r="D1194" s="4" t="s">
        <v>1223</v>
      </c>
      <c r="E1194" s="4" t="s">
        <v>110</v>
      </c>
      <c r="F1194" s="4">
        <v>0</v>
      </c>
      <c r="G1194" s="4">
        <v>2</v>
      </c>
      <c r="H1194" s="4">
        <v>35.6</v>
      </c>
      <c r="I1194" s="4">
        <v>1.04</v>
      </c>
      <c r="J1194" s="4">
        <v>6.41</v>
      </c>
      <c r="K1194" s="4">
        <v>9.17</v>
      </c>
      <c r="L1194" s="4">
        <v>1.04</v>
      </c>
      <c r="M1194" s="4">
        <v>33.5</v>
      </c>
      <c r="N1194" s="4">
        <v>13.45</v>
      </c>
      <c r="O1194" s="4">
        <v>158</v>
      </c>
      <c r="P1194" s="4">
        <v>70.7</v>
      </c>
      <c r="Q1194" s="4">
        <v>314</v>
      </c>
      <c r="R1194" s="4">
        <v>80</v>
      </c>
      <c r="S1194" s="4">
        <v>633</v>
      </c>
      <c r="T1194" s="4">
        <v>155.6</v>
      </c>
      <c r="U1194" s="4">
        <v>1524</v>
      </c>
      <c r="V1194" s="4">
        <v>2.2000000000000002</v>
      </c>
      <c r="W1194" s="4">
        <v>9.2200000000000006</v>
      </c>
      <c r="X1194" s="4">
        <v>8422</v>
      </c>
      <c r="Y1194" s="4">
        <v>9.1</v>
      </c>
      <c r="Z1194" s="4">
        <v>269.33999999999997</v>
      </c>
      <c r="AA1194" s="4">
        <v>1058</v>
      </c>
      <c r="AB1194" s="4">
        <v>2759</v>
      </c>
      <c r="AC1194" s="4"/>
    </row>
    <row r="1195" spans="1:29" hidden="1" x14ac:dyDescent="0.25">
      <c r="A1195" s="4" t="s">
        <v>4111</v>
      </c>
      <c r="B1195" s="4" t="s">
        <v>3937</v>
      </c>
      <c r="C1195" s="4" t="s">
        <v>1216</v>
      </c>
      <c r="D1195" s="4" t="s">
        <v>1224</v>
      </c>
      <c r="E1195" s="4" t="s">
        <v>110</v>
      </c>
      <c r="F1195" s="4">
        <v>0</v>
      </c>
      <c r="G1195" s="4">
        <v>9.16</v>
      </c>
      <c r="H1195" s="4">
        <v>32.700000000000003</v>
      </c>
      <c r="I1195" s="4">
        <v>3.39</v>
      </c>
      <c r="J1195" s="4">
        <v>16.23</v>
      </c>
      <c r="K1195" s="4">
        <v>5.28</v>
      </c>
      <c r="L1195" s="4">
        <v>0.51</v>
      </c>
      <c r="M1195" s="4">
        <v>17.2</v>
      </c>
      <c r="N1195" s="4">
        <v>6.6</v>
      </c>
      <c r="O1195" s="4">
        <v>84</v>
      </c>
      <c r="P1195" s="4">
        <v>37.4</v>
      </c>
      <c r="Q1195" s="4">
        <v>176</v>
      </c>
      <c r="R1195" s="4">
        <v>46</v>
      </c>
      <c r="S1195" s="4">
        <v>384</v>
      </c>
      <c r="T1195" s="4">
        <v>91.6</v>
      </c>
      <c r="U1195" s="4">
        <v>847</v>
      </c>
      <c r="V1195" s="4">
        <v>4.9000000000000004</v>
      </c>
      <c r="W1195" s="4">
        <v>5.88</v>
      </c>
      <c r="X1195" s="4">
        <v>9089</v>
      </c>
      <c r="Y1195" s="4">
        <v>6.2</v>
      </c>
      <c r="Z1195" s="4">
        <v>109.21</v>
      </c>
      <c r="AA1195" s="4">
        <v>306</v>
      </c>
      <c r="AB1195" s="4">
        <v>1199</v>
      </c>
      <c r="AC1195" s="4"/>
    </row>
    <row r="1196" spans="1:29" hidden="1" x14ac:dyDescent="0.25">
      <c r="A1196" s="4" t="s">
        <v>4111</v>
      </c>
      <c r="B1196" s="4" t="s">
        <v>3937</v>
      </c>
      <c r="C1196" s="4" t="s">
        <v>1216</v>
      </c>
      <c r="D1196" s="4" t="s">
        <v>1225</v>
      </c>
      <c r="E1196" s="4" t="s">
        <v>110</v>
      </c>
      <c r="F1196" s="4">
        <v>0</v>
      </c>
      <c r="G1196" s="4">
        <v>4.6900000000000004</v>
      </c>
      <c r="H1196" s="4">
        <v>30.1</v>
      </c>
      <c r="I1196" s="4">
        <v>2.23</v>
      </c>
      <c r="J1196" s="4">
        <v>11.41</v>
      </c>
      <c r="K1196" s="4">
        <v>6.59</v>
      </c>
      <c r="L1196" s="4">
        <v>0.92</v>
      </c>
      <c r="M1196" s="4">
        <v>25.5</v>
      </c>
      <c r="N1196" s="4">
        <v>9.93</v>
      </c>
      <c r="O1196" s="4">
        <v>126</v>
      </c>
      <c r="P1196" s="4">
        <v>53.3</v>
      </c>
      <c r="Q1196" s="4">
        <v>239</v>
      </c>
      <c r="R1196" s="4">
        <v>59</v>
      </c>
      <c r="S1196" s="4">
        <v>476</v>
      </c>
      <c r="T1196" s="4">
        <v>111.7</v>
      </c>
      <c r="U1196" s="4">
        <v>1178</v>
      </c>
      <c r="V1196" s="4">
        <v>7.1</v>
      </c>
      <c r="W1196" s="4">
        <v>6.82</v>
      </c>
      <c r="X1196" s="4">
        <v>8671</v>
      </c>
      <c r="Y1196" s="4">
        <v>6.4</v>
      </c>
      <c r="Z1196" s="4">
        <v>132.24</v>
      </c>
      <c r="AA1196" s="4">
        <v>509</v>
      </c>
      <c r="AB1196" s="4">
        <v>1422</v>
      </c>
      <c r="AC1196" s="4"/>
    </row>
    <row r="1197" spans="1:29" hidden="1" x14ac:dyDescent="0.25">
      <c r="A1197" s="4" t="s">
        <v>4111</v>
      </c>
      <c r="B1197" s="4" t="s">
        <v>3937</v>
      </c>
      <c r="C1197" s="4" t="s">
        <v>1216</v>
      </c>
      <c r="D1197" s="4" t="s">
        <v>1226</v>
      </c>
      <c r="E1197" s="4" t="s">
        <v>110</v>
      </c>
      <c r="F1197" s="4">
        <v>0</v>
      </c>
      <c r="G1197" s="4">
        <v>0.24</v>
      </c>
      <c r="H1197" s="4">
        <v>15.8</v>
      </c>
      <c r="I1197" s="4">
        <v>0.23</v>
      </c>
      <c r="J1197" s="4">
        <v>2.13</v>
      </c>
      <c r="K1197" s="4">
        <v>3.73</v>
      </c>
      <c r="L1197" s="4">
        <v>0.39</v>
      </c>
      <c r="M1197" s="4">
        <v>22.2</v>
      </c>
      <c r="N1197" s="4">
        <v>9.2100000000000009</v>
      </c>
      <c r="O1197" s="4">
        <v>122</v>
      </c>
      <c r="P1197" s="4">
        <v>52.8</v>
      </c>
      <c r="Q1197" s="4">
        <v>243</v>
      </c>
      <c r="R1197" s="4">
        <v>61</v>
      </c>
      <c r="S1197" s="4">
        <v>495</v>
      </c>
      <c r="T1197" s="4">
        <v>115.7</v>
      </c>
      <c r="U1197" s="4">
        <v>1185</v>
      </c>
      <c r="V1197" s="4">
        <v>7.7</v>
      </c>
      <c r="W1197" s="4">
        <v>7.01</v>
      </c>
      <c r="X1197" s="4">
        <v>8879</v>
      </c>
      <c r="Y1197" s="4">
        <v>6.9</v>
      </c>
      <c r="Z1197" s="4">
        <v>156.32</v>
      </c>
      <c r="AA1197" s="4">
        <v>524</v>
      </c>
      <c r="AB1197" s="4">
        <v>1736</v>
      </c>
      <c r="AC1197" s="4"/>
    </row>
    <row r="1198" spans="1:29" hidden="1" x14ac:dyDescent="0.25">
      <c r="A1198" s="4" t="s">
        <v>4111</v>
      </c>
      <c r="B1198" s="4" t="s">
        <v>3937</v>
      </c>
      <c r="C1198" s="4" t="s">
        <v>1216</v>
      </c>
      <c r="D1198" s="4" t="s">
        <v>1227</v>
      </c>
      <c r="E1198" s="4" t="s">
        <v>110</v>
      </c>
      <c r="F1198" s="4">
        <v>0</v>
      </c>
      <c r="G1198" s="4">
        <v>7.31</v>
      </c>
      <c r="H1198" s="4">
        <v>46.5</v>
      </c>
      <c r="I1198" s="4">
        <v>2.5299999999999998</v>
      </c>
      <c r="J1198" s="4">
        <v>15.48</v>
      </c>
      <c r="K1198" s="4">
        <v>7.64</v>
      </c>
      <c r="L1198" s="4">
        <v>1.36</v>
      </c>
      <c r="M1198" s="4">
        <v>35.799999999999997</v>
      </c>
      <c r="N1198" s="4">
        <v>12.44</v>
      </c>
      <c r="O1198" s="4">
        <v>150</v>
      </c>
      <c r="P1198" s="4">
        <v>60.8</v>
      </c>
      <c r="Q1198" s="4">
        <v>265</v>
      </c>
      <c r="R1198" s="4">
        <v>63</v>
      </c>
      <c r="S1198" s="4">
        <v>479</v>
      </c>
      <c r="T1198" s="4">
        <v>117.2</v>
      </c>
      <c r="U1198" s="4">
        <v>1323</v>
      </c>
      <c r="V1198" s="4">
        <v>5.5</v>
      </c>
      <c r="W1198" s="4">
        <v>7.32</v>
      </c>
      <c r="X1198" s="4">
        <v>7714</v>
      </c>
      <c r="Y1198" s="4">
        <v>5.0999999999999996</v>
      </c>
      <c r="Z1198" s="4">
        <v>167.43</v>
      </c>
      <c r="AA1198" s="4">
        <v>919</v>
      </c>
      <c r="AB1198" s="4">
        <v>1568</v>
      </c>
      <c r="AC1198" s="4"/>
    </row>
    <row r="1199" spans="1:29" hidden="1" x14ac:dyDescent="0.25">
      <c r="A1199" s="4" t="s">
        <v>4111</v>
      </c>
      <c r="B1199" s="4" t="s">
        <v>3937</v>
      </c>
      <c r="C1199" s="4" t="s">
        <v>1216</v>
      </c>
      <c r="D1199" s="4" t="s">
        <v>1228</v>
      </c>
      <c r="E1199" s="4" t="s">
        <v>110</v>
      </c>
      <c r="F1199" s="4">
        <v>0</v>
      </c>
      <c r="G1199" s="4">
        <v>0.05</v>
      </c>
      <c r="H1199" s="4">
        <v>20.100000000000001</v>
      </c>
      <c r="I1199" s="4">
        <v>0.39</v>
      </c>
      <c r="J1199" s="4">
        <v>6.56</v>
      </c>
      <c r="K1199" s="4">
        <v>14.98</v>
      </c>
      <c r="L1199" s="4">
        <v>1.1100000000000001</v>
      </c>
      <c r="M1199" s="4">
        <v>75</v>
      </c>
      <c r="N1199" s="4">
        <v>26.23</v>
      </c>
      <c r="O1199" s="4">
        <v>286</v>
      </c>
      <c r="P1199" s="4">
        <v>104.5</v>
      </c>
      <c r="Q1199" s="4">
        <v>410</v>
      </c>
      <c r="R1199" s="4">
        <v>91</v>
      </c>
      <c r="S1199" s="4">
        <v>671</v>
      </c>
      <c r="T1199" s="4">
        <v>145.4</v>
      </c>
      <c r="U1199" s="4">
        <v>2211</v>
      </c>
      <c r="V1199" s="4">
        <v>17.8</v>
      </c>
      <c r="W1199" s="4">
        <v>2.33</v>
      </c>
      <c r="X1199" s="4">
        <v>8451</v>
      </c>
      <c r="Y1199" s="4">
        <v>1.9</v>
      </c>
      <c r="Z1199" s="4">
        <v>41.82</v>
      </c>
      <c r="AA1199" s="4">
        <v>255</v>
      </c>
      <c r="AB1199" s="4">
        <v>424</v>
      </c>
      <c r="AC1199" s="4"/>
    </row>
    <row r="1200" spans="1:29" hidden="1" x14ac:dyDescent="0.25">
      <c r="A1200" s="4" t="s">
        <v>4111</v>
      </c>
      <c r="B1200" s="4" t="s">
        <v>3937</v>
      </c>
      <c r="C1200" s="4" t="s">
        <v>1216</v>
      </c>
      <c r="D1200" s="4" t="s">
        <v>1229</v>
      </c>
      <c r="E1200" s="4" t="s">
        <v>110</v>
      </c>
      <c r="F1200" s="4">
        <v>0</v>
      </c>
      <c r="G1200" s="4">
        <v>0.2</v>
      </c>
      <c r="H1200" s="4">
        <v>15.6</v>
      </c>
      <c r="I1200" s="4">
        <v>0.15</v>
      </c>
      <c r="J1200" s="4">
        <v>1.64</v>
      </c>
      <c r="K1200" s="4">
        <v>3.47</v>
      </c>
      <c r="L1200" s="4">
        <v>0.31</v>
      </c>
      <c r="M1200" s="4">
        <v>21.9</v>
      </c>
      <c r="N1200" s="4">
        <v>9.5399999999999991</v>
      </c>
      <c r="O1200" s="4">
        <v>123</v>
      </c>
      <c r="P1200" s="4">
        <v>53.2</v>
      </c>
      <c r="Q1200" s="4">
        <v>241</v>
      </c>
      <c r="R1200" s="4">
        <v>60</v>
      </c>
      <c r="S1200" s="4">
        <v>485</v>
      </c>
      <c r="T1200" s="4">
        <v>112.6</v>
      </c>
      <c r="U1200" s="4">
        <v>1157</v>
      </c>
      <c r="V1200" s="4">
        <v>5.9</v>
      </c>
      <c r="W1200" s="4">
        <v>8.73</v>
      </c>
      <c r="X1200" s="4">
        <v>8848</v>
      </c>
      <c r="Y1200" s="4">
        <v>7</v>
      </c>
      <c r="Z1200" s="4">
        <v>182.2</v>
      </c>
      <c r="AA1200" s="4">
        <v>611</v>
      </c>
      <c r="AB1200" s="4">
        <v>1986</v>
      </c>
      <c r="AC1200" s="4"/>
    </row>
    <row r="1201" spans="1:29" hidden="1" x14ac:dyDescent="0.25">
      <c r="A1201" s="4" t="s">
        <v>4111</v>
      </c>
      <c r="B1201" s="4" t="s">
        <v>3937</v>
      </c>
      <c r="C1201" s="4" t="s">
        <v>1216</v>
      </c>
      <c r="D1201" s="4" t="s">
        <v>1230</v>
      </c>
      <c r="E1201" s="4" t="s">
        <v>110</v>
      </c>
      <c r="F1201" s="4">
        <v>0</v>
      </c>
      <c r="G1201" s="4">
        <v>4.21</v>
      </c>
      <c r="H1201" s="4">
        <v>50.7</v>
      </c>
      <c r="I1201" s="4">
        <v>2.79</v>
      </c>
      <c r="J1201" s="4">
        <v>18.7</v>
      </c>
      <c r="K1201" s="4">
        <v>14.04</v>
      </c>
      <c r="L1201" s="4">
        <v>3.43</v>
      </c>
      <c r="M1201" s="4">
        <v>48</v>
      </c>
      <c r="N1201" s="4">
        <v>16.600000000000001</v>
      </c>
      <c r="O1201" s="4">
        <v>193</v>
      </c>
      <c r="P1201" s="4">
        <v>79.099999999999994</v>
      </c>
      <c r="Q1201" s="4">
        <v>341</v>
      </c>
      <c r="R1201" s="4">
        <v>82</v>
      </c>
      <c r="S1201" s="4">
        <v>639</v>
      </c>
      <c r="T1201" s="4">
        <v>147.9</v>
      </c>
      <c r="U1201" s="4">
        <v>1758</v>
      </c>
      <c r="V1201" s="4">
        <v>17</v>
      </c>
      <c r="W1201" s="4">
        <v>18.649999999999999</v>
      </c>
      <c r="X1201" s="4">
        <v>7759</v>
      </c>
      <c r="Y1201" s="4">
        <v>7.4</v>
      </c>
      <c r="Z1201" s="4">
        <v>203.05</v>
      </c>
      <c r="AA1201" s="4">
        <v>914</v>
      </c>
      <c r="AB1201" s="4">
        <v>2237</v>
      </c>
      <c r="AC1201" s="4"/>
    </row>
    <row r="1202" spans="1:29" hidden="1" x14ac:dyDescent="0.25">
      <c r="A1202" s="4" t="s">
        <v>4111</v>
      </c>
      <c r="B1202" s="4" t="s">
        <v>3937</v>
      </c>
      <c r="C1202" s="4" t="s">
        <v>1216</v>
      </c>
      <c r="D1202" s="4" t="s">
        <v>1231</v>
      </c>
      <c r="E1202" s="4" t="s">
        <v>110</v>
      </c>
      <c r="F1202" s="4">
        <v>0</v>
      </c>
      <c r="G1202" s="4">
        <v>0.78</v>
      </c>
      <c r="H1202" s="4">
        <v>22</v>
      </c>
      <c r="I1202" s="4">
        <v>0.78</v>
      </c>
      <c r="J1202" s="4">
        <v>4.4400000000000004</v>
      </c>
      <c r="K1202" s="4">
        <v>5.2</v>
      </c>
      <c r="L1202" s="4">
        <v>0.55000000000000004</v>
      </c>
      <c r="M1202" s="4">
        <v>25.2</v>
      </c>
      <c r="N1202" s="4">
        <v>10.1</v>
      </c>
      <c r="O1202" s="4">
        <v>132</v>
      </c>
      <c r="P1202" s="4">
        <v>57.8</v>
      </c>
      <c r="Q1202" s="4">
        <v>267</v>
      </c>
      <c r="R1202" s="4">
        <v>67</v>
      </c>
      <c r="S1202" s="4">
        <v>543</v>
      </c>
      <c r="T1202" s="4">
        <v>129.80000000000001</v>
      </c>
      <c r="U1202" s="4">
        <v>1279</v>
      </c>
      <c r="V1202" s="4">
        <v>6.7</v>
      </c>
      <c r="W1202" s="4">
        <v>8.34</v>
      </c>
      <c r="X1202" s="4">
        <v>9028</v>
      </c>
      <c r="Y1202" s="4">
        <v>6.8</v>
      </c>
      <c r="Z1202" s="4">
        <v>135.52000000000001</v>
      </c>
      <c r="AA1202" s="4">
        <v>465</v>
      </c>
      <c r="AB1202" s="4">
        <v>1478</v>
      </c>
      <c r="AC1202" s="4"/>
    </row>
    <row r="1203" spans="1:29" hidden="1" x14ac:dyDescent="0.25">
      <c r="A1203" s="4" t="s">
        <v>4111</v>
      </c>
      <c r="B1203" s="4" t="s">
        <v>3937</v>
      </c>
      <c r="C1203" s="4" t="s">
        <v>1216</v>
      </c>
      <c r="D1203" s="4" t="s">
        <v>1232</v>
      </c>
      <c r="E1203" s="4" t="s">
        <v>110</v>
      </c>
      <c r="F1203" s="4">
        <v>0</v>
      </c>
      <c r="G1203" s="4">
        <v>0.6</v>
      </c>
      <c r="H1203" s="4">
        <v>9.4</v>
      </c>
      <c r="I1203" s="4">
        <v>0.19</v>
      </c>
      <c r="J1203" s="4">
        <v>0.95</v>
      </c>
      <c r="K1203" s="4">
        <v>1.74</v>
      </c>
      <c r="L1203" s="4">
        <v>0.21</v>
      </c>
      <c r="M1203" s="4">
        <v>13.8</v>
      </c>
      <c r="N1203" s="4">
        <v>6.15</v>
      </c>
      <c r="O1203" s="4">
        <v>84</v>
      </c>
      <c r="P1203" s="4">
        <v>38.200000000000003</v>
      </c>
      <c r="Q1203" s="4">
        <v>184</v>
      </c>
      <c r="R1203" s="4">
        <v>47</v>
      </c>
      <c r="S1203" s="4">
        <v>395</v>
      </c>
      <c r="T1203" s="4">
        <v>97.2</v>
      </c>
      <c r="U1203" s="4">
        <v>858</v>
      </c>
      <c r="V1203" s="4">
        <v>3.7</v>
      </c>
      <c r="W1203" s="4">
        <v>5.66</v>
      </c>
      <c r="X1203" s="4">
        <v>9367</v>
      </c>
      <c r="Y1203" s="4">
        <v>6.2</v>
      </c>
      <c r="Z1203" s="4">
        <v>118.16</v>
      </c>
      <c r="AA1203" s="4">
        <v>338</v>
      </c>
      <c r="AB1203" s="4">
        <v>1306</v>
      </c>
      <c r="AC1203" s="4"/>
    </row>
    <row r="1204" spans="1:29" hidden="1" x14ac:dyDescent="0.25">
      <c r="A1204" s="4" t="s">
        <v>4111</v>
      </c>
      <c r="B1204" s="4" t="s">
        <v>3937</v>
      </c>
      <c r="C1204" s="4" t="s">
        <v>1216</v>
      </c>
      <c r="D1204" s="4" t="s">
        <v>1233</v>
      </c>
      <c r="E1204" s="4" t="s">
        <v>110</v>
      </c>
      <c r="F1204" s="4">
        <v>1</v>
      </c>
      <c r="G1204" s="4">
        <v>0.01</v>
      </c>
      <c r="H1204" s="4">
        <v>23.6</v>
      </c>
      <c r="I1204" s="4">
        <v>0.1</v>
      </c>
      <c r="J1204" s="4">
        <v>1.58</v>
      </c>
      <c r="K1204" s="4">
        <v>4.3099999999999996</v>
      </c>
      <c r="L1204" s="4">
        <v>0.51</v>
      </c>
      <c r="M1204" s="4">
        <v>24.9</v>
      </c>
      <c r="N1204" s="4">
        <v>9</v>
      </c>
      <c r="O1204" s="4">
        <v>111</v>
      </c>
      <c r="P1204" s="4">
        <v>45.4</v>
      </c>
      <c r="Q1204" s="4">
        <v>194</v>
      </c>
      <c r="R1204" s="4">
        <v>46</v>
      </c>
      <c r="S1204" s="4">
        <v>357</v>
      </c>
      <c r="T1204" s="4">
        <v>84.5</v>
      </c>
      <c r="U1204" s="4">
        <v>947</v>
      </c>
      <c r="V1204" s="4">
        <v>9.6999999999999993</v>
      </c>
      <c r="W1204" s="4">
        <v>4.25</v>
      </c>
      <c r="X1204" s="4">
        <v>7361</v>
      </c>
      <c r="Y1204" s="4">
        <v>2.4</v>
      </c>
      <c r="Z1204" s="4">
        <v>177</v>
      </c>
      <c r="AA1204" s="4">
        <v>243</v>
      </c>
      <c r="AB1204" s="4">
        <v>425</v>
      </c>
      <c r="AC1204" s="4"/>
    </row>
    <row r="1205" spans="1:29" hidden="1" x14ac:dyDescent="0.25">
      <c r="A1205" s="4" t="s">
        <v>4111</v>
      </c>
      <c r="B1205" s="4" t="s">
        <v>3937</v>
      </c>
      <c r="C1205" s="4" t="s">
        <v>1216</v>
      </c>
      <c r="D1205" s="4" t="s">
        <v>1234</v>
      </c>
      <c r="E1205" s="4" t="s">
        <v>110</v>
      </c>
      <c r="F1205" s="4">
        <v>0</v>
      </c>
      <c r="G1205" s="4">
        <v>3.45</v>
      </c>
      <c r="H1205" s="4">
        <v>27</v>
      </c>
      <c r="I1205" s="4">
        <v>1.1100000000000001</v>
      </c>
      <c r="J1205" s="4">
        <v>7.8</v>
      </c>
      <c r="K1205" s="4">
        <v>6.78</v>
      </c>
      <c r="L1205" s="4">
        <v>1.59</v>
      </c>
      <c r="M1205" s="4">
        <v>28.2</v>
      </c>
      <c r="N1205" s="4">
        <v>9.52</v>
      </c>
      <c r="O1205" s="4">
        <v>132</v>
      </c>
      <c r="P1205" s="4">
        <v>56.2</v>
      </c>
      <c r="Q1205" s="4">
        <v>244</v>
      </c>
      <c r="R1205" s="4">
        <v>61</v>
      </c>
      <c r="S1205" s="4">
        <v>473</v>
      </c>
      <c r="T1205" s="4">
        <v>111.2</v>
      </c>
      <c r="U1205" s="4">
        <v>1189</v>
      </c>
      <c r="V1205" s="4">
        <v>3.3</v>
      </c>
      <c r="W1205" s="4">
        <v>7.89</v>
      </c>
      <c r="X1205" s="4">
        <v>8373</v>
      </c>
      <c r="Y1205" s="4">
        <v>6.7</v>
      </c>
      <c r="Z1205" s="4">
        <v>187.32</v>
      </c>
      <c r="AA1205" s="4">
        <v>657</v>
      </c>
      <c r="AB1205" s="4">
        <v>2001</v>
      </c>
      <c r="AC1205" s="4"/>
    </row>
    <row r="1206" spans="1:29" hidden="1" x14ac:dyDescent="0.25">
      <c r="A1206" s="4" t="s">
        <v>4111</v>
      </c>
      <c r="B1206" s="4" t="s">
        <v>3937</v>
      </c>
      <c r="C1206" s="4" t="s">
        <v>1216</v>
      </c>
      <c r="D1206" s="4" t="s">
        <v>1235</v>
      </c>
      <c r="E1206" s="4" t="s">
        <v>110</v>
      </c>
      <c r="F1206" s="4">
        <v>0</v>
      </c>
      <c r="G1206" s="4">
        <v>9.5399999999999991</v>
      </c>
      <c r="H1206" s="4">
        <v>36.9</v>
      </c>
      <c r="I1206" s="4">
        <v>4.3</v>
      </c>
      <c r="J1206" s="4">
        <v>23.06</v>
      </c>
      <c r="K1206" s="4">
        <v>7.72</v>
      </c>
      <c r="L1206" s="4">
        <v>0.55000000000000004</v>
      </c>
      <c r="M1206" s="4">
        <v>19.5</v>
      </c>
      <c r="N1206" s="4">
        <v>7.03</v>
      </c>
      <c r="O1206" s="4">
        <v>91</v>
      </c>
      <c r="P1206" s="4">
        <v>41</v>
      </c>
      <c r="Q1206" s="4">
        <v>194</v>
      </c>
      <c r="R1206" s="4">
        <v>49</v>
      </c>
      <c r="S1206" s="4">
        <v>408</v>
      </c>
      <c r="T1206" s="4">
        <v>98.9</v>
      </c>
      <c r="U1206" s="4">
        <v>908</v>
      </c>
      <c r="V1206" s="4">
        <v>2.6</v>
      </c>
      <c r="W1206" s="4">
        <v>4.5</v>
      </c>
      <c r="X1206" s="4">
        <v>9388</v>
      </c>
      <c r="Y1206" s="4">
        <v>4.9000000000000004</v>
      </c>
      <c r="Z1206" s="4">
        <v>105.26</v>
      </c>
      <c r="AA1206" s="4">
        <v>302</v>
      </c>
      <c r="AB1206" s="4">
        <v>1198</v>
      </c>
      <c r="AC1206" s="4"/>
    </row>
    <row r="1207" spans="1:29" hidden="1" x14ac:dyDescent="0.25">
      <c r="A1207" s="4" t="s">
        <v>4111</v>
      </c>
      <c r="B1207" s="4" t="s">
        <v>3937</v>
      </c>
      <c r="C1207" s="4" t="s">
        <v>1237</v>
      </c>
      <c r="D1207" s="4" t="s">
        <v>1236</v>
      </c>
      <c r="E1207" s="4" t="s">
        <v>3955</v>
      </c>
      <c r="F1207" s="4">
        <v>0</v>
      </c>
      <c r="G1207" s="4">
        <v>0.52</v>
      </c>
      <c r="H1207" s="4">
        <v>23.7</v>
      </c>
      <c r="I1207" s="4">
        <v>0.49</v>
      </c>
      <c r="J1207" s="4">
        <v>3.36</v>
      </c>
      <c r="K1207" s="4">
        <v>3.52</v>
      </c>
      <c r="L1207" s="4">
        <v>0.72</v>
      </c>
      <c r="M1207" s="4">
        <v>19.7</v>
      </c>
      <c r="N1207" s="4">
        <v>7.53</v>
      </c>
      <c r="O1207" s="4">
        <v>101</v>
      </c>
      <c r="P1207" s="4">
        <v>45.2</v>
      </c>
      <c r="Q1207" s="4">
        <v>216</v>
      </c>
      <c r="R1207" s="4">
        <v>55</v>
      </c>
      <c r="S1207" s="4">
        <v>465</v>
      </c>
      <c r="T1207" s="4">
        <v>118.4</v>
      </c>
      <c r="U1207" s="4">
        <v>1048</v>
      </c>
      <c r="V1207" s="4">
        <v>148.5</v>
      </c>
      <c r="W1207" s="4">
        <v>9.2200000000000006</v>
      </c>
      <c r="X1207" s="4">
        <v>8544</v>
      </c>
      <c r="Y1207" s="4">
        <v>6</v>
      </c>
      <c r="Z1207" s="4">
        <v>161.51</v>
      </c>
      <c r="AA1207" s="4">
        <v>690</v>
      </c>
      <c r="AB1207" s="4">
        <v>1709</v>
      </c>
      <c r="AC1207" s="4"/>
    </row>
    <row r="1208" spans="1:29" hidden="1" x14ac:dyDescent="0.25">
      <c r="A1208" s="4" t="s">
        <v>4111</v>
      </c>
      <c r="B1208" s="4" t="s">
        <v>3937</v>
      </c>
      <c r="C1208" s="4" t="s">
        <v>1237</v>
      </c>
      <c r="D1208" s="4" t="s">
        <v>1238</v>
      </c>
      <c r="E1208" s="4" t="s">
        <v>3955</v>
      </c>
      <c r="F1208" s="4">
        <v>0</v>
      </c>
      <c r="G1208" s="4">
        <v>0.63</v>
      </c>
      <c r="H1208" s="4">
        <v>23.1</v>
      </c>
      <c r="I1208" s="4">
        <v>0.41</v>
      </c>
      <c r="J1208" s="4">
        <v>4.0199999999999996</v>
      </c>
      <c r="K1208" s="4">
        <v>6.9</v>
      </c>
      <c r="L1208" s="4">
        <v>0.66</v>
      </c>
      <c r="M1208" s="4">
        <v>36.299999999999997</v>
      </c>
      <c r="N1208" s="4">
        <v>14.23</v>
      </c>
      <c r="O1208" s="4">
        <v>178</v>
      </c>
      <c r="P1208" s="4">
        <v>75</v>
      </c>
      <c r="Q1208" s="4">
        <v>337</v>
      </c>
      <c r="R1208" s="4">
        <v>85</v>
      </c>
      <c r="S1208" s="4">
        <v>681</v>
      </c>
      <c r="T1208" s="4">
        <v>157.6</v>
      </c>
      <c r="U1208" s="4">
        <v>1699</v>
      </c>
      <c r="V1208" s="4">
        <v>3.4</v>
      </c>
      <c r="W1208" s="4">
        <v>6.38</v>
      </c>
      <c r="X1208" s="4">
        <v>8749</v>
      </c>
      <c r="Y1208" s="4">
        <v>5.4</v>
      </c>
      <c r="Z1208" s="4">
        <v>191.15</v>
      </c>
      <c r="AA1208" s="4">
        <v>923</v>
      </c>
      <c r="AB1208" s="4">
        <v>2001</v>
      </c>
      <c r="AC1208" s="4"/>
    </row>
    <row r="1209" spans="1:29" hidden="1" x14ac:dyDescent="0.25">
      <c r="A1209" s="4" t="s">
        <v>4111</v>
      </c>
      <c r="B1209" s="4" t="s">
        <v>3937</v>
      </c>
      <c r="C1209" s="4" t="s">
        <v>1237</v>
      </c>
      <c r="D1209" s="4" t="s">
        <v>1239</v>
      </c>
      <c r="E1209" s="4" t="s">
        <v>3955</v>
      </c>
      <c r="F1209" s="4">
        <v>0</v>
      </c>
      <c r="G1209" s="4">
        <v>2.48</v>
      </c>
      <c r="H1209" s="4">
        <v>24.5</v>
      </c>
      <c r="I1209" s="4">
        <v>0.72</v>
      </c>
      <c r="J1209" s="4">
        <v>3.72</v>
      </c>
      <c r="K1209" s="4">
        <v>3.44</v>
      </c>
      <c r="L1209" s="4">
        <v>0.48</v>
      </c>
      <c r="M1209" s="4">
        <v>20.5</v>
      </c>
      <c r="N1209" s="4">
        <v>8.18</v>
      </c>
      <c r="O1209" s="4">
        <v>108</v>
      </c>
      <c r="P1209" s="4">
        <v>48.1</v>
      </c>
      <c r="Q1209" s="4">
        <v>223</v>
      </c>
      <c r="R1209" s="4">
        <v>58</v>
      </c>
      <c r="S1209" s="4">
        <v>479</v>
      </c>
      <c r="T1209" s="4">
        <v>115.8</v>
      </c>
      <c r="U1209" s="4">
        <v>1094</v>
      </c>
      <c r="V1209" s="4">
        <v>2.8</v>
      </c>
      <c r="W1209" s="4">
        <v>6.08</v>
      </c>
      <c r="X1209" s="4">
        <v>8686</v>
      </c>
      <c r="Y1209" s="4">
        <v>5.8</v>
      </c>
      <c r="Z1209" s="4">
        <v>153.15</v>
      </c>
      <c r="AA1209" s="4">
        <v>665</v>
      </c>
      <c r="AB1209" s="4">
        <v>1622</v>
      </c>
      <c r="AC1209" s="4"/>
    </row>
    <row r="1210" spans="1:29" hidden="1" x14ac:dyDescent="0.25">
      <c r="A1210" s="4" t="s">
        <v>4111</v>
      </c>
      <c r="B1210" s="4" t="s">
        <v>3937</v>
      </c>
      <c r="C1210" s="4" t="s">
        <v>1237</v>
      </c>
      <c r="D1210" s="4" t="s">
        <v>1240</v>
      </c>
      <c r="E1210" s="4" t="s">
        <v>3955</v>
      </c>
      <c r="F1210" s="4">
        <v>0</v>
      </c>
      <c r="G1210" s="4">
        <v>0.02</v>
      </c>
      <c r="H1210" s="4">
        <v>11.4</v>
      </c>
      <c r="I1210" s="4">
        <v>0.04</v>
      </c>
      <c r="J1210" s="4">
        <v>0.56000000000000005</v>
      </c>
      <c r="K1210" s="4">
        <v>1.94</v>
      </c>
      <c r="L1210" s="4">
        <v>0.27</v>
      </c>
      <c r="M1210" s="4">
        <v>14.8</v>
      </c>
      <c r="N1210" s="4">
        <v>6.29</v>
      </c>
      <c r="O1210" s="4">
        <v>85</v>
      </c>
      <c r="P1210" s="4">
        <v>37.9</v>
      </c>
      <c r="Q1210" s="4">
        <v>179</v>
      </c>
      <c r="R1210" s="4">
        <v>46</v>
      </c>
      <c r="S1210" s="4">
        <v>391</v>
      </c>
      <c r="T1210" s="4">
        <v>93.9</v>
      </c>
      <c r="U1210" s="4">
        <v>856</v>
      </c>
      <c r="V1210" s="4">
        <v>1.8</v>
      </c>
      <c r="W1210" s="4">
        <v>5.19</v>
      </c>
      <c r="X1210" s="4">
        <v>9689</v>
      </c>
      <c r="Y1210" s="4">
        <v>5.9</v>
      </c>
      <c r="Z1210" s="4">
        <v>157.4</v>
      </c>
      <c r="AA1210" s="4">
        <v>510</v>
      </c>
      <c r="AB1210" s="4">
        <v>1736</v>
      </c>
      <c r="AC1210" s="4"/>
    </row>
    <row r="1211" spans="1:29" hidden="1" x14ac:dyDescent="0.25">
      <c r="A1211" s="4" t="s">
        <v>4111</v>
      </c>
      <c r="B1211" s="4" t="s">
        <v>3937</v>
      </c>
      <c r="C1211" s="4" t="s">
        <v>1237</v>
      </c>
      <c r="D1211" s="4" t="s">
        <v>1241</v>
      </c>
      <c r="E1211" s="4" t="s">
        <v>3955</v>
      </c>
      <c r="F1211" s="4">
        <v>0</v>
      </c>
      <c r="G1211" s="4">
        <v>1.56</v>
      </c>
      <c r="H1211" s="4">
        <v>48.7</v>
      </c>
      <c r="I1211" s="4">
        <v>1.39</v>
      </c>
      <c r="J1211" s="4">
        <v>12.5</v>
      </c>
      <c r="K1211" s="4">
        <v>16.329999999999998</v>
      </c>
      <c r="L1211" s="4">
        <v>1.68</v>
      </c>
      <c r="M1211" s="4">
        <v>78.2</v>
      </c>
      <c r="N1211" s="4">
        <v>27.9</v>
      </c>
      <c r="O1211" s="4">
        <v>330</v>
      </c>
      <c r="P1211" s="4">
        <v>130.9</v>
      </c>
      <c r="Q1211" s="4">
        <v>552</v>
      </c>
      <c r="R1211" s="4">
        <v>130</v>
      </c>
      <c r="S1211" s="4">
        <v>992</v>
      </c>
      <c r="T1211" s="4">
        <v>224.8</v>
      </c>
      <c r="U1211" s="4">
        <v>2879</v>
      </c>
      <c r="V1211" s="4">
        <v>10.1</v>
      </c>
      <c r="W1211" s="4">
        <v>28.73</v>
      </c>
      <c r="X1211" s="4">
        <v>7260</v>
      </c>
      <c r="Y1211" s="4">
        <v>9.6999999999999993</v>
      </c>
      <c r="Z1211" s="4">
        <v>321.74</v>
      </c>
      <c r="AA1211" s="4">
        <v>1967</v>
      </c>
      <c r="AB1211" s="4">
        <v>3108</v>
      </c>
      <c r="AC1211" s="4"/>
    </row>
    <row r="1212" spans="1:29" hidden="1" x14ac:dyDescent="0.25">
      <c r="A1212" s="4" t="s">
        <v>4111</v>
      </c>
      <c r="B1212" s="4" t="s">
        <v>3937</v>
      </c>
      <c r="C1212" s="4" t="s">
        <v>1237</v>
      </c>
      <c r="D1212" s="4" t="s">
        <v>1242</v>
      </c>
      <c r="E1212" s="4" t="s">
        <v>3955</v>
      </c>
      <c r="F1212" s="4">
        <v>0</v>
      </c>
      <c r="G1212" s="4">
        <v>0.13</v>
      </c>
      <c r="H1212" s="4">
        <v>24.1</v>
      </c>
      <c r="I1212" s="4">
        <v>0.19</v>
      </c>
      <c r="J1212" s="4">
        <v>2.39</v>
      </c>
      <c r="K1212" s="4">
        <v>5.44</v>
      </c>
      <c r="L1212" s="4">
        <v>0.62</v>
      </c>
      <c r="M1212" s="4">
        <v>33</v>
      </c>
      <c r="N1212" s="4">
        <v>12.86</v>
      </c>
      <c r="O1212" s="4">
        <v>164</v>
      </c>
      <c r="P1212" s="4">
        <v>69.099999999999994</v>
      </c>
      <c r="Q1212" s="4">
        <v>307</v>
      </c>
      <c r="R1212" s="4">
        <v>74</v>
      </c>
      <c r="S1212" s="4">
        <v>582</v>
      </c>
      <c r="T1212" s="4">
        <v>134.1</v>
      </c>
      <c r="U1212" s="4">
        <v>1524</v>
      </c>
      <c r="V1212" s="4">
        <v>7.9</v>
      </c>
      <c r="W1212" s="4">
        <v>9.74</v>
      </c>
      <c r="X1212" s="4">
        <v>8155</v>
      </c>
      <c r="Y1212" s="4">
        <v>7.1</v>
      </c>
      <c r="Z1212" s="4">
        <v>193.57</v>
      </c>
      <c r="AA1212" s="4">
        <v>903</v>
      </c>
      <c r="AB1212" s="4">
        <v>2028</v>
      </c>
      <c r="AC1212" s="4"/>
    </row>
    <row r="1213" spans="1:29" hidden="1" x14ac:dyDescent="0.25">
      <c r="A1213" s="4" t="s">
        <v>4111</v>
      </c>
      <c r="B1213" s="4" t="s">
        <v>3937</v>
      </c>
      <c r="C1213" s="4" t="s">
        <v>1237</v>
      </c>
      <c r="D1213" s="4" t="s">
        <v>1243</v>
      </c>
      <c r="E1213" s="4" t="s">
        <v>3955</v>
      </c>
      <c r="F1213" s="4">
        <v>0</v>
      </c>
      <c r="G1213" s="4">
        <v>0.11</v>
      </c>
      <c r="H1213" s="4">
        <v>18</v>
      </c>
      <c r="I1213" s="4">
        <v>0.19</v>
      </c>
      <c r="J1213" s="4">
        <v>1.93</v>
      </c>
      <c r="K1213" s="4">
        <v>3.66</v>
      </c>
      <c r="L1213" s="4">
        <v>0.49</v>
      </c>
      <c r="M1213" s="4">
        <v>21.9</v>
      </c>
      <c r="N1213" s="4">
        <v>8.7899999999999991</v>
      </c>
      <c r="O1213" s="4">
        <v>113</v>
      </c>
      <c r="P1213" s="4">
        <v>47.7</v>
      </c>
      <c r="Q1213" s="4">
        <v>210</v>
      </c>
      <c r="R1213" s="4">
        <v>51</v>
      </c>
      <c r="S1213" s="4">
        <v>408</v>
      </c>
      <c r="T1213" s="4">
        <v>93.9</v>
      </c>
      <c r="U1213" s="4">
        <v>1054</v>
      </c>
      <c r="V1213" s="4">
        <v>49.3</v>
      </c>
      <c r="W1213" s="4">
        <v>6.69</v>
      </c>
      <c r="X1213" s="4">
        <v>8543</v>
      </c>
      <c r="Y1213" s="4">
        <v>5.0999999999999996</v>
      </c>
      <c r="Z1213" s="4">
        <v>125.52</v>
      </c>
      <c r="AA1213" s="4">
        <v>514</v>
      </c>
      <c r="AB1213" s="4">
        <v>1341</v>
      </c>
      <c r="AC1213" s="4"/>
    </row>
    <row r="1214" spans="1:29" hidden="1" x14ac:dyDescent="0.25">
      <c r="A1214" s="4" t="s">
        <v>4111</v>
      </c>
      <c r="B1214" s="4" t="s">
        <v>3937</v>
      </c>
      <c r="C1214" s="4" t="s">
        <v>1237</v>
      </c>
      <c r="D1214" s="4" t="s">
        <v>1244</v>
      </c>
      <c r="E1214" s="4" t="s">
        <v>3955</v>
      </c>
      <c r="F1214" s="4">
        <v>0</v>
      </c>
      <c r="G1214" s="4">
        <v>0.93</v>
      </c>
      <c r="H1214" s="4">
        <v>21</v>
      </c>
      <c r="I1214" s="4">
        <v>0.54</v>
      </c>
      <c r="J1214" s="4">
        <v>2.79</v>
      </c>
      <c r="K1214" s="4">
        <v>3.72</v>
      </c>
      <c r="L1214" s="4">
        <v>0.56000000000000005</v>
      </c>
      <c r="M1214" s="4">
        <v>20.6</v>
      </c>
      <c r="N1214" s="4">
        <v>8.7100000000000009</v>
      </c>
      <c r="O1214" s="4">
        <v>118</v>
      </c>
      <c r="P1214" s="4">
        <v>53.6</v>
      </c>
      <c r="Q1214" s="4">
        <v>260</v>
      </c>
      <c r="R1214" s="4">
        <v>70</v>
      </c>
      <c r="S1214" s="4">
        <v>611</v>
      </c>
      <c r="T1214" s="4">
        <v>155.6</v>
      </c>
      <c r="U1214" s="4">
        <v>1286</v>
      </c>
      <c r="V1214" s="4">
        <v>59.8</v>
      </c>
      <c r="W1214" s="4">
        <v>18.55</v>
      </c>
      <c r="X1214" s="4">
        <v>9218</v>
      </c>
      <c r="Y1214" s="4">
        <v>8.9</v>
      </c>
      <c r="Z1214" s="4">
        <v>176.24</v>
      </c>
      <c r="AA1214" s="4">
        <v>634</v>
      </c>
      <c r="AB1214" s="4">
        <v>2132</v>
      </c>
      <c r="AC1214" s="4"/>
    </row>
    <row r="1215" spans="1:29" hidden="1" x14ac:dyDescent="0.25">
      <c r="A1215" s="4" t="s">
        <v>4111</v>
      </c>
      <c r="B1215" s="4" t="s">
        <v>3937</v>
      </c>
      <c r="C1215" s="4" t="s">
        <v>1237</v>
      </c>
      <c r="D1215" s="4" t="s">
        <v>1245</v>
      </c>
      <c r="E1215" s="4" t="s">
        <v>3955</v>
      </c>
      <c r="F1215" s="4">
        <v>0</v>
      </c>
      <c r="G1215" s="4">
        <v>1.4</v>
      </c>
      <c r="H1215" s="4">
        <v>34.799999999999997</v>
      </c>
      <c r="I1215" s="4">
        <v>0.41</v>
      </c>
      <c r="J1215" s="4">
        <v>4.4000000000000004</v>
      </c>
      <c r="K1215" s="4">
        <v>7.42</v>
      </c>
      <c r="L1215" s="4">
        <v>1.05</v>
      </c>
      <c r="M1215" s="4">
        <v>42.2</v>
      </c>
      <c r="N1215" s="4">
        <v>15.42</v>
      </c>
      <c r="O1215" s="4">
        <v>185</v>
      </c>
      <c r="P1215" s="4">
        <v>76.3</v>
      </c>
      <c r="Q1215" s="4">
        <v>329</v>
      </c>
      <c r="R1215" s="4">
        <v>77</v>
      </c>
      <c r="S1215" s="4">
        <v>598</v>
      </c>
      <c r="T1215" s="4">
        <v>140.30000000000001</v>
      </c>
      <c r="U1215" s="4">
        <v>1680</v>
      </c>
      <c r="V1215" s="4">
        <v>9.4</v>
      </c>
      <c r="W1215" s="4">
        <v>9</v>
      </c>
      <c r="X1215" s="4">
        <v>8312</v>
      </c>
      <c r="Y1215" s="4">
        <v>5.6</v>
      </c>
      <c r="Z1215" s="4">
        <v>160.58000000000001</v>
      </c>
      <c r="AA1215" s="4">
        <v>948</v>
      </c>
      <c r="AB1215" s="4">
        <v>1511</v>
      </c>
      <c r="AC1215" s="4"/>
    </row>
    <row r="1216" spans="1:29" hidden="1" x14ac:dyDescent="0.25">
      <c r="A1216" s="4" t="s">
        <v>4111</v>
      </c>
      <c r="B1216" s="4" t="s">
        <v>3937</v>
      </c>
      <c r="C1216" s="4" t="s">
        <v>1237</v>
      </c>
      <c r="D1216" s="4" t="s">
        <v>1246</v>
      </c>
      <c r="E1216" s="4" t="s">
        <v>3955</v>
      </c>
      <c r="F1216" s="4">
        <v>0</v>
      </c>
      <c r="G1216" s="4">
        <v>0.13</v>
      </c>
      <c r="H1216" s="4">
        <v>17.5</v>
      </c>
      <c r="I1216" s="4">
        <v>0.14000000000000001</v>
      </c>
      <c r="J1216" s="4">
        <v>1.48</v>
      </c>
      <c r="K1216" s="4">
        <v>3.77</v>
      </c>
      <c r="L1216" s="4">
        <v>0.56000000000000005</v>
      </c>
      <c r="M1216" s="4">
        <v>24.8</v>
      </c>
      <c r="N1216" s="4">
        <v>10.02</v>
      </c>
      <c r="O1216" s="4">
        <v>129</v>
      </c>
      <c r="P1216" s="4">
        <v>56.4</v>
      </c>
      <c r="Q1216" s="4">
        <v>262</v>
      </c>
      <c r="R1216" s="4">
        <v>67</v>
      </c>
      <c r="S1216" s="4">
        <v>552</v>
      </c>
      <c r="T1216" s="4">
        <v>130.19999999999999</v>
      </c>
      <c r="U1216" s="4">
        <v>1287</v>
      </c>
      <c r="V1216" s="4">
        <v>2.7</v>
      </c>
      <c r="W1216" s="4">
        <v>5.21</v>
      </c>
      <c r="X1216" s="4">
        <v>8868</v>
      </c>
      <c r="Y1216" s="4">
        <v>4.7</v>
      </c>
      <c r="Z1216" s="4">
        <v>162.08000000000001</v>
      </c>
      <c r="AA1216" s="4">
        <v>738</v>
      </c>
      <c r="AB1216" s="4">
        <v>1718</v>
      </c>
      <c r="AC1216" s="4"/>
    </row>
    <row r="1217" spans="1:29" hidden="1" x14ac:dyDescent="0.25">
      <c r="A1217" s="4" t="s">
        <v>4111</v>
      </c>
      <c r="B1217" s="4" t="s">
        <v>3937</v>
      </c>
      <c r="C1217" s="4" t="s">
        <v>1237</v>
      </c>
      <c r="D1217" s="4" t="s">
        <v>1247</v>
      </c>
      <c r="E1217" s="4" t="s">
        <v>3955</v>
      </c>
      <c r="F1217" s="4">
        <v>0</v>
      </c>
      <c r="G1217" s="4">
        <v>0.39</v>
      </c>
      <c r="H1217" s="4">
        <v>17.3</v>
      </c>
      <c r="I1217" s="4">
        <v>0.14000000000000001</v>
      </c>
      <c r="J1217" s="4">
        <v>1.31</v>
      </c>
      <c r="K1217" s="4">
        <v>2.81</v>
      </c>
      <c r="L1217" s="4">
        <v>0.48</v>
      </c>
      <c r="M1217" s="4">
        <v>20.3</v>
      </c>
      <c r="N1217" s="4">
        <v>8.19</v>
      </c>
      <c r="O1217" s="4">
        <v>111</v>
      </c>
      <c r="P1217" s="4">
        <v>49.1</v>
      </c>
      <c r="Q1217" s="4">
        <v>229</v>
      </c>
      <c r="R1217" s="4">
        <v>59</v>
      </c>
      <c r="S1217" s="4">
        <v>483</v>
      </c>
      <c r="T1217" s="4">
        <v>122</v>
      </c>
      <c r="U1217" s="4">
        <v>1117</v>
      </c>
      <c r="V1217" s="4">
        <v>5.5</v>
      </c>
      <c r="W1217" s="4">
        <v>7.2</v>
      </c>
      <c r="X1217" s="4">
        <v>8646</v>
      </c>
      <c r="Y1217" s="4">
        <v>6.4</v>
      </c>
      <c r="Z1217" s="4">
        <v>191.91</v>
      </c>
      <c r="AA1217" s="4">
        <v>688</v>
      </c>
      <c r="AB1217" s="4">
        <v>2032</v>
      </c>
      <c r="AC1217" s="4"/>
    </row>
    <row r="1218" spans="1:29" hidden="1" x14ac:dyDescent="0.25">
      <c r="A1218" s="4" t="s">
        <v>4111</v>
      </c>
      <c r="B1218" s="4" t="s">
        <v>3937</v>
      </c>
      <c r="C1218" s="4" t="s">
        <v>1237</v>
      </c>
      <c r="D1218" s="4" t="s">
        <v>1248</v>
      </c>
      <c r="E1218" s="4" t="s">
        <v>3955</v>
      </c>
      <c r="F1218" s="4">
        <v>0</v>
      </c>
      <c r="G1218" s="4">
        <v>0.23</v>
      </c>
      <c r="H1218" s="4">
        <v>15.2</v>
      </c>
      <c r="I1218" s="4">
        <v>0.18</v>
      </c>
      <c r="J1218" s="4">
        <v>1.59</v>
      </c>
      <c r="K1218" s="4">
        <v>2.91</v>
      </c>
      <c r="L1218" s="4">
        <v>0.36</v>
      </c>
      <c r="M1218" s="4">
        <v>17.2</v>
      </c>
      <c r="N1218" s="4">
        <v>7.21</v>
      </c>
      <c r="O1218" s="4">
        <v>93</v>
      </c>
      <c r="P1218" s="4">
        <v>41.5</v>
      </c>
      <c r="Q1218" s="4">
        <v>194</v>
      </c>
      <c r="R1218" s="4">
        <v>50</v>
      </c>
      <c r="S1218" s="4">
        <v>420</v>
      </c>
      <c r="T1218" s="4">
        <v>101.8</v>
      </c>
      <c r="U1218" s="4">
        <v>946</v>
      </c>
      <c r="V1218" s="4">
        <v>2.2000000000000002</v>
      </c>
      <c r="W1218" s="4">
        <v>6.71</v>
      </c>
      <c r="X1218" s="4">
        <v>8948</v>
      </c>
      <c r="Y1218" s="4">
        <v>5.9</v>
      </c>
      <c r="Z1218" s="4">
        <v>182.77</v>
      </c>
      <c r="AA1218" s="4">
        <v>678</v>
      </c>
      <c r="AB1218" s="4">
        <v>1982</v>
      </c>
      <c r="AC1218" s="4"/>
    </row>
    <row r="1219" spans="1:29" hidden="1" x14ac:dyDescent="0.25">
      <c r="A1219" s="4" t="s">
        <v>4111</v>
      </c>
      <c r="B1219" s="4" t="s">
        <v>3937</v>
      </c>
      <c r="C1219" s="4" t="s">
        <v>1237</v>
      </c>
      <c r="D1219" s="4" t="s">
        <v>1249</v>
      </c>
      <c r="E1219" s="4" t="s">
        <v>3955</v>
      </c>
      <c r="F1219" s="4">
        <v>0</v>
      </c>
      <c r="G1219" s="4">
        <v>0.43</v>
      </c>
      <c r="H1219" s="4">
        <v>34.700000000000003</v>
      </c>
      <c r="I1219" s="4">
        <v>0.52</v>
      </c>
      <c r="J1219" s="4">
        <v>4.16</v>
      </c>
      <c r="K1219" s="4">
        <v>5.41</v>
      </c>
      <c r="L1219" s="4">
        <v>1.1200000000000001</v>
      </c>
      <c r="M1219" s="4">
        <v>27.5</v>
      </c>
      <c r="N1219" s="4">
        <v>10.31</v>
      </c>
      <c r="O1219" s="4">
        <v>127</v>
      </c>
      <c r="P1219" s="4">
        <v>54.1</v>
      </c>
      <c r="Q1219" s="4">
        <v>244</v>
      </c>
      <c r="R1219" s="4">
        <v>62</v>
      </c>
      <c r="S1219" s="4">
        <v>522</v>
      </c>
      <c r="T1219" s="4">
        <v>127.1</v>
      </c>
      <c r="U1219" s="4">
        <v>1247</v>
      </c>
      <c r="V1219" s="4">
        <v>5.2</v>
      </c>
      <c r="W1219" s="4">
        <v>14.11</v>
      </c>
      <c r="X1219" s="4">
        <v>7896</v>
      </c>
      <c r="Y1219" s="4">
        <v>6.5</v>
      </c>
      <c r="Z1219" s="4">
        <v>205.66</v>
      </c>
      <c r="AA1219" s="4">
        <v>1401</v>
      </c>
      <c r="AB1219" s="4">
        <v>2041</v>
      </c>
      <c r="AC1219" s="4"/>
    </row>
    <row r="1220" spans="1:29" hidden="1" x14ac:dyDescent="0.25">
      <c r="A1220" s="4" t="s">
        <v>4111</v>
      </c>
      <c r="B1220" s="4" t="s">
        <v>3937</v>
      </c>
      <c r="C1220" s="4" t="s">
        <v>1237</v>
      </c>
      <c r="D1220" s="4" t="s">
        <v>1250</v>
      </c>
      <c r="E1220" s="4" t="s">
        <v>3955</v>
      </c>
      <c r="F1220" s="4">
        <v>0</v>
      </c>
      <c r="G1220" s="4">
        <v>7.0000000000000007E-2</v>
      </c>
      <c r="H1220" s="4">
        <v>17.3</v>
      </c>
      <c r="I1220" s="4">
        <v>0.19</v>
      </c>
      <c r="J1220" s="4">
        <v>1.98</v>
      </c>
      <c r="K1220" s="4">
        <v>4.6900000000000004</v>
      </c>
      <c r="L1220" s="4">
        <v>0.45</v>
      </c>
      <c r="M1220" s="4">
        <v>27.8</v>
      </c>
      <c r="N1220" s="4">
        <v>11.1</v>
      </c>
      <c r="O1220" s="4">
        <v>141</v>
      </c>
      <c r="P1220" s="4">
        <v>60.7</v>
      </c>
      <c r="Q1220" s="4">
        <v>266</v>
      </c>
      <c r="R1220" s="4">
        <v>65</v>
      </c>
      <c r="S1220" s="4">
        <v>514</v>
      </c>
      <c r="T1220" s="4">
        <v>118.1</v>
      </c>
      <c r="U1220" s="4">
        <v>1324</v>
      </c>
      <c r="V1220" s="4">
        <v>4.5999999999999996</v>
      </c>
      <c r="W1220" s="4">
        <v>34.36</v>
      </c>
      <c r="X1220" s="4">
        <v>8693</v>
      </c>
      <c r="Y1220" s="4">
        <v>6.3</v>
      </c>
      <c r="Z1220" s="4">
        <v>133.41</v>
      </c>
      <c r="AA1220" s="4">
        <v>572</v>
      </c>
      <c r="AB1220" s="4">
        <v>1412</v>
      </c>
      <c r="AC1220" s="4"/>
    </row>
    <row r="1221" spans="1:29" hidden="1" x14ac:dyDescent="0.25">
      <c r="A1221" s="4" t="s">
        <v>4111</v>
      </c>
      <c r="B1221" s="4" t="s">
        <v>3937</v>
      </c>
      <c r="C1221" s="4" t="s">
        <v>1237</v>
      </c>
      <c r="D1221" s="4" t="s">
        <v>1251</v>
      </c>
      <c r="E1221" s="4" t="s">
        <v>3955</v>
      </c>
      <c r="F1221" s="4">
        <v>0</v>
      </c>
      <c r="G1221" s="4">
        <v>0.54</v>
      </c>
      <c r="H1221" s="4">
        <v>31</v>
      </c>
      <c r="I1221" s="4">
        <v>0.34</v>
      </c>
      <c r="J1221" s="4">
        <v>3.81</v>
      </c>
      <c r="K1221" s="4">
        <v>4.87</v>
      </c>
      <c r="L1221" s="4">
        <v>0.84</v>
      </c>
      <c r="M1221" s="4">
        <v>27.2</v>
      </c>
      <c r="N1221" s="4">
        <v>10.43</v>
      </c>
      <c r="O1221" s="4">
        <v>127</v>
      </c>
      <c r="P1221" s="4">
        <v>54</v>
      </c>
      <c r="Q1221" s="4">
        <v>240</v>
      </c>
      <c r="R1221" s="4">
        <v>62</v>
      </c>
      <c r="S1221" s="4">
        <v>504</v>
      </c>
      <c r="T1221" s="4">
        <v>118.1</v>
      </c>
      <c r="U1221" s="4">
        <v>1244</v>
      </c>
      <c r="V1221" s="4">
        <v>5.4</v>
      </c>
      <c r="W1221" s="4">
        <v>14.9</v>
      </c>
      <c r="X1221" s="4">
        <v>8182</v>
      </c>
      <c r="Y1221" s="4">
        <v>7.2</v>
      </c>
      <c r="Z1221" s="4">
        <v>218.55</v>
      </c>
      <c r="AA1221" s="4">
        <v>1236</v>
      </c>
      <c r="AB1221" s="4">
        <v>2166</v>
      </c>
      <c r="AC1221" s="4"/>
    </row>
    <row r="1222" spans="1:29" hidden="1" x14ac:dyDescent="0.25">
      <c r="A1222" s="4" t="s">
        <v>4111</v>
      </c>
      <c r="B1222" s="4" t="s">
        <v>3937</v>
      </c>
      <c r="C1222" s="4" t="s">
        <v>1237</v>
      </c>
      <c r="D1222" s="4" t="s">
        <v>1252</v>
      </c>
      <c r="E1222" s="4" t="s">
        <v>3955</v>
      </c>
      <c r="F1222" s="4">
        <v>0</v>
      </c>
      <c r="G1222" s="4">
        <v>0.3</v>
      </c>
      <c r="H1222" s="4">
        <v>51.3</v>
      </c>
      <c r="I1222" s="4">
        <v>1.1000000000000001</v>
      </c>
      <c r="J1222" s="4">
        <v>16.399999999999999</v>
      </c>
      <c r="K1222" s="4">
        <v>27.61</v>
      </c>
      <c r="L1222" s="4">
        <v>5.47</v>
      </c>
      <c r="M1222" s="4">
        <v>128.9</v>
      </c>
      <c r="N1222" s="4">
        <v>40.64</v>
      </c>
      <c r="O1222" s="4">
        <v>439</v>
      </c>
      <c r="P1222" s="4">
        <v>161.5</v>
      </c>
      <c r="Q1222" s="4">
        <v>632</v>
      </c>
      <c r="R1222" s="4">
        <v>137</v>
      </c>
      <c r="S1222" s="4">
        <v>993</v>
      </c>
      <c r="T1222" s="4">
        <v>216.9</v>
      </c>
      <c r="U1222" s="4">
        <v>3385</v>
      </c>
      <c r="V1222" s="4">
        <v>19.8</v>
      </c>
      <c r="W1222" s="4">
        <v>6.96</v>
      </c>
      <c r="X1222" s="4">
        <v>6569</v>
      </c>
      <c r="Y1222" s="4">
        <v>3.2</v>
      </c>
      <c r="Z1222" s="4">
        <v>127.69</v>
      </c>
      <c r="AA1222" s="4">
        <v>1501</v>
      </c>
      <c r="AB1222" s="4">
        <v>1028</v>
      </c>
      <c r="AC1222" s="4"/>
    </row>
    <row r="1223" spans="1:29" hidden="1" x14ac:dyDescent="0.25">
      <c r="A1223" s="4" t="s">
        <v>4111</v>
      </c>
      <c r="B1223" s="4" t="s">
        <v>3937</v>
      </c>
      <c r="C1223" s="4" t="s">
        <v>1237</v>
      </c>
      <c r="D1223" s="4" t="s">
        <v>1253</v>
      </c>
      <c r="E1223" s="4" t="s">
        <v>3955</v>
      </c>
      <c r="F1223" s="4">
        <v>0</v>
      </c>
      <c r="G1223" s="4">
        <v>3.62</v>
      </c>
      <c r="H1223" s="4">
        <v>26.9</v>
      </c>
      <c r="I1223" s="4">
        <v>1.6</v>
      </c>
      <c r="J1223" s="4">
        <v>8.93</v>
      </c>
      <c r="K1223" s="4">
        <v>5.1100000000000003</v>
      </c>
      <c r="L1223" s="4">
        <v>0.67</v>
      </c>
      <c r="M1223" s="4">
        <v>21.3</v>
      </c>
      <c r="N1223" s="4">
        <v>8.33</v>
      </c>
      <c r="O1223" s="4">
        <v>108</v>
      </c>
      <c r="P1223" s="4">
        <v>48</v>
      </c>
      <c r="Q1223" s="4">
        <v>218</v>
      </c>
      <c r="R1223" s="4">
        <v>55</v>
      </c>
      <c r="S1223" s="4">
        <v>455</v>
      </c>
      <c r="T1223" s="4">
        <v>108.7</v>
      </c>
      <c r="U1223" s="4">
        <v>1061</v>
      </c>
      <c r="V1223" s="4">
        <v>4.3</v>
      </c>
      <c r="W1223" s="4">
        <v>11.15</v>
      </c>
      <c r="X1223" s="4">
        <v>8945</v>
      </c>
      <c r="Y1223" s="4">
        <v>7.2</v>
      </c>
      <c r="Z1223" s="4">
        <v>192.41</v>
      </c>
      <c r="AA1223" s="4">
        <v>762</v>
      </c>
      <c r="AB1223" s="4">
        <v>2057</v>
      </c>
      <c r="AC1223" s="4"/>
    </row>
    <row r="1224" spans="1:29" hidden="1" x14ac:dyDescent="0.25">
      <c r="A1224" s="4" t="s">
        <v>4111</v>
      </c>
      <c r="B1224" s="4" t="s">
        <v>3937</v>
      </c>
      <c r="C1224" s="4" t="s">
        <v>1237</v>
      </c>
      <c r="D1224" s="4" t="s">
        <v>1254</v>
      </c>
      <c r="E1224" s="4" t="s">
        <v>3955</v>
      </c>
      <c r="F1224" s="4">
        <v>0</v>
      </c>
      <c r="G1224" s="4">
        <v>0.09</v>
      </c>
      <c r="H1224" s="4">
        <v>16.5</v>
      </c>
      <c r="I1224" s="4">
        <v>7.0000000000000007E-2</v>
      </c>
      <c r="J1224" s="4">
        <v>1.05</v>
      </c>
      <c r="K1224" s="4">
        <v>2.69</v>
      </c>
      <c r="L1224" s="4">
        <v>0.4</v>
      </c>
      <c r="M1224" s="4">
        <v>19.600000000000001</v>
      </c>
      <c r="N1224" s="4">
        <v>7.92</v>
      </c>
      <c r="O1224" s="4">
        <v>103</v>
      </c>
      <c r="P1224" s="4">
        <v>44.9</v>
      </c>
      <c r="Q1224" s="4">
        <v>206</v>
      </c>
      <c r="R1224" s="4">
        <v>53</v>
      </c>
      <c r="S1224" s="4">
        <v>435</v>
      </c>
      <c r="T1224" s="4">
        <v>104.9</v>
      </c>
      <c r="U1224" s="4">
        <v>1015</v>
      </c>
      <c r="V1224" s="4">
        <v>3</v>
      </c>
      <c r="W1224" s="4">
        <v>5.9</v>
      </c>
      <c r="X1224" s="4">
        <v>8448</v>
      </c>
      <c r="Y1224" s="4">
        <v>5.5</v>
      </c>
      <c r="Z1224" s="4">
        <v>163.5</v>
      </c>
      <c r="AA1224" s="4">
        <v>683</v>
      </c>
      <c r="AB1224" s="4">
        <v>1695</v>
      </c>
      <c r="AC1224" s="4"/>
    </row>
    <row r="1225" spans="1:29" hidden="1" x14ac:dyDescent="0.25">
      <c r="A1225" s="4" t="s">
        <v>4111</v>
      </c>
      <c r="B1225" s="4" t="s">
        <v>3937</v>
      </c>
      <c r="C1225" s="4" t="s">
        <v>1237</v>
      </c>
      <c r="D1225" s="4" t="s">
        <v>1255</v>
      </c>
      <c r="E1225" s="4" t="s">
        <v>3955</v>
      </c>
      <c r="F1225" s="4">
        <v>0</v>
      </c>
      <c r="G1225" s="4">
        <v>2.58</v>
      </c>
      <c r="H1225" s="4">
        <v>53</v>
      </c>
      <c r="I1225" s="4">
        <v>1.67</v>
      </c>
      <c r="J1225" s="4">
        <v>17.93</v>
      </c>
      <c r="K1225" s="4">
        <v>24.78</v>
      </c>
      <c r="L1225" s="4">
        <v>4.5999999999999996</v>
      </c>
      <c r="M1225" s="4">
        <v>104.1</v>
      </c>
      <c r="N1225" s="4">
        <v>32.619999999999997</v>
      </c>
      <c r="O1225" s="4">
        <v>352</v>
      </c>
      <c r="P1225" s="4">
        <v>132.4</v>
      </c>
      <c r="Q1225" s="4">
        <v>515</v>
      </c>
      <c r="R1225" s="4">
        <v>112</v>
      </c>
      <c r="S1225" s="4">
        <v>833</v>
      </c>
      <c r="T1225" s="4">
        <v>188.3</v>
      </c>
      <c r="U1225" s="4">
        <v>2750</v>
      </c>
      <c r="V1225" s="4">
        <v>16</v>
      </c>
      <c r="W1225" s="4">
        <v>5.94</v>
      </c>
      <c r="X1225" s="4">
        <v>7443</v>
      </c>
      <c r="Y1225" s="4">
        <v>5.8</v>
      </c>
      <c r="Z1225" s="4">
        <v>108.66</v>
      </c>
      <c r="AA1225" s="4">
        <v>1200</v>
      </c>
      <c r="AB1225" s="4">
        <v>917</v>
      </c>
      <c r="AC1225" s="4"/>
    </row>
    <row r="1226" spans="1:29" hidden="1" x14ac:dyDescent="0.25">
      <c r="A1226" s="4" t="s">
        <v>4111</v>
      </c>
      <c r="B1226" s="4" t="s">
        <v>3937</v>
      </c>
      <c r="C1226" s="4" t="s">
        <v>1257</v>
      </c>
      <c r="D1226" s="4" t="s">
        <v>1256</v>
      </c>
      <c r="E1226" s="4" t="s">
        <v>110</v>
      </c>
      <c r="F1226" s="4">
        <v>0</v>
      </c>
      <c r="G1226" s="4">
        <v>0.47</v>
      </c>
      <c r="H1226" s="4">
        <v>42.5</v>
      </c>
      <c r="I1226" s="4">
        <v>0.28000000000000003</v>
      </c>
      <c r="J1226" s="4">
        <v>2.99</v>
      </c>
      <c r="K1226" s="4">
        <v>5.19</v>
      </c>
      <c r="L1226" s="4">
        <v>1.52</v>
      </c>
      <c r="M1226" s="4">
        <v>34.799999999999997</v>
      </c>
      <c r="N1226" s="4">
        <v>14.5</v>
      </c>
      <c r="O1226" s="4">
        <v>188</v>
      </c>
      <c r="P1226" s="4">
        <v>81.599999999999994</v>
      </c>
      <c r="Q1226" s="4">
        <v>373</v>
      </c>
      <c r="R1226" s="4">
        <v>94</v>
      </c>
      <c r="S1226" s="4">
        <v>770</v>
      </c>
      <c r="T1226" s="4">
        <v>183.2</v>
      </c>
      <c r="U1226" s="4">
        <v>1872</v>
      </c>
      <c r="V1226" s="4">
        <v>4.0999999999999996</v>
      </c>
      <c r="W1226" s="4">
        <v>10.92</v>
      </c>
      <c r="X1226" s="4">
        <v>8780</v>
      </c>
      <c r="Y1226" s="4">
        <v>7</v>
      </c>
      <c r="Z1226" s="4">
        <v>214.91</v>
      </c>
      <c r="AA1226" s="4">
        <v>940</v>
      </c>
      <c r="AB1226" s="4">
        <v>2252</v>
      </c>
      <c r="AC1226" s="4"/>
    </row>
    <row r="1227" spans="1:29" hidden="1" x14ac:dyDescent="0.25">
      <c r="A1227" s="4" t="s">
        <v>4111</v>
      </c>
      <c r="B1227" s="4" t="s">
        <v>3937</v>
      </c>
      <c r="C1227" s="4" t="s">
        <v>1257</v>
      </c>
      <c r="D1227" s="4" t="s">
        <v>1258</v>
      </c>
      <c r="E1227" s="4" t="s">
        <v>110</v>
      </c>
      <c r="F1227" s="4">
        <v>0</v>
      </c>
      <c r="G1227" s="4">
        <v>0.09</v>
      </c>
      <c r="H1227" s="4">
        <v>40.6</v>
      </c>
      <c r="I1227" s="4">
        <v>0.14000000000000001</v>
      </c>
      <c r="J1227" s="4">
        <v>2.13</v>
      </c>
      <c r="K1227" s="4">
        <v>5.69</v>
      </c>
      <c r="L1227" s="4">
        <v>2.59</v>
      </c>
      <c r="M1227" s="4">
        <v>41</v>
      </c>
      <c r="N1227" s="4">
        <v>16.7</v>
      </c>
      <c r="O1227" s="4">
        <v>212</v>
      </c>
      <c r="P1227" s="4">
        <v>92.8</v>
      </c>
      <c r="Q1227" s="4">
        <v>425</v>
      </c>
      <c r="R1227" s="4">
        <v>108</v>
      </c>
      <c r="S1227" s="4">
        <v>884</v>
      </c>
      <c r="T1227" s="4">
        <v>206.9</v>
      </c>
      <c r="U1227" s="4">
        <v>2106</v>
      </c>
      <c r="V1227" s="4">
        <v>11.1</v>
      </c>
      <c r="W1227" s="4">
        <v>15.62</v>
      </c>
      <c r="X1227" s="4">
        <v>9464</v>
      </c>
      <c r="Y1227" s="4">
        <v>9.3000000000000007</v>
      </c>
      <c r="Z1227" s="4">
        <v>205.61</v>
      </c>
      <c r="AA1227" s="4">
        <v>841</v>
      </c>
      <c r="AB1227" s="4">
        <v>2168</v>
      </c>
      <c r="AC1227" s="4"/>
    </row>
    <row r="1228" spans="1:29" hidden="1" x14ac:dyDescent="0.25">
      <c r="A1228" s="4" t="s">
        <v>4111</v>
      </c>
      <c r="B1228" s="4" t="s">
        <v>3937</v>
      </c>
      <c r="C1228" s="4" t="s">
        <v>1257</v>
      </c>
      <c r="D1228" s="4" t="s">
        <v>1259</v>
      </c>
      <c r="E1228" s="4" t="s">
        <v>110</v>
      </c>
      <c r="F1228" s="4">
        <v>0</v>
      </c>
      <c r="G1228" s="4">
        <v>2.25</v>
      </c>
      <c r="H1228" s="4">
        <v>56.1</v>
      </c>
      <c r="I1228" s="4">
        <v>1.01</v>
      </c>
      <c r="J1228" s="4">
        <v>6.09</v>
      </c>
      <c r="K1228" s="4">
        <v>6.5</v>
      </c>
      <c r="L1228" s="4">
        <v>1.85</v>
      </c>
      <c r="M1228" s="4">
        <v>38.1</v>
      </c>
      <c r="N1228" s="4">
        <v>15.38</v>
      </c>
      <c r="O1228" s="4">
        <v>189</v>
      </c>
      <c r="P1228" s="4">
        <v>81</v>
      </c>
      <c r="Q1228" s="4">
        <v>362</v>
      </c>
      <c r="R1228" s="4">
        <v>90</v>
      </c>
      <c r="S1228" s="4">
        <v>731</v>
      </c>
      <c r="T1228" s="4">
        <v>170</v>
      </c>
      <c r="U1228" s="4">
        <v>1843</v>
      </c>
      <c r="V1228" s="4">
        <v>8</v>
      </c>
      <c r="W1228" s="4">
        <v>17.079999999999998</v>
      </c>
      <c r="X1228" s="4">
        <v>7879</v>
      </c>
      <c r="Y1228" s="4">
        <v>10.1</v>
      </c>
      <c r="Z1228" s="4">
        <v>248.64</v>
      </c>
      <c r="AA1228" s="4">
        <v>1188</v>
      </c>
      <c r="AB1228" s="4">
        <v>2582</v>
      </c>
      <c r="AC1228" s="4"/>
    </row>
    <row r="1229" spans="1:29" hidden="1" x14ac:dyDescent="0.25">
      <c r="A1229" s="4" t="s">
        <v>4111</v>
      </c>
      <c r="B1229" s="4" t="s">
        <v>3937</v>
      </c>
      <c r="C1229" s="4" t="s">
        <v>1257</v>
      </c>
      <c r="D1229" s="4" t="s">
        <v>1260</v>
      </c>
      <c r="E1229" s="4" t="s">
        <v>110</v>
      </c>
      <c r="F1229" s="4">
        <v>0</v>
      </c>
      <c r="G1229" s="4">
        <v>0.44</v>
      </c>
      <c r="H1229" s="4">
        <v>45.4</v>
      </c>
      <c r="I1229" s="4">
        <v>0.31</v>
      </c>
      <c r="J1229" s="4">
        <v>3.27</v>
      </c>
      <c r="K1229" s="4">
        <v>5.89</v>
      </c>
      <c r="L1229" s="4">
        <v>1.88</v>
      </c>
      <c r="M1229" s="4">
        <v>37.200000000000003</v>
      </c>
      <c r="N1229" s="4">
        <v>14.64</v>
      </c>
      <c r="O1229" s="4">
        <v>186</v>
      </c>
      <c r="P1229" s="4">
        <v>80.5</v>
      </c>
      <c r="Q1229" s="4">
        <v>365</v>
      </c>
      <c r="R1229" s="4">
        <v>91</v>
      </c>
      <c r="S1229" s="4">
        <v>750</v>
      </c>
      <c r="T1229" s="4">
        <v>175.2</v>
      </c>
      <c r="U1229" s="4">
        <v>1827</v>
      </c>
      <c r="V1229" s="4">
        <v>4.0999999999999996</v>
      </c>
      <c r="W1229" s="4">
        <v>12.73</v>
      </c>
      <c r="X1229" s="4">
        <v>8331</v>
      </c>
      <c r="Y1229" s="4">
        <v>7.3</v>
      </c>
      <c r="Z1229" s="4">
        <v>250.41</v>
      </c>
      <c r="AA1229" s="4">
        <v>1158</v>
      </c>
      <c r="AB1229" s="4">
        <v>2592</v>
      </c>
      <c r="AC1229" s="4"/>
    </row>
    <row r="1230" spans="1:29" hidden="1" x14ac:dyDescent="0.25">
      <c r="A1230" s="4" t="s">
        <v>4111</v>
      </c>
      <c r="B1230" s="4" t="s">
        <v>3937</v>
      </c>
      <c r="C1230" s="4" t="s">
        <v>1257</v>
      </c>
      <c r="D1230" s="4" t="s">
        <v>1261</v>
      </c>
      <c r="E1230" s="4" t="s">
        <v>110</v>
      </c>
      <c r="F1230" s="4">
        <v>0</v>
      </c>
      <c r="G1230" s="4">
        <v>0.42</v>
      </c>
      <c r="H1230" s="4">
        <v>44.8</v>
      </c>
      <c r="I1230" s="4">
        <v>0.22</v>
      </c>
      <c r="J1230" s="4">
        <v>2.63</v>
      </c>
      <c r="K1230" s="4">
        <v>5.01</v>
      </c>
      <c r="L1230" s="4">
        <v>1.41</v>
      </c>
      <c r="M1230" s="4">
        <v>36.1</v>
      </c>
      <c r="N1230" s="4">
        <v>14.3</v>
      </c>
      <c r="O1230" s="4">
        <v>185</v>
      </c>
      <c r="P1230" s="4">
        <v>80.599999999999994</v>
      </c>
      <c r="Q1230" s="4">
        <v>366</v>
      </c>
      <c r="R1230" s="4">
        <v>93</v>
      </c>
      <c r="S1230" s="4">
        <v>760</v>
      </c>
      <c r="T1230" s="4">
        <v>181</v>
      </c>
      <c r="U1230" s="4">
        <v>1825</v>
      </c>
      <c r="V1230" s="4">
        <v>3.9</v>
      </c>
      <c r="W1230" s="4">
        <v>12.81</v>
      </c>
      <c r="X1230" s="4">
        <v>8945</v>
      </c>
      <c r="Y1230" s="4">
        <v>7.6</v>
      </c>
      <c r="Z1230" s="4">
        <v>231.58</v>
      </c>
      <c r="AA1230" s="4">
        <v>1042</v>
      </c>
      <c r="AB1230" s="4">
        <v>2414</v>
      </c>
      <c r="AC1230" s="4"/>
    </row>
    <row r="1231" spans="1:29" hidden="1" x14ac:dyDescent="0.25">
      <c r="A1231" s="4" t="s">
        <v>4111</v>
      </c>
      <c r="B1231" s="4" t="s">
        <v>3937</v>
      </c>
      <c r="C1231" s="4" t="s">
        <v>1257</v>
      </c>
      <c r="D1231" s="4" t="s">
        <v>1262</v>
      </c>
      <c r="E1231" s="4" t="s">
        <v>110</v>
      </c>
      <c r="F1231" s="4">
        <v>0</v>
      </c>
      <c r="G1231" s="4">
        <v>0.31</v>
      </c>
      <c r="H1231" s="4">
        <v>40.5</v>
      </c>
      <c r="I1231" s="4">
        <v>0.3</v>
      </c>
      <c r="J1231" s="4">
        <v>2.0699999999999998</v>
      </c>
      <c r="K1231" s="4">
        <v>3.95</v>
      </c>
      <c r="L1231" s="4">
        <v>1.32</v>
      </c>
      <c r="M1231" s="4">
        <v>28.5</v>
      </c>
      <c r="N1231" s="4">
        <v>11.7</v>
      </c>
      <c r="O1231" s="4">
        <v>153</v>
      </c>
      <c r="P1231" s="4">
        <v>66.3</v>
      </c>
      <c r="Q1231" s="4">
        <v>305</v>
      </c>
      <c r="R1231" s="4">
        <v>76</v>
      </c>
      <c r="S1231" s="4">
        <v>630</v>
      </c>
      <c r="T1231" s="4">
        <v>146.6</v>
      </c>
      <c r="U1231" s="4">
        <v>1501</v>
      </c>
      <c r="V1231" s="4">
        <v>3.3</v>
      </c>
      <c r="W1231" s="4">
        <v>16.989999999999998</v>
      </c>
      <c r="X1231" s="4">
        <v>8989</v>
      </c>
      <c r="Y1231" s="4">
        <v>11.7</v>
      </c>
      <c r="Z1231" s="4">
        <v>275.33</v>
      </c>
      <c r="AA1231" s="4">
        <v>1089</v>
      </c>
      <c r="AB1231" s="4">
        <v>2922</v>
      </c>
      <c r="AC1231" s="4"/>
    </row>
    <row r="1232" spans="1:29" hidden="1" x14ac:dyDescent="0.25">
      <c r="A1232" s="4" t="s">
        <v>4111</v>
      </c>
      <c r="B1232" s="4" t="s">
        <v>3937</v>
      </c>
      <c r="C1232" s="4" t="s">
        <v>1257</v>
      </c>
      <c r="D1232" s="4" t="s">
        <v>1263</v>
      </c>
      <c r="E1232" s="4" t="s">
        <v>110</v>
      </c>
      <c r="F1232" s="4">
        <v>0</v>
      </c>
      <c r="G1232" s="4">
        <v>0.59</v>
      </c>
      <c r="H1232" s="4">
        <v>20.399999999999999</v>
      </c>
      <c r="I1232" s="4">
        <v>0.48</v>
      </c>
      <c r="J1232" s="4">
        <v>2.4500000000000002</v>
      </c>
      <c r="K1232" s="4">
        <v>3.2</v>
      </c>
      <c r="L1232" s="4">
        <v>1.07</v>
      </c>
      <c r="M1232" s="4">
        <v>18.3</v>
      </c>
      <c r="N1232" s="4">
        <v>7.81</v>
      </c>
      <c r="O1232" s="4">
        <v>112</v>
      </c>
      <c r="P1232" s="4">
        <v>54</v>
      </c>
      <c r="Q1232" s="4">
        <v>262</v>
      </c>
      <c r="R1232" s="4">
        <v>69</v>
      </c>
      <c r="S1232" s="4">
        <v>578</v>
      </c>
      <c r="T1232" s="4">
        <v>138.80000000000001</v>
      </c>
      <c r="U1232" s="4">
        <v>1249</v>
      </c>
      <c r="V1232" s="4">
        <v>3</v>
      </c>
      <c r="W1232" s="4">
        <v>10.199999999999999</v>
      </c>
      <c r="X1232" s="4">
        <v>9452</v>
      </c>
      <c r="Y1232" s="4">
        <v>7</v>
      </c>
      <c r="Z1232" s="4">
        <v>188.15</v>
      </c>
      <c r="AA1232" s="4">
        <v>453</v>
      </c>
      <c r="AB1232" s="4">
        <v>2098</v>
      </c>
      <c r="AC1232" s="4"/>
    </row>
    <row r="1233" spans="1:29" hidden="1" x14ac:dyDescent="0.25">
      <c r="A1233" s="4" t="s">
        <v>4111</v>
      </c>
      <c r="B1233" s="4" t="s">
        <v>3937</v>
      </c>
      <c r="C1233" s="4" t="s">
        <v>1257</v>
      </c>
      <c r="D1233" s="4" t="s">
        <v>1264</v>
      </c>
      <c r="E1233" s="4" t="s">
        <v>110</v>
      </c>
      <c r="F1233" s="4">
        <v>0</v>
      </c>
      <c r="G1233" s="4">
        <v>0.23</v>
      </c>
      <c r="H1233" s="4">
        <v>66.3</v>
      </c>
      <c r="I1233" s="4">
        <v>1.71</v>
      </c>
      <c r="J1233" s="4">
        <v>29.86</v>
      </c>
      <c r="K1233" s="4">
        <v>59.27</v>
      </c>
      <c r="L1233" s="4">
        <v>2.77</v>
      </c>
      <c r="M1233" s="4">
        <v>293.2</v>
      </c>
      <c r="N1233" s="4">
        <v>91.54</v>
      </c>
      <c r="O1233" s="4">
        <v>893</v>
      </c>
      <c r="P1233" s="4">
        <v>289</v>
      </c>
      <c r="Q1233" s="4">
        <v>1012</v>
      </c>
      <c r="R1233" s="4">
        <v>210</v>
      </c>
      <c r="S1233" s="4">
        <v>1445</v>
      </c>
      <c r="T1233" s="4">
        <v>284.3</v>
      </c>
      <c r="U1233" s="4">
        <v>5892</v>
      </c>
      <c r="V1233" s="4">
        <v>20.100000000000001</v>
      </c>
      <c r="W1233" s="4">
        <v>10.17</v>
      </c>
      <c r="X1233" s="4">
        <v>8881</v>
      </c>
      <c r="Y1233" s="4">
        <v>5.5</v>
      </c>
      <c r="Z1233" s="4">
        <v>145.1</v>
      </c>
      <c r="AA1233" s="4">
        <v>1182</v>
      </c>
      <c r="AB1233" s="4">
        <v>1360</v>
      </c>
      <c r="AC1233" s="4"/>
    </row>
    <row r="1234" spans="1:29" hidden="1" x14ac:dyDescent="0.25">
      <c r="A1234" s="4" t="s">
        <v>4111</v>
      </c>
      <c r="B1234" s="4" t="s">
        <v>3937</v>
      </c>
      <c r="C1234" s="4" t="s">
        <v>1257</v>
      </c>
      <c r="D1234" s="4" t="s">
        <v>1265</v>
      </c>
      <c r="E1234" s="4" t="s">
        <v>110</v>
      </c>
      <c r="F1234" s="4">
        <v>0</v>
      </c>
      <c r="G1234" s="4">
        <v>1.4</v>
      </c>
      <c r="H1234" s="4">
        <v>57.2</v>
      </c>
      <c r="I1234" s="4">
        <v>1.07</v>
      </c>
      <c r="J1234" s="4">
        <v>8.33</v>
      </c>
      <c r="K1234" s="4">
        <v>5.85</v>
      </c>
      <c r="L1234" s="4">
        <v>2.68</v>
      </c>
      <c r="M1234" s="4">
        <v>44</v>
      </c>
      <c r="N1234" s="4">
        <v>18.39</v>
      </c>
      <c r="O1234" s="4">
        <v>212</v>
      </c>
      <c r="P1234" s="4">
        <v>90.1</v>
      </c>
      <c r="Q1234" s="4">
        <v>392</v>
      </c>
      <c r="R1234" s="4">
        <v>98</v>
      </c>
      <c r="S1234" s="4">
        <v>782</v>
      </c>
      <c r="T1234" s="4">
        <v>181.2</v>
      </c>
      <c r="U1234" s="4">
        <v>1996</v>
      </c>
      <c r="V1234" s="4">
        <v>0.8</v>
      </c>
      <c r="W1234" s="4">
        <v>21.62</v>
      </c>
      <c r="X1234" s="4">
        <v>8076</v>
      </c>
      <c r="Y1234" s="4">
        <v>12.7</v>
      </c>
      <c r="Z1234" s="4">
        <v>318.79000000000002</v>
      </c>
      <c r="AA1234" s="4">
        <v>1430</v>
      </c>
      <c r="AB1234" s="4">
        <v>3307</v>
      </c>
      <c r="AC1234" s="4"/>
    </row>
    <row r="1235" spans="1:29" hidden="1" x14ac:dyDescent="0.25">
      <c r="A1235" s="4" t="s">
        <v>4111</v>
      </c>
      <c r="B1235" s="4" t="s">
        <v>3937</v>
      </c>
      <c r="C1235" s="4" t="s">
        <v>1257</v>
      </c>
      <c r="D1235" s="4" t="s">
        <v>1266</v>
      </c>
      <c r="E1235" s="4" t="s">
        <v>110</v>
      </c>
      <c r="F1235" s="4">
        <v>0</v>
      </c>
      <c r="G1235" s="4">
        <v>0.09</v>
      </c>
      <c r="H1235" s="4">
        <v>71.5</v>
      </c>
      <c r="I1235" s="4">
        <v>0.21</v>
      </c>
      <c r="J1235" s="4">
        <v>3.14</v>
      </c>
      <c r="K1235" s="4">
        <v>7.19</v>
      </c>
      <c r="L1235" s="4">
        <v>2.06</v>
      </c>
      <c r="M1235" s="4">
        <v>44.7</v>
      </c>
      <c r="N1235" s="4">
        <v>16.399999999999999</v>
      </c>
      <c r="O1235" s="4">
        <v>195</v>
      </c>
      <c r="P1235" s="4">
        <v>79.099999999999994</v>
      </c>
      <c r="Q1235" s="4">
        <v>342</v>
      </c>
      <c r="R1235" s="4">
        <v>81</v>
      </c>
      <c r="S1235" s="4">
        <v>639</v>
      </c>
      <c r="T1235" s="4">
        <v>148.19999999999999</v>
      </c>
      <c r="U1235" s="4">
        <v>1727</v>
      </c>
      <c r="V1235" s="4">
        <v>9</v>
      </c>
      <c r="W1235" s="4">
        <v>12.09</v>
      </c>
      <c r="X1235" s="4">
        <v>8212</v>
      </c>
      <c r="Y1235" s="4">
        <v>6.2</v>
      </c>
      <c r="Z1235" s="4">
        <v>151.09</v>
      </c>
      <c r="AA1235" s="4">
        <v>1046</v>
      </c>
      <c r="AB1235" s="4">
        <v>1463</v>
      </c>
      <c r="AC1235" s="4"/>
    </row>
    <row r="1236" spans="1:29" hidden="1" x14ac:dyDescent="0.25">
      <c r="A1236" s="4" t="s">
        <v>4111</v>
      </c>
      <c r="B1236" s="4" t="s">
        <v>3937</v>
      </c>
      <c r="C1236" s="4" t="s">
        <v>1257</v>
      </c>
      <c r="D1236" s="4" t="s">
        <v>1267</v>
      </c>
      <c r="E1236" s="4" t="s">
        <v>110</v>
      </c>
      <c r="F1236" s="4">
        <v>0</v>
      </c>
      <c r="G1236" s="4">
        <v>0.94</v>
      </c>
      <c r="H1236" s="4">
        <v>56.1</v>
      </c>
      <c r="I1236" s="4">
        <v>0.62</v>
      </c>
      <c r="J1236" s="4">
        <v>4.45</v>
      </c>
      <c r="K1236" s="4">
        <v>5.81</v>
      </c>
      <c r="L1236" s="4">
        <v>1.83</v>
      </c>
      <c r="M1236" s="4">
        <v>36.799999999999997</v>
      </c>
      <c r="N1236" s="4">
        <v>15.12</v>
      </c>
      <c r="O1236" s="4">
        <v>195</v>
      </c>
      <c r="P1236" s="4">
        <v>86.2</v>
      </c>
      <c r="Q1236" s="4">
        <v>404</v>
      </c>
      <c r="R1236" s="4">
        <v>102</v>
      </c>
      <c r="S1236" s="4">
        <v>837</v>
      </c>
      <c r="T1236" s="4">
        <v>198</v>
      </c>
      <c r="U1236" s="4">
        <v>1970</v>
      </c>
      <c r="V1236" s="4">
        <v>6.3</v>
      </c>
      <c r="W1236" s="4">
        <v>18.989999999999998</v>
      </c>
      <c r="X1236" s="4">
        <v>8835</v>
      </c>
      <c r="Y1236" s="4">
        <v>10.3</v>
      </c>
      <c r="Z1236" s="4">
        <v>239.45</v>
      </c>
      <c r="AA1236" s="4">
        <v>1036</v>
      </c>
      <c r="AB1236" s="4">
        <v>2502</v>
      </c>
      <c r="AC1236" s="4"/>
    </row>
    <row r="1237" spans="1:29" hidden="1" x14ac:dyDescent="0.25">
      <c r="A1237" s="4" t="s">
        <v>4111</v>
      </c>
      <c r="B1237" s="4" t="s">
        <v>3937</v>
      </c>
      <c r="C1237" s="4" t="s">
        <v>1257</v>
      </c>
      <c r="D1237" s="4" t="s">
        <v>1268</v>
      </c>
      <c r="E1237" s="4" t="s">
        <v>110</v>
      </c>
      <c r="F1237" s="4">
        <v>0</v>
      </c>
      <c r="G1237" s="4">
        <v>1.21</v>
      </c>
      <c r="H1237" s="4">
        <v>43.8</v>
      </c>
      <c r="I1237" s="4">
        <v>0.85</v>
      </c>
      <c r="J1237" s="4">
        <v>5.59</v>
      </c>
      <c r="K1237" s="4">
        <v>7.08</v>
      </c>
      <c r="L1237" s="4">
        <v>1.75</v>
      </c>
      <c r="M1237" s="4">
        <v>39</v>
      </c>
      <c r="N1237" s="4">
        <v>15.58</v>
      </c>
      <c r="O1237" s="4">
        <v>197</v>
      </c>
      <c r="P1237" s="4">
        <v>83.7</v>
      </c>
      <c r="Q1237" s="4">
        <v>382</v>
      </c>
      <c r="R1237" s="4">
        <v>96</v>
      </c>
      <c r="S1237" s="4">
        <v>783</v>
      </c>
      <c r="T1237" s="4">
        <v>185.3</v>
      </c>
      <c r="U1237" s="4">
        <v>1917</v>
      </c>
      <c r="V1237" s="4">
        <v>3.9</v>
      </c>
      <c r="W1237" s="4">
        <v>11.17</v>
      </c>
      <c r="X1237" s="4">
        <v>9109</v>
      </c>
      <c r="Y1237" s="4">
        <v>6.7</v>
      </c>
      <c r="Z1237" s="4">
        <v>230.96</v>
      </c>
      <c r="AA1237" s="4">
        <v>961</v>
      </c>
      <c r="AB1237" s="4">
        <v>2449</v>
      </c>
      <c r="AC1237" s="4"/>
    </row>
    <row r="1238" spans="1:29" hidden="1" x14ac:dyDescent="0.25">
      <c r="A1238" s="4" t="s">
        <v>4111</v>
      </c>
      <c r="B1238" s="4" t="s">
        <v>3937</v>
      </c>
      <c r="C1238" s="4" t="s">
        <v>1257</v>
      </c>
      <c r="D1238" s="4" t="s">
        <v>1269</v>
      </c>
      <c r="E1238" s="4" t="s">
        <v>110</v>
      </c>
      <c r="F1238" s="4">
        <v>0</v>
      </c>
      <c r="G1238" s="4">
        <v>0.83</v>
      </c>
      <c r="H1238" s="4">
        <v>58.5</v>
      </c>
      <c r="I1238" s="4">
        <v>0.64</v>
      </c>
      <c r="J1238" s="4">
        <v>4.92</v>
      </c>
      <c r="K1238" s="4">
        <v>7.48</v>
      </c>
      <c r="L1238" s="4">
        <v>2.08</v>
      </c>
      <c r="M1238" s="4">
        <v>46.5</v>
      </c>
      <c r="N1238" s="4">
        <v>18.600000000000001</v>
      </c>
      <c r="O1238" s="4">
        <v>238</v>
      </c>
      <c r="P1238" s="4">
        <v>100.7</v>
      </c>
      <c r="Q1238" s="4">
        <v>459</v>
      </c>
      <c r="R1238" s="4">
        <v>111</v>
      </c>
      <c r="S1238" s="4">
        <v>895</v>
      </c>
      <c r="T1238" s="4">
        <v>206.8</v>
      </c>
      <c r="U1238" s="4">
        <v>2257</v>
      </c>
      <c r="V1238" s="4">
        <v>5.0999999999999996</v>
      </c>
      <c r="W1238" s="4">
        <v>17.97</v>
      </c>
      <c r="X1238" s="4">
        <v>7808</v>
      </c>
      <c r="Y1238" s="4">
        <v>10.6</v>
      </c>
      <c r="Z1238" s="4">
        <v>317.64</v>
      </c>
      <c r="AA1238" s="4">
        <v>1574</v>
      </c>
      <c r="AB1238" s="4">
        <v>3273</v>
      </c>
      <c r="AC1238" s="4"/>
    </row>
    <row r="1239" spans="1:29" hidden="1" x14ac:dyDescent="0.25">
      <c r="A1239" s="4" t="s">
        <v>4111</v>
      </c>
      <c r="B1239" s="4" t="s">
        <v>3937</v>
      </c>
      <c r="C1239" s="4" t="s">
        <v>1257</v>
      </c>
      <c r="D1239" s="4" t="s">
        <v>1270</v>
      </c>
      <c r="E1239" s="4" t="s">
        <v>110</v>
      </c>
      <c r="F1239" s="4">
        <v>0</v>
      </c>
      <c r="G1239" s="4">
        <v>1.42</v>
      </c>
      <c r="H1239" s="4">
        <v>59.3</v>
      </c>
      <c r="I1239" s="4">
        <v>1.88</v>
      </c>
      <c r="J1239" s="4">
        <v>8.2100000000000009</v>
      </c>
      <c r="K1239" s="4">
        <v>9.8800000000000008</v>
      </c>
      <c r="L1239" s="4">
        <v>2.3199999999999998</v>
      </c>
      <c r="M1239" s="4">
        <v>39.799999999999997</v>
      </c>
      <c r="N1239" s="4">
        <v>15.56</v>
      </c>
      <c r="O1239" s="4">
        <v>193</v>
      </c>
      <c r="P1239" s="4">
        <v>75.3</v>
      </c>
      <c r="Q1239" s="4">
        <v>341</v>
      </c>
      <c r="R1239" s="4">
        <v>84</v>
      </c>
      <c r="S1239" s="4">
        <v>653</v>
      </c>
      <c r="T1239" s="4">
        <v>152</v>
      </c>
      <c r="U1239" s="4">
        <v>1641</v>
      </c>
      <c r="V1239" s="4">
        <v>7.4</v>
      </c>
      <c r="W1239" s="4">
        <v>17.100000000000001</v>
      </c>
      <c r="X1239" s="4">
        <v>8550</v>
      </c>
      <c r="Y1239" s="4">
        <v>10.6</v>
      </c>
      <c r="Z1239" s="4">
        <v>283.97000000000003</v>
      </c>
      <c r="AA1239" s="4">
        <v>1251</v>
      </c>
      <c r="AB1239" s="4">
        <v>2945</v>
      </c>
      <c r="AC1239" s="4"/>
    </row>
    <row r="1240" spans="1:29" hidden="1" x14ac:dyDescent="0.25">
      <c r="A1240" s="4" t="s">
        <v>4111</v>
      </c>
      <c r="B1240" s="4" t="s">
        <v>3937</v>
      </c>
      <c r="C1240" s="4" t="s">
        <v>1257</v>
      </c>
      <c r="D1240" s="4" t="s">
        <v>1271</v>
      </c>
      <c r="E1240" s="4" t="s">
        <v>110</v>
      </c>
      <c r="F1240" s="4">
        <v>0</v>
      </c>
      <c r="G1240" s="4">
        <v>4.1900000000000004</v>
      </c>
      <c r="H1240" s="4">
        <v>64.7</v>
      </c>
      <c r="I1240" s="4">
        <v>3.78</v>
      </c>
      <c r="J1240" s="4">
        <v>22.65</v>
      </c>
      <c r="K1240" s="4">
        <v>16.64</v>
      </c>
      <c r="L1240" s="4">
        <v>6.09</v>
      </c>
      <c r="M1240" s="4">
        <v>46.6</v>
      </c>
      <c r="N1240" s="4">
        <v>15.68</v>
      </c>
      <c r="O1240" s="4">
        <v>182</v>
      </c>
      <c r="P1240" s="4">
        <v>72.8</v>
      </c>
      <c r="Q1240" s="4">
        <v>328</v>
      </c>
      <c r="R1240" s="4">
        <v>81</v>
      </c>
      <c r="S1240" s="4">
        <v>664</v>
      </c>
      <c r="T1240" s="4">
        <v>160.9</v>
      </c>
      <c r="U1240" s="4">
        <v>1704</v>
      </c>
      <c r="V1240" s="4">
        <v>8.4</v>
      </c>
      <c r="W1240" s="4">
        <v>16.649999999999999</v>
      </c>
      <c r="X1240" s="4">
        <v>8832</v>
      </c>
      <c r="Y1240" s="4">
        <v>10.6</v>
      </c>
      <c r="Z1240" s="4">
        <v>279.22000000000003</v>
      </c>
      <c r="AA1240" s="4">
        <v>1013</v>
      </c>
      <c r="AB1240" s="4">
        <v>2965</v>
      </c>
      <c r="AC1240" s="4"/>
    </row>
    <row r="1241" spans="1:29" hidden="1" x14ac:dyDescent="0.25">
      <c r="A1241" s="4" t="s">
        <v>4111</v>
      </c>
      <c r="B1241" s="4" t="s">
        <v>3937</v>
      </c>
      <c r="C1241" s="4" t="s">
        <v>1257</v>
      </c>
      <c r="D1241" s="4" t="s">
        <v>1272</v>
      </c>
      <c r="E1241" s="4" t="s">
        <v>110</v>
      </c>
      <c r="F1241" s="4">
        <v>0</v>
      </c>
      <c r="G1241" s="4">
        <v>5.13</v>
      </c>
      <c r="H1241" s="4">
        <v>101.9</v>
      </c>
      <c r="I1241" s="4">
        <v>5.72</v>
      </c>
      <c r="J1241" s="4">
        <v>39.33</v>
      </c>
      <c r="K1241" s="4">
        <v>23.82</v>
      </c>
      <c r="L1241" s="4">
        <v>4.1500000000000004</v>
      </c>
      <c r="M1241" s="4">
        <v>58.4</v>
      </c>
      <c r="N1241" s="4">
        <v>19.7</v>
      </c>
      <c r="O1241" s="4">
        <v>234</v>
      </c>
      <c r="P1241" s="4">
        <v>92.9</v>
      </c>
      <c r="Q1241" s="4">
        <v>412</v>
      </c>
      <c r="R1241" s="4">
        <v>102</v>
      </c>
      <c r="S1241" s="4">
        <v>793</v>
      </c>
      <c r="T1241" s="4">
        <v>179.8</v>
      </c>
      <c r="U1241" s="4">
        <v>2013</v>
      </c>
      <c r="V1241" s="4">
        <v>2</v>
      </c>
      <c r="W1241" s="4">
        <v>14.85</v>
      </c>
      <c r="X1241" s="4">
        <v>8015</v>
      </c>
      <c r="Y1241" s="4">
        <v>9.4</v>
      </c>
      <c r="Z1241" s="4">
        <v>298.22000000000003</v>
      </c>
      <c r="AA1241" s="4">
        <v>1816</v>
      </c>
      <c r="AB1241" s="4">
        <v>3032</v>
      </c>
      <c r="AC1241" s="4"/>
    </row>
    <row r="1242" spans="1:29" hidden="1" x14ac:dyDescent="0.25">
      <c r="A1242" s="4" t="s">
        <v>4111</v>
      </c>
      <c r="B1242" s="4" t="s">
        <v>3937</v>
      </c>
      <c r="C1242" s="4" t="s">
        <v>1257</v>
      </c>
      <c r="D1242" s="4" t="s">
        <v>1273</v>
      </c>
      <c r="E1242" s="4" t="s">
        <v>110</v>
      </c>
      <c r="F1242" s="4">
        <v>0</v>
      </c>
      <c r="G1242" s="4">
        <v>0.96</v>
      </c>
      <c r="H1242" s="4">
        <v>52.9</v>
      </c>
      <c r="I1242" s="4">
        <v>1.1599999999999999</v>
      </c>
      <c r="J1242" s="4">
        <v>7.3</v>
      </c>
      <c r="K1242" s="4">
        <v>7.69</v>
      </c>
      <c r="L1242" s="4">
        <v>2.4300000000000002</v>
      </c>
      <c r="M1242" s="4">
        <v>35</v>
      </c>
      <c r="N1242" s="4">
        <v>13.62</v>
      </c>
      <c r="O1242" s="4">
        <v>167</v>
      </c>
      <c r="P1242" s="4">
        <v>71.7</v>
      </c>
      <c r="Q1242" s="4">
        <v>325</v>
      </c>
      <c r="R1242" s="4">
        <v>80</v>
      </c>
      <c r="S1242" s="4">
        <v>659</v>
      </c>
      <c r="T1242" s="4">
        <v>154.69999999999999</v>
      </c>
      <c r="U1242" s="4">
        <v>1618</v>
      </c>
      <c r="V1242" s="4">
        <v>5</v>
      </c>
      <c r="W1242" s="4">
        <v>16.52</v>
      </c>
      <c r="X1242" s="4">
        <v>8789</v>
      </c>
      <c r="Y1242" s="4">
        <v>10</v>
      </c>
      <c r="Z1242" s="4">
        <v>234.65</v>
      </c>
      <c r="AA1242" s="4">
        <v>1075</v>
      </c>
      <c r="AB1242" s="4">
        <v>2443</v>
      </c>
      <c r="AC1242" s="4"/>
    </row>
    <row r="1243" spans="1:29" hidden="1" x14ac:dyDescent="0.25">
      <c r="A1243" s="4" t="s">
        <v>4111</v>
      </c>
      <c r="B1243" s="4" t="s">
        <v>3937</v>
      </c>
      <c r="C1243" s="4" t="s">
        <v>1257</v>
      </c>
      <c r="D1243" s="4" t="s">
        <v>1274</v>
      </c>
      <c r="E1243" s="4" t="s">
        <v>110</v>
      </c>
      <c r="F1243" s="4">
        <v>0</v>
      </c>
      <c r="G1243" s="4">
        <v>2.76</v>
      </c>
      <c r="H1243" s="4">
        <v>73.8</v>
      </c>
      <c r="I1243" s="4">
        <v>1.65</v>
      </c>
      <c r="J1243" s="4">
        <v>8.4700000000000006</v>
      </c>
      <c r="K1243" s="4">
        <v>6.92</v>
      </c>
      <c r="L1243" s="4">
        <v>2.4700000000000002</v>
      </c>
      <c r="M1243" s="4">
        <v>40.799999999999997</v>
      </c>
      <c r="N1243" s="4">
        <v>19.37</v>
      </c>
      <c r="O1243" s="4">
        <v>228</v>
      </c>
      <c r="P1243" s="4">
        <v>95</v>
      </c>
      <c r="Q1243" s="4">
        <v>434</v>
      </c>
      <c r="R1243" s="4">
        <v>104</v>
      </c>
      <c r="S1243" s="4">
        <v>805</v>
      </c>
      <c r="T1243" s="4">
        <v>193.7</v>
      </c>
      <c r="U1243" s="4">
        <v>2088</v>
      </c>
      <c r="V1243" s="4">
        <v>4.5</v>
      </c>
      <c r="W1243" s="4">
        <v>18.73</v>
      </c>
      <c r="X1243" s="4">
        <v>7893</v>
      </c>
      <c r="Y1243" s="4">
        <v>10.1</v>
      </c>
      <c r="Z1243" s="4">
        <v>304.64</v>
      </c>
      <c r="AA1243" s="4">
        <v>1636</v>
      </c>
      <c r="AB1243" s="4">
        <v>3035</v>
      </c>
      <c r="AC1243" s="4"/>
    </row>
    <row r="1244" spans="1:29" hidden="1" x14ac:dyDescent="0.25">
      <c r="A1244" s="4" t="s">
        <v>4111</v>
      </c>
      <c r="B1244" s="4" t="s">
        <v>3937</v>
      </c>
      <c r="C1244" s="4" t="s">
        <v>1257</v>
      </c>
      <c r="D1244" s="4" t="s">
        <v>1275</v>
      </c>
      <c r="E1244" s="4" t="s">
        <v>110</v>
      </c>
      <c r="F1244" s="4">
        <v>0</v>
      </c>
      <c r="G1244" s="4">
        <v>0.14000000000000001</v>
      </c>
      <c r="H1244" s="4">
        <v>61.4</v>
      </c>
      <c r="I1244" s="4">
        <v>0.18</v>
      </c>
      <c r="J1244" s="4">
        <v>3.18</v>
      </c>
      <c r="K1244" s="4">
        <v>8.77</v>
      </c>
      <c r="L1244" s="4">
        <v>2.33</v>
      </c>
      <c r="M1244" s="4">
        <v>52.5</v>
      </c>
      <c r="N1244" s="4">
        <v>19.920000000000002</v>
      </c>
      <c r="O1244" s="4">
        <v>250</v>
      </c>
      <c r="P1244" s="4">
        <v>106.2</v>
      </c>
      <c r="Q1244" s="4">
        <v>468</v>
      </c>
      <c r="R1244" s="4">
        <v>115</v>
      </c>
      <c r="S1244" s="4">
        <v>923</v>
      </c>
      <c r="T1244" s="4">
        <v>212.2</v>
      </c>
      <c r="U1244" s="4">
        <v>2315</v>
      </c>
      <c r="V1244" s="4">
        <v>5.0999999999999996</v>
      </c>
      <c r="W1244" s="4">
        <v>15.29</v>
      </c>
      <c r="X1244" s="4">
        <v>8269</v>
      </c>
      <c r="Y1244" s="4">
        <v>8.6999999999999993</v>
      </c>
      <c r="Z1244" s="4">
        <v>259.16000000000003</v>
      </c>
      <c r="AA1244" s="4">
        <v>1353</v>
      </c>
      <c r="AB1244" s="4">
        <v>2672</v>
      </c>
      <c r="AC1244" s="4"/>
    </row>
    <row r="1245" spans="1:29" hidden="1" x14ac:dyDescent="0.25">
      <c r="A1245" s="4" t="s">
        <v>4111</v>
      </c>
      <c r="B1245" s="4" t="s">
        <v>3937</v>
      </c>
      <c r="C1245" s="4" t="s">
        <v>1257</v>
      </c>
      <c r="D1245" s="4" t="s">
        <v>1276</v>
      </c>
      <c r="E1245" s="4" t="s">
        <v>110</v>
      </c>
      <c r="F1245" s="4">
        <v>0</v>
      </c>
      <c r="G1245" s="4">
        <v>6.55</v>
      </c>
      <c r="H1245" s="4">
        <v>62.2</v>
      </c>
      <c r="I1245" s="4">
        <v>3.28</v>
      </c>
      <c r="J1245" s="4">
        <v>18.36</v>
      </c>
      <c r="K1245" s="4">
        <v>9.5</v>
      </c>
      <c r="L1245" s="4">
        <v>2.2400000000000002</v>
      </c>
      <c r="M1245" s="4">
        <v>35.200000000000003</v>
      </c>
      <c r="N1245" s="4">
        <v>13.61</v>
      </c>
      <c r="O1245" s="4">
        <v>172</v>
      </c>
      <c r="P1245" s="4">
        <v>73.3</v>
      </c>
      <c r="Q1245" s="4">
        <v>339</v>
      </c>
      <c r="R1245" s="4">
        <v>86</v>
      </c>
      <c r="S1245" s="4">
        <v>708</v>
      </c>
      <c r="T1245" s="4">
        <v>168.5</v>
      </c>
      <c r="U1245" s="4">
        <v>1670</v>
      </c>
      <c r="V1245" s="4">
        <v>3.7</v>
      </c>
      <c r="W1245" s="4">
        <v>14.71</v>
      </c>
      <c r="X1245" s="4">
        <v>8624</v>
      </c>
      <c r="Y1245" s="4">
        <v>8.5</v>
      </c>
      <c r="Z1245" s="4">
        <v>254.63</v>
      </c>
      <c r="AA1245" s="4">
        <v>1036</v>
      </c>
      <c r="AB1245" s="4">
        <v>2705</v>
      </c>
      <c r="AC1245" s="4"/>
    </row>
    <row r="1246" spans="1:29" hidden="1" x14ac:dyDescent="0.25">
      <c r="A1246" s="4" t="s">
        <v>4111</v>
      </c>
      <c r="B1246" s="4" t="s">
        <v>3937</v>
      </c>
      <c r="C1246" s="4" t="s">
        <v>1257</v>
      </c>
      <c r="D1246" s="4" t="s">
        <v>1277</v>
      </c>
      <c r="E1246" s="4" t="s">
        <v>110</v>
      </c>
      <c r="F1246" s="4">
        <v>0</v>
      </c>
      <c r="G1246" s="4">
        <v>1.57</v>
      </c>
      <c r="H1246" s="4">
        <v>59.8</v>
      </c>
      <c r="I1246" s="4">
        <v>1.52</v>
      </c>
      <c r="J1246" s="4">
        <v>10.46</v>
      </c>
      <c r="K1246" s="4">
        <v>10.38</v>
      </c>
      <c r="L1246" s="4">
        <v>3.39</v>
      </c>
      <c r="M1246" s="4">
        <v>45.6</v>
      </c>
      <c r="N1246" s="4">
        <v>16.72</v>
      </c>
      <c r="O1246" s="4">
        <v>205</v>
      </c>
      <c r="P1246" s="4">
        <v>85.6</v>
      </c>
      <c r="Q1246" s="4">
        <v>387</v>
      </c>
      <c r="R1246" s="4">
        <v>94</v>
      </c>
      <c r="S1246" s="4">
        <v>766</v>
      </c>
      <c r="T1246" s="4">
        <v>183.4</v>
      </c>
      <c r="U1246" s="4">
        <v>1965</v>
      </c>
      <c r="V1246" s="4">
        <v>7.3</v>
      </c>
      <c r="W1246" s="4">
        <v>12.37</v>
      </c>
      <c r="X1246" s="4">
        <v>8150</v>
      </c>
      <c r="Y1246" s="4">
        <v>7.1</v>
      </c>
      <c r="Z1246" s="4">
        <v>225.6</v>
      </c>
      <c r="AA1246" s="4">
        <v>1130</v>
      </c>
      <c r="AB1246" s="4">
        <v>2385</v>
      </c>
      <c r="AC1246" s="4"/>
    </row>
    <row r="1247" spans="1:29" hidden="1" x14ac:dyDescent="0.25">
      <c r="A1247" s="4" t="s">
        <v>4111</v>
      </c>
      <c r="B1247" s="4" t="s">
        <v>3937</v>
      </c>
      <c r="C1247" s="4" t="s">
        <v>1257</v>
      </c>
      <c r="D1247" s="4" t="s">
        <v>1278</v>
      </c>
      <c r="E1247" s="4" t="s">
        <v>110</v>
      </c>
      <c r="F1247" s="4">
        <v>0</v>
      </c>
      <c r="G1247" s="4">
        <v>2.65</v>
      </c>
      <c r="H1247" s="4">
        <v>39</v>
      </c>
      <c r="I1247" s="4">
        <v>1.49</v>
      </c>
      <c r="J1247" s="4">
        <v>9.1300000000000008</v>
      </c>
      <c r="K1247" s="4">
        <v>6.19</v>
      </c>
      <c r="L1247" s="4">
        <v>1.5</v>
      </c>
      <c r="M1247" s="4">
        <v>27.1</v>
      </c>
      <c r="N1247" s="4">
        <v>10.9</v>
      </c>
      <c r="O1247" s="4">
        <v>142</v>
      </c>
      <c r="P1247" s="4">
        <v>61.6</v>
      </c>
      <c r="Q1247" s="4">
        <v>282</v>
      </c>
      <c r="R1247" s="4">
        <v>73</v>
      </c>
      <c r="S1247" s="4">
        <v>596</v>
      </c>
      <c r="T1247" s="4">
        <v>144.30000000000001</v>
      </c>
      <c r="U1247" s="4">
        <v>1372</v>
      </c>
      <c r="V1247" s="4">
        <v>5.0999999999999996</v>
      </c>
      <c r="W1247" s="4">
        <v>13.93</v>
      </c>
      <c r="X1247" s="4">
        <v>9015</v>
      </c>
      <c r="Y1247" s="4">
        <v>9.6</v>
      </c>
      <c r="Z1247" s="4">
        <v>230.1</v>
      </c>
      <c r="AA1247" s="4">
        <v>788</v>
      </c>
      <c r="AB1247" s="4">
        <v>2493</v>
      </c>
      <c r="AC1247" s="4"/>
    </row>
    <row r="1248" spans="1:29" hidden="1" x14ac:dyDescent="0.25">
      <c r="A1248" s="4" t="s">
        <v>4113</v>
      </c>
      <c r="B1248" s="4" t="s">
        <v>3937</v>
      </c>
      <c r="C1248" s="4" t="s">
        <v>1280</v>
      </c>
      <c r="D1248" s="4" t="s">
        <v>1279</v>
      </c>
      <c r="E1248" s="4" t="s">
        <v>294</v>
      </c>
      <c r="F1248" s="4">
        <v>0</v>
      </c>
      <c r="G1248" s="4">
        <v>0.36295953208073478</v>
      </c>
      <c r="H1248" s="4">
        <v>50.088414683331131</v>
      </c>
      <c r="I1248" s="4">
        <v>0.39436518481868638</v>
      </c>
      <c r="J1248" s="4">
        <v>2.6815261103885661</v>
      </c>
      <c r="K1248" s="4">
        <v>3.3136395181876268</v>
      </c>
      <c r="L1248" s="4">
        <v>0.88404173599995262</v>
      </c>
      <c r="M1248" s="4">
        <v>16.793221068761468</v>
      </c>
      <c r="N1248" s="4">
        <v>5.5004526030965257</v>
      </c>
      <c r="O1248" s="4">
        <v>73.356049077109247</v>
      </c>
      <c r="P1248" s="4">
        <v>31.955233676684109</v>
      </c>
      <c r="Q1248" s="4">
        <v>177.58996342114099</v>
      </c>
      <c r="R1248" s="4">
        <v>46.311869240645322</v>
      </c>
      <c r="S1248" s="4">
        <v>531.77896343634575</v>
      </c>
      <c r="T1248" s="4">
        <v>131.28855975842279</v>
      </c>
      <c r="U1248" s="4">
        <v>1223.693820181363</v>
      </c>
      <c r="V1248" s="4"/>
      <c r="W1248" s="4">
        <v>3.4292250968974498</v>
      </c>
      <c r="X1248" s="4">
        <v>13522.139388918949</v>
      </c>
      <c r="Y1248" s="4">
        <v>1.1427662051601239</v>
      </c>
      <c r="Z1248" s="4"/>
      <c r="AA1248" s="4">
        <v>573.62993026717982</v>
      </c>
      <c r="AB1248" s="4">
        <v>902.21045130043717</v>
      </c>
      <c r="AC1248" s="4"/>
    </row>
    <row r="1249" spans="1:29" hidden="1" x14ac:dyDescent="0.25">
      <c r="A1249" s="4" t="s">
        <v>4112</v>
      </c>
      <c r="B1249" s="4" t="s">
        <v>3937</v>
      </c>
      <c r="C1249" s="4" t="s">
        <v>1280</v>
      </c>
      <c r="D1249" s="4" t="s">
        <v>1281</v>
      </c>
      <c r="E1249" s="4" t="s">
        <v>294</v>
      </c>
      <c r="F1249" s="4">
        <v>0</v>
      </c>
      <c r="G1249" s="4">
        <v>3.1807446124881088E-2</v>
      </c>
      <c r="H1249" s="4">
        <v>76.633858263523891</v>
      </c>
      <c r="I1249" s="4">
        <v>4.7245575865863601E-2</v>
      </c>
      <c r="J1249" s="4">
        <v>0.85426869388058579</v>
      </c>
      <c r="K1249" s="4">
        <v>1.5036888302629721</v>
      </c>
      <c r="L1249" s="4">
        <v>0.50532542843600137</v>
      </c>
      <c r="M1249" s="4">
        <v>10.83263494655025</v>
      </c>
      <c r="N1249" s="4">
        <v>4.5693507476356761</v>
      </c>
      <c r="O1249" s="4">
        <v>72.166780271890246</v>
      </c>
      <c r="P1249" s="4">
        <v>36.578271760239012</v>
      </c>
      <c r="Q1249" s="4">
        <v>228.97145876253629</v>
      </c>
      <c r="R1249" s="4">
        <v>64.448906370216562</v>
      </c>
      <c r="S1249" s="4">
        <v>773.95197163887531</v>
      </c>
      <c r="T1249" s="4">
        <v>197.70133495863749</v>
      </c>
      <c r="U1249" s="4">
        <v>1536.293871120826</v>
      </c>
      <c r="V1249" s="4"/>
      <c r="W1249" s="4">
        <v>11.56539771912542</v>
      </c>
      <c r="X1249" s="4">
        <v>14086.603391607599</v>
      </c>
      <c r="Y1249" s="4">
        <v>2.8937475922124212</v>
      </c>
      <c r="Z1249" s="4"/>
      <c r="AA1249" s="4">
        <v>729.3053905201765</v>
      </c>
      <c r="AB1249" s="4">
        <v>1320.308150959703</v>
      </c>
      <c r="AC1249" s="4"/>
    </row>
    <row r="1250" spans="1:29" hidden="1" x14ac:dyDescent="0.25">
      <c r="A1250" s="4" t="s">
        <v>4112</v>
      </c>
      <c r="B1250" s="4" t="s">
        <v>3937</v>
      </c>
      <c r="C1250" s="4" t="s">
        <v>1280</v>
      </c>
      <c r="D1250" s="4" t="s">
        <v>1282</v>
      </c>
      <c r="E1250" s="4" t="s">
        <v>294</v>
      </c>
      <c r="F1250" s="4">
        <v>0</v>
      </c>
      <c r="G1250" s="4">
        <v>0.31807167481624471</v>
      </c>
      <c r="H1250" s="4">
        <v>63.781343631652021</v>
      </c>
      <c r="I1250" s="4">
        <v>0.28532240347200938</v>
      </c>
      <c r="J1250" s="4">
        <v>2.656765740964663</v>
      </c>
      <c r="K1250" s="4">
        <v>3.760967358523319</v>
      </c>
      <c r="L1250" s="4">
        <v>1.002855222946583</v>
      </c>
      <c r="M1250" s="4">
        <v>19.012520256664271</v>
      </c>
      <c r="N1250" s="4">
        <v>6.8412448484867143</v>
      </c>
      <c r="O1250" s="4">
        <v>89.207392381305056</v>
      </c>
      <c r="P1250" s="4">
        <v>40.71705072378775</v>
      </c>
      <c r="Q1250" s="4">
        <v>232.79481317050829</v>
      </c>
      <c r="R1250" s="4">
        <v>62.81124111497958</v>
      </c>
      <c r="S1250" s="4">
        <v>727.42982638681224</v>
      </c>
      <c r="T1250" s="4">
        <v>182.1733490188162</v>
      </c>
      <c r="U1250" s="4">
        <v>1634.4903524359249</v>
      </c>
      <c r="V1250" s="4"/>
      <c r="W1250" s="4">
        <v>6.8286591074117302</v>
      </c>
      <c r="X1250" s="4">
        <v>14299.810091201791</v>
      </c>
      <c r="Y1250" s="4">
        <v>1.732813678396973</v>
      </c>
      <c r="Z1250" s="4"/>
      <c r="AA1250" s="4">
        <v>937.96833196359262</v>
      </c>
      <c r="AB1250" s="4">
        <v>1325.2930636244339</v>
      </c>
      <c r="AC1250" s="4"/>
    </row>
    <row r="1251" spans="1:29" hidden="1" x14ac:dyDescent="0.25">
      <c r="A1251" s="4" t="s">
        <v>4112</v>
      </c>
      <c r="B1251" s="4" t="s">
        <v>3937</v>
      </c>
      <c r="C1251" s="4" t="s">
        <v>1280</v>
      </c>
      <c r="D1251" s="4" t="s">
        <v>1283</v>
      </c>
      <c r="E1251" s="4" t="s">
        <v>294</v>
      </c>
      <c r="F1251" s="4">
        <v>0</v>
      </c>
      <c r="G1251" s="4">
        <v>0.42859960106005651</v>
      </c>
      <c r="H1251" s="4">
        <v>44.329179514830066</v>
      </c>
      <c r="I1251" s="4">
        <v>0.43095168847145637</v>
      </c>
      <c r="J1251" s="4">
        <v>5.0932277801015911</v>
      </c>
      <c r="K1251" s="4">
        <v>8.3444561121948801</v>
      </c>
      <c r="L1251" s="4">
        <v>2.9780828787578111</v>
      </c>
      <c r="M1251" s="4">
        <v>39.197274359998957</v>
      </c>
      <c r="N1251" s="4">
        <v>12.194227414353261</v>
      </c>
      <c r="O1251" s="4">
        <v>133.3756008048004</v>
      </c>
      <c r="P1251" s="4">
        <v>47.355891818975969</v>
      </c>
      <c r="Q1251" s="4">
        <v>207.85239740878771</v>
      </c>
      <c r="R1251" s="4">
        <v>42.659457040538989</v>
      </c>
      <c r="S1251" s="4">
        <v>385.76046394432768</v>
      </c>
      <c r="T1251" s="4">
        <v>76.653342843423516</v>
      </c>
      <c r="U1251" s="4">
        <v>1435.375841536742</v>
      </c>
      <c r="V1251" s="4"/>
      <c r="W1251" s="4">
        <v>16.502225979353259</v>
      </c>
      <c r="X1251" s="4">
        <v>10684.577661167201</v>
      </c>
      <c r="Y1251" s="4">
        <v>2.075700536103867</v>
      </c>
      <c r="Z1251" s="4"/>
      <c r="AA1251" s="4">
        <v>302.78629439608818</v>
      </c>
      <c r="AB1251" s="4">
        <v>287.18288492307619</v>
      </c>
      <c r="AC1251" s="4"/>
    </row>
    <row r="1252" spans="1:29" hidden="1" x14ac:dyDescent="0.25">
      <c r="A1252" s="4" t="s">
        <v>4112</v>
      </c>
      <c r="B1252" s="4" t="s">
        <v>3937</v>
      </c>
      <c r="C1252" s="4" t="s">
        <v>1280</v>
      </c>
      <c r="D1252" s="4" t="s">
        <v>1284</v>
      </c>
      <c r="E1252" s="4" t="s">
        <v>294</v>
      </c>
      <c r="F1252" s="4">
        <v>0</v>
      </c>
      <c r="G1252" s="4">
        <v>1.1999724299819361</v>
      </c>
      <c r="H1252" s="4">
        <v>64.885936974305281</v>
      </c>
      <c r="I1252" s="4">
        <v>0.63277439375216038</v>
      </c>
      <c r="J1252" s="4">
        <v>4.2041967269434499</v>
      </c>
      <c r="K1252" s="4">
        <v>3.4791372191089458</v>
      </c>
      <c r="L1252" s="4">
        <v>0.7186341246934973</v>
      </c>
      <c r="M1252" s="4">
        <v>15.17936292858824</v>
      </c>
      <c r="N1252" s="4">
        <v>5.6247837621467003</v>
      </c>
      <c r="O1252" s="4">
        <v>73.875828045797249</v>
      </c>
      <c r="P1252" s="4">
        <v>33.834116060805293</v>
      </c>
      <c r="Q1252" s="4">
        <v>197.12321442748379</v>
      </c>
      <c r="R1252" s="4">
        <v>54.033591033432273</v>
      </c>
      <c r="S1252" s="4">
        <v>632.59871543062218</v>
      </c>
      <c r="T1252" s="4">
        <v>157.44824731127059</v>
      </c>
      <c r="U1252" s="4">
        <v>1355.4653892854401</v>
      </c>
      <c r="V1252" s="4"/>
      <c r="W1252" s="4">
        <v>29.070751730748551</v>
      </c>
      <c r="X1252" s="4">
        <v>14962.598928166461</v>
      </c>
      <c r="Y1252" s="4">
        <v>4.666733532421345</v>
      </c>
      <c r="Z1252" s="4"/>
      <c r="AA1252" s="4">
        <v>986.97379059859793</v>
      </c>
      <c r="AB1252" s="4">
        <v>1488.821315401012</v>
      </c>
      <c r="AC1252" s="4"/>
    </row>
    <row r="1253" spans="1:29" hidden="1" x14ac:dyDescent="0.25">
      <c r="A1253" s="4" t="s">
        <v>4112</v>
      </c>
      <c r="B1253" s="4" t="s">
        <v>3937</v>
      </c>
      <c r="C1253" s="4" t="s">
        <v>1280</v>
      </c>
      <c r="D1253" s="4" t="s">
        <v>1285</v>
      </c>
      <c r="E1253" s="4" t="s">
        <v>294</v>
      </c>
      <c r="F1253" s="4">
        <v>0</v>
      </c>
      <c r="G1253" s="4">
        <v>1.3151149987924291</v>
      </c>
      <c r="H1253" s="4">
        <v>143.84192559518991</v>
      </c>
      <c r="I1253" s="4">
        <v>0.50423870915405289</v>
      </c>
      <c r="J1253" s="4">
        <v>3.4481929503953661</v>
      </c>
      <c r="K1253" s="4">
        <v>3.9414521143032188</v>
      </c>
      <c r="L1253" s="4">
        <v>0.79309107850062943</v>
      </c>
      <c r="M1253" s="4">
        <v>19.854676067089791</v>
      </c>
      <c r="N1253" s="4">
        <v>7.1558715311305763</v>
      </c>
      <c r="O1253" s="4">
        <v>100.7041228241973</v>
      </c>
      <c r="P1253" s="4">
        <v>46.92092698131453</v>
      </c>
      <c r="Q1253" s="4">
        <v>272.28428803065458</v>
      </c>
      <c r="R1253" s="4">
        <v>75.438399215724331</v>
      </c>
      <c r="S1253" s="4">
        <v>867.58696927415542</v>
      </c>
      <c r="T1253" s="4">
        <v>216.34296279851159</v>
      </c>
      <c r="U1253" s="4">
        <v>1981.6746499417191</v>
      </c>
      <c r="V1253" s="4"/>
      <c r="W1253" s="4">
        <v>28.780627005947562</v>
      </c>
      <c r="X1253" s="4">
        <v>15621.22603780622</v>
      </c>
      <c r="Y1253" s="4">
        <v>5.4733714846899586</v>
      </c>
      <c r="Z1253" s="4"/>
      <c r="AA1253" s="4">
        <v>3341.3279542639571</v>
      </c>
      <c r="AB1253" s="4">
        <v>3634.694659498869</v>
      </c>
      <c r="AC1253" s="4"/>
    </row>
    <row r="1254" spans="1:29" hidden="1" x14ac:dyDescent="0.25">
      <c r="A1254" s="4" t="s">
        <v>4112</v>
      </c>
      <c r="B1254" s="4" t="s">
        <v>3937</v>
      </c>
      <c r="C1254" s="4" t="s">
        <v>1280</v>
      </c>
      <c r="D1254" s="4" t="s">
        <v>1286</v>
      </c>
      <c r="E1254" s="4" t="s">
        <v>294</v>
      </c>
      <c r="F1254" s="4">
        <v>0</v>
      </c>
      <c r="G1254" s="4">
        <v>0.48677956877200901</v>
      </c>
      <c r="H1254" s="4">
        <v>156.1920533590762</v>
      </c>
      <c r="I1254" s="4">
        <v>0.28638773266581202</v>
      </c>
      <c r="J1254" s="4">
        <v>2.7217171655736179</v>
      </c>
      <c r="K1254" s="4">
        <v>4.2802888613139718</v>
      </c>
      <c r="L1254" s="4">
        <v>0.83209929727057907</v>
      </c>
      <c r="M1254" s="4">
        <v>22.299032323744481</v>
      </c>
      <c r="N1254" s="4">
        <v>7.9810249439552141</v>
      </c>
      <c r="O1254" s="4">
        <v>112.82489058559941</v>
      </c>
      <c r="P1254" s="4">
        <v>51.322664200472559</v>
      </c>
      <c r="Q1254" s="4">
        <v>304.19615497731621</v>
      </c>
      <c r="R1254" s="4">
        <v>82.157937694860379</v>
      </c>
      <c r="S1254" s="4">
        <v>953.26570676205915</v>
      </c>
      <c r="T1254" s="4">
        <v>235.75810933822549</v>
      </c>
      <c r="U1254" s="4">
        <v>2168.617350862432</v>
      </c>
      <c r="V1254" s="4"/>
      <c r="W1254" s="4">
        <v>24.870314997359142</v>
      </c>
      <c r="X1254" s="4">
        <v>15552.595970243659</v>
      </c>
      <c r="Y1254" s="4">
        <v>5.4014875081304128</v>
      </c>
      <c r="Z1254" s="4"/>
      <c r="AA1254" s="4">
        <v>3706.801056292561</v>
      </c>
      <c r="AB1254" s="4">
        <v>3883.8700043396179</v>
      </c>
      <c r="AC1254" s="4"/>
    </row>
    <row r="1255" spans="1:29" hidden="1" x14ac:dyDescent="0.25">
      <c r="A1255" s="4" t="s">
        <v>4112</v>
      </c>
      <c r="B1255" s="4" t="s">
        <v>3937</v>
      </c>
      <c r="C1255" s="4" t="s">
        <v>1280</v>
      </c>
      <c r="D1255" s="4" t="s">
        <v>1287</v>
      </c>
      <c r="E1255" s="4" t="s">
        <v>294</v>
      </c>
      <c r="F1255" s="4">
        <v>0</v>
      </c>
      <c r="G1255" s="4">
        <v>1.880900966406498E-3</v>
      </c>
      <c r="H1255" s="4">
        <v>81.067223167988999</v>
      </c>
      <c r="I1255" s="4">
        <v>0.1100946203341549</v>
      </c>
      <c r="J1255" s="4">
        <v>1.8324438122331159</v>
      </c>
      <c r="K1255" s="4">
        <v>4.7372742036737874</v>
      </c>
      <c r="L1255" s="4">
        <v>1.643979182361069</v>
      </c>
      <c r="M1255" s="4">
        <v>28.181758454169561</v>
      </c>
      <c r="N1255" s="4">
        <v>10.241468666613629</v>
      </c>
      <c r="O1255" s="4">
        <v>126.99841165447759</v>
      </c>
      <c r="P1255" s="4">
        <v>50.036263043455563</v>
      </c>
      <c r="Q1255" s="4">
        <v>229.00863993870749</v>
      </c>
      <c r="R1255" s="4">
        <v>49.227764026866097</v>
      </c>
      <c r="S1255" s="4">
        <v>456.37840223226772</v>
      </c>
      <c r="T1255" s="4">
        <v>92.859163827564942</v>
      </c>
      <c r="U1255" s="4">
        <v>1575.815472636205</v>
      </c>
      <c r="V1255" s="4"/>
      <c r="W1255" s="4">
        <v>5.542933110657855</v>
      </c>
      <c r="X1255" s="4">
        <v>11123.674610590861</v>
      </c>
      <c r="Y1255" s="4">
        <v>1.6369343360135069</v>
      </c>
      <c r="Z1255" s="4"/>
      <c r="AA1255" s="4">
        <v>177.0857636748438</v>
      </c>
      <c r="AB1255" s="4">
        <v>276.3240616615044</v>
      </c>
      <c r="AC1255" s="4"/>
    </row>
    <row r="1256" spans="1:29" hidden="1" x14ac:dyDescent="0.25">
      <c r="A1256" s="4" t="s">
        <v>4112</v>
      </c>
      <c r="B1256" s="4" t="s">
        <v>3937</v>
      </c>
      <c r="C1256" s="4" t="s">
        <v>1280</v>
      </c>
      <c r="D1256" s="4" t="s">
        <v>1288</v>
      </c>
      <c r="E1256" s="4" t="s">
        <v>294</v>
      </c>
      <c r="F1256" s="4">
        <v>0</v>
      </c>
      <c r="G1256" s="4">
        <v>1.11142301114593</v>
      </c>
      <c r="H1256" s="4">
        <v>161.97806187132551</v>
      </c>
      <c r="I1256" s="4">
        <v>0.68712795662984916</v>
      </c>
      <c r="J1256" s="4">
        <v>3.7992304014252829</v>
      </c>
      <c r="K1256" s="4">
        <v>4.2131911048477084</v>
      </c>
      <c r="L1256" s="4">
        <v>0.90448407266713959</v>
      </c>
      <c r="M1256" s="4">
        <v>23.576631799011121</v>
      </c>
      <c r="N1256" s="4">
        <v>7.9033762844751561</v>
      </c>
      <c r="O1256" s="4">
        <v>112.712420435504</v>
      </c>
      <c r="P1256" s="4">
        <v>53.64954552928301</v>
      </c>
      <c r="Q1256" s="4">
        <v>315.38656839739667</v>
      </c>
      <c r="R1256" s="4">
        <v>85.977953202957337</v>
      </c>
      <c r="S1256" s="4">
        <v>995.30501071658296</v>
      </c>
      <c r="T1256" s="4">
        <v>246.50815829080119</v>
      </c>
      <c r="U1256" s="4">
        <v>2260.9800906915998</v>
      </c>
      <c r="V1256" s="4"/>
      <c r="W1256" s="4">
        <v>30.910039305465968</v>
      </c>
      <c r="X1256" s="4">
        <v>15340.028160654711</v>
      </c>
      <c r="Y1256" s="4">
        <v>5.9115217308169532</v>
      </c>
      <c r="Z1256" s="4"/>
      <c r="AA1256" s="4">
        <v>3618.3036534951038</v>
      </c>
      <c r="AB1256" s="4">
        <v>3790.6273988141361</v>
      </c>
      <c r="AC1256" s="4"/>
    </row>
    <row r="1257" spans="1:29" hidden="1" x14ac:dyDescent="0.25">
      <c r="A1257" s="4" t="s">
        <v>4112</v>
      </c>
      <c r="B1257" s="4" t="s">
        <v>3937</v>
      </c>
      <c r="C1257" s="4" t="s">
        <v>1280</v>
      </c>
      <c r="D1257" s="4" t="s">
        <v>1289</v>
      </c>
      <c r="E1257" s="4" t="s">
        <v>294</v>
      </c>
      <c r="F1257" s="4">
        <v>0</v>
      </c>
      <c r="G1257" s="4">
        <v>0.9073307498200297</v>
      </c>
      <c r="H1257" s="4">
        <v>83.736595628141416</v>
      </c>
      <c r="I1257" s="4">
        <v>0.24294947729133889</v>
      </c>
      <c r="J1257" s="4">
        <v>1.9091493048348229</v>
      </c>
      <c r="K1257" s="4">
        <v>2.2683747084619998</v>
      </c>
      <c r="L1257" s="4">
        <v>0.55003345689654537</v>
      </c>
      <c r="M1257" s="4">
        <v>13.16343097165389</v>
      </c>
      <c r="N1257" s="4">
        <v>4.6496769795305823</v>
      </c>
      <c r="O1257" s="4">
        <v>63.245863814860463</v>
      </c>
      <c r="P1257" s="4">
        <v>29.344343681434431</v>
      </c>
      <c r="Q1257" s="4">
        <v>167.07417560689959</v>
      </c>
      <c r="R1257" s="4">
        <v>45.103498446945792</v>
      </c>
      <c r="S1257" s="4">
        <v>528.08255411407492</v>
      </c>
      <c r="T1257" s="4">
        <v>130.9756268034613</v>
      </c>
      <c r="U1257" s="4">
        <v>1184.4881756335431</v>
      </c>
      <c r="V1257" s="4"/>
      <c r="W1257" s="4">
        <v>13.967107594497829</v>
      </c>
      <c r="X1257" s="4">
        <v>14828.468461580689</v>
      </c>
      <c r="Y1257" s="4">
        <v>3.7283901107249342</v>
      </c>
      <c r="Z1257" s="4"/>
      <c r="AA1257" s="4">
        <v>1763.1619026416211</v>
      </c>
      <c r="AB1257" s="4">
        <v>2125.9116070146961</v>
      </c>
      <c r="AC1257" s="4"/>
    </row>
    <row r="1258" spans="1:29" hidden="1" x14ac:dyDescent="0.25">
      <c r="A1258" s="4" t="s">
        <v>4112</v>
      </c>
      <c r="B1258" s="4" t="s">
        <v>3937</v>
      </c>
      <c r="C1258" s="4" t="s">
        <v>1280</v>
      </c>
      <c r="D1258" s="4" t="s">
        <v>1290</v>
      </c>
      <c r="E1258" s="4" t="s">
        <v>294</v>
      </c>
      <c r="F1258" s="4">
        <v>0</v>
      </c>
      <c r="G1258" s="4">
        <v>2.0885461347441709</v>
      </c>
      <c r="H1258" s="4">
        <v>107.5257689769261</v>
      </c>
      <c r="I1258" s="4">
        <v>0.78833947346318123</v>
      </c>
      <c r="J1258" s="4">
        <v>4.6222140954289204</v>
      </c>
      <c r="K1258" s="4">
        <v>4.1116446859991793</v>
      </c>
      <c r="L1258" s="4">
        <v>0.81185824687413921</v>
      </c>
      <c r="M1258" s="4">
        <v>18.294126452519411</v>
      </c>
      <c r="N1258" s="4">
        <v>6.5729862233041327</v>
      </c>
      <c r="O1258" s="4">
        <v>87.127629690149888</v>
      </c>
      <c r="P1258" s="4">
        <v>40.492119259938207</v>
      </c>
      <c r="Q1258" s="4">
        <v>233.8207392702879</v>
      </c>
      <c r="R1258" s="4">
        <v>63.270583382987652</v>
      </c>
      <c r="S1258" s="4">
        <v>736.1984730121693</v>
      </c>
      <c r="T1258" s="4">
        <v>183.99920625224169</v>
      </c>
      <c r="U1258" s="4">
        <v>1684.112742276463</v>
      </c>
      <c r="V1258" s="4"/>
      <c r="W1258" s="4">
        <v>29.24759029923387</v>
      </c>
      <c r="X1258" s="4">
        <v>14792.443885159269</v>
      </c>
      <c r="Y1258" s="4">
        <v>6.1243280545530547</v>
      </c>
      <c r="Z1258" s="4"/>
      <c r="AA1258" s="4">
        <v>1913.8365358874789</v>
      </c>
      <c r="AB1258" s="4">
        <v>2314.1535128813762</v>
      </c>
      <c r="AC1258" s="4"/>
    </row>
    <row r="1259" spans="1:29" hidden="1" x14ac:dyDescent="0.25">
      <c r="A1259" s="4" t="s">
        <v>4112</v>
      </c>
      <c r="B1259" s="4" t="s">
        <v>3937</v>
      </c>
      <c r="C1259" s="4" t="s">
        <v>1280</v>
      </c>
      <c r="D1259" s="4" t="s">
        <v>1291</v>
      </c>
      <c r="E1259" s="4" t="s">
        <v>294</v>
      </c>
      <c r="F1259" s="4">
        <v>0</v>
      </c>
      <c r="G1259" s="4">
        <v>0.87657084939771668</v>
      </c>
      <c r="H1259" s="4">
        <v>87.953367323647157</v>
      </c>
      <c r="I1259" s="4">
        <v>0.28456482748720258</v>
      </c>
      <c r="J1259" s="4">
        <v>1.991529274497309</v>
      </c>
      <c r="K1259" s="4">
        <v>2.6213445422912969</v>
      </c>
      <c r="L1259" s="4">
        <v>0.78037569348227431</v>
      </c>
      <c r="M1259" s="4">
        <v>15.06958285693498</v>
      </c>
      <c r="N1259" s="4">
        <v>5.2622109927561134</v>
      </c>
      <c r="O1259" s="4">
        <v>71.616188324617738</v>
      </c>
      <c r="P1259" s="4">
        <v>32.263066773569747</v>
      </c>
      <c r="Q1259" s="4">
        <v>183.43541850990829</v>
      </c>
      <c r="R1259" s="4">
        <v>49.320367959618828</v>
      </c>
      <c r="S1259" s="4">
        <v>574.82306885049331</v>
      </c>
      <c r="T1259" s="4">
        <v>143.92748604377769</v>
      </c>
      <c r="U1259" s="4">
        <v>1314.1136303048399</v>
      </c>
      <c r="V1259" s="4"/>
      <c r="W1259" s="4">
        <v>12.37519597190866</v>
      </c>
      <c r="X1259" s="4">
        <v>14897.600496645189</v>
      </c>
      <c r="Y1259" s="4">
        <v>2.8355804514278979</v>
      </c>
      <c r="Z1259" s="4"/>
      <c r="AA1259" s="4">
        <v>1786.094393288161</v>
      </c>
      <c r="AB1259" s="4">
        <v>2212.524547492907</v>
      </c>
      <c r="AC1259" s="4"/>
    </row>
    <row r="1260" spans="1:29" hidden="1" x14ac:dyDescent="0.25">
      <c r="A1260" s="4" t="s">
        <v>4112</v>
      </c>
      <c r="B1260" s="4" t="s">
        <v>3937</v>
      </c>
      <c r="C1260" s="4" t="s">
        <v>1280</v>
      </c>
      <c r="D1260" s="4" t="s">
        <v>1292</v>
      </c>
      <c r="E1260" s="4" t="s">
        <v>294</v>
      </c>
      <c r="F1260" s="4">
        <v>0</v>
      </c>
      <c r="G1260" s="4">
        <v>3.005167683788458</v>
      </c>
      <c r="H1260" s="4">
        <v>56.892093546643551</v>
      </c>
      <c r="I1260" s="4">
        <v>1.045701989017241</v>
      </c>
      <c r="J1260" s="4">
        <v>5.8749617435345893</v>
      </c>
      <c r="K1260" s="4">
        <v>4.7553978651620792</v>
      </c>
      <c r="L1260" s="4">
        <v>1.4574972249530289</v>
      </c>
      <c r="M1260" s="4">
        <v>17.785734198826841</v>
      </c>
      <c r="N1260" s="4">
        <v>6.3763145797177598</v>
      </c>
      <c r="O1260" s="4">
        <v>74.677225605462453</v>
      </c>
      <c r="P1260" s="4">
        <v>29.757575369910651</v>
      </c>
      <c r="Q1260" s="4">
        <v>140.18418380872041</v>
      </c>
      <c r="R1260" s="4">
        <v>31.61477611817633</v>
      </c>
      <c r="S1260" s="4">
        <v>309.47233947820541</v>
      </c>
      <c r="T1260" s="4">
        <v>67.01897425948367</v>
      </c>
      <c r="U1260" s="4">
        <v>987.41238556416761</v>
      </c>
      <c r="V1260" s="4"/>
      <c r="W1260" s="4">
        <v>23.911459130802768</v>
      </c>
      <c r="X1260" s="4">
        <v>10653.442760510899</v>
      </c>
      <c r="Y1260" s="4">
        <v>1.745005520357521</v>
      </c>
      <c r="Z1260" s="4"/>
      <c r="AA1260" s="4">
        <v>329.7849254826491</v>
      </c>
      <c r="AB1260" s="4">
        <v>271.9059263625237</v>
      </c>
      <c r="AC1260" s="4"/>
    </row>
    <row r="1261" spans="1:29" hidden="1" x14ac:dyDescent="0.25">
      <c r="A1261" s="4" t="s">
        <v>4112</v>
      </c>
      <c r="B1261" s="4" t="s">
        <v>3937</v>
      </c>
      <c r="C1261" s="4" t="s">
        <v>1280</v>
      </c>
      <c r="D1261" s="4" t="s">
        <v>1293</v>
      </c>
      <c r="E1261" s="4" t="s">
        <v>294</v>
      </c>
      <c r="F1261" s="4">
        <v>0</v>
      </c>
      <c r="G1261" s="4">
        <v>5.786191806798846E-3</v>
      </c>
      <c r="H1261" s="4">
        <v>84.623271295781535</v>
      </c>
      <c r="I1261" s="4">
        <v>5.9288128993016768E-2</v>
      </c>
      <c r="J1261" s="4">
        <v>0.88710551433908102</v>
      </c>
      <c r="K1261" s="4">
        <v>1.6166651468316151</v>
      </c>
      <c r="L1261" s="4">
        <v>0.55397694651111329</v>
      </c>
      <c r="M1261" s="4">
        <v>12.36038134487047</v>
      </c>
      <c r="N1261" s="4">
        <v>4.629130930745311</v>
      </c>
      <c r="O1261" s="4">
        <v>65.96857251491906</v>
      </c>
      <c r="P1261" s="4">
        <v>31.337403788747029</v>
      </c>
      <c r="Q1261" s="4">
        <v>185.06076122665439</v>
      </c>
      <c r="R1261" s="4">
        <v>51.51749754810163</v>
      </c>
      <c r="S1261" s="4">
        <v>602.50400570719637</v>
      </c>
      <c r="T1261" s="4">
        <v>153.31416607496351</v>
      </c>
      <c r="U1261" s="4">
        <v>1298.79773324709</v>
      </c>
      <c r="V1261" s="4"/>
      <c r="W1261" s="4">
        <v>8.6759687095038416</v>
      </c>
      <c r="X1261" s="4">
        <v>14531.39987530651</v>
      </c>
      <c r="Y1261" s="4">
        <v>2.9546322634119511</v>
      </c>
      <c r="Z1261" s="4"/>
      <c r="AA1261" s="4">
        <v>1278.600677355123</v>
      </c>
      <c r="AB1261" s="4">
        <v>1892.042930614708</v>
      </c>
      <c r="AC1261" s="4"/>
    </row>
    <row r="1262" spans="1:29" hidden="1" x14ac:dyDescent="0.25">
      <c r="A1262" s="4" t="s">
        <v>4112</v>
      </c>
      <c r="B1262" s="4" t="s">
        <v>3937</v>
      </c>
      <c r="C1262" s="4" t="s">
        <v>1280</v>
      </c>
      <c r="D1262" s="4" t="s">
        <v>1294</v>
      </c>
      <c r="E1262" s="4" t="s">
        <v>294</v>
      </c>
      <c r="F1262" s="4">
        <v>0</v>
      </c>
      <c r="G1262" s="4">
        <v>2.1266500201949992</v>
      </c>
      <c r="H1262" s="4">
        <v>65.300992744167885</v>
      </c>
      <c r="I1262" s="4">
        <v>0.60976932897605729</v>
      </c>
      <c r="J1262" s="4">
        <v>4.5751241307223616</v>
      </c>
      <c r="K1262" s="4">
        <v>4.9660001050335776</v>
      </c>
      <c r="L1262" s="4">
        <v>1.4520320135093689</v>
      </c>
      <c r="M1262" s="4">
        <v>25.318946084187029</v>
      </c>
      <c r="N1262" s="4">
        <v>8.0206020777314553</v>
      </c>
      <c r="O1262" s="4">
        <v>100.8869714840244</v>
      </c>
      <c r="P1262" s="4">
        <v>43.56032015030334</v>
      </c>
      <c r="Q1262" s="4">
        <v>231.22940681744831</v>
      </c>
      <c r="R1262" s="4">
        <v>58.848230442359927</v>
      </c>
      <c r="S1262" s="4">
        <v>655.00306109745657</v>
      </c>
      <c r="T1262" s="4">
        <v>156.15636537629749</v>
      </c>
      <c r="U1262" s="4">
        <v>1646.762464884129</v>
      </c>
      <c r="V1262" s="4"/>
      <c r="W1262" s="4">
        <v>15.16800109338042</v>
      </c>
      <c r="X1262" s="4">
        <v>13109.966015618331</v>
      </c>
      <c r="Y1262" s="4">
        <v>2.236019935410456</v>
      </c>
      <c r="Z1262" s="4"/>
      <c r="AA1262" s="4">
        <v>715.67154759655352</v>
      </c>
      <c r="AB1262" s="4">
        <v>1048.648460109622</v>
      </c>
      <c r="AC1262" s="4"/>
    </row>
    <row r="1263" spans="1:29" hidden="1" x14ac:dyDescent="0.25">
      <c r="A1263" s="4" t="s">
        <v>4112</v>
      </c>
      <c r="B1263" s="4" t="s">
        <v>3937</v>
      </c>
      <c r="C1263" s="4" t="s">
        <v>1280</v>
      </c>
      <c r="D1263" s="4" t="s">
        <v>1295</v>
      </c>
      <c r="E1263" s="4" t="s">
        <v>294</v>
      </c>
      <c r="F1263" s="4">
        <v>0</v>
      </c>
      <c r="G1263" s="4">
        <v>4.3353918699294711</v>
      </c>
      <c r="H1263" s="4">
        <v>109.53811977393531</v>
      </c>
      <c r="I1263" s="4">
        <v>1.3822302830152811</v>
      </c>
      <c r="J1263" s="4">
        <v>6.4760660132059202</v>
      </c>
      <c r="K1263" s="4">
        <v>4.2327757523766012</v>
      </c>
      <c r="L1263" s="4">
        <v>0.90230593670123671</v>
      </c>
      <c r="M1263" s="4">
        <v>17.95984734668038</v>
      </c>
      <c r="N1263" s="4">
        <v>6.3535454778234453</v>
      </c>
      <c r="O1263" s="4">
        <v>83.048398655288693</v>
      </c>
      <c r="P1263" s="4">
        <v>37.410706244677989</v>
      </c>
      <c r="Q1263" s="4">
        <v>217.94990728099711</v>
      </c>
      <c r="R1263" s="4">
        <v>58.327826191495987</v>
      </c>
      <c r="S1263" s="4">
        <v>673.49676182624148</v>
      </c>
      <c r="T1263" s="4">
        <v>168.34550637709731</v>
      </c>
      <c r="U1263" s="4">
        <v>1573.4294580431911</v>
      </c>
      <c r="V1263" s="4"/>
      <c r="W1263" s="4">
        <v>19.801164073845658</v>
      </c>
      <c r="X1263" s="4">
        <v>14463.061926220849</v>
      </c>
      <c r="Y1263" s="4">
        <v>3.572482436087645</v>
      </c>
      <c r="Z1263" s="4"/>
      <c r="AA1263" s="4">
        <v>1923.8555716155381</v>
      </c>
      <c r="AB1263" s="4">
        <v>2206.1301765883059</v>
      </c>
      <c r="AC1263" s="4"/>
    </row>
    <row r="1264" spans="1:29" hidden="1" x14ac:dyDescent="0.25">
      <c r="A1264" s="4" t="s">
        <v>4112</v>
      </c>
      <c r="B1264" s="4" t="s">
        <v>3937</v>
      </c>
      <c r="C1264" s="4" t="s">
        <v>1297</v>
      </c>
      <c r="D1264" s="4" t="s">
        <v>1296</v>
      </c>
      <c r="E1264" s="4" t="s">
        <v>294</v>
      </c>
      <c r="F1264" s="4">
        <v>0</v>
      </c>
      <c r="G1264" s="4">
        <v>4.0942317474756469E-2</v>
      </c>
      <c r="H1264" s="4">
        <v>95.205336270236614</v>
      </c>
      <c r="I1264" s="4">
        <v>0.15079089688252889</v>
      </c>
      <c r="J1264" s="4">
        <v>1.916105975336835</v>
      </c>
      <c r="K1264" s="4">
        <v>4.3395611751053353</v>
      </c>
      <c r="L1264" s="4">
        <v>0.87272116603185246</v>
      </c>
      <c r="M1264" s="4">
        <v>25.81261290054498</v>
      </c>
      <c r="N1264" s="4">
        <v>9.390111603964586</v>
      </c>
      <c r="O1264" s="4">
        <v>120.1552719382892</v>
      </c>
      <c r="P1264" s="4">
        <v>48.622171826485037</v>
      </c>
      <c r="Q1264" s="4">
        <v>234.15517700870021</v>
      </c>
      <c r="R1264" s="4">
        <v>52.646840817253512</v>
      </c>
      <c r="S1264" s="4">
        <v>524.07304082624489</v>
      </c>
      <c r="T1264" s="4">
        <v>111.815246356115</v>
      </c>
      <c r="U1264" s="4">
        <v>1564.2490480742269</v>
      </c>
      <c r="V1264" s="4"/>
      <c r="W1264" s="4">
        <v>7.4171381943931127</v>
      </c>
      <c r="X1264" s="4">
        <v>12138.933083540691</v>
      </c>
      <c r="Y1264" s="4">
        <v>2.2492754001894251</v>
      </c>
      <c r="Z1264" s="4"/>
      <c r="AA1264" s="4">
        <v>517.79482320088186</v>
      </c>
      <c r="AB1264" s="4">
        <v>618.70230607102292</v>
      </c>
      <c r="AC1264" s="4"/>
    </row>
    <row r="1265" spans="1:29" hidden="1" x14ac:dyDescent="0.25">
      <c r="A1265" s="4" t="s">
        <v>4112</v>
      </c>
      <c r="B1265" s="4" t="s">
        <v>3937</v>
      </c>
      <c r="C1265" s="4" t="s">
        <v>1297</v>
      </c>
      <c r="D1265" s="4" t="s">
        <v>1298</v>
      </c>
      <c r="E1265" s="4" t="s">
        <v>294</v>
      </c>
      <c r="F1265" s="4">
        <v>0</v>
      </c>
      <c r="G1265" s="4">
        <v>6.5978136020013456E-2</v>
      </c>
      <c r="H1265" s="4">
        <v>83.767613351665133</v>
      </c>
      <c r="I1265" s="4">
        <v>0.23502492395350599</v>
      </c>
      <c r="J1265" s="4">
        <v>3.42092584162328</v>
      </c>
      <c r="K1265" s="4">
        <v>6.4428224140583232</v>
      </c>
      <c r="L1265" s="4">
        <v>2.8312564526578559</v>
      </c>
      <c r="M1265" s="4">
        <v>37.650635682055317</v>
      </c>
      <c r="N1265" s="4">
        <v>12.83204129039715</v>
      </c>
      <c r="O1265" s="4">
        <v>152.23800368179559</v>
      </c>
      <c r="P1265" s="4">
        <v>58.864476396370073</v>
      </c>
      <c r="Q1265" s="4">
        <v>267.09936591704678</v>
      </c>
      <c r="R1265" s="4">
        <v>57.140412545571053</v>
      </c>
      <c r="S1265" s="4">
        <v>534.20642474602482</v>
      </c>
      <c r="T1265" s="4">
        <v>114.3595328139197</v>
      </c>
      <c r="U1265" s="4">
        <v>1802.974929740855</v>
      </c>
      <c r="V1265" s="4"/>
      <c r="W1265" s="4">
        <v>3.290404066296206</v>
      </c>
      <c r="X1265" s="4">
        <v>8659.0125947186389</v>
      </c>
      <c r="Y1265" s="4">
        <v>0.93485495163664534</v>
      </c>
      <c r="Z1265" s="4"/>
      <c r="AA1265" s="4">
        <v>260.88624350987641</v>
      </c>
      <c r="AB1265" s="4">
        <v>258.83377050572199</v>
      </c>
      <c r="AC1265" s="4"/>
    </row>
    <row r="1266" spans="1:29" hidden="1" x14ac:dyDescent="0.25">
      <c r="A1266" s="4" t="s">
        <v>4112</v>
      </c>
      <c r="B1266" s="4" t="s">
        <v>3937</v>
      </c>
      <c r="C1266" s="4" t="s">
        <v>1297</v>
      </c>
      <c r="D1266" s="4" t="s">
        <v>1299</v>
      </c>
      <c r="E1266" s="4" t="s">
        <v>294</v>
      </c>
      <c r="F1266" s="4">
        <v>0</v>
      </c>
      <c r="G1266" s="4">
        <v>0.70147673979845337</v>
      </c>
      <c r="H1266" s="4">
        <v>93.513303250482068</v>
      </c>
      <c r="I1266" s="4">
        <v>0.23700291895977349</v>
      </c>
      <c r="J1266" s="4">
        <v>2.917268690397572</v>
      </c>
      <c r="K1266" s="4">
        <v>5.2568299498989441</v>
      </c>
      <c r="L1266" s="4">
        <v>1.1525517641932581</v>
      </c>
      <c r="M1266" s="4">
        <v>31.22855879852294</v>
      </c>
      <c r="N1266" s="4">
        <v>11.428660680743709</v>
      </c>
      <c r="O1266" s="4">
        <v>139.27882041203631</v>
      </c>
      <c r="P1266" s="4">
        <v>52.722849659500518</v>
      </c>
      <c r="Q1266" s="4">
        <v>246.03491967490001</v>
      </c>
      <c r="R1266" s="4">
        <v>52.301755659959127</v>
      </c>
      <c r="S1266" s="4">
        <v>494.29020448311923</v>
      </c>
      <c r="T1266" s="4">
        <v>102.68256784603371</v>
      </c>
      <c r="U1266" s="4">
        <v>1661.007467759779</v>
      </c>
      <c r="V1266" s="4"/>
      <c r="W1266" s="4">
        <v>6.2864721827902939</v>
      </c>
      <c r="X1266" s="4">
        <v>12114.84356405216</v>
      </c>
      <c r="Y1266" s="4">
        <v>2.2035341073368269</v>
      </c>
      <c r="Z1266" s="4"/>
      <c r="AA1266" s="4">
        <v>380.17557902395708</v>
      </c>
      <c r="AB1266" s="4">
        <v>540.69204180617078</v>
      </c>
      <c r="AC1266" s="4"/>
    </row>
    <row r="1267" spans="1:29" hidden="1" x14ac:dyDescent="0.25">
      <c r="A1267" s="4" t="s">
        <v>4112</v>
      </c>
      <c r="B1267" s="4" t="s">
        <v>3937</v>
      </c>
      <c r="C1267" s="4" t="s">
        <v>1297</v>
      </c>
      <c r="D1267" s="4" t="s">
        <v>1300</v>
      </c>
      <c r="E1267" s="4" t="s">
        <v>294</v>
      </c>
      <c r="F1267" s="4">
        <v>0</v>
      </c>
      <c r="G1267" s="4">
        <v>0.32875554054556272</v>
      </c>
      <c r="H1267" s="4">
        <v>95.138437929632957</v>
      </c>
      <c r="I1267" s="4">
        <v>0.22408798413683689</v>
      </c>
      <c r="J1267" s="4">
        <v>3.339808907138011</v>
      </c>
      <c r="K1267" s="4">
        <v>5.6075911346873086</v>
      </c>
      <c r="L1267" s="4">
        <v>1.850056758789588</v>
      </c>
      <c r="M1267" s="4">
        <v>31.29386098283651</v>
      </c>
      <c r="N1267" s="4">
        <v>10.7520358857892</v>
      </c>
      <c r="O1267" s="4">
        <v>127.6994670954451</v>
      </c>
      <c r="P1267" s="4">
        <v>49.386071098395753</v>
      </c>
      <c r="Q1267" s="4">
        <v>229.68062102339059</v>
      </c>
      <c r="R1267" s="4">
        <v>49.582430809833753</v>
      </c>
      <c r="S1267" s="4">
        <v>488.50722336900151</v>
      </c>
      <c r="T1267" s="4">
        <v>104.6036676190534</v>
      </c>
      <c r="U1267" s="4">
        <v>1541.545894294145</v>
      </c>
      <c r="V1267" s="4"/>
      <c r="W1267" s="4">
        <v>3.805106334186712</v>
      </c>
      <c r="X1267" s="4">
        <v>10739.48650075835</v>
      </c>
      <c r="Y1267" s="4">
        <v>1.330281341493291</v>
      </c>
      <c r="Z1267" s="4"/>
      <c r="AA1267" s="4">
        <v>367.04285700300312</v>
      </c>
      <c r="AB1267" s="4">
        <v>428.58044513142897</v>
      </c>
      <c r="AC1267" s="4"/>
    </row>
    <row r="1268" spans="1:29" hidden="1" x14ac:dyDescent="0.25">
      <c r="A1268" s="4" t="s">
        <v>4112</v>
      </c>
      <c r="B1268" s="4" t="s">
        <v>3937</v>
      </c>
      <c r="C1268" s="4" t="s">
        <v>1297</v>
      </c>
      <c r="D1268" s="4" t="s">
        <v>1301</v>
      </c>
      <c r="E1268" s="4" t="s">
        <v>294</v>
      </c>
      <c r="F1268" s="4">
        <v>0</v>
      </c>
      <c r="G1268" s="4">
        <v>1.663032914915134E-2</v>
      </c>
      <c r="H1268" s="4">
        <v>94.315677181520044</v>
      </c>
      <c r="I1268" s="4">
        <v>0.18176844629408309</v>
      </c>
      <c r="J1268" s="4">
        <v>3.83741785045502</v>
      </c>
      <c r="K1268" s="4">
        <v>7.9496980897104894</v>
      </c>
      <c r="L1268" s="4">
        <v>3.1652914959541181</v>
      </c>
      <c r="M1268" s="4">
        <v>45.740941047837808</v>
      </c>
      <c r="N1268" s="4">
        <v>14.280472685848499</v>
      </c>
      <c r="O1268" s="4">
        <v>161.14640733474229</v>
      </c>
      <c r="P1268" s="4">
        <v>59.411824990833303</v>
      </c>
      <c r="Q1268" s="4">
        <v>250.27706925297571</v>
      </c>
      <c r="R1268" s="4">
        <v>50.158819582318038</v>
      </c>
      <c r="S1268" s="4">
        <v>451.58680943845098</v>
      </c>
      <c r="T1268" s="4">
        <v>91.797675229980996</v>
      </c>
      <c r="U1268" s="4">
        <v>1761.480573229695</v>
      </c>
      <c r="V1268" s="4"/>
      <c r="W1268" s="4">
        <v>2.921986050886888</v>
      </c>
      <c r="X1268" s="4">
        <v>8654.6075936155648</v>
      </c>
      <c r="Y1268" s="4">
        <v>0.82601561331800943</v>
      </c>
      <c r="Z1268" s="4"/>
      <c r="AA1268" s="4">
        <v>581.70785073012735</v>
      </c>
      <c r="AB1268" s="4">
        <v>345.81255923606699</v>
      </c>
      <c r="AC1268" s="4"/>
    </row>
    <row r="1269" spans="1:29" hidden="1" x14ac:dyDescent="0.25">
      <c r="A1269" s="4" t="s">
        <v>4112</v>
      </c>
      <c r="B1269" s="4" t="s">
        <v>3937</v>
      </c>
      <c r="C1269" s="4" t="s">
        <v>1297</v>
      </c>
      <c r="D1269" s="4" t="s">
        <v>1302</v>
      </c>
      <c r="E1269" s="4" t="s">
        <v>294</v>
      </c>
      <c r="F1269" s="4">
        <v>0</v>
      </c>
      <c r="G1269" s="4">
        <v>2.401394128930967E-2</v>
      </c>
      <c r="H1269" s="4">
        <v>97.393215935601788</v>
      </c>
      <c r="I1269" s="4">
        <v>0.2625788373201815</v>
      </c>
      <c r="J1269" s="4">
        <v>4.282858595047359</v>
      </c>
      <c r="K1269" s="4">
        <v>8.7711243565668777</v>
      </c>
      <c r="L1269" s="4">
        <v>3.161528769060713</v>
      </c>
      <c r="M1269" s="4">
        <v>51.397839600369259</v>
      </c>
      <c r="N1269" s="4">
        <v>16.768420340664061</v>
      </c>
      <c r="O1269" s="4">
        <v>196.34527227816801</v>
      </c>
      <c r="P1269" s="4">
        <v>71.831927228360271</v>
      </c>
      <c r="Q1269" s="4">
        <v>312.37203142959862</v>
      </c>
      <c r="R1269" s="4">
        <v>64.237553649900775</v>
      </c>
      <c r="S1269" s="4">
        <v>586.67465840588397</v>
      </c>
      <c r="T1269" s="4">
        <v>119.7563749861464</v>
      </c>
      <c r="U1269" s="4">
        <v>2176.1557029209662</v>
      </c>
      <c r="V1269" s="4"/>
      <c r="W1269" s="4">
        <v>4.2578165175263978</v>
      </c>
      <c r="X1269" s="4">
        <v>8798.1503209714119</v>
      </c>
      <c r="Y1269" s="4">
        <v>1.193041621516326</v>
      </c>
      <c r="Z1269" s="4"/>
      <c r="AA1269" s="4">
        <v>607.00928728623717</v>
      </c>
      <c r="AB1269" s="4">
        <v>450.63145915331359</v>
      </c>
      <c r="AC1269" s="4"/>
    </row>
    <row r="1270" spans="1:29" hidden="1" x14ac:dyDescent="0.25">
      <c r="A1270" s="4" t="s">
        <v>4112</v>
      </c>
      <c r="B1270" s="4" t="s">
        <v>3937</v>
      </c>
      <c r="C1270" s="4" t="s">
        <v>1297</v>
      </c>
      <c r="D1270" s="4" t="s">
        <v>1303</v>
      </c>
      <c r="E1270" s="4" t="s">
        <v>294</v>
      </c>
      <c r="F1270" s="4">
        <v>0</v>
      </c>
      <c r="G1270" s="4">
        <v>4.6513528481782959E-2</v>
      </c>
      <c r="H1270" s="4">
        <v>109.6077617909332</v>
      </c>
      <c r="I1270" s="4">
        <v>0.1904477851591844</v>
      </c>
      <c r="J1270" s="4">
        <v>3.7374475740461199</v>
      </c>
      <c r="K1270" s="4">
        <v>7.5417225559949621</v>
      </c>
      <c r="L1270" s="4">
        <v>3.3316157467155731</v>
      </c>
      <c r="M1270" s="4">
        <v>45.998939167853223</v>
      </c>
      <c r="N1270" s="4">
        <v>15.88732419849361</v>
      </c>
      <c r="O1270" s="4">
        <v>196.68526561175369</v>
      </c>
      <c r="P1270" s="4">
        <v>76.322569807627801</v>
      </c>
      <c r="Q1270" s="4">
        <v>346.17919380268052</v>
      </c>
      <c r="R1270" s="4">
        <v>72.330010439140636</v>
      </c>
      <c r="S1270" s="4">
        <v>678.43844072306797</v>
      </c>
      <c r="T1270" s="4">
        <v>141.85648237997751</v>
      </c>
      <c r="U1270" s="4">
        <v>2346.1081153142882</v>
      </c>
      <c r="V1270" s="4"/>
      <c r="W1270" s="4">
        <v>4.8000566668282234</v>
      </c>
      <c r="X1270" s="4">
        <v>8808.7459373982419</v>
      </c>
      <c r="Y1270" s="4">
        <v>1.109876118098156</v>
      </c>
      <c r="Z1270" s="4"/>
      <c r="AA1270" s="4">
        <v>267.45032026426497</v>
      </c>
      <c r="AB1270" s="4">
        <v>301.60444906660672</v>
      </c>
      <c r="AC1270" s="4"/>
    </row>
    <row r="1271" spans="1:29" hidden="1" x14ac:dyDescent="0.25">
      <c r="A1271" s="4" t="s">
        <v>4112</v>
      </c>
      <c r="B1271" s="4" t="s">
        <v>3937</v>
      </c>
      <c r="C1271" s="4" t="s">
        <v>1297</v>
      </c>
      <c r="D1271" s="4" t="s">
        <v>1304</v>
      </c>
      <c r="E1271" s="4" t="s">
        <v>294</v>
      </c>
      <c r="F1271" s="4">
        <v>0</v>
      </c>
      <c r="G1271" s="4">
        <v>5.4480094608117868E-2</v>
      </c>
      <c r="H1271" s="4">
        <v>61.145071336348451</v>
      </c>
      <c r="I1271" s="4">
        <v>0.33285747323581433</v>
      </c>
      <c r="J1271" s="4">
        <v>5.7239238073444749</v>
      </c>
      <c r="K1271" s="4">
        <v>10.170438920546729</v>
      </c>
      <c r="L1271" s="4">
        <v>3.8579006507996869</v>
      </c>
      <c r="M1271" s="4">
        <v>50.43625044330981</v>
      </c>
      <c r="N1271" s="4">
        <v>15.92456457295763</v>
      </c>
      <c r="O1271" s="4">
        <v>175.29489622614469</v>
      </c>
      <c r="P1271" s="4">
        <v>62.691581179680448</v>
      </c>
      <c r="Q1271" s="4">
        <v>266.66224573792641</v>
      </c>
      <c r="R1271" s="4">
        <v>54.073375117697417</v>
      </c>
      <c r="S1271" s="4">
        <v>494.97059832683698</v>
      </c>
      <c r="T1271" s="4">
        <v>100.5423883723647</v>
      </c>
      <c r="U1271" s="4">
        <v>1902.182195561187</v>
      </c>
      <c r="V1271" s="4"/>
      <c r="W1271" s="4">
        <v>2.292203768553942</v>
      </c>
      <c r="X1271" s="4">
        <v>8532.9108068512614</v>
      </c>
      <c r="Y1271" s="4">
        <v>0.70061026663747439</v>
      </c>
      <c r="Z1271" s="4"/>
      <c r="AA1271" s="4">
        <v>290.92123310195848</v>
      </c>
      <c r="AB1271" s="4">
        <v>244.68079962201131</v>
      </c>
      <c r="AC1271" s="4"/>
    </row>
    <row r="1272" spans="1:29" hidden="1" x14ac:dyDescent="0.25">
      <c r="A1272" s="4" t="s">
        <v>4112</v>
      </c>
      <c r="B1272" s="4" t="s">
        <v>3937</v>
      </c>
      <c r="C1272" s="4" t="s">
        <v>1297</v>
      </c>
      <c r="D1272" s="4" t="s">
        <v>1305</v>
      </c>
      <c r="E1272" s="4" t="s">
        <v>294</v>
      </c>
      <c r="F1272" s="4">
        <v>0</v>
      </c>
      <c r="G1272" s="4">
        <v>7.4542463043145426E-3</v>
      </c>
      <c r="H1272" s="4">
        <v>109.5588676337471</v>
      </c>
      <c r="I1272" s="4">
        <v>0.13061984763386869</v>
      </c>
      <c r="J1272" s="4">
        <v>2.7969965634254881</v>
      </c>
      <c r="K1272" s="4">
        <v>6.4889209255909632</v>
      </c>
      <c r="L1272" s="4">
        <v>2.017850732483315</v>
      </c>
      <c r="M1272" s="4">
        <v>34.63751640497815</v>
      </c>
      <c r="N1272" s="4">
        <v>11.938102510113129</v>
      </c>
      <c r="O1272" s="4">
        <v>143.98985917443261</v>
      </c>
      <c r="P1272" s="4">
        <v>56.242370955713177</v>
      </c>
      <c r="Q1272" s="4">
        <v>257.12042524071148</v>
      </c>
      <c r="R1272" s="4">
        <v>55.250630187351831</v>
      </c>
      <c r="S1272" s="4">
        <v>529.76964283396239</v>
      </c>
      <c r="T1272" s="4">
        <v>113.5682016005112</v>
      </c>
      <c r="U1272" s="4">
        <v>1724.21630130479</v>
      </c>
      <c r="V1272" s="4"/>
      <c r="W1272" s="4">
        <v>4.8763160101583987</v>
      </c>
      <c r="X1272" s="4">
        <v>10082.439982892871</v>
      </c>
      <c r="Y1272" s="4">
        <v>1.3662930253918071</v>
      </c>
      <c r="Z1272" s="4"/>
      <c r="AA1272" s="4">
        <v>408.13022736394169</v>
      </c>
      <c r="AB1272" s="4">
        <v>422.7329472493189</v>
      </c>
      <c r="AC1272" s="4"/>
    </row>
    <row r="1273" spans="1:29" hidden="1" x14ac:dyDescent="0.25">
      <c r="A1273" s="4" t="s">
        <v>4112</v>
      </c>
      <c r="B1273" s="4" t="s">
        <v>3937</v>
      </c>
      <c r="C1273" s="4" t="s">
        <v>1297</v>
      </c>
      <c r="D1273" s="4" t="s">
        <v>1306</v>
      </c>
      <c r="E1273" s="4" t="s">
        <v>294</v>
      </c>
      <c r="F1273" s="4">
        <v>0</v>
      </c>
      <c r="G1273" s="4">
        <v>0.28947289253297359</v>
      </c>
      <c r="H1273" s="4">
        <v>87.465973342539826</v>
      </c>
      <c r="I1273" s="4">
        <v>0.161767811038526</v>
      </c>
      <c r="J1273" s="4">
        <v>1.8407163596131879</v>
      </c>
      <c r="K1273" s="4">
        <v>4.0013580650841352</v>
      </c>
      <c r="L1273" s="4">
        <v>0.61503014217753327</v>
      </c>
      <c r="M1273" s="4">
        <v>25.746902821302491</v>
      </c>
      <c r="N1273" s="4">
        <v>10.221749430167129</v>
      </c>
      <c r="O1273" s="4">
        <v>131.04896228994909</v>
      </c>
      <c r="P1273" s="4">
        <v>54.338126282155919</v>
      </c>
      <c r="Q1273" s="4">
        <v>267.05644889203802</v>
      </c>
      <c r="R1273" s="4">
        <v>61.683839413576351</v>
      </c>
      <c r="S1273" s="4">
        <v>609.45910084438367</v>
      </c>
      <c r="T1273" s="4">
        <v>130.4665292436267</v>
      </c>
      <c r="U1273" s="4">
        <v>1770.706898934973</v>
      </c>
      <c r="V1273" s="4"/>
      <c r="W1273" s="4">
        <v>10.213515042530499</v>
      </c>
      <c r="X1273" s="4">
        <v>13510.081660235221</v>
      </c>
      <c r="Y1273" s="4">
        <v>3.2973016484707842</v>
      </c>
      <c r="Z1273" s="4"/>
      <c r="AA1273" s="4">
        <v>450.95914778322327</v>
      </c>
      <c r="AB1273" s="4">
        <v>702.56864307953811</v>
      </c>
      <c r="AC1273" s="4"/>
    </row>
    <row r="1274" spans="1:29" hidden="1" x14ac:dyDescent="0.25">
      <c r="A1274" s="4" t="s">
        <v>4112</v>
      </c>
      <c r="B1274" s="4" t="s">
        <v>3937</v>
      </c>
      <c r="C1274" s="4" t="s">
        <v>1297</v>
      </c>
      <c r="D1274" s="4" t="s">
        <v>1307</v>
      </c>
      <c r="E1274" s="4" t="s">
        <v>294</v>
      </c>
      <c r="F1274" s="4">
        <v>0</v>
      </c>
      <c r="G1274" s="4">
        <v>0.16685157561866601</v>
      </c>
      <c r="H1274" s="4">
        <v>100.78649805141769</v>
      </c>
      <c r="I1274" s="4">
        <v>0.28379139454907171</v>
      </c>
      <c r="J1274" s="4">
        <v>4.1846844303823483</v>
      </c>
      <c r="K1274" s="4">
        <v>7.2949621354096523</v>
      </c>
      <c r="L1274" s="4">
        <v>3.2200968012730589</v>
      </c>
      <c r="M1274" s="4">
        <v>43.159116076090342</v>
      </c>
      <c r="N1274" s="4">
        <v>13.853032407280081</v>
      </c>
      <c r="O1274" s="4">
        <v>152.16382192489959</v>
      </c>
      <c r="P1274" s="4">
        <v>55.805680733171791</v>
      </c>
      <c r="Q1274" s="4">
        <v>244.2732934689904</v>
      </c>
      <c r="R1274" s="4">
        <v>49.990585187752608</v>
      </c>
      <c r="S1274" s="4">
        <v>468.08536483258621</v>
      </c>
      <c r="T1274" s="4">
        <v>97.757763368171084</v>
      </c>
      <c r="U1274" s="4">
        <v>1660.9642868523231</v>
      </c>
      <c r="V1274" s="4"/>
      <c r="W1274" s="4">
        <v>3.539936373107794</v>
      </c>
      <c r="X1274" s="4">
        <v>9563.1141983264224</v>
      </c>
      <c r="Y1274" s="4">
        <v>1.1329359763645319</v>
      </c>
      <c r="Z1274" s="4"/>
      <c r="AA1274" s="4">
        <v>846.48662743618183</v>
      </c>
      <c r="AB1274" s="4">
        <v>589.35226178415928</v>
      </c>
      <c r="AC1274" s="4"/>
    </row>
    <row r="1275" spans="1:29" hidden="1" x14ac:dyDescent="0.25">
      <c r="A1275" s="4" t="s">
        <v>4112</v>
      </c>
      <c r="B1275" s="4" t="s">
        <v>3937</v>
      </c>
      <c r="C1275" s="4" t="s">
        <v>1297</v>
      </c>
      <c r="D1275" s="4" t="s">
        <v>1308</v>
      </c>
      <c r="E1275" s="4" t="s">
        <v>294</v>
      </c>
      <c r="F1275" s="4">
        <v>0</v>
      </c>
      <c r="G1275" s="4">
        <v>6.9002181367999224E-2</v>
      </c>
      <c r="H1275" s="4">
        <v>78.426205604760227</v>
      </c>
      <c r="I1275" s="4">
        <v>7.6540563290337219E-2</v>
      </c>
      <c r="J1275" s="4">
        <v>1.2998855679231149</v>
      </c>
      <c r="K1275" s="4">
        <v>4.4208599000437676</v>
      </c>
      <c r="L1275" s="4">
        <v>0.61586517407680097</v>
      </c>
      <c r="M1275" s="4">
        <v>24.5428116924977</v>
      </c>
      <c r="N1275" s="4">
        <v>9.2950928483655773</v>
      </c>
      <c r="O1275" s="4">
        <v>116.0769573964421</v>
      </c>
      <c r="P1275" s="4">
        <v>46.022661286610827</v>
      </c>
      <c r="Q1275" s="4">
        <v>216.31820343795289</v>
      </c>
      <c r="R1275" s="4">
        <v>47.087694425072279</v>
      </c>
      <c r="S1275" s="4">
        <v>442.04394518146103</v>
      </c>
      <c r="T1275" s="4">
        <v>91.569123565057268</v>
      </c>
      <c r="U1275" s="4">
        <v>1444.5858889570561</v>
      </c>
      <c r="V1275" s="4"/>
      <c r="W1275" s="4">
        <v>5.7088825174531346</v>
      </c>
      <c r="X1275" s="4">
        <v>12775.024924280329</v>
      </c>
      <c r="Y1275" s="4">
        <v>1.9591678771947181</v>
      </c>
      <c r="Z1275" s="4"/>
      <c r="AA1275" s="4">
        <v>389.24097494271638</v>
      </c>
      <c r="AB1275" s="4">
        <v>545.94780233709787</v>
      </c>
      <c r="AC1275" s="4"/>
    </row>
    <row r="1276" spans="1:29" hidden="1" x14ac:dyDescent="0.25">
      <c r="A1276" s="4" t="s">
        <v>4112</v>
      </c>
      <c r="B1276" s="4" t="s">
        <v>3937</v>
      </c>
      <c r="C1276" s="4" t="s">
        <v>1297</v>
      </c>
      <c r="D1276" s="4" t="s">
        <v>1309</v>
      </c>
      <c r="E1276" s="4" t="s">
        <v>294</v>
      </c>
      <c r="F1276" s="4">
        <v>0</v>
      </c>
      <c r="G1276" s="4">
        <v>3.7023774732417893E-2</v>
      </c>
      <c r="H1276" s="4">
        <v>62.796812326085863</v>
      </c>
      <c r="I1276" s="4">
        <v>0.2436354578107861</v>
      </c>
      <c r="J1276" s="4">
        <v>4.240409869104603</v>
      </c>
      <c r="K1276" s="4">
        <v>8.6127859813340564</v>
      </c>
      <c r="L1276" s="4">
        <v>2.7258127611100291</v>
      </c>
      <c r="M1276" s="4">
        <v>43.111905547989068</v>
      </c>
      <c r="N1276" s="4">
        <v>13.6518243040752</v>
      </c>
      <c r="O1276" s="4">
        <v>154.42188114486771</v>
      </c>
      <c r="P1276" s="4">
        <v>54.313824857081229</v>
      </c>
      <c r="Q1276" s="4">
        <v>231.80259009897651</v>
      </c>
      <c r="R1276" s="4">
        <v>47.745795943482648</v>
      </c>
      <c r="S1276" s="4">
        <v>439.84005160121848</v>
      </c>
      <c r="T1276" s="4">
        <v>90.148316543806288</v>
      </c>
      <c r="U1276" s="4">
        <v>1628.7580209408859</v>
      </c>
      <c r="V1276" s="4"/>
      <c r="W1276" s="4">
        <v>2.2963334741191832</v>
      </c>
      <c r="X1276" s="4">
        <v>9153.4169590608635</v>
      </c>
      <c r="Y1276" s="4">
        <v>0.84665890697055024</v>
      </c>
      <c r="Z1276" s="4"/>
      <c r="AA1276" s="4">
        <v>302.91546149656187</v>
      </c>
      <c r="AB1276" s="4">
        <v>254.14994632215709</v>
      </c>
      <c r="AC1276" s="4"/>
    </row>
    <row r="1277" spans="1:29" hidden="1" x14ac:dyDescent="0.25">
      <c r="A1277" s="4" t="s">
        <v>4112</v>
      </c>
      <c r="B1277" s="4" t="s">
        <v>3937</v>
      </c>
      <c r="C1277" s="4" t="s">
        <v>1297</v>
      </c>
      <c r="D1277" s="4" t="s">
        <v>1310</v>
      </c>
      <c r="E1277" s="4" t="s">
        <v>294</v>
      </c>
      <c r="F1277" s="4">
        <v>0</v>
      </c>
      <c r="G1277" s="4">
        <v>5.9543419722871943E-2</v>
      </c>
      <c r="H1277" s="4">
        <v>73.792549383909829</v>
      </c>
      <c r="I1277" s="4">
        <v>0.53233115242212237</v>
      </c>
      <c r="J1277" s="4">
        <v>8.6330058452751288</v>
      </c>
      <c r="K1277" s="4">
        <v>14.042674956160131</v>
      </c>
      <c r="L1277" s="4">
        <v>4.8252822347433213</v>
      </c>
      <c r="M1277" s="4">
        <v>65.650509437379398</v>
      </c>
      <c r="N1277" s="4">
        <v>19.954902215455899</v>
      </c>
      <c r="O1277" s="4">
        <v>215.92801923219579</v>
      </c>
      <c r="P1277" s="4">
        <v>76.63540755161992</v>
      </c>
      <c r="Q1277" s="4">
        <v>321.7924884279733</v>
      </c>
      <c r="R1277" s="4">
        <v>65.289876690399666</v>
      </c>
      <c r="S1277" s="4">
        <v>591.61494664169288</v>
      </c>
      <c r="T1277" s="4">
        <v>120.59763261195791</v>
      </c>
      <c r="U1277" s="4">
        <v>2313.9310403744298</v>
      </c>
      <c r="V1277" s="4"/>
      <c r="W1277" s="4">
        <v>2.4232194224386432</v>
      </c>
      <c r="X1277" s="4">
        <v>9320.4498116643517</v>
      </c>
      <c r="Y1277" s="4">
        <v>0.76355940874433015</v>
      </c>
      <c r="Z1277" s="4"/>
      <c r="AA1277" s="4">
        <v>298.0863679681276</v>
      </c>
      <c r="AB1277" s="4">
        <v>281.23338927202758</v>
      </c>
      <c r="AC1277" s="4"/>
    </row>
    <row r="1278" spans="1:29" hidden="1" x14ac:dyDescent="0.25">
      <c r="A1278" s="4" t="s">
        <v>4112</v>
      </c>
      <c r="B1278" s="4" t="s">
        <v>3937</v>
      </c>
      <c r="C1278" s="4" t="s">
        <v>1297</v>
      </c>
      <c r="D1278" s="4" t="s">
        <v>1311</v>
      </c>
      <c r="E1278" s="4" t="s">
        <v>294</v>
      </c>
      <c r="F1278" s="4">
        <v>0</v>
      </c>
      <c r="G1278" s="4">
        <v>0.49490900228573342</v>
      </c>
      <c r="H1278" s="4">
        <v>61.69727485811184</v>
      </c>
      <c r="I1278" s="4">
        <v>0.45574964745509983</v>
      </c>
      <c r="J1278" s="4">
        <v>7.0229324383650864</v>
      </c>
      <c r="K1278" s="4">
        <v>10.894267417952509</v>
      </c>
      <c r="L1278" s="4">
        <v>3.300254771002761</v>
      </c>
      <c r="M1278" s="4">
        <v>48.882117875543877</v>
      </c>
      <c r="N1278" s="4">
        <v>15.09440277571796</v>
      </c>
      <c r="O1278" s="4">
        <v>167.7880441482327</v>
      </c>
      <c r="P1278" s="4">
        <v>58.880597659647428</v>
      </c>
      <c r="Q1278" s="4">
        <v>254.31892092910761</v>
      </c>
      <c r="R1278" s="4">
        <v>52.20167364372341</v>
      </c>
      <c r="S1278" s="4">
        <v>481.66341191477409</v>
      </c>
      <c r="T1278" s="4">
        <v>98.345193542073957</v>
      </c>
      <c r="U1278" s="4">
        <v>1783.218956944821</v>
      </c>
      <c r="V1278" s="4"/>
      <c r="W1278" s="4">
        <v>1.293151566395923</v>
      </c>
      <c r="X1278" s="4">
        <v>10179.7283836265</v>
      </c>
      <c r="Y1278" s="4">
        <v>0.60057306482345907</v>
      </c>
      <c r="Z1278" s="4"/>
      <c r="AA1278" s="4">
        <v>230.2058503791576</v>
      </c>
      <c r="AB1278" s="4">
        <v>235.4251376874428</v>
      </c>
      <c r="AC1278" s="4"/>
    </row>
    <row r="1279" spans="1:29" hidden="1" x14ac:dyDescent="0.25">
      <c r="A1279" s="4" t="s">
        <v>4112</v>
      </c>
      <c r="B1279" s="4" t="s">
        <v>3937</v>
      </c>
      <c r="C1279" s="4" t="s">
        <v>1297</v>
      </c>
      <c r="D1279" s="4" t="s">
        <v>1312</v>
      </c>
      <c r="E1279" s="4" t="s">
        <v>294</v>
      </c>
      <c r="F1279" s="4">
        <v>0</v>
      </c>
      <c r="G1279" s="4">
        <v>6.8059515272849112E-3</v>
      </c>
      <c r="H1279" s="4">
        <v>107.9943524354136</v>
      </c>
      <c r="I1279" s="4">
        <v>0.1336284395157443</v>
      </c>
      <c r="J1279" s="4">
        <v>2.6617026136214319</v>
      </c>
      <c r="K1279" s="4">
        <v>5.4937140065128149</v>
      </c>
      <c r="L1279" s="4">
        <v>1.7096555058090881</v>
      </c>
      <c r="M1279" s="4">
        <v>31.396724515303511</v>
      </c>
      <c r="N1279" s="4">
        <v>11.221498933744909</v>
      </c>
      <c r="O1279" s="4">
        <v>139.8332141695619</v>
      </c>
      <c r="P1279" s="4">
        <v>55.687306733046952</v>
      </c>
      <c r="Q1279" s="4">
        <v>265.2036468021015</v>
      </c>
      <c r="R1279" s="4">
        <v>59.404872204958501</v>
      </c>
      <c r="S1279" s="4">
        <v>575.95204058133368</v>
      </c>
      <c r="T1279" s="4">
        <v>123.12449642819</v>
      </c>
      <c r="U1279" s="4">
        <v>1773.592693867306</v>
      </c>
      <c r="V1279" s="4"/>
      <c r="W1279" s="4">
        <v>5.6210028917974793</v>
      </c>
      <c r="X1279" s="4">
        <v>10278.677463241869</v>
      </c>
      <c r="Y1279" s="4">
        <v>1.803448753853079</v>
      </c>
      <c r="Z1279" s="4"/>
      <c r="AA1279" s="4">
        <v>415.68023901475681</v>
      </c>
      <c r="AB1279" s="4">
        <v>538.12036956169732</v>
      </c>
      <c r="AC1279" s="4"/>
    </row>
    <row r="1280" spans="1:29" hidden="1" x14ac:dyDescent="0.25">
      <c r="A1280" s="4" t="s">
        <v>4112</v>
      </c>
      <c r="B1280" s="4" t="s">
        <v>3937</v>
      </c>
      <c r="C1280" s="4" t="s">
        <v>1297</v>
      </c>
      <c r="D1280" s="4" t="s">
        <v>1313</v>
      </c>
      <c r="E1280" s="4" t="s">
        <v>294</v>
      </c>
      <c r="F1280" s="4">
        <v>0</v>
      </c>
      <c r="G1280" s="4">
        <v>0.39225206981932981</v>
      </c>
      <c r="H1280" s="4">
        <v>28.544285178298392</v>
      </c>
      <c r="I1280" s="4">
        <v>0.20802525891162149</v>
      </c>
      <c r="J1280" s="4">
        <v>2.36291906187332</v>
      </c>
      <c r="K1280" s="4">
        <v>3.7866581958543168</v>
      </c>
      <c r="L1280" s="4">
        <v>1.050311293753587</v>
      </c>
      <c r="M1280" s="4">
        <v>19.124191314374741</v>
      </c>
      <c r="N1280" s="4">
        <v>5.9658138776068572</v>
      </c>
      <c r="O1280" s="4">
        <v>68.304031491055113</v>
      </c>
      <c r="P1280" s="4">
        <v>26.54390669070855</v>
      </c>
      <c r="Q1280" s="4">
        <v>125.1970997751409</v>
      </c>
      <c r="R1280" s="4">
        <v>27.365874784683609</v>
      </c>
      <c r="S1280" s="4">
        <v>271.71902257813309</v>
      </c>
      <c r="T1280" s="4">
        <v>58.437911697580176</v>
      </c>
      <c r="U1280" s="4">
        <v>840.62783896818803</v>
      </c>
      <c r="V1280" s="4"/>
      <c r="W1280" s="4">
        <v>0.94163378330339131</v>
      </c>
      <c r="X1280" s="4">
        <v>10412.78590571486</v>
      </c>
      <c r="Y1280" s="4">
        <v>0.58295296353567116</v>
      </c>
      <c r="Z1280" s="4"/>
      <c r="AA1280" s="4">
        <v>313.15380282122231</v>
      </c>
      <c r="AB1280" s="4">
        <v>423.85545393292989</v>
      </c>
      <c r="AC1280" s="4"/>
    </row>
    <row r="1281" spans="1:29" hidden="1" x14ac:dyDescent="0.25">
      <c r="A1281" s="4" t="s">
        <v>4112</v>
      </c>
      <c r="B1281" s="4" t="s">
        <v>3937</v>
      </c>
      <c r="C1281" s="4" t="s">
        <v>1297</v>
      </c>
      <c r="D1281" s="4" t="s">
        <v>1314</v>
      </c>
      <c r="E1281" s="4" t="s">
        <v>294</v>
      </c>
      <c r="F1281" s="4">
        <v>0</v>
      </c>
      <c r="G1281" s="4">
        <v>8.8454809155495938E-3</v>
      </c>
      <c r="H1281" s="4">
        <v>16.137213437893109</v>
      </c>
      <c r="I1281" s="4">
        <v>7.6885201804948108E-2</v>
      </c>
      <c r="J1281" s="4">
        <v>1.236669543766427</v>
      </c>
      <c r="K1281" s="4">
        <v>2.7465544047719499</v>
      </c>
      <c r="L1281" s="4">
        <v>0.64196873474083216</v>
      </c>
      <c r="M1281" s="4">
        <v>13.69274268752765</v>
      </c>
      <c r="N1281" s="4">
        <v>4.3935799392763109</v>
      </c>
      <c r="O1281" s="4">
        <v>50.241270217757311</v>
      </c>
      <c r="P1281" s="4">
        <v>18.638957756631491</v>
      </c>
      <c r="Q1281" s="4">
        <v>85.195372558183081</v>
      </c>
      <c r="R1281" s="4">
        <v>18.76986580281018</v>
      </c>
      <c r="S1281" s="4">
        <v>180.92498291950159</v>
      </c>
      <c r="T1281" s="4">
        <v>39.270923399187048</v>
      </c>
      <c r="U1281" s="4">
        <v>586.79137911681107</v>
      </c>
      <c r="V1281" s="4"/>
      <c r="W1281" s="4">
        <v>0.61461726863354249</v>
      </c>
      <c r="X1281" s="4">
        <v>10665.256165183569</v>
      </c>
      <c r="Y1281" s="4">
        <v>0.44931157460628152</v>
      </c>
      <c r="Z1281" s="4"/>
      <c r="AA1281" s="4">
        <v>99.68000569737103</v>
      </c>
      <c r="AB1281" s="4">
        <v>169.4703501071568</v>
      </c>
      <c r="AC1281" s="4"/>
    </row>
    <row r="1282" spans="1:29" hidden="1" x14ac:dyDescent="0.25">
      <c r="A1282" s="4" t="s">
        <v>4112</v>
      </c>
      <c r="B1282" s="4" t="s">
        <v>3937</v>
      </c>
      <c r="C1282" s="4" t="s">
        <v>1297</v>
      </c>
      <c r="D1282" s="4" t="s">
        <v>1315</v>
      </c>
      <c r="E1282" s="4" t="s">
        <v>294</v>
      </c>
      <c r="F1282" s="4">
        <v>0</v>
      </c>
      <c r="G1282" s="4">
        <v>0.50546792162865639</v>
      </c>
      <c r="H1282" s="4">
        <v>18.208198342729819</v>
      </c>
      <c r="I1282" s="4">
        <v>0.15893295824349499</v>
      </c>
      <c r="J1282" s="4">
        <v>1.6072262719883219</v>
      </c>
      <c r="K1282" s="4">
        <v>2.6481199361639431</v>
      </c>
      <c r="L1282" s="4">
        <v>0.7416645224391426</v>
      </c>
      <c r="M1282" s="4">
        <v>13.88684521556489</v>
      </c>
      <c r="N1282" s="4">
        <v>4.3267439104985472</v>
      </c>
      <c r="O1282" s="4">
        <v>50.663048803883832</v>
      </c>
      <c r="P1282" s="4">
        <v>18.845439308631232</v>
      </c>
      <c r="Q1282" s="4">
        <v>89.49233284081086</v>
      </c>
      <c r="R1282" s="4">
        <v>20.083049455859221</v>
      </c>
      <c r="S1282" s="4">
        <v>194.4531578353286</v>
      </c>
      <c r="T1282" s="4">
        <v>42.685862487586533</v>
      </c>
      <c r="U1282" s="4">
        <v>598.90746453663758</v>
      </c>
      <c r="V1282" s="4"/>
      <c r="W1282" s="4">
        <v>0.70294461687381249</v>
      </c>
      <c r="X1282" s="4">
        <v>10845.16309536281</v>
      </c>
      <c r="Y1282" s="4">
        <v>0.47567927656474868</v>
      </c>
      <c r="Z1282" s="4"/>
      <c r="AA1282" s="4">
        <v>113.3414293646843</v>
      </c>
      <c r="AB1282" s="4">
        <v>206.75084483859939</v>
      </c>
      <c r="AC1282" s="4"/>
    </row>
    <row r="1283" spans="1:29" hidden="1" x14ac:dyDescent="0.25">
      <c r="A1283" s="4" t="s">
        <v>4112</v>
      </c>
      <c r="B1283" s="4" t="s">
        <v>3937</v>
      </c>
      <c r="C1283" s="4" t="s">
        <v>1297</v>
      </c>
      <c r="D1283" s="4" t="s">
        <v>1316</v>
      </c>
      <c r="E1283" s="4" t="s">
        <v>294</v>
      </c>
      <c r="F1283" s="4">
        <v>0</v>
      </c>
      <c r="G1283" s="4">
        <v>0.45168173367240549</v>
      </c>
      <c r="H1283" s="4">
        <v>25.450683148305789</v>
      </c>
      <c r="I1283" s="4">
        <v>0.20589905583681739</v>
      </c>
      <c r="J1283" s="4">
        <v>1.3844202850526151</v>
      </c>
      <c r="K1283" s="4">
        <v>2.766539272020903</v>
      </c>
      <c r="L1283" s="4">
        <v>0.60138432568336553</v>
      </c>
      <c r="M1283" s="4">
        <v>14.01594673727403</v>
      </c>
      <c r="N1283" s="4">
        <v>4.6333626471206379</v>
      </c>
      <c r="O1283" s="4">
        <v>56.226444838726067</v>
      </c>
      <c r="P1283" s="4">
        <v>22.480469469159321</v>
      </c>
      <c r="Q1283" s="4">
        <v>106.88095187179221</v>
      </c>
      <c r="R1283" s="4">
        <v>24.713964288787569</v>
      </c>
      <c r="S1283" s="4">
        <v>246.31661301522459</v>
      </c>
      <c r="T1283" s="4">
        <v>54.269472038733987</v>
      </c>
      <c r="U1283" s="4">
        <v>709.11751119307894</v>
      </c>
      <c r="V1283" s="4"/>
      <c r="W1283" s="4">
        <v>1.075198720555135</v>
      </c>
      <c r="X1283" s="4">
        <v>12091.47626477294</v>
      </c>
      <c r="Y1283" s="4">
        <v>0.76568473853107333</v>
      </c>
      <c r="Z1283" s="4"/>
      <c r="AA1283" s="4">
        <v>173.52016001189651</v>
      </c>
      <c r="AB1283" s="4">
        <v>327.63798506350162</v>
      </c>
      <c r="AC1283" s="4"/>
    </row>
    <row r="1284" spans="1:29" hidden="1" x14ac:dyDescent="0.25">
      <c r="A1284" s="4" t="s">
        <v>4112</v>
      </c>
      <c r="B1284" s="4" t="s">
        <v>3937</v>
      </c>
      <c r="C1284" s="4" t="s">
        <v>1297</v>
      </c>
      <c r="D1284" s="4" t="s">
        <v>1317</v>
      </c>
      <c r="E1284" s="4" t="s">
        <v>294</v>
      </c>
      <c r="F1284" s="4">
        <v>0</v>
      </c>
      <c r="G1284" s="4">
        <v>1.3154372190237931E-2</v>
      </c>
      <c r="H1284" s="4">
        <v>14.98355470760842</v>
      </c>
      <c r="I1284" s="4">
        <v>0.1447767284647947</v>
      </c>
      <c r="J1284" s="4">
        <v>3.292542958292596</v>
      </c>
      <c r="K1284" s="4">
        <v>6.4479426682015983</v>
      </c>
      <c r="L1284" s="4">
        <v>1.734349887384244</v>
      </c>
      <c r="M1284" s="4">
        <v>26.453874124714641</v>
      </c>
      <c r="N1284" s="4">
        <v>7.9172289711892168</v>
      </c>
      <c r="O1284" s="4">
        <v>82.159312863427672</v>
      </c>
      <c r="P1284" s="4">
        <v>29.790539251931101</v>
      </c>
      <c r="Q1284" s="4">
        <v>127.4257999709467</v>
      </c>
      <c r="R1284" s="4">
        <v>26.868914379356159</v>
      </c>
      <c r="S1284" s="4">
        <v>243.5612822068976</v>
      </c>
      <c r="T1284" s="4">
        <v>51.046050666100413</v>
      </c>
      <c r="U1284" s="4">
        <v>895.78278016962884</v>
      </c>
      <c r="V1284" s="4"/>
      <c r="W1284" s="4">
        <v>0.41079691150885389</v>
      </c>
      <c r="X1284" s="4">
        <v>10427.88918930105</v>
      </c>
      <c r="Y1284" s="4">
        <v>0.28343733823830702</v>
      </c>
      <c r="Z1284" s="4"/>
      <c r="AA1284" s="4">
        <v>128.82721859857401</v>
      </c>
      <c r="AB1284" s="4">
        <v>166.6306857079756</v>
      </c>
      <c r="AC1284" s="4"/>
    </row>
    <row r="1285" spans="1:29" hidden="1" x14ac:dyDescent="0.25">
      <c r="A1285" s="4" t="s">
        <v>4112</v>
      </c>
      <c r="B1285" s="4" t="s">
        <v>3937</v>
      </c>
      <c r="C1285" s="4" t="s">
        <v>1297</v>
      </c>
      <c r="D1285" s="4" t="s">
        <v>1318</v>
      </c>
      <c r="E1285" s="4" t="s">
        <v>294</v>
      </c>
      <c r="F1285" s="4">
        <v>0</v>
      </c>
      <c r="G1285" s="4">
        <v>3.2196835011992567E-2</v>
      </c>
      <c r="H1285" s="4">
        <v>15.358606942005769</v>
      </c>
      <c r="I1285" s="4">
        <v>6.1044284478896857E-2</v>
      </c>
      <c r="J1285" s="4">
        <v>1.5789903871552491</v>
      </c>
      <c r="K1285" s="4">
        <v>2.4755522989479291</v>
      </c>
      <c r="L1285" s="4">
        <v>0.58819170473613891</v>
      </c>
      <c r="M1285" s="4">
        <v>14.5128346032047</v>
      </c>
      <c r="N1285" s="4">
        <v>4.6447547013303048</v>
      </c>
      <c r="O1285" s="4">
        <v>55.173673752261926</v>
      </c>
      <c r="P1285" s="4">
        <v>20.760724117015521</v>
      </c>
      <c r="Q1285" s="4">
        <v>95.911910154282225</v>
      </c>
      <c r="R1285" s="4">
        <v>20.391408824945991</v>
      </c>
      <c r="S1285" s="4">
        <v>192.8016086658653</v>
      </c>
      <c r="T1285" s="4">
        <v>40.74887267725569</v>
      </c>
      <c r="U1285" s="4">
        <v>635.10757623601091</v>
      </c>
      <c r="V1285" s="4"/>
      <c r="W1285" s="4">
        <v>0.70297045565394356</v>
      </c>
      <c r="X1285" s="4">
        <v>10401.620267400651</v>
      </c>
      <c r="Y1285" s="4">
        <v>0.4227772255282124</v>
      </c>
      <c r="Z1285" s="4"/>
      <c r="AA1285" s="4">
        <v>111.01747814368539</v>
      </c>
      <c r="AB1285" s="4">
        <v>176.52136106248381</v>
      </c>
      <c r="AC1285" s="4"/>
    </row>
    <row r="1286" spans="1:29" hidden="1" x14ac:dyDescent="0.25">
      <c r="A1286" s="4" t="s">
        <v>4112</v>
      </c>
      <c r="B1286" s="4" t="s">
        <v>3937</v>
      </c>
      <c r="C1286" s="4" t="s">
        <v>1297</v>
      </c>
      <c r="D1286" s="4" t="s">
        <v>1319</v>
      </c>
      <c r="E1286" s="4" t="s">
        <v>294</v>
      </c>
      <c r="F1286" s="4">
        <v>0</v>
      </c>
      <c r="G1286" s="4">
        <v>1.6899999999999998E-2</v>
      </c>
      <c r="H1286" s="4">
        <v>18.278027664913481</v>
      </c>
      <c r="I1286" s="4">
        <v>3.4635863161663678E-2</v>
      </c>
      <c r="J1286" s="4">
        <v>0.56251348690072334</v>
      </c>
      <c r="K1286" s="4">
        <v>1.312665723976203</v>
      </c>
      <c r="L1286" s="4">
        <v>0.38743043440286867</v>
      </c>
      <c r="M1286" s="4">
        <v>8.3946969685283896</v>
      </c>
      <c r="N1286" s="4">
        <v>2.8891755942180621</v>
      </c>
      <c r="O1286" s="4">
        <v>34.599349202260967</v>
      </c>
      <c r="P1286" s="4">
        <v>13.67288726560629</v>
      </c>
      <c r="Q1286" s="4">
        <v>64.905815648517816</v>
      </c>
      <c r="R1286" s="4">
        <v>14.93772141502563</v>
      </c>
      <c r="S1286" s="4">
        <v>144.99140540953749</v>
      </c>
      <c r="T1286" s="4">
        <v>32.070304969562613</v>
      </c>
      <c r="U1286" s="4">
        <v>431.67400283547357</v>
      </c>
      <c r="V1286" s="4"/>
      <c r="W1286" s="4">
        <v>0.73071126254039254</v>
      </c>
      <c r="X1286" s="4">
        <v>12397.792594738799</v>
      </c>
      <c r="Y1286" s="4">
        <v>0.46786730039991692</v>
      </c>
      <c r="Z1286" s="4"/>
      <c r="AA1286" s="4">
        <v>99.824874459329735</v>
      </c>
      <c r="AB1286" s="4">
        <v>199.31016561296039</v>
      </c>
      <c r="AC1286" s="4"/>
    </row>
    <row r="1287" spans="1:29" hidden="1" x14ac:dyDescent="0.25">
      <c r="A1287" s="4" t="s">
        <v>4112</v>
      </c>
      <c r="B1287" s="4" t="s">
        <v>3937</v>
      </c>
      <c r="C1287" s="4" t="s">
        <v>1297</v>
      </c>
      <c r="D1287" s="4" t="s">
        <v>1320</v>
      </c>
      <c r="E1287" s="4" t="s">
        <v>294</v>
      </c>
      <c r="F1287" s="4">
        <v>0</v>
      </c>
      <c r="G1287" s="4">
        <v>6.2139009935164018E-2</v>
      </c>
      <c r="H1287" s="4">
        <v>31.282519121577991</v>
      </c>
      <c r="I1287" s="4">
        <v>8.1414108366139076E-2</v>
      </c>
      <c r="J1287" s="4">
        <v>1.0200999318230819</v>
      </c>
      <c r="K1287" s="4">
        <v>2.462063128886824</v>
      </c>
      <c r="L1287" s="4">
        <v>0.69658875789350627</v>
      </c>
      <c r="M1287" s="4">
        <v>11.87301991018065</v>
      </c>
      <c r="N1287" s="4">
        <v>4.3047787427053557</v>
      </c>
      <c r="O1287" s="4">
        <v>51.216358435988099</v>
      </c>
      <c r="P1287" s="4">
        <v>19.680493601850522</v>
      </c>
      <c r="Q1287" s="4">
        <v>96.295854266379436</v>
      </c>
      <c r="R1287" s="4">
        <v>22.805239954783609</v>
      </c>
      <c r="S1287" s="4">
        <v>236.19509403244689</v>
      </c>
      <c r="T1287" s="4">
        <v>53.149089413886557</v>
      </c>
      <c r="U1287" s="4">
        <v>645.65660903372429</v>
      </c>
      <c r="V1287" s="4"/>
      <c r="W1287" s="4">
        <v>1.2102578627300331</v>
      </c>
      <c r="X1287" s="4">
        <v>12776.91292499374</v>
      </c>
      <c r="Y1287" s="4">
        <v>0.87195579689597269</v>
      </c>
      <c r="Z1287" s="4"/>
      <c r="AA1287" s="4">
        <v>416.71761203354589</v>
      </c>
      <c r="AB1287" s="4">
        <v>670.50696485959952</v>
      </c>
      <c r="AC1287" s="4"/>
    </row>
    <row r="1288" spans="1:29" hidden="1" x14ac:dyDescent="0.25">
      <c r="A1288" s="4" t="s">
        <v>4112</v>
      </c>
      <c r="B1288" s="4" t="s">
        <v>3937</v>
      </c>
      <c r="C1288" s="4" t="s">
        <v>1297</v>
      </c>
      <c r="D1288" s="4" t="s">
        <v>1321</v>
      </c>
      <c r="E1288" s="4" t="s">
        <v>294</v>
      </c>
      <c r="F1288" s="4">
        <v>0</v>
      </c>
      <c r="G1288" s="4">
        <v>3.0872752751409092E-3</v>
      </c>
      <c r="H1288" s="4">
        <v>19.726503506466191</v>
      </c>
      <c r="I1288" s="4">
        <v>3.9122604346780221E-2</v>
      </c>
      <c r="J1288" s="4">
        <v>1.0731037153488641</v>
      </c>
      <c r="K1288" s="4">
        <v>2.5986408600269679</v>
      </c>
      <c r="L1288" s="4">
        <v>0.55115629922078224</v>
      </c>
      <c r="M1288" s="4">
        <v>12.94024474103534</v>
      </c>
      <c r="N1288" s="4">
        <v>4.3029187592947293</v>
      </c>
      <c r="O1288" s="4">
        <v>46.642602114499446</v>
      </c>
      <c r="P1288" s="4">
        <v>17.302232829704131</v>
      </c>
      <c r="Q1288" s="4">
        <v>79.974939178209624</v>
      </c>
      <c r="R1288" s="4">
        <v>17.255577300779908</v>
      </c>
      <c r="S1288" s="4">
        <v>168.79912584223021</v>
      </c>
      <c r="T1288" s="4">
        <v>36.196735215762182</v>
      </c>
      <c r="U1288" s="4">
        <v>546.75390480703186</v>
      </c>
      <c r="V1288" s="4"/>
      <c r="W1288" s="4">
        <v>0.76951081808463162</v>
      </c>
      <c r="X1288" s="4">
        <v>11394.47055347495</v>
      </c>
      <c r="Y1288" s="4">
        <v>0.44851731172820392</v>
      </c>
      <c r="Z1288" s="4"/>
      <c r="AA1288" s="4">
        <v>126.0022040286311</v>
      </c>
      <c r="AB1288" s="4">
        <v>219.8605798865008</v>
      </c>
      <c r="AC1288" s="4"/>
    </row>
    <row r="1289" spans="1:29" hidden="1" x14ac:dyDescent="0.25">
      <c r="A1289" s="4" t="s">
        <v>4112</v>
      </c>
      <c r="B1289" s="4" t="s">
        <v>3937</v>
      </c>
      <c r="C1289" s="4" t="s">
        <v>1297</v>
      </c>
      <c r="D1289" s="4" t="s">
        <v>1322</v>
      </c>
      <c r="E1289" s="4" t="s">
        <v>294</v>
      </c>
      <c r="F1289" s="4">
        <v>0</v>
      </c>
      <c r="G1289" s="4">
        <v>4.1721809803659721E-2</v>
      </c>
      <c r="H1289" s="4">
        <v>21.799410798683351</v>
      </c>
      <c r="I1289" s="4">
        <v>5.5196622334199953E-2</v>
      </c>
      <c r="J1289" s="4">
        <v>0.96396793168469197</v>
      </c>
      <c r="K1289" s="4">
        <v>2.228991322381888</v>
      </c>
      <c r="L1289" s="4">
        <v>0.46987898730335881</v>
      </c>
      <c r="M1289" s="4">
        <v>10.391884524222419</v>
      </c>
      <c r="N1289" s="4">
        <v>3.6721968218654291</v>
      </c>
      <c r="O1289" s="4">
        <v>44.14046288956343</v>
      </c>
      <c r="P1289" s="4">
        <v>17.105048736057</v>
      </c>
      <c r="Q1289" s="4">
        <v>83.022590382452478</v>
      </c>
      <c r="R1289" s="4">
        <v>18.745407682052459</v>
      </c>
      <c r="S1289" s="4">
        <v>183.6346122948915</v>
      </c>
      <c r="T1289" s="4">
        <v>39.870406428710162</v>
      </c>
      <c r="U1289" s="4">
        <v>549.36823604449364</v>
      </c>
      <c r="V1289" s="4"/>
      <c r="W1289" s="4">
        <v>0.85640252876775835</v>
      </c>
      <c r="X1289" s="4">
        <v>12104.28192953522</v>
      </c>
      <c r="Y1289" s="4">
        <v>0.61136020793898094</v>
      </c>
      <c r="Z1289" s="4"/>
      <c r="AA1289" s="4">
        <v>166.16893552205451</v>
      </c>
      <c r="AB1289" s="4">
        <v>280.5959969696612</v>
      </c>
      <c r="AC1289" s="4"/>
    </row>
    <row r="1290" spans="1:29" hidden="1" x14ac:dyDescent="0.25">
      <c r="A1290" s="4" t="s">
        <v>4112</v>
      </c>
      <c r="B1290" s="4" t="s">
        <v>3937</v>
      </c>
      <c r="C1290" s="4" t="s">
        <v>1297</v>
      </c>
      <c r="D1290" s="4" t="s">
        <v>1323</v>
      </c>
      <c r="E1290" s="4" t="s">
        <v>294</v>
      </c>
      <c r="F1290" s="4">
        <v>0</v>
      </c>
      <c r="G1290" s="4">
        <v>0.10003113438846439</v>
      </c>
      <c r="H1290" s="4">
        <v>20.73120132714801</v>
      </c>
      <c r="I1290" s="4">
        <v>6.9638190680200787E-2</v>
      </c>
      <c r="J1290" s="4">
        <v>1.1998010453444621</v>
      </c>
      <c r="K1290" s="4">
        <v>2.0374751808118661</v>
      </c>
      <c r="L1290" s="4">
        <v>0.70476131625448635</v>
      </c>
      <c r="M1290" s="4">
        <v>10.74540947976787</v>
      </c>
      <c r="N1290" s="4">
        <v>3.835801279073388</v>
      </c>
      <c r="O1290" s="4">
        <v>44.837937506975287</v>
      </c>
      <c r="P1290" s="4">
        <v>17.897335578916859</v>
      </c>
      <c r="Q1290" s="4">
        <v>89.568826662422822</v>
      </c>
      <c r="R1290" s="4">
        <v>20.23814641989291</v>
      </c>
      <c r="S1290" s="4">
        <v>209.38030852741059</v>
      </c>
      <c r="T1290" s="4">
        <v>47.814209297375861</v>
      </c>
      <c r="U1290" s="4">
        <v>586.6424593179571</v>
      </c>
      <c r="V1290" s="4"/>
      <c r="W1290" s="4">
        <v>0.79223163866245805</v>
      </c>
      <c r="X1290" s="4">
        <v>10883.293955863481</v>
      </c>
      <c r="Y1290" s="4">
        <v>0.55295147916344889</v>
      </c>
      <c r="Z1290" s="4"/>
      <c r="AA1290" s="4">
        <v>164.44029093905601</v>
      </c>
      <c r="AB1290" s="4">
        <v>272.08697643474432</v>
      </c>
      <c r="AC1290" s="4"/>
    </row>
    <row r="1291" spans="1:29" hidden="1" x14ac:dyDescent="0.25">
      <c r="A1291" s="4" t="s">
        <v>4112</v>
      </c>
      <c r="B1291" s="4" t="s">
        <v>3937</v>
      </c>
      <c r="C1291" s="4" t="s">
        <v>1297</v>
      </c>
      <c r="D1291" s="4" t="s">
        <v>1324</v>
      </c>
      <c r="E1291" s="4" t="s">
        <v>294</v>
      </c>
      <c r="F1291" s="4">
        <v>0</v>
      </c>
      <c r="G1291" s="4">
        <v>1.732672385438315E-2</v>
      </c>
      <c r="H1291" s="4">
        <v>20.213172369544239</v>
      </c>
      <c r="I1291" s="4">
        <v>0.2449101288649059</v>
      </c>
      <c r="J1291" s="4">
        <v>3.864984539302796</v>
      </c>
      <c r="K1291" s="4">
        <v>6.246210772745437</v>
      </c>
      <c r="L1291" s="4">
        <v>1.863952760116834</v>
      </c>
      <c r="M1291" s="4">
        <v>30.677152751249469</v>
      </c>
      <c r="N1291" s="4">
        <v>9.2779776715972968</v>
      </c>
      <c r="O1291" s="4">
        <v>102.642201808802</v>
      </c>
      <c r="P1291" s="4">
        <v>37.177502877784043</v>
      </c>
      <c r="Q1291" s="4">
        <v>165.15994280223569</v>
      </c>
      <c r="R1291" s="4">
        <v>34.733978346492087</v>
      </c>
      <c r="S1291" s="4">
        <v>323.10540540495538</v>
      </c>
      <c r="T1291" s="4">
        <v>68.095827803272783</v>
      </c>
      <c r="U1291" s="4">
        <v>1134.6388141721959</v>
      </c>
      <c r="V1291" s="4"/>
      <c r="W1291" s="4">
        <v>0.76732330767585699</v>
      </c>
      <c r="X1291" s="4">
        <v>10550.434261376469</v>
      </c>
      <c r="Y1291" s="4">
        <v>0.46392710720204872</v>
      </c>
      <c r="Z1291" s="4"/>
      <c r="AA1291" s="4">
        <v>191.54189135567341</v>
      </c>
      <c r="AB1291" s="4">
        <v>259.98126604317531</v>
      </c>
      <c r="AC1291" s="4"/>
    </row>
    <row r="1292" spans="1:29" hidden="1" x14ac:dyDescent="0.25">
      <c r="A1292" s="4" t="s">
        <v>4112</v>
      </c>
      <c r="B1292" s="4" t="s">
        <v>3937</v>
      </c>
      <c r="C1292" s="4" t="s">
        <v>1297</v>
      </c>
      <c r="D1292" s="4" t="s">
        <v>1325</v>
      </c>
      <c r="E1292" s="4" t="s">
        <v>294</v>
      </c>
      <c r="F1292" s="4">
        <v>0</v>
      </c>
      <c r="G1292" s="4">
        <v>9.7999999999999997E-3</v>
      </c>
      <c r="H1292" s="4">
        <v>25.444332831165479</v>
      </c>
      <c r="I1292" s="4">
        <v>5.9987310431736093E-2</v>
      </c>
      <c r="J1292" s="4">
        <v>1.1842195157213631</v>
      </c>
      <c r="K1292" s="4">
        <v>2.5177449389551638</v>
      </c>
      <c r="L1292" s="4">
        <v>0.63410704350615033</v>
      </c>
      <c r="M1292" s="4">
        <v>13.322811035012251</v>
      </c>
      <c r="N1292" s="4">
        <v>4.5527872779722918</v>
      </c>
      <c r="O1292" s="4">
        <v>55.287538855716512</v>
      </c>
      <c r="P1292" s="4">
        <v>21.408999522256529</v>
      </c>
      <c r="Q1292" s="4">
        <v>101.6482592142995</v>
      </c>
      <c r="R1292" s="4">
        <v>23.439933419895521</v>
      </c>
      <c r="S1292" s="4">
        <v>230.02386373541319</v>
      </c>
      <c r="T1292" s="4">
        <v>49.947011135849181</v>
      </c>
      <c r="U1292" s="4">
        <v>681.34292997403645</v>
      </c>
      <c r="V1292" s="4"/>
      <c r="W1292" s="4">
        <v>1.0920433104969509</v>
      </c>
      <c r="X1292" s="4">
        <v>12196.747540423839</v>
      </c>
      <c r="Y1292" s="4">
        <v>0.6703430469278443</v>
      </c>
      <c r="Z1292" s="4"/>
      <c r="AA1292" s="4">
        <v>201.2679620857613</v>
      </c>
      <c r="AB1292" s="4">
        <v>326.06328083049681</v>
      </c>
      <c r="AC1292" s="4"/>
    </row>
    <row r="1293" spans="1:29" hidden="1" x14ac:dyDescent="0.25">
      <c r="A1293" s="4" t="s">
        <v>4112</v>
      </c>
      <c r="B1293" s="4" t="s">
        <v>3937</v>
      </c>
      <c r="C1293" s="4" t="s">
        <v>1297</v>
      </c>
      <c r="D1293" s="4" t="s">
        <v>1326</v>
      </c>
      <c r="E1293" s="4" t="s">
        <v>294</v>
      </c>
      <c r="F1293" s="4">
        <v>0</v>
      </c>
      <c r="G1293" s="4">
        <v>1.937235587921954E-3</v>
      </c>
      <c r="H1293" s="4">
        <v>23.235009607511941</v>
      </c>
      <c r="I1293" s="4">
        <v>3.8138935865494321E-2</v>
      </c>
      <c r="J1293" s="4">
        <v>0.60628635736627601</v>
      </c>
      <c r="K1293" s="4">
        <v>1.9880625714175231</v>
      </c>
      <c r="L1293" s="4">
        <v>0.27031464617957751</v>
      </c>
      <c r="M1293" s="4">
        <v>10.70933810556993</v>
      </c>
      <c r="N1293" s="4">
        <v>3.9781565691910532</v>
      </c>
      <c r="O1293" s="4">
        <v>50.262686622465047</v>
      </c>
      <c r="P1293" s="4">
        <v>19.961541137700539</v>
      </c>
      <c r="Q1293" s="4">
        <v>97.216492209142928</v>
      </c>
      <c r="R1293" s="4">
        <v>22.93665691292399</v>
      </c>
      <c r="S1293" s="4">
        <v>218.86075029949359</v>
      </c>
      <c r="T1293" s="4">
        <v>47.90618450079468</v>
      </c>
      <c r="U1293" s="4">
        <v>635.62218805195562</v>
      </c>
      <c r="V1293" s="4"/>
      <c r="W1293" s="4">
        <v>1.139264752309697</v>
      </c>
      <c r="X1293" s="4">
        <v>12989.616346340001</v>
      </c>
      <c r="Y1293" s="4">
        <v>0.6544133682097576</v>
      </c>
      <c r="Z1293" s="4"/>
      <c r="AA1293" s="4">
        <v>96.25436753584647</v>
      </c>
      <c r="AB1293" s="4">
        <v>154.15801498520429</v>
      </c>
      <c r="AC1293" s="4"/>
    </row>
    <row r="1294" spans="1:29" hidden="1" x14ac:dyDescent="0.25">
      <c r="A1294" s="4" t="s">
        <v>4112</v>
      </c>
      <c r="B1294" s="4" t="s">
        <v>3937</v>
      </c>
      <c r="C1294" s="4" t="s">
        <v>1297</v>
      </c>
      <c r="D1294" s="4" t="s">
        <v>1327</v>
      </c>
      <c r="E1294" s="4" t="s">
        <v>294</v>
      </c>
      <c r="F1294" s="4">
        <v>0</v>
      </c>
      <c r="G1294" s="4">
        <v>1.848378835983934E-2</v>
      </c>
      <c r="H1294" s="4">
        <v>24.86091019182545</v>
      </c>
      <c r="I1294" s="4">
        <v>4.18573977900192E-2</v>
      </c>
      <c r="J1294" s="4">
        <v>1.063438368523792</v>
      </c>
      <c r="K1294" s="4">
        <v>2.3713609476073811</v>
      </c>
      <c r="L1294" s="4">
        <v>0.55609169214586551</v>
      </c>
      <c r="M1294" s="4">
        <v>12.48510044630938</v>
      </c>
      <c r="N1294" s="4">
        <v>4.1753462158095971</v>
      </c>
      <c r="O1294" s="4">
        <v>50.076189267996618</v>
      </c>
      <c r="P1294" s="4">
        <v>19.175401449968788</v>
      </c>
      <c r="Q1294" s="4">
        <v>89.234760055390126</v>
      </c>
      <c r="R1294" s="4">
        <v>19.765645803071479</v>
      </c>
      <c r="S1294" s="4">
        <v>201.11387227301481</v>
      </c>
      <c r="T1294" s="4">
        <v>43.455163730451332</v>
      </c>
      <c r="U1294" s="4">
        <v>601.24420718514284</v>
      </c>
      <c r="V1294" s="4"/>
      <c r="W1294" s="4">
        <v>0.97872042304254236</v>
      </c>
      <c r="X1294" s="4">
        <v>12731.709906042501</v>
      </c>
      <c r="Y1294" s="4">
        <v>0.60064450814667092</v>
      </c>
      <c r="Z1294" s="4"/>
      <c r="AA1294" s="4">
        <v>206.77342759104161</v>
      </c>
      <c r="AB1294" s="4">
        <v>315.21408590031348</v>
      </c>
      <c r="AC1294" s="4"/>
    </row>
    <row r="1295" spans="1:29" hidden="1" x14ac:dyDescent="0.25">
      <c r="A1295" s="4" t="s">
        <v>4112</v>
      </c>
      <c r="B1295" s="4" t="s">
        <v>3937</v>
      </c>
      <c r="C1295" s="4" t="s">
        <v>1297</v>
      </c>
      <c r="D1295" s="4" t="s">
        <v>1328</v>
      </c>
      <c r="E1295" s="4" t="s">
        <v>294</v>
      </c>
      <c r="F1295" s="4">
        <v>0</v>
      </c>
      <c r="G1295" s="4">
        <v>1.9395784111053381E-3</v>
      </c>
      <c r="H1295" s="4">
        <v>20.500295489217709</v>
      </c>
      <c r="I1295" s="4">
        <v>2.9033340760228982E-2</v>
      </c>
      <c r="J1295" s="4">
        <v>0.95615781014372159</v>
      </c>
      <c r="K1295" s="4">
        <v>2.1912228681680399</v>
      </c>
      <c r="L1295" s="4">
        <v>0.60754411945936904</v>
      </c>
      <c r="M1295" s="4">
        <v>12.44939798602741</v>
      </c>
      <c r="N1295" s="4">
        <v>4.1889068907980906</v>
      </c>
      <c r="O1295" s="4">
        <v>49.30676645385968</v>
      </c>
      <c r="P1295" s="4">
        <v>18.4445420073022</v>
      </c>
      <c r="Q1295" s="4">
        <v>88.015245907706245</v>
      </c>
      <c r="R1295" s="4">
        <v>19.613869744303251</v>
      </c>
      <c r="S1295" s="4">
        <v>191.76442807499481</v>
      </c>
      <c r="T1295" s="4">
        <v>41.399567832927723</v>
      </c>
      <c r="U1295" s="4">
        <v>582.13317177774047</v>
      </c>
      <c r="V1295" s="4"/>
      <c r="W1295" s="4">
        <v>0.83312965650710669</v>
      </c>
      <c r="X1295" s="4">
        <v>11679.65295150161</v>
      </c>
      <c r="Y1295" s="4">
        <v>0.55971720144314119</v>
      </c>
      <c r="Z1295" s="4"/>
      <c r="AA1295" s="4">
        <v>129.54906067332021</v>
      </c>
      <c r="AB1295" s="4">
        <v>249.75317519704231</v>
      </c>
      <c r="AC1295" s="4"/>
    </row>
    <row r="1296" spans="1:29" hidden="1" x14ac:dyDescent="0.25">
      <c r="A1296" s="4" t="s">
        <v>4112</v>
      </c>
      <c r="B1296" s="4" t="s">
        <v>3937</v>
      </c>
      <c r="C1296" s="4" t="s">
        <v>1297</v>
      </c>
      <c r="D1296" s="4" t="s">
        <v>1329</v>
      </c>
      <c r="E1296" s="4" t="s">
        <v>294</v>
      </c>
      <c r="F1296" s="4">
        <v>0</v>
      </c>
      <c r="G1296" s="4">
        <v>1.7523369021044389E-2</v>
      </c>
      <c r="H1296" s="4">
        <v>16.57294952693784</v>
      </c>
      <c r="I1296" s="4">
        <v>5.0653518903736587E-2</v>
      </c>
      <c r="J1296" s="4">
        <v>1.0866710556613011</v>
      </c>
      <c r="K1296" s="4">
        <v>2.2220066632777451</v>
      </c>
      <c r="L1296" s="4">
        <v>0.64840382750528269</v>
      </c>
      <c r="M1296" s="4">
        <v>11.496023811425751</v>
      </c>
      <c r="N1296" s="4">
        <v>3.8803895420613759</v>
      </c>
      <c r="O1296" s="4">
        <v>47.143428524372517</v>
      </c>
      <c r="P1296" s="4">
        <v>18.327701237923471</v>
      </c>
      <c r="Q1296" s="4">
        <v>89.069438480309856</v>
      </c>
      <c r="R1296" s="4">
        <v>20.581782640966551</v>
      </c>
      <c r="S1296" s="4">
        <v>201.54648679635019</v>
      </c>
      <c r="T1296" s="4">
        <v>45.083670745553121</v>
      </c>
      <c r="U1296" s="4">
        <v>588.06138963185526</v>
      </c>
      <c r="V1296" s="4"/>
      <c r="W1296" s="4">
        <v>0.75191614783676597</v>
      </c>
      <c r="X1296" s="4">
        <v>10767.893005603881</v>
      </c>
      <c r="Y1296" s="4">
        <v>0.45885413748382792</v>
      </c>
      <c r="Z1296" s="4"/>
      <c r="AA1296" s="4">
        <v>103.5066328233418</v>
      </c>
      <c r="AB1296" s="4">
        <v>187.84716655826591</v>
      </c>
      <c r="AC1296" s="4"/>
    </row>
    <row r="1297" spans="1:29" hidden="1" x14ac:dyDescent="0.25">
      <c r="A1297" s="4" t="s">
        <v>4091</v>
      </c>
      <c r="B1297" s="4" t="s">
        <v>3939</v>
      </c>
      <c r="C1297" s="4" t="s">
        <v>1331</v>
      </c>
      <c r="D1297" s="4" t="s">
        <v>1330</v>
      </c>
      <c r="E1297" s="4" t="s">
        <v>3950</v>
      </c>
      <c r="F1297" s="4">
        <v>0</v>
      </c>
      <c r="G1297" s="4">
        <v>0.1076</v>
      </c>
      <c r="H1297" s="4">
        <v>463.1</v>
      </c>
      <c r="I1297" s="4">
        <v>1.3380000000000001</v>
      </c>
      <c r="J1297" s="4">
        <v>19.38</v>
      </c>
      <c r="K1297" s="4">
        <v>28.13</v>
      </c>
      <c r="L1297" s="4">
        <v>6.6840000000000002</v>
      </c>
      <c r="M1297" s="4">
        <v>121</v>
      </c>
      <c r="N1297" s="4">
        <v>37.74</v>
      </c>
      <c r="O1297" s="4">
        <v>414.1</v>
      </c>
      <c r="P1297" s="4">
        <v>151.19999999999999</v>
      </c>
      <c r="Q1297" s="4">
        <v>623.6</v>
      </c>
      <c r="R1297" s="4">
        <v>134.30000000000001</v>
      </c>
      <c r="S1297" s="4">
        <v>1180</v>
      </c>
      <c r="T1297" s="4">
        <v>239</v>
      </c>
      <c r="U1297" s="4"/>
      <c r="V1297" s="4">
        <v>28.02</v>
      </c>
      <c r="W1297" s="4"/>
      <c r="X1297" s="4">
        <v>24058</v>
      </c>
      <c r="Y1297" s="4"/>
      <c r="Z1297" s="4"/>
      <c r="AA1297" s="4">
        <v>1785</v>
      </c>
      <c r="AB1297" s="4">
        <v>858.4</v>
      </c>
      <c r="AC1297" s="4"/>
    </row>
    <row r="1298" spans="1:29" hidden="1" x14ac:dyDescent="0.25">
      <c r="A1298" s="4" t="s">
        <v>4090</v>
      </c>
      <c r="B1298" s="4" t="s">
        <v>3939</v>
      </c>
      <c r="C1298" s="4" t="s">
        <v>1331</v>
      </c>
      <c r="D1298" s="4" t="s">
        <v>1332</v>
      </c>
      <c r="E1298" s="4" t="s">
        <v>3950</v>
      </c>
      <c r="F1298" s="4">
        <v>0</v>
      </c>
      <c r="G1298" s="4">
        <v>3.7900000000000003E-2</v>
      </c>
      <c r="H1298" s="4">
        <v>443.8</v>
      </c>
      <c r="I1298" s="4">
        <v>1.2230000000000001</v>
      </c>
      <c r="J1298" s="4">
        <v>16.440000000000001</v>
      </c>
      <c r="K1298" s="4">
        <v>30.66</v>
      </c>
      <c r="L1298" s="4">
        <v>4.1520000000000001</v>
      </c>
      <c r="M1298" s="4">
        <v>101.3</v>
      </c>
      <c r="N1298" s="4">
        <v>31.5</v>
      </c>
      <c r="O1298" s="4">
        <v>344.9</v>
      </c>
      <c r="P1298" s="4">
        <v>126.7</v>
      </c>
      <c r="Q1298" s="4">
        <v>536.6</v>
      </c>
      <c r="R1298" s="4">
        <v>117.8</v>
      </c>
      <c r="S1298" s="4">
        <v>1040</v>
      </c>
      <c r="T1298" s="4">
        <v>215.7</v>
      </c>
      <c r="U1298" s="4"/>
      <c r="V1298" s="4">
        <v>35.64</v>
      </c>
      <c r="W1298" s="4"/>
      <c r="X1298" s="4">
        <v>25556</v>
      </c>
      <c r="Y1298" s="4"/>
      <c r="Z1298" s="4"/>
      <c r="AA1298" s="4">
        <v>1897</v>
      </c>
      <c r="AB1298" s="4">
        <v>886.8</v>
      </c>
      <c r="AC1298" s="4"/>
    </row>
    <row r="1299" spans="1:29" hidden="1" x14ac:dyDescent="0.25">
      <c r="A1299" s="4" t="s">
        <v>4090</v>
      </c>
      <c r="B1299" s="4" t="s">
        <v>3939</v>
      </c>
      <c r="C1299" s="4" t="s">
        <v>1331</v>
      </c>
      <c r="D1299" s="4" t="s">
        <v>1333</v>
      </c>
      <c r="E1299" s="4" t="s">
        <v>3950</v>
      </c>
      <c r="F1299" s="4">
        <v>0</v>
      </c>
      <c r="G1299" s="4">
        <v>2.7400000000000001E-2</v>
      </c>
      <c r="H1299" s="4">
        <v>129.4</v>
      </c>
      <c r="I1299" s="4">
        <v>0.22239999999999999</v>
      </c>
      <c r="J1299" s="4">
        <v>3.8330000000000002</v>
      </c>
      <c r="K1299" s="4">
        <v>7.18</v>
      </c>
      <c r="L1299" s="4">
        <v>1.677</v>
      </c>
      <c r="M1299" s="4">
        <v>37.409999999999997</v>
      </c>
      <c r="N1299" s="4">
        <v>13.06</v>
      </c>
      <c r="O1299" s="4">
        <v>149</v>
      </c>
      <c r="P1299" s="4">
        <v>58.38</v>
      </c>
      <c r="Q1299" s="4">
        <v>264.5</v>
      </c>
      <c r="R1299" s="4">
        <v>61.12</v>
      </c>
      <c r="S1299" s="4">
        <v>562.5</v>
      </c>
      <c r="T1299" s="4">
        <v>123.2</v>
      </c>
      <c r="U1299" s="4"/>
      <c r="V1299" s="4">
        <v>35.97</v>
      </c>
      <c r="W1299" s="4"/>
      <c r="X1299" s="4">
        <v>24155</v>
      </c>
      <c r="Y1299" s="4"/>
      <c r="Z1299" s="4"/>
      <c r="AA1299" s="4">
        <v>318.2</v>
      </c>
      <c r="AB1299" s="4">
        <v>255.7</v>
      </c>
      <c r="AC1299" s="4"/>
    </row>
    <row r="1300" spans="1:29" hidden="1" x14ac:dyDescent="0.25">
      <c r="A1300" s="4" t="s">
        <v>4090</v>
      </c>
      <c r="B1300" s="4" t="s">
        <v>3939</v>
      </c>
      <c r="C1300" s="4" t="s">
        <v>1331</v>
      </c>
      <c r="D1300" s="4" t="s">
        <v>1334</v>
      </c>
      <c r="E1300" s="4" t="s">
        <v>3950</v>
      </c>
      <c r="F1300" s="4">
        <v>0</v>
      </c>
      <c r="G1300" s="4">
        <v>2.0899999999999998E-2</v>
      </c>
      <c r="H1300" s="4">
        <v>282.7</v>
      </c>
      <c r="I1300" s="4">
        <v>1.1659999999999999</v>
      </c>
      <c r="J1300" s="4">
        <v>28.17</v>
      </c>
      <c r="K1300" s="4">
        <v>16.95</v>
      </c>
      <c r="L1300" s="4">
        <v>3.4470000000000001</v>
      </c>
      <c r="M1300" s="4">
        <v>63.09</v>
      </c>
      <c r="N1300" s="4">
        <v>21.23</v>
      </c>
      <c r="O1300" s="4">
        <v>248.2</v>
      </c>
      <c r="P1300" s="4">
        <v>90.41</v>
      </c>
      <c r="Q1300" s="4">
        <v>402.2</v>
      </c>
      <c r="R1300" s="4">
        <v>92.06</v>
      </c>
      <c r="S1300" s="4">
        <v>833.9</v>
      </c>
      <c r="T1300" s="4">
        <v>174.2</v>
      </c>
      <c r="U1300" s="4"/>
      <c r="V1300" s="4">
        <v>25.44</v>
      </c>
      <c r="W1300" s="4"/>
      <c r="X1300" s="4">
        <v>26306</v>
      </c>
      <c r="Y1300" s="4"/>
      <c r="Z1300" s="4"/>
      <c r="AA1300" s="4">
        <v>845.4</v>
      </c>
      <c r="AB1300" s="4">
        <v>585.5</v>
      </c>
      <c r="AC1300" s="4"/>
    </row>
    <row r="1301" spans="1:29" hidden="1" x14ac:dyDescent="0.25">
      <c r="A1301" s="4" t="s">
        <v>4090</v>
      </c>
      <c r="B1301" s="4" t="s">
        <v>3939</v>
      </c>
      <c r="C1301" s="4" t="s">
        <v>1331</v>
      </c>
      <c r="D1301" s="4" t="s">
        <v>1335</v>
      </c>
      <c r="E1301" s="4" t="s">
        <v>3950</v>
      </c>
      <c r="F1301" s="4">
        <v>0</v>
      </c>
      <c r="G1301" s="4">
        <v>5.1700000000000003E-2</v>
      </c>
      <c r="H1301" s="4">
        <v>475.8</v>
      </c>
      <c r="I1301" s="4">
        <v>1.242</v>
      </c>
      <c r="J1301" s="4">
        <v>20.48</v>
      </c>
      <c r="K1301" s="4">
        <v>31.87</v>
      </c>
      <c r="L1301" s="4">
        <v>6.2779999999999996</v>
      </c>
      <c r="M1301" s="4">
        <v>129.69999999999999</v>
      </c>
      <c r="N1301" s="4">
        <v>37.770000000000003</v>
      </c>
      <c r="O1301" s="4">
        <v>387.1</v>
      </c>
      <c r="P1301" s="4">
        <v>139.6</v>
      </c>
      <c r="Q1301" s="4">
        <v>576.29999999999995</v>
      </c>
      <c r="R1301" s="4">
        <v>123.4</v>
      </c>
      <c r="S1301" s="4">
        <v>1085</v>
      </c>
      <c r="T1301" s="4">
        <v>220.5</v>
      </c>
      <c r="U1301" s="4"/>
      <c r="V1301" s="4">
        <v>39.409999999999997</v>
      </c>
      <c r="W1301" s="4"/>
      <c r="X1301" s="4">
        <v>21950</v>
      </c>
      <c r="Y1301" s="4"/>
      <c r="Z1301" s="4"/>
      <c r="AA1301" s="4">
        <v>3765</v>
      </c>
      <c r="AB1301" s="4">
        <v>1204</v>
      </c>
      <c r="AC1301" s="4"/>
    </row>
    <row r="1302" spans="1:29" hidden="1" x14ac:dyDescent="0.25">
      <c r="A1302" s="4" t="s">
        <v>4090</v>
      </c>
      <c r="B1302" s="4" t="s">
        <v>3939</v>
      </c>
      <c r="C1302" s="4" t="s">
        <v>1331</v>
      </c>
      <c r="D1302" s="4" t="s">
        <v>1336</v>
      </c>
      <c r="E1302" s="4" t="s">
        <v>3950</v>
      </c>
      <c r="F1302" s="4">
        <v>0</v>
      </c>
      <c r="G1302" s="4">
        <v>0.52439999999999998</v>
      </c>
      <c r="H1302" s="4">
        <v>390.3</v>
      </c>
      <c r="I1302" s="4">
        <v>1.0980000000000001</v>
      </c>
      <c r="J1302" s="4">
        <v>28.87</v>
      </c>
      <c r="K1302" s="4">
        <v>47.49</v>
      </c>
      <c r="L1302" s="4">
        <v>11.54</v>
      </c>
      <c r="M1302" s="4">
        <v>191.7</v>
      </c>
      <c r="N1302" s="4">
        <v>55.39</v>
      </c>
      <c r="O1302" s="4">
        <v>575.79999999999995</v>
      </c>
      <c r="P1302" s="4">
        <v>205.7</v>
      </c>
      <c r="Q1302" s="4">
        <v>866.9</v>
      </c>
      <c r="R1302" s="4">
        <v>184.7</v>
      </c>
      <c r="S1302" s="4">
        <v>1632</v>
      </c>
      <c r="T1302" s="4">
        <v>333.7</v>
      </c>
      <c r="U1302" s="4"/>
      <c r="V1302" s="4">
        <v>38.07</v>
      </c>
      <c r="W1302" s="4"/>
      <c r="X1302" s="4">
        <v>22345</v>
      </c>
      <c r="Y1302" s="4"/>
      <c r="Z1302" s="4"/>
      <c r="AA1302" s="4">
        <v>2037</v>
      </c>
      <c r="AB1302" s="4">
        <v>1186</v>
      </c>
      <c r="AC1302" s="4"/>
    </row>
    <row r="1303" spans="1:29" hidden="1" x14ac:dyDescent="0.25">
      <c r="A1303" s="4" t="s">
        <v>4090</v>
      </c>
      <c r="B1303" s="4" t="s">
        <v>3939</v>
      </c>
      <c r="C1303" s="4" t="s">
        <v>1331</v>
      </c>
      <c r="D1303" s="4" t="s">
        <v>1337</v>
      </c>
      <c r="E1303" s="4" t="s">
        <v>3950</v>
      </c>
      <c r="F1303" s="4">
        <v>0</v>
      </c>
      <c r="G1303" s="4">
        <v>2.4899999999999999E-2</v>
      </c>
      <c r="H1303" s="4">
        <v>286.8</v>
      </c>
      <c r="I1303" s="4">
        <v>0.41610000000000003</v>
      </c>
      <c r="J1303" s="4">
        <v>9.2149999999999999</v>
      </c>
      <c r="K1303" s="4">
        <v>14.94</v>
      </c>
      <c r="L1303" s="4">
        <v>3.2989999999999999</v>
      </c>
      <c r="M1303" s="4">
        <v>76.08</v>
      </c>
      <c r="N1303" s="4">
        <v>25.75</v>
      </c>
      <c r="O1303" s="4">
        <v>295.3</v>
      </c>
      <c r="P1303" s="4">
        <v>108.6</v>
      </c>
      <c r="Q1303" s="4">
        <v>469.7</v>
      </c>
      <c r="R1303" s="4">
        <v>105.3</v>
      </c>
      <c r="S1303" s="4">
        <v>937.7</v>
      </c>
      <c r="T1303" s="4">
        <v>189.5</v>
      </c>
      <c r="U1303" s="4"/>
      <c r="V1303" s="4">
        <v>21.08</v>
      </c>
      <c r="W1303" s="4"/>
      <c r="X1303" s="4">
        <v>28029</v>
      </c>
      <c r="Y1303" s="4"/>
      <c r="Z1303" s="4"/>
      <c r="AA1303" s="4">
        <v>1596</v>
      </c>
      <c r="AB1303" s="4">
        <v>884.3</v>
      </c>
      <c r="AC1303" s="4"/>
    </row>
    <row r="1304" spans="1:29" hidden="1" x14ac:dyDescent="0.25">
      <c r="A1304" s="4" t="s">
        <v>4090</v>
      </c>
      <c r="B1304" s="4" t="s">
        <v>3939</v>
      </c>
      <c r="C1304" s="4" t="s">
        <v>1331</v>
      </c>
      <c r="D1304" s="4" t="s">
        <v>1338</v>
      </c>
      <c r="E1304" s="4" t="s">
        <v>3950</v>
      </c>
      <c r="F1304" s="4">
        <v>0</v>
      </c>
      <c r="G1304" s="4">
        <v>0.31059999999999999</v>
      </c>
      <c r="H1304" s="4">
        <v>367.4</v>
      </c>
      <c r="I1304" s="4">
        <v>1.347</v>
      </c>
      <c r="J1304" s="4">
        <v>18.260000000000002</v>
      </c>
      <c r="K1304" s="4">
        <v>27.46</v>
      </c>
      <c r="L1304" s="4">
        <v>5.8070000000000004</v>
      </c>
      <c r="M1304" s="4">
        <v>125.6</v>
      </c>
      <c r="N1304" s="4">
        <v>40.46</v>
      </c>
      <c r="O1304" s="4">
        <v>447</v>
      </c>
      <c r="P1304" s="4">
        <v>171.1</v>
      </c>
      <c r="Q1304" s="4">
        <v>759.6</v>
      </c>
      <c r="R1304" s="4">
        <v>172.5</v>
      </c>
      <c r="S1304" s="4">
        <v>1549</v>
      </c>
      <c r="T1304" s="4">
        <v>323</v>
      </c>
      <c r="U1304" s="4"/>
      <c r="V1304" s="4">
        <v>23.81</v>
      </c>
      <c r="W1304" s="4"/>
      <c r="X1304" s="4">
        <v>24287</v>
      </c>
      <c r="Y1304" s="4"/>
      <c r="Z1304" s="4"/>
      <c r="AA1304" s="4">
        <v>1767</v>
      </c>
      <c r="AB1304" s="4">
        <v>1181</v>
      </c>
      <c r="AC1304" s="4"/>
    </row>
    <row r="1305" spans="1:29" hidden="1" x14ac:dyDescent="0.25">
      <c r="A1305" s="4" t="s">
        <v>4090</v>
      </c>
      <c r="B1305" s="4" t="s">
        <v>3939</v>
      </c>
      <c r="C1305" s="4" t="s">
        <v>1331</v>
      </c>
      <c r="D1305" s="4" t="s">
        <v>1339</v>
      </c>
      <c r="E1305" s="4" t="s">
        <v>3950</v>
      </c>
      <c r="F1305" s="4">
        <v>0</v>
      </c>
      <c r="G1305" s="4">
        <v>0.1043</v>
      </c>
      <c r="H1305" s="4">
        <v>334.7</v>
      </c>
      <c r="I1305" s="4">
        <v>1.754</v>
      </c>
      <c r="J1305" s="4">
        <v>20.18</v>
      </c>
      <c r="K1305" s="4">
        <v>31.31</v>
      </c>
      <c r="L1305" s="4">
        <v>8.4559999999999995</v>
      </c>
      <c r="M1305" s="4">
        <v>132</v>
      </c>
      <c r="N1305" s="4">
        <v>38.25</v>
      </c>
      <c r="O1305" s="4">
        <v>409.3</v>
      </c>
      <c r="P1305" s="4">
        <v>150.30000000000001</v>
      </c>
      <c r="Q1305" s="4">
        <v>632.5</v>
      </c>
      <c r="R1305" s="4">
        <v>135.4</v>
      </c>
      <c r="S1305" s="4">
        <v>1205</v>
      </c>
      <c r="T1305" s="4">
        <v>250.2</v>
      </c>
      <c r="U1305" s="4"/>
      <c r="V1305" s="4">
        <v>42.45</v>
      </c>
      <c r="W1305" s="4"/>
      <c r="X1305" s="4">
        <v>21613</v>
      </c>
      <c r="Y1305" s="4"/>
      <c r="Z1305" s="4"/>
      <c r="AA1305" s="4">
        <v>2072</v>
      </c>
      <c r="AB1305" s="4">
        <v>1006</v>
      </c>
      <c r="AC1305" s="4"/>
    </row>
    <row r="1306" spans="1:29" hidden="1" x14ac:dyDescent="0.25">
      <c r="A1306" s="4" t="s">
        <v>4090</v>
      </c>
      <c r="B1306" s="4" t="s">
        <v>3939</v>
      </c>
      <c r="C1306" s="4" t="s">
        <v>1331</v>
      </c>
      <c r="D1306" s="4" t="s">
        <v>1340</v>
      </c>
      <c r="E1306" s="4" t="s">
        <v>3950</v>
      </c>
      <c r="F1306" s="4">
        <v>0</v>
      </c>
      <c r="G1306" s="4">
        <v>0.27500000000000002</v>
      </c>
      <c r="H1306" s="4">
        <v>396.8</v>
      </c>
      <c r="I1306" s="4">
        <v>1.093</v>
      </c>
      <c r="J1306" s="4">
        <v>15.29</v>
      </c>
      <c r="K1306" s="4">
        <v>25.5</v>
      </c>
      <c r="L1306" s="4">
        <v>5.0910000000000002</v>
      </c>
      <c r="M1306" s="4">
        <v>109.7</v>
      </c>
      <c r="N1306" s="4">
        <v>38.17</v>
      </c>
      <c r="O1306" s="4">
        <v>424.4</v>
      </c>
      <c r="P1306" s="4">
        <v>160.30000000000001</v>
      </c>
      <c r="Q1306" s="4">
        <v>690.9</v>
      </c>
      <c r="R1306" s="4">
        <v>154.5</v>
      </c>
      <c r="S1306" s="4">
        <v>1389</v>
      </c>
      <c r="T1306" s="4">
        <v>286.39999999999998</v>
      </c>
      <c r="U1306" s="4"/>
      <c r="V1306" s="4">
        <v>24.69</v>
      </c>
      <c r="W1306" s="4"/>
      <c r="X1306" s="4">
        <v>25359</v>
      </c>
      <c r="Y1306" s="4"/>
      <c r="Z1306" s="4"/>
      <c r="AA1306" s="4">
        <v>2202</v>
      </c>
      <c r="AB1306" s="4">
        <v>1032</v>
      </c>
      <c r="AC1306" s="4"/>
    </row>
    <row r="1307" spans="1:29" hidden="1" x14ac:dyDescent="0.25">
      <c r="A1307" s="4" t="s">
        <v>4090</v>
      </c>
      <c r="B1307" s="4" t="s">
        <v>3939</v>
      </c>
      <c r="C1307" s="4" t="s">
        <v>1331</v>
      </c>
      <c r="D1307" s="4" t="s">
        <v>1341</v>
      </c>
      <c r="E1307" s="4" t="s">
        <v>3950</v>
      </c>
      <c r="F1307" s="4">
        <v>0</v>
      </c>
      <c r="G1307" s="4">
        <v>3.7100000000000001E-2</v>
      </c>
      <c r="H1307" s="4">
        <v>311.7</v>
      </c>
      <c r="I1307" s="4">
        <v>1.65</v>
      </c>
      <c r="J1307" s="4">
        <v>16.2</v>
      </c>
      <c r="K1307" s="4">
        <v>21.87</v>
      </c>
      <c r="L1307" s="4">
        <v>3.262</v>
      </c>
      <c r="M1307" s="4">
        <v>67.77</v>
      </c>
      <c r="N1307" s="4">
        <v>21.79</v>
      </c>
      <c r="O1307" s="4">
        <v>259</v>
      </c>
      <c r="P1307" s="4">
        <v>100.9</v>
      </c>
      <c r="Q1307" s="4">
        <v>459.4</v>
      </c>
      <c r="R1307" s="4">
        <v>106.7</v>
      </c>
      <c r="S1307" s="4">
        <v>963</v>
      </c>
      <c r="T1307" s="4">
        <v>200</v>
      </c>
      <c r="U1307" s="4"/>
      <c r="V1307" s="4">
        <v>21.65</v>
      </c>
      <c r="W1307" s="4"/>
      <c r="X1307" s="4">
        <v>30219</v>
      </c>
      <c r="Y1307" s="4"/>
      <c r="Z1307" s="4"/>
      <c r="AA1307" s="4">
        <v>938.7</v>
      </c>
      <c r="AB1307" s="4">
        <v>881</v>
      </c>
      <c r="AC1307" s="4"/>
    </row>
    <row r="1308" spans="1:29" hidden="1" x14ac:dyDescent="0.25">
      <c r="A1308" s="4" t="s">
        <v>4090</v>
      </c>
      <c r="B1308" s="4" t="s">
        <v>3939</v>
      </c>
      <c r="C1308" s="4" t="s">
        <v>1331</v>
      </c>
      <c r="D1308" s="4" t="s">
        <v>1342</v>
      </c>
      <c r="E1308" s="4" t="s">
        <v>3950</v>
      </c>
      <c r="F1308" s="4">
        <v>0</v>
      </c>
      <c r="G1308" s="4">
        <v>4.2500000000000003E-2</v>
      </c>
      <c r="H1308" s="4">
        <v>294.7</v>
      </c>
      <c r="I1308" s="4">
        <v>1.167</v>
      </c>
      <c r="J1308" s="4">
        <v>13.08</v>
      </c>
      <c r="K1308" s="4">
        <v>21</v>
      </c>
      <c r="L1308" s="4">
        <v>2.3260000000000001</v>
      </c>
      <c r="M1308" s="4">
        <v>63.28</v>
      </c>
      <c r="N1308" s="4">
        <v>20.97</v>
      </c>
      <c r="O1308" s="4">
        <v>235.2</v>
      </c>
      <c r="P1308" s="4">
        <v>89.94</v>
      </c>
      <c r="Q1308" s="4">
        <v>408.5</v>
      </c>
      <c r="R1308" s="4">
        <v>91.28</v>
      </c>
      <c r="S1308" s="4">
        <v>829.5</v>
      </c>
      <c r="T1308" s="4">
        <v>173.2</v>
      </c>
      <c r="U1308" s="4"/>
      <c r="V1308" s="4">
        <v>21.57</v>
      </c>
      <c r="W1308" s="4"/>
      <c r="X1308" s="4">
        <v>28402</v>
      </c>
      <c r="Y1308" s="4"/>
      <c r="Z1308" s="4"/>
      <c r="AA1308" s="4">
        <v>729.7</v>
      </c>
      <c r="AB1308" s="4">
        <v>590.79999999999995</v>
      </c>
      <c r="AC1308" s="4"/>
    </row>
    <row r="1309" spans="1:29" hidden="1" x14ac:dyDescent="0.25">
      <c r="A1309" s="4" t="s">
        <v>4090</v>
      </c>
      <c r="B1309" s="4" t="s">
        <v>3939</v>
      </c>
      <c r="C1309" s="4" t="s">
        <v>1344</v>
      </c>
      <c r="D1309" s="4" t="s">
        <v>1343</v>
      </c>
      <c r="E1309" s="4" t="s">
        <v>3956</v>
      </c>
      <c r="F1309" s="4">
        <v>0</v>
      </c>
      <c r="G1309" s="4">
        <v>5.3400000000000003E-2</v>
      </c>
      <c r="H1309" s="4">
        <v>179.1</v>
      </c>
      <c r="I1309" s="4">
        <v>0.74350000000000005</v>
      </c>
      <c r="J1309" s="4">
        <v>13</v>
      </c>
      <c r="K1309" s="4">
        <v>25.68</v>
      </c>
      <c r="L1309" s="4">
        <v>6.0259999999999998</v>
      </c>
      <c r="M1309" s="4">
        <v>101.5</v>
      </c>
      <c r="N1309" s="4">
        <v>29.77</v>
      </c>
      <c r="O1309" s="4">
        <v>336.7</v>
      </c>
      <c r="P1309" s="4">
        <v>119.4</v>
      </c>
      <c r="Q1309" s="4">
        <v>527.9</v>
      </c>
      <c r="R1309" s="4">
        <v>109.5</v>
      </c>
      <c r="S1309" s="4">
        <v>1096</v>
      </c>
      <c r="T1309" s="4">
        <v>198.1</v>
      </c>
      <c r="U1309" s="4"/>
      <c r="V1309" s="4">
        <v>22.2</v>
      </c>
      <c r="W1309" s="4"/>
      <c r="X1309" s="4">
        <v>28890</v>
      </c>
      <c r="Y1309" s="4"/>
      <c r="Z1309" s="4"/>
      <c r="AA1309" s="4">
        <v>801.1</v>
      </c>
      <c r="AB1309" s="4">
        <v>556.29999999999995</v>
      </c>
      <c r="AC1309" s="4"/>
    </row>
    <row r="1310" spans="1:29" hidden="1" x14ac:dyDescent="0.25">
      <c r="A1310" s="4" t="s">
        <v>4090</v>
      </c>
      <c r="B1310" s="4" t="s">
        <v>3939</v>
      </c>
      <c r="C1310" s="4" t="s">
        <v>1344</v>
      </c>
      <c r="D1310" s="4" t="s">
        <v>1345</v>
      </c>
      <c r="E1310" s="4" t="s">
        <v>3956</v>
      </c>
      <c r="F1310" s="4">
        <v>0</v>
      </c>
      <c r="G1310" s="4">
        <v>3.15E-2</v>
      </c>
      <c r="H1310" s="4">
        <v>184.6</v>
      </c>
      <c r="I1310" s="4">
        <v>1.1679999999999999</v>
      </c>
      <c r="J1310" s="4">
        <v>9.8529999999999998</v>
      </c>
      <c r="K1310" s="4">
        <v>13.69</v>
      </c>
      <c r="L1310" s="4">
        <v>3.0430000000000001</v>
      </c>
      <c r="M1310" s="4">
        <v>64.05</v>
      </c>
      <c r="N1310" s="4">
        <v>23.65</v>
      </c>
      <c r="O1310" s="4">
        <v>284.8</v>
      </c>
      <c r="P1310" s="4">
        <v>111.2</v>
      </c>
      <c r="Q1310" s="4">
        <v>530.4</v>
      </c>
      <c r="R1310" s="4">
        <v>117.7</v>
      </c>
      <c r="S1310" s="4">
        <v>1208</v>
      </c>
      <c r="T1310" s="4">
        <v>228.5</v>
      </c>
      <c r="U1310" s="4"/>
      <c r="V1310" s="4">
        <v>22.6</v>
      </c>
      <c r="W1310" s="4"/>
      <c r="X1310" s="4">
        <v>30968</v>
      </c>
      <c r="Y1310" s="4"/>
      <c r="Z1310" s="4"/>
      <c r="AA1310" s="4">
        <v>1005</v>
      </c>
      <c r="AB1310" s="4">
        <v>965.8</v>
      </c>
      <c r="AC1310" s="4"/>
    </row>
    <row r="1311" spans="1:29" hidden="1" x14ac:dyDescent="0.25">
      <c r="A1311" s="4" t="s">
        <v>4090</v>
      </c>
      <c r="B1311" s="4" t="s">
        <v>3939</v>
      </c>
      <c r="C1311" s="4" t="s">
        <v>1344</v>
      </c>
      <c r="D1311" s="4" t="s">
        <v>1346</v>
      </c>
      <c r="E1311" s="4" t="s">
        <v>3956</v>
      </c>
      <c r="F1311" s="4">
        <v>0</v>
      </c>
      <c r="G1311" s="4">
        <v>8.8800000000000004E-2</v>
      </c>
      <c r="H1311" s="4">
        <v>279.89999999999998</v>
      </c>
      <c r="I1311" s="4">
        <v>0.1857</v>
      </c>
      <c r="J1311" s="4">
        <v>10.6</v>
      </c>
      <c r="K1311" s="4">
        <v>23.08</v>
      </c>
      <c r="L1311" s="4">
        <v>7.117</v>
      </c>
      <c r="M1311" s="4">
        <v>98.47</v>
      </c>
      <c r="N1311" s="4">
        <v>32.44</v>
      </c>
      <c r="O1311" s="4">
        <v>375.7</v>
      </c>
      <c r="P1311" s="4">
        <v>140.9</v>
      </c>
      <c r="Q1311" s="4">
        <v>646.6</v>
      </c>
      <c r="R1311" s="4">
        <v>137.6</v>
      </c>
      <c r="S1311" s="4">
        <v>1423</v>
      </c>
      <c r="T1311" s="4">
        <v>273.10000000000002</v>
      </c>
      <c r="U1311" s="4"/>
      <c r="V1311" s="4">
        <v>33.68</v>
      </c>
      <c r="W1311" s="4"/>
      <c r="X1311" s="4">
        <v>23716</v>
      </c>
      <c r="Y1311" s="4"/>
      <c r="Z1311" s="4"/>
      <c r="AA1311" s="4">
        <v>1240</v>
      </c>
      <c r="AB1311" s="4">
        <v>1027</v>
      </c>
      <c r="AC1311" s="4"/>
    </row>
    <row r="1312" spans="1:29" hidden="1" x14ac:dyDescent="0.25">
      <c r="A1312" s="4" t="s">
        <v>4090</v>
      </c>
      <c r="B1312" s="4" t="s">
        <v>3939</v>
      </c>
      <c r="C1312" s="4" t="s">
        <v>1344</v>
      </c>
      <c r="D1312" s="4" t="s">
        <v>1347</v>
      </c>
      <c r="E1312" s="4" t="s">
        <v>3956</v>
      </c>
      <c r="F1312" s="4">
        <v>0</v>
      </c>
      <c r="G1312" s="4">
        <v>0.2084</v>
      </c>
      <c r="H1312" s="4">
        <v>280.10000000000002</v>
      </c>
      <c r="I1312" s="4">
        <v>0.65229999999999999</v>
      </c>
      <c r="J1312" s="4">
        <v>12.58</v>
      </c>
      <c r="K1312" s="4">
        <v>21.28</v>
      </c>
      <c r="L1312" s="4">
        <v>5.4550000000000001</v>
      </c>
      <c r="M1312" s="4">
        <v>84.8</v>
      </c>
      <c r="N1312" s="4">
        <v>25.36</v>
      </c>
      <c r="O1312" s="4">
        <v>283.3</v>
      </c>
      <c r="P1312" s="4">
        <v>105.8</v>
      </c>
      <c r="Q1312" s="4">
        <v>479.8</v>
      </c>
      <c r="R1312" s="4">
        <v>100.2</v>
      </c>
      <c r="S1312" s="4">
        <v>1025</v>
      </c>
      <c r="T1312" s="4">
        <v>190.7</v>
      </c>
      <c r="U1312" s="4"/>
      <c r="V1312" s="4">
        <v>16.5</v>
      </c>
      <c r="W1312" s="4"/>
      <c r="X1312" s="4">
        <v>25758</v>
      </c>
      <c r="Y1312" s="4"/>
      <c r="Z1312" s="4"/>
      <c r="AA1312" s="4">
        <v>1614</v>
      </c>
      <c r="AB1312" s="4">
        <v>940.3</v>
      </c>
      <c r="AC1312" s="4"/>
    </row>
    <row r="1313" spans="1:29" hidden="1" x14ac:dyDescent="0.25">
      <c r="A1313" s="4" t="s">
        <v>4090</v>
      </c>
      <c r="B1313" s="4" t="s">
        <v>3939</v>
      </c>
      <c r="C1313" s="4" t="s">
        <v>1344</v>
      </c>
      <c r="D1313" s="4" t="s">
        <v>1348</v>
      </c>
      <c r="E1313" s="4" t="s">
        <v>3956</v>
      </c>
      <c r="F1313" s="4">
        <v>0</v>
      </c>
      <c r="G1313" s="4">
        <v>0.28770000000000001</v>
      </c>
      <c r="H1313" s="4">
        <v>308.8</v>
      </c>
      <c r="I1313" s="4">
        <v>0.81579999999999997</v>
      </c>
      <c r="J1313" s="4">
        <v>10.8</v>
      </c>
      <c r="K1313" s="4">
        <v>46.39</v>
      </c>
      <c r="L1313" s="4">
        <v>9.5250000000000004</v>
      </c>
      <c r="M1313" s="4">
        <v>175.66</v>
      </c>
      <c r="N1313" s="4">
        <v>52.47</v>
      </c>
      <c r="O1313" s="4">
        <v>581</v>
      </c>
      <c r="P1313" s="4">
        <v>203.4</v>
      </c>
      <c r="Q1313" s="4">
        <v>881.3</v>
      </c>
      <c r="R1313" s="4">
        <v>180.2</v>
      </c>
      <c r="S1313" s="4">
        <v>1766</v>
      </c>
      <c r="T1313" s="4">
        <v>329.3</v>
      </c>
      <c r="U1313" s="4"/>
      <c r="V1313" s="4">
        <v>32.520000000000003</v>
      </c>
      <c r="W1313" s="4"/>
      <c r="X1313" s="4">
        <v>26908</v>
      </c>
      <c r="Y1313" s="4"/>
      <c r="Z1313" s="4"/>
      <c r="AA1313" s="4">
        <v>1565</v>
      </c>
      <c r="AB1313" s="4">
        <v>725.5</v>
      </c>
      <c r="AC1313" s="4"/>
    </row>
    <row r="1314" spans="1:29" hidden="1" x14ac:dyDescent="0.25">
      <c r="A1314" s="4" t="s">
        <v>4090</v>
      </c>
      <c r="B1314" s="4" t="s">
        <v>3939</v>
      </c>
      <c r="C1314" s="4" t="s">
        <v>1344</v>
      </c>
      <c r="D1314" s="4" t="s">
        <v>1349</v>
      </c>
      <c r="E1314" s="4" t="s">
        <v>3956</v>
      </c>
      <c r="F1314" s="4">
        <v>0</v>
      </c>
      <c r="G1314" s="4">
        <v>0.1709</v>
      </c>
      <c r="H1314" s="4">
        <v>217.4</v>
      </c>
      <c r="I1314" s="4">
        <v>0.57979999999999998</v>
      </c>
      <c r="J1314" s="4">
        <v>6.141</v>
      </c>
      <c r="K1314" s="4">
        <v>14.43</v>
      </c>
      <c r="L1314" s="4">
        <v>2.4510000000000001</v>
      </c>
      <c r="M1314" s="4">
        <v>71.959999999999994</v>
      </c>
      <c r="N1314" s="4">
        <v>25.82</v>
      </c>
      <c r="O1314" s="4">
        <v>341.1</v>
      </c>
      <c r="P1314" s="4">
        <v>138.1</v>
      </c>
      <c r="Q1314" s="4">
        <v>647.20000000000005</v>
      </c>
      <c r="R1314" s="4">
        <v>144.9</v>
      </c>
      <c r="S1314" s="4">
        <v>1494</v>
      </c>
      <c r="T1314" s="4">
        <v>275.8</v>
      </c>
      <c r="U1314" s="4"/>
      <c r="V1314" s="4">
        <v>14.57</v>
      </c>
      <c r="W1314" s="4"/>
      <c r="X1314" s="4">
        <v>29547</v>
      </c>
      <c r="Y1314" s="4"/>
      <c r="Z1314" s="4"/>
      <c r="AA1314" s="4">
        <v>1301</v>
      </c>
      <c r="AB1314" s="4">
        <v>1302</v>
      </c>
      <c r="AC1314" s="4"/>
    </row>
    <row r="1315" spans="1:29" hidden="1" x14ac:dyDescent="0.25">
      <c r="A1315" s="4" t="s">
        <v>4090</v>
      </c>
      <c r="B1315" s="4" t="s">
        <v>3939</v>
      </c>
      <c r="C1315" s="4" t="s">
        <v>1344</v>
      </c>
      <c r="D1315" s="4" t="s">
        <v>1350</v>
      </c>
      <c r="E1315" s="4" t="s">
        <v>3956</v>
      </c>
      <c r="F1315" s="4">
        <v>0</v>
      </c>
      <c r="G1315" s="4">
        <v>4.1099999999999998E-2</v>
      </c>
      <c r="H1315" s="4">
        <v>218.5</v>
      </c>
      <c r="I1315" s="4">
        <v>0.14630000000000001</v>
      </c>
      <c r="J1315" s="4">
        <v>10.39</v>
      </c>
      <c r="K1315" s="4">
        <v>13.29</v>
      </c>
      <c r="L1315" s="4">
        <v>2.4820000000000002</v>
      </c>
      <c r="M1315" s="4">
        <v>60.03</v>
      </c>
      <c r="N1315" s="4">
        <v>18.71</v>
      </c>
      <c r="O1315" s="4">
        <v>232.9</v>
      </c>
      <c r="P1315" s="4">
        <v>83.52</v>
      </c>
      <c r="Q1315" s="4">
        <v>390.2</v>
      </c>
      <c r="R1315" s="4">
        <v>84.38</v>
      </c>
      <c r="S1315" s="4">
        <v>853.7</v>
      </c>
      <c r="T1315" s="4">
        <v>161.5</v>
      </c>
      <c r="U1315" s="4"/>
      <c r="V1315" s="4">
        <v>14.22</v>
      </c>
      <c r="W1315" s="4"/>
      <c r="X1315" s="4">
        <v>28020</v>
      </c>
      <c r="Y1315" s="4"/>
      <c r="Z1315" s="4"/>
      <c r="AA1315" s="4">
        <v>844.5</v>
      </c>
      <c r="AB1315" s="4">
        <v>634.9</v>
      </c>
      <c r="AC1315" s="4"/>
    </row>
    <row r="1316" spans="1:29" hidden="1" x14ac:dyDescent="0.25">
      <c r="A1316" s="4" t="s">
        <v>4090</v>
      </c>
      <c r="B1316" s="4" t="s">
        <v>3939</v>
      </c>
      <c r="C1316" s="4" t="s">
        <v>1344</v>
      </c>
      <c r="D1316" s="4" t="s">
        <v>1351</v>
      </c>
      <c r="E1316" s="4" t="s">
        <v>3956</v>
      </c>
      <c r="F1316" s="4">
        <v>0</v>
      </c>
      <c r="G1316" s="4">
        <v>2.29E-2</v>
      </c>
      <c r="H1316" s="4">
        <v>184.3</v>
      </c>
      <c r="I1316" s="4">
        <v>0.47649999999999998</v>
      </c>
      <c r="J1316" s="4">
        <v>8.0030000000000001</v>
      </c>
      <c r="K1316" s="4">
        <v>13.11</v>
      </c>
      <c r="L1316" s="4">
        <v>3.35</v>
      </c>
      <c r="M1316" s="4">
        <v>57.77</v>
      </c>
      <c r="N1316" s="4">
        <v>20.12</v>
      </c>
      <c r="O1316" s="4">
        <v>233.7</v>
      </c>
      <c r="P1316" s="4">
        <v>88.34</v>
      </c>
      <c r="Q1316" s="4">
        <v>417.3</v>
      </c>
      <c r="R1316" s="4">
        <v>93.71</v>
      </c>
      <c r="S1316" s="4">
        <v>997.9</v>
      </c>
      <c r="T1316" s="4">
        <v>195.6</v>
      </c>
      <c r="U1316" s="4"/>
      <c r="V1316" s="4">
        <v>27</v>
      </c>
      <c r="W1316" s="4"/>
      <c r="X1316" s="4">
        <v>26132</v>
      </c>
      <c r="Y1316" s="4"/>
      <c r="Z1316" s="4"/>
      <c r="AA1316" s="4">
        <v>529.9</v>
      </c>
      <c r="AB1316" s="4">
        <v>428.9</v>
      </c>
      <c r="AC1316" s="4"/>
    </row>
    <row r="1317" spans="1:29" hidden="1" x14ac:dyDescent="0.25">
      <c r="A1317" s="4" t="s">
        <v>4090</v>
      </c>
      <c r="B1317" s="4" t="s">
        <v>3939</v>
      </c>
      <c r="C1317" s="4" t="s">
        <v>1344</v>
      </c>
      <c r="D1317" s="4" t="s">
        <v>1352</v>
      </c>
      <c r="E1317" s="4" t="s">
        <v>3956</v>
      </c>
      <c r="F1317" s="4">
        <v>0</v>
      </c>
      <c r="G1317" s="4">
        <v>0.25409999999999999</v>
      </c>
      <c r="H1317" s="4">
        <v>246.1</v>
      </c>
      <c r="I1317" s="4">
        <v>0.58360000000000001</v>
      </c>
      <c r="J1317" s="4">
        <v>10.06</v>
      </c>
      <c r="K1317" s="4">
        <v>17.3</v>
      </c>
      <c r="L1317" s="4">
        <v>3.5209999999999999</v>
      </c>
      <c r="M1317" s="4">
        <v>68.599999999999994</v>
      </c>
      <c r="N1317" s="4">
        <v>22.58</v>
      </c>
      <c r="O1317" s="4">
        <v>256.7</v>
      </c>
      <c r="P1317" s="4">
        <v>94.69</v>
      </c>
      <c r="Q1317" s="4">
        <v>418.4</v>
      </c>
      <c r="R1317" s="4">
        <v>91.9</v>
      </c>
      <c r="S1317" s="4">
        <v>929.6</v>
      </c>
      <c r="T1317" s="4">
        <v>172</v>
      </c>
      <c r="U1317" s="4"/>
      <c r="V1317" s="4">
        <v>20.260000000000002</v>
      </c>
      <c r="W1317" s="4"/>
      <c r="X1317" s="4">
        <v>28213</v>
      </c>
      <c r="Y1317" s="4"/>
      <c r="Z1317" s="4"/>
      <c r="AA1317" s="4">
        <v>1303</v>
      </c>
      <c r="AB1317" s="4">
        <v>753.3</v>
      </c>
      <c r="AC1317" s="4"/>
    </row>
    <row r="1318" spans="1:29" hidden="1" x14ac:dyDescent="0.25">
      <c r="A1318" s="4" t="s">
        <v>4090</v>
      </c>
      <c r="B1318" s="4" t="s">
        <v>3939</v>
      </c>
      <c r="C1318" s="4" t="s">
        <v>1344</v>
      </c>
      <c r="D1318" s="4" t="s">
        <v>1353</v>
      </c>
      <c r="E1318" s="4" t="s">
        <v>3956</v>
      </c>
      <c r="F1318" s="4">
        <v>0</v>
      </c>
      <c r="G1318" s="4">
        <v>0.68799999999999994</v>
      </c>
      <c r="H1318" s="4">
        <v>230.1</v>
      </c>
      <c r="I1318" s="4">
        <v>0.91059999999999997</v>
      </c>
      <c r="J1318" s="4">
        <v>9.5429999999999993</v>
      </c>
      <c r="K1318" s="4">
        <v>14.71</v>
      </c>
      <c r="L1318" s="4">
        <v>2.742</v>
      </c>
      <c r="M1318" s="4">
        <v>68.180000000000007</v>
      </c>
      <c r="N1318" s="4">
        <v>23.81</v>
      </c>
      <c r="O1318" s="4">
        <v>266.2</v>
      </c>
      <c r="P1318" s="4">
        <v>98.19</v>
      </c>
      <c r="Q1318" s="4">
        <v>443.8</v>
      </c>
      <c r="R1318" s="4">
        <v>96.49</v>
      </c>
      <c r="S1318" s="4">
        <v>983</v>
      </c>
      <c r="T1318" s="4">
        <v>188.1</v>
      </c>
      <c r="U1318" s="4"/>
      <c r="V1318" s="4">
        <v>28.22</v>
      </c>
      <c r="W1318" s="4"/>
      <c r="X1318" s="4">
        <v>28307</v>
      </c>
      <c r="Y1318" s="4"/>
      <c r="Z1318" s="4"/>
      <c r="AA1318" s="4">
        <v>1445</v>
      </c>
      <c r="AB1318" s="4">
        <v>1117</v>
      </c>
      <c r="AC1318" s="4"/>
    </row>
    <row r="1319" spans="1:29" hidden="1" x14ac:dyDescent="0.25">
      <c r="A1319" s="4" t="s">
        <v>4090</v>
      </c>
      <c r="B1319" s="4" t="s">
        <v>3939</v>
      </c>
      <c r="C1319" s="4" t="s">
        <v>1344</v>
      </c>
      <c r="D1319" s="4" t="s">
        <v>1354</v>
      </c>
      <c r="E1319" s="4" t="s">
        <v>3956</v>
      </c>
      <c r="F1319" s="4">
        <v>0</v>
      </c>
      <c r="G1319" s="4">
        <v>6.8400000000000002E-2</v>
      </c>
      <c r="H1319" s="4">
        <v>183.9</v>
      </c>
      <c r="I1319" s="4">
        <v>0.76300000000000001</v>
      </c>
      <c r="J1319" s="4">
        <v>13.44</v>
      </c>
      <c r="K1319" s="4">
        <v>26.24</v>
      </c>
      <c r="L1319" s="4">
        <v>6.1840000000000002</v>
      </c>
      <c r="M1319" s="4">
        <v>104.86</v>
      </c>
      <c r="N1319" s="4">
        <v>30.54</v>
      </c>
      <c r="O1319" s="4">
        <v>345.8</v>
      </c>
      <c r="P1319" s="4">
        <v>122.5</v>
      </c>
      <c r="Q1319" s="4">
        <v>537.1</v>
      </c>
      <c r="R1319" s="4">
        <v>112.2</v>
      </c>
      <c r="S1319" s="4">
        <v>1121</v>
      </c>
      <c r="T1319" s="4">
        <v>204.2</v>
      </c>
      <c r="U1319" s="4"/>
      <c r="V1319" s="4">
        <v>22.77</v>
      </c>
      <c r="W1319" s="4"/>
      <c r="X1319" s="4">
        <v>29404</v>
      </c>
      <c r="Y1319" s="4"/>
      <c r="Z1319" s="4"/>
      <c r="AA1319" s="4">
        <v>824.2</v>
      </c>
      <c r="AB1319" s="4">
        <v>562.1</v>
      </c>
      <c r="AC1319" s="4"/>
    </row>
    <row r="1320" spans="1:29" hidden="1" x14ac:dyDescent="0.25">
      <c r="A1320" s="4" t="s">
        <v>4090</v>
      </c>
      <c r="B1320" s="4" t="s">
        <v>3939</v>
      </c>
      <c r="C1320" s="4" t="s">
        <v>1344</v>
      </c>
      <c r="D1320" s="4" t="s">
        <v>1355</v>
      </c>
      <c r="E1320" s="4" t="s">
        <v>3956</v>
      </c>
      <c r="F1320" s="4">
        <v>0</v>
      </c>
      <c r="G1320" s="4">
        <v>8.6099999999999996E-2</v>
      </c>
      <c r="H1320" s="4">
        <v>277.5</v>
      </c>
      <c r="I1320" s="4">
        <v>0.27650000000000002</v>
      </c>
      <c r="J1320" s="4">
        <v>19.82</v>
      </c>
      <c r="K1320" s="4">
        <v>22.01</v>
      </c>
      <c r="L1320" s="4">
        <v>6.9450000000000003</v>
      </c>
      <c r="M1320" s="4">
        <v>95.22</v>
      </c>
      <c r="N1320" s="4">
        <v>31.6</v>
      </c>
      <c r="O1320" s="4">
        <v>369.9</v>
      </c>
      <c r="P1320" s="4">
        <v>138.69999999999999</v>
      </c>
      <c r="Q1320" s="4">
        <v>638.20000000000005</v>
      </c>
      <c r="R1320" s="4">
        <v>135.6</v>
      </c>
      <c r="S1320" s="4">
        <v>1410</v>
      </c>
      <c r="T1320" s="4">
        <v>271.2</v>
      </c>
      <c r="U1320" s="4"/>
      <c r="V1320" s="4">
        <v>35.75</v>
      </c>
      <c r="W1320" s="4"/>
      <c r="X1320" s="4">
        <v>23864</v>
      </c>
      <c r="Y1320" s="4"/>
      <c r="Z1320" s="4"/>
      <c r="AA1320" s="4">
        <v>1218</v>
      </c>
      <c r="AB1320" s="4">
        <v>1018</v>
      </c>
      <c r="AC1320" s="4"/>
    </row>
    <row r="1321" spans="1:29" hidden="1" x14ac:dyDescent="0.25">
      <c r="A1321" s="4" t="s">
        <v>4090</v>
      </c>
      <c r="B1321" s="4" t="s">
        <v>3939</v>
      </c>
      <c r="C1321" s="4" t="s">
        <v>1344</v>
      </c>
      <c r="D1321" s="4" t="s">
        <v>1356</v>
      </c>
      <c r="E1321" s="4" t="s">
        <v>3956</v>
      </c>
      <c r="F1321" s="4">
        <v>0</v>
      </c>
      <c r="G1321" s="4">
        <v>0.24199999999999999</v>
      </c>
      <c r="H1321" s="4">
        <v>279.3</v>
      </c>
      <c r="I1321" s="4">
        <v>0.65439999999999998</v>
      </c>
      <c r="J1321" s="4">
        <v>13.45</v>
      </c>
      <c r="K1321" s="4">
        <v>25.08</v>
      </c>
      <c r="L1321" s="4">
        <v>5.6980000000000004</v>
      </c>
      <c r="M1321" s="4">
        <v>92.87</v>
      </c>
      <c r="N1321" s="4">
        <v>24.8</v>
      </c>
      <c r="O1321" s="4">
        <v>282.7</v>
      </c>
      <c r="P1321" s="4">
        <v>105.7</v>
      </c>
      <c r="Q1321" s="4">
        <v>479.7</v>
      </c>
      <c r="R1321" s="4">
        <v>100.1</v>
      </c>
      <c r="S1321" s="4">
        <v>1019</v>
      </c>
      <c r="T1321" s="4">
        <v>187.7</v>
      </c>
      <c r="U1321" s="4"/>
      <c r="V1321" s="4">
        <v>14.6</v>
      </c>
      <c r="W1321" s="4"/>
      <c r="X1321" s="4">
        <v>25353</v>
      </c>
      <c r="Y1321" s="4"/>
      <c r="Z1321" s="4"/>
      <c r="AA1321" s="4">
        <v>1644</v>
      </c>
      <c r="AB1321" s="4">
        <v>944.4</v>
      </c>
      <c r="AC1321" s="4"/>
    </row>
    <row r="1322" spans="1:29" hidden="1" x14ac:dyDescent="0.25">
      <c r="A1322" s="4" t="s">
        <v>4090</v>
      </c>
      <c r="B1322" s="4" t="s">
        <v>3939</v>
      </c>
      <c r="C1322" s="4" t="s">
        <v>1344</v>
      </c>
      <c r="D1322" s="4" t="s">
        <v>1357</v>
      </c>
      <c r="E1322" s="4" t="s">
        <v>3956</v>
      </c>
      <c r="F1322" s="4">
        <v>0</v>
      </c>
      <c r="G1322" s="4">
        <v>1.7000000000000001E-2</v>
      </c>
      <c r="H1322" s="4">
        <v>169.4</v>
      </c>
      <c r="I1322" s="4">
        <v>0.34689999999999999</v>
      </c>
      <c r="J1322" s="4">
        <v>7.0990000000000002</v>
      </c>
      <c r="K1322" s="4">
        <v>9.9250000000000007</v>
      </c>
      <c r="L1322" s="4">
        <v>2.7120000000000002</v>
      </c>
      <c r="M1322" s="4">
        <v>45.65</v>
      </c>
      <c r="N1322" s="4">
        <v>13.91</v>
      </c>
      <c r="O1322" s="4">
        <v>161.1</v>
      </c>
      <c r="P1322" s="4">
        <v>61.27</v>
      </c>
      <c r="Q1322" s="4">
        <v>289.10000000000002</v>
      </c>
      <c r="R1322" s="4">
        <v>63.14</v>
      </c>
      <c r="S1322" s="4">
        <v>650.29999999999995</v>
      </c>
      <c r="T1322" s="4">
        <v>126.5</v>
      </c>
      <c r="U1322" s="4"/>
      <c r="V1322" s="4">
        <v>26.9</v>
      </c>
      <c r="W1322" s="4"/>
      <c r="X1322" s="4">
        <v>26848</v>
      </c>
      <c r="Y1322" s="4"/>
      <c r="Z1322" s="4"/>
      <c r="AA1322" s="4">
        <v>584.5</v>
      </c>
      <c r="AB1322" s="4">
        <v>397.1</v>
      </c>
      <c r="AC1322" s="4"/>
    </row>
    <row r="1323" spans="1:29" hidden="1" x14ac:dyDescent="0.25">
      <c r="A1323" s="4" t="s">
        <v>4090</v>
      </c>
      <c r="B1323" s="4" t="s">
        <v>3939</v>
      </c>
      <c r="C1323" s="4" t="s">
        <v>1359</v>
      </c>
      <c r="D1323" s="4" t="s">
        <v>1358</v>
      </c>
      <c r="E1323" s="4" t="s">
        <v>3956</v>
      </c>
      <c r="F1323" s="4">
        <v>0</v>
      </c>
      <c r="G1323" s="4">
        <v>3.4099999999999998E-2</v>
      </c>
      <c r="H1323" s="4">
        <v>181.9</v>
      </c>
      <c r="I1323" s="4">
        <v>0.13689999999999999</v>
      </c>
      <c r="J1323" s="4">
        <v>3.798</v>
      </c>
      <c r="K1323" s="4">
        <v>10.15</v>
      </c>
      <c r="L1323" s="4">
        <v>2.1640000000000001</v>
      </c>
      <c r="M1323" s="4">
        <v>55.22</v>
      </c>
      <c r="N1323" s="4">
        <v>20.53</v>
      </c>
      <c r="O1323" s="4">
        <v>248.2</v>
      </c>
      <c r="P1323" s="4">
        <v>101.1</v>
      </c>
      <c r="Q1323" s="4">
        <v>452.5</v>
      </c>
      <c r="R1323" s="4">
        <v>103.9</v>
      </c>
      <c r="S1323" s="4">
        <v>909.5</v>
      </c>
      <c r="T1323" s="4">
        <v>190.4</v>
      </c>
      <c r="U1323" s="4"/>
      <c r="V1323" s="4">
        <v>20.97</v>
      </c>
      <c r="W1323" s="4"/>
      <c r="X1323" s="4">
        <v>27369</v>
      </c>
      <c r="Y1323" s="4"/>
      <c r="Z1323" s="4"/>
      <c r="AA1323" s="4">
        <v>762.5</v>
      </c>
      <c r="AB1323" s="4">
        <v>679.1</v>
      </c>
      <c r="AC1323" s="4"/>
    </row>
    <row r="1324" spans="1:29" hidden="1" x14ac:dyDescent="0.25">
      <c r="A1324" s="4" t="s">
        <v>4090</v>
      </c>
      <c r="B1324" s="4" t="s">
        <v>3939</v>
      </c>
      <c r="C1324" s="4" t="s">
        <v>1359</v>
      </c>
      <c r="D1324" s="4" t="s">
        <v>1360</v>
      </c>
      <c r="E1324" s="4" t="s">
        <v>3956</v>
      </c>
      <c r="F1324" s="4">
        <v>0</v>
      </c>
      <c r="G1324" s="4">
        <v>9.4000000000000004E-3</v>
      </c>
      <c r="H1324" s="4">
        <v>160.30000000000001</v>
      </c>
      <c r="I1324" s="4">
        <v>0.11509999999999999</v>
      </c>
      <c r="J1324" s="4">
        <v>3.0760000000000001</v>
      </c>
      <c r="K1324" s="4">
        <v>9.0739999999999998</v>
      </c>
      <c r="L1324" s="4">
        <v>1.758</v>
      </c>
      <c r="M1324" s="4">
        <v>48.6</v>
      </c>
      <c r="N1324" s="4">
        <v>18.149999999999999</v>
      </c>
      <c r="O1324" s="4">
        <v>225.5</v>
      </c>
      <c r="P1324" s="4">
        <v>90.32</v>
      </c>
      <c r="Q1324" s="4">
        <v>422.5</v>
      </c>
      <c r="R1324" s="4">
        <v>93.59</v>
      </c>
      <c r="S1324" s="4">
        <v>885.6</v>
      </c>
      <c r="T1324" s="4">
        <v>173.4</v>
      </c>
      <c r="U1324" s="4"/>
      <c r="V1324" s="4">
        <v>16.52</v>
      </c>
      <c r="W1324" s="4"/>
      <c r="X1324" s="4">
        <v>29358</v>
      </c>
      <c r="Y1324" s="4"/>
      <c r="Z1324" s="4"/>
      <c r="AA1324" s="4">
        <v>689.3</v>
      </c>
      <c r="AB1324" s="4">
        <v>675.6</v>
      </c>
      <c r="AC1324" s="4"/>
    </row>
    <row r="1325" spans="1:29" hidden="1" x14ac:dyDescent="0.25">
      <c r="A1325" s="4" t="s">
        <v>4090</v>
      </c>
      <c r="B1325" s="4" t="s">
        <v>3939</v>
      </c>
      <c r="C1325" s="4" t="s">
        <v>1359</v>
      </c>
      <c r="D1325" s="4" t="s">
        <v>1361</v>
      </c>
      <c r="E1325" s="4" t="s">
        <v>3956</v>
      </c>
      <c r="F1325" s="4">
        <v>0</v>
      </c>
      <c r="G1325" s="4">
        <v>3.1899999999999998E-2</v>
      </c>
      <c r="H1325" s="4">
        <v>237.9</v>
      </c>
      <c r="I1325" s="4">
        <v>0.35909999999999997</v>
      </c>
      <c r="J1325" s="4">
        <v>19.559999999999999</v>
      </c>
      <c r="K1325" s="4">
        <v>17.149999999999999</v>
      </c>
      <c r="L1325" s="4">
        <v>3.395</v>
      </c>
      <c r="M1325" s="4">
        <v>53.37</v>
      </c>
      <c r="N1325" s="4">
        <v>20.440000000000001</v>
      </c>
      <c r="O1325" s="4">
        <v>253.3</v>
      </c>
      <c r="P1325" s="4">
        <v>108.8</v>
      </c>
      <c r="Q1325" s="4">
        <v>541.5</v>
      </c>
      <c r="R1325" s="4">
        <v>141.30000000000001</v>
      </c>
      <c r="S1325" s="4">
        <v>1330</v>
      </c>
      <c r="T1325" s="4">
        <v>288.2</v>
      </c>
      <c r="U1325" s="4"/>
      <c r="V1325" s="4">
        <v>21.86</v>
      </c>
      <c r="W1325" s="4"/>
      <c r="X1325" s="4">
        <v>29404</v>
      </c>
      <c r="Y1325" s="4"/>
      <c r="Z1325" s="4"/>
      <c r="AA1325" s="4">
        <v>2317</v>
      </c>
      <c r="AB1325" s="4">
        <v>2853</v>
      </c>
      <c r="AC1325" s="4"/>
    </row>
    <row r="1326" spans="1:29" hidden="1" x14ac:dyDescent="0.25">
      <c r="A1326" s="4" t="s">
        <v>4090</v>
      </c>
      <c r="B1326" s="4" t="s">
        <v>3939</v>
      </c>
      <c r="C1326" s="4" t="s">
        <v>1359</v>
      </c>
      <c r="D1326" s="4" t="s">
        <v>1362</v>
      </c>
      <c r="E1326" s="4" t="s">
        <v>3956</v>
      </c>
      <c r="F1326" s="4">
        <v>0</v>
      </c>
      <c r="G1326" s="4">
        <v>6.7000000000000004E-2</v>
      </c>
      <c r="H1326" s="4">
        <v>292.39999999999998</v>
      </c>
      <c r="I1326" s="4">
        <v>0.15190000000000001</v>
      </c>
      <c r="J1326" s="4">
        <v>11.48</v>
      </c>
      <c r="K1326" s="4">
        <v>28.22</v>
      </c>
      <c r="L1326" s="4">
        <v>4.2469999999999999</v>
      </c>
      <c r="M1326" s="4">
        <v>133.69999999999999</v>
      </c>
      <c r="N1326" s="4">
        <v>44.44</v>
      </c>
      <c r="O1326" s="4">
        <v>511.9</v>
      </c>
      <c r="P1326" s="4">
        <v>214.7</v>
      </c>
      <c r="Q1326" s="4">
        <v>960</v>
      </c>
      <c r="R1326" s="4">
        <v>235</v>
      </c>
      <c r="S1326" s="4">
        <v>2064</v>
      </c>
      <c r="T1326" s="4">
        <v>428.6</v>
      </c>
      <c r="U1326" s="4"/>
      <c r="V1326" s="4">
        <v>17.25</v>
      </c>
      <c r="W1326" s="4"/>
      <c r="X1326" s="4">
        <v>26015</v>
      </c>
      <c r="Y1326" s="4"/>
      <c r="Z1326" s="4"/>
      <c r="AA1326" s="4">
        <v>3235</v>
      </c>
      <c r="AB1326" s="4">
        <v>2681</v>
      </c>
      <c r="AC1326" s="4"/>
    </row>
    <row r="1327" spans="1:29" hidden="1" x14ac:dyDescent="0.25">
      <c r="A1327" s="4" t="s">
        <v>4090</v>
      </c>
      <c r="B1327" s="4" t="s">
        <v>3939</v>
      </c>
      <c r="C1327" s="4" t="s">
        <v>1359</v>
      </c>
      <c r="D1327" s="4" t="s">
        <v>1363</v>
      </c>
      <c r="E1327" s="4" t="s">
        <v>3956</v>
      </c>
      <c r="F1327" s="4">
        <v>0</v>
      </c>
      <c r="G1327" s="4">
        <v>3.1899999999999998E-2</v>
      </c>
      <c r="H1327" s="4">
        <v>214.4</v>
      </c>
      <c r="I1327" s="4">
        <v>0.32769999999999999</v>
      </c>
      <c r="J1327" s="4">
        <v>17.78</v>
      </c>
      <c r="K1327" s="4">
        <v>15.24</v>
      </c>
      <c r="L1327" s="4">
        <v>3.14</v>
      </c>
      <c r="M1327" s="4">
        <v>49</v>
      </c>
      <c r="N1327" s="4">
        <v>18.649999999999999</v>
      </c>
      <c r="O1327" s="4">
        <v>236.3</v>
      </c>
      <c r="P1327" s="4">
        <v>99.01</v>
      </c>
      <c r="Q1327" s="4">
        <v>511.7</v>
      </c>
      <c r="R1327" s="4">
        <v>130.5</v>
      </c>
      <c r="S1327" s="4">
        <v>1306</v>
      </c>
      <c r="T1327" s="4">
        <v>263.7</v>
      </c>
      <c r="U1327" s="4"/>
      <c r="V1327" s="4">
        <v>22.37</v>
      </c>
      <c r="W1327" s="4"/>
      <c r="X1327" s="4">
        <v>32113</v>
      </c>
      <c r="Y1327" s="4"/>
      <c r="Z1327" s="4"/>
      <c r="AA1327" s="4">
        <v>2172</v>
      </c>
      <c r="AB1327" s="4">
        <v>2874</v>
      </c>
      <c r="AC1327" s="4"/>
    </row>
    <row r="1328" spans="1:29" hidden="1" x14ac:dyDescent="0.25">
      <c r="A1328" s="4" t="s">
        <v>4090</v>
      </c>
      <c r="B1328" s="4" t="s">
        <v>3939</v>
      </c>
      <c r="C1328" s="4" t="s">
        <v>1359</v>
      </c>
      <c r="D1328" s="4" t="s">
        <v>1364</v>
      </c>
      <c r="E1328" s="4" t="s">
        <v>3956</v>
      </c>
      <c r="F1328" s="4">
        <v>0</v>
      </c>
      <c r="G1328" s="4">
        <v>5.6099999999999997E-2</v>
      </c>
      <c r="H1328" s="4">
        <v>189.2</v>
      </c>
      <c r="I1328" s="4">
        <v>0.95569999999999999</v>
      </c>
      <c r="J1328" s="4">
        <v>14.17</v>
      </c>
      <c r="K1328" s="4">
        <v>23.19</v>
      </c>
      <c r="L1328" s="4">
        <v>5.1559999999999997</v>
      </c>
      <c r="M1328" s="4">
        <v>109.9</v>
      </c>
      <c r="N1328" s="4">
        <v>34.130000000000003</v>
      </c>
      <c r="O1328" s="4">
        <v>402.2</v>
      </c>
      <c r="P1328" s="4">
        <v>143.9</v>
      </c>
      <c r="Q1328" s="4">
        <v>650.1</v>
      </c>
      <c r="R1328" s="4">
        <v>135.30000000000001</v>
      </c>
      <c r="S1328" s="4">
        <v>1350</v>
      </c>
      <c r="T1328" s="4">
        <v>235.9</v>
      </c>
      <c r="U1328" s="4"/>
      <c r="V1328" s="4">
        <v>16.239999999999998</v>
      </c>
      <c r="W1328" s="4"/>
      <c r="X1328" s="4">
        <v>34380</v>
      </c>
      <c r="Y1328" s="4"/>
      <c r="Z1328" s="4"/>
      <c r="AA1328" s="4">
        <v>1031</v>
      </c>
      <c r="AB1328" s="4">
        <v>798.4</v>
      </c>
      <c r="AC1328" s="4"/>
    </row>
    <row r="1329" spans="1:29" hidden="1" x14ac:dyDescent="0.25">
      <c r="A1329" s="4" t="s">
        <v>4090</v>
      </c>
      <c r="B1329" s="4" t="s">
        <v>3939</v>
      </c>
      <c r="C1329" s="4" t="s">
        <v>1359</v>
      </c>
      <c r="D1329" s="4" t="s">
        <v>1365</v>
      </c>
      <c r="E1329" s="4" t="s">
        <v>3956</v>
      </c>
      <c r="F1329" s="4">
        <v>0</v>
      </c>
      <c r="G1329" s="4">
        <v>0.67889999999999995</v>
      </c>
      <c r="H1329" s="4">
        <v>164.8</v>
      </c>
      <c r="I1329" s="4">
        <v>0.3614</v>
      </c>
      <c r="J1329" s="4">
        <v>3.5369999999999999</v>
      </c>
      <c r="K1329" s="4">
        <v>8.9589999999999996</v>
      </c>
      <c r="L1329" s="4">
        <v>1.895</v>
      </c>
      <c r="M1329" s="4">
        <v>48.87</v>
      </c>
      <c r="N1329" s="4">
        <v>18.2</v>
      </c>
      <c r="O1329" s="4">
        <v>224.4</v>
      </c>
      <c r="P1329" s="4">
        <v>89.39</v>
      </c>
      <c r="Q1329" s="4">
        <v>419.1</v>
      </c>
      <c r="R1329" s="4">
        <v>92.78</v>
      </c>
      <c r="S1329" s="4">
        <v>878.7</v>
      </c>
      <c r="T1329" s="4">
        <v>171.1</v>
      </c>
      <c r="U1329" s="4"/>
      <c r="V1329" s="4">
        <v>21.1</v>
      </c>
      <c r="W1329" s="4"/>
      <c r="X1329" s="4">
        <v>29285</v>
      </c>
      <c r="Y1329" s="4"/>
      <c r="Z1329" s="4"/>
      <c r="AA1329" s="4">
        <v>722</v>
      </c>
      <c r="AB1329" s="4">
        <v>690.9</v>
      </c>
      <c r="AC1329" s="4"/>
    </row>
    <row r="1330" spans="1:29" hidden="1" x14ac:dyDescent="0.25">
      <c r="A1330" s="4" t="s">
        <v>4090</v>
      </c>
      <c r="B1330" s="4" t="s">
        <v>3939</v>
      </c>
      <c r="C1330" s="4" t="s">
        <v>1359</v>
      </c>
      <c r="D1330" s="4" t="s">
        <v>1366</v>
      </c>
      <c r="E1330" s="4" t="s">
        <v>3956</v>
      </c>
      <c r="F1330" s="4">
        <v>0</v>
      </c>
      <c r="G1330" s="4">
        <v>0.11210000000000001</v>
      </c>
      <c r="H1330" s="4">
        <v>187.8</v>
      </c>
      <c r="I1330" s="4">
        <v>0.18060000000000001</v>
      </c>
      <c r="J1330" s="4">
        <v>4.0949999999999998</v>
      </c>
      <c r="K1330" s="4">
        <v>8.4730000000000008</v>
      </c>
      <c r="L1330" s="4">
        <v>1.7330000000000001</v>
      </c>
      <c r="M1330" s="4">
        <v>41.69</v>
      </c>
      <c r="N1330" s="4">
        <v>15.51</v>
      </c>
      <c r="O1330" s="4">
        <v>199.8</v>
      </c>
      <c r="P1330" s="4">
        <v>85.4</v>
      </c>
      <c r="Q1330" s="4">
        <v>414.4</v>
      </c>
      <c r="R1330" s="4">
        <v>100.8</v>
      </c>
      <c r="S1330" s="4">
        <v>977.9</v>
      </c>
      <c r="T1330" s="4">
        <v>189.8</v>
      </c>
      <c r="U1330" s="4"/>
      <c r="V1330" s="4">
        <v>15.27</v>
      </c>
      <c r="W1330" s="4"/>
      <c r="X1330" s="4">
        <v>30694</v>
      </c>
      <c r="Y1330" s="4"/>
      <c r="Z1330" s="4"/>
      <c r="AA1330" s="4">
        <v>1433</v>
      </c>
      <c r="AB1330" s="4">
        <v>1693</v>
      </c>
      <c r="AC1330" s="4"/>
    </row>
    <row r="1331" spans="1:29" hidden="1" x14ac:dyDescent="0.25">
      <c r="A1331" s="4" t="s">
        <v>4090</v>
      </c>
      <c r="B1331" s="4" t="s">
        <v>3939</v>
      </c>
      <c r="C1331" s="4" t="s">
        <v>1359</v>
      </c>
      <c r="D1331" s="4" t="s">
        <v>1367</v>
      </c>
      <c r="E1331" s="4" t="s">
        <v>3956</v>
      </c>
      <c r="F1331" s="4">
        <v>0</v>
      </c>
      <c r="G1331" s="4">
        <v>2.5600000000000001E-2</v>
      </c>
      <c r="H1331" s="4">
        <v>210.6</v>
      </c>
      <c r="I1331" s="4">
        <v>0.28129999999999999</v>
      </c>
      <c r="J1331" s="4">
        <v>15.88</v>
      </c>
      <c r="K1331" s="4">
        <v>14.25</v>
      </c>
      <c r="L1331" s="4">
        <v>2.7029999999999998</v>
      </c>
      <c r="M1331" s="4">
        <v>46.32</v>
      </c>
      <c r="N1331" s="4">
        <v>17.68</v>
      </c>
      <c r="O1331" s="4">
        <v>227.5</v>
      </c>
      <c r="P1331" s="4">
        <v>96.6</v>
      </c>
      <c r="Q1331" s="4">
        <v>498.5</v>
      </c>
      <c r="R1331" s="4">
        <v>126</v>
      </c>
      <c r="S1331" s="4">
        <v>1284</v>
      </c>
      <c r="T1331" s="4">
        <v>260.5</v>
      </c>
      <c r="U1331" s="4"/>
      <c r="V1331" s="4">
        <v>19.940000000000001</v>
      </c>
      <c r="W1331" s="4"/>
      <c r="X1331" s="4">
        <v>31555</v>
      </c>
      <c r="Y1331" s="4"/>
      <c r="Z1331" s="4"/>
      <c r="AA1331" s="4">
        <v>2131</v>
      </c>
      <c r="AB1331" s="4">
        <v>2833</v>
      </c>
      <c r="AC1331" s="4"/>
    </row>
    <row r="1332" spans="1:29" hidden="1" x14ac:dyDescent="0.25">
      <c r="A1332" s="4" t="s">
        <v>4090</v>
      </c>
      <c r="B1332" s="4" t="s">
        <v>3939</v>
      </c>
      <c r="C1332" s="4" t="s">
        <v>1359</v>
      </c>
      <c r="D1332" s="4" t="s">
        <v>1368</v>
      </c>
      <c r="E1332" s="4" t="s">
        <v>3956</v>
      </c>
      <c r="F1332" s="4">
        <v>0</v>
      </c>
      <c r="G1332" s="4">
        <v>7.1000000000000004E-3</v>
      </c>
      <c r="H1332" s="4">
        <v>166.7</v>
      </c>
      <c r="I1332" s="4">
        <v>0.1067</v>
      </c>
      <c r="J1332" s="4">
        <v>3.4390000000000001</v>
      </c>
      <c r="K1332" s="4">
        <v>9.9860000000000007</v>
      </c>
      <c r="L1332" s="4">
        <v>1.8180000000000001</v>
      </c>
      <c r="M1332" s="4">
        <v>50.88</v>
      </c>
      <c r="N1332" s="4">
        <v>18.96</v>
      </c>
      <c r="O1332" s="4">
        <v>229</v>
      </c>
      <c r="P1332" s="4">
        <v>91.6</v>
      </c>
      <c r="Q1332" s="4">
        <v>419.7</v>
      </c>
      <c r="R1332" s="4">
        <v>91.45</v>
      </c>
      <c r="S1332" s="4">
        <v>875.2</v>
      </c>
      <c r="T1332" s="4">
        <v>170.2</v>
      </c>
      <c r="U1332" s="4"/>
      <c r="V1332" s="4">
        <v>22.57</v>
      </c>
      <c r="W1332" s="4"/>
      <c r="X1332" s="4">
        <v>28795</v>
      </c>
      <c r="Y1332" s="4"/>
      <c r="Z1332" s="4"/>
      <c r="AA1332" s="4">
        <v>706.4</v>
      </c>
      <c r="AB1332" s="4">
        <v>653.9</v>
      </c>
      <c r="AC1332" s="4"/>
    </row>
    <row r="1333" spans="1:29" hidden="1" x14ac:dyDescent="0.25">
      <c r="A1333" s="4" t="s">
        <v>4090</v>
      </c>
      <c r="B1333" s="4" t="s">
        <v>3939</v>
      </c>
      <c r="C1333" s="4" t="s">
        <v>1359</v>
      </c>
      <c r="D1333" s="4" t="s">
        <v>1369</v>
      </c>
      <c r="E1333" s="4" t="s">
        <v>3956</v>
      </c>
      <c r="F1333" s="4">
        <v>0</v>
      </c>
      <c r="G1333" s="4">
        <v>0.10299999999999999</v>
      </c>
      <c r="H1333" s="4">
        <v>189.6</v>
      </c>
      <c r="I1333" s="4">
        <v>0.2009</v>
      </c>
      <c r="J1333" s="4">
        <v>4.0990000000000002</v>
      </c>
      <c r="K1333" s="4">
        <v>8.9410000000000007</v>
      </c>
      <c r="L1333" s="4">
        <v>1.7589999999999999</v>
      </c>
      <c r="M1333" s="4">
        <v>43.11</v>
      </c>
      <c r="N1333" s="4">
        <v>15.79</v>
      </c>
      <c r="O1333" s="4">
        <v>203</v>
      </c>
      <c r="P1333" s="4">
        <v>86.06</v>
      </c>
      <c r="Q1333" s="4">
        <v>419.9</v>
      </c>
      <c r="R1333" s="4">
        <v>102.7</v>
      </c>
      <c r="S1333" s="4">
        <v>983.8</v>
      </c>
      <c r="T1333" s="4">
        <v>192.2</v>
      </c>
      <c r="U1333" s="4"/>
      <c r="V1333" s="4">
        <v>13.32</v>
      </c>
      <c r="W1333" s="4"/>
      <c r="X1333" s="4">
        <v>30683</v>
      </c>
      <c r="Y1333" s="4"/>
      <c r="Z1333" s="4"/>
      <c r="AA1333" s="4">
        <v>1453</v>
      </c>
      <c r="AB1333" s="4">
        <v>1697</v>
      </c>
      <c r="AC1333" s="4"/>
    </row>
    <row r="1334" spans="1:29" hidden="1" x14ac:dyDescent="0.25">
      <c r="A1334" s="4" t="s">
        <v>4090</v>
      </c>
      <c r="B1334" s="4" t="s">
        <v>3939</v>
      </c>
      <c r="C1334" s="4" t="s">
        <v>1359</v>
      </c>
      <c r="D1334" s="4" t="s">
        <v>1370</v>
      </c>
      <c r="E1334" s="4" t="s">
        <v>3956</v>
      </c>
      <c r="F1334" s="4">
        <v>0</v>
      </c>
      <c r="G1334" s="4">
        <v>2.9499999999999998E-2</v>
      </c>
      <c r="H1334" s="4">
        <v>279.3</v>
      </c>
      <c r="I1334" s="4">
        <v>0.50049999999999994</v>
      </c>
      <c r="J1334" s="4">
        <v>10.75</v>
      </c>
      <c r="K1334" s="4">
        <v>29.15</v>
      </c>
      <c r="L1334" s="4">
        <v>5.1989999999999998</v>
      </c>
      <c r="M1334" s="4">
        <v>91.39</v>
      </c>
      <c r="N1334" s="4">
        <v>30.48</v>
      </c>
      <c r="O1334" s="4">
        <v>376.8</v>
      </c>
      <c r="P1334" s="4">
        <v>154.6</v>
      </c>
      <c r="Q1334" s="4">
        <v>758</v>
      </c>
      <c r="R1334" s="4">
        <v>192</v>
      </c>
      <c r="S1334" s="4">
        <v>1826</v>
      </c>
      <c r="T1334" s="4">
        <v>354.1</v>
      </c>
      <c r="U1334" s="4"/>
      <c r="V1334" s="4">
        <v>14.12</v>
      </c>
      <c r="W1334" s="4"/>
      <c r="X1334" s="4">
        <v>24300</v>
      </c>
      <c r="Y1334" s="4"/>
      <c r="Z1334" s="4"/>
      <c r="AA1334" s="4">
        <v>2038</v>
      </c>
      <c r="AB1334" s="4">
        <v>2493</v>
      </c>
      <c r="AC1334" s="4"/>
    </row>
    <row r="1335" spans="1:29" hidden="1" x14ac:dyDescent="0.25">
      <c r="A1335" s="4" t="s">
        <v>4090</v>
      </c>
      <c r="B1335" s="4" t="s">
        <v>3939</v>
      </c>
      <c r="C1335" s="4" t="s">
        <v>1359</v>
      </c>
      <c r="D1335" s="4" t="s">
        <v>1371</v>
      </c>
      <c r="E1335" s="4" t="s">
        <v>3956</v>
      </c>
      <c r="F1335" s="4">
        <v>0</v>
      </c>
      <c r="G1335" s="4">
        <v>2.93E-2</v>
      </c>
      <c r="H1335" s="4">
        <v>203.8</v>
      </c>
      <c r="I1335" s="4">
        <v>0.21190000000000001</v>
      </c>
      <c r="J1335" s="4">
        <v>13.21</v>
      </c>
      <c r="K1335" s="4">
        <v>12.3</v>
      </c>
      <c r="L1335" s="4">
        <v>2.3959999999999999</v>
      </c>
      <c r="M1335" s="4">
        <v>42.43</v>
      </c>
      <c r="N1335" s="4">
        <v>16.739999999999998</v>
      </c>
      <c r="O1335" s="4">
        <v>221.2</v>
      </c>
      <c r="P1335" s="4">
        <v>95.09</v>
      </c>
      <c r="Q1335" s="4">
        <v>485.1</v>
      </c>
      <c r="R1335" s="4">
        <v>123</v>
      </c>
      <c r="S1335" s="4">
        <v>1247</v>
      </c>
      <c r="T1335" s="4">
        <v>252.7</v>
      </c>
      <c r="U1335" s="4"/>
      <c r="V1335" s="4">
        <v>22.38</v>
      </c>
      <c r="W1335" s="4"/>
      <c r="X1335" s="4">
        <v>30887</v>
      </c>
      <c r="Y1335" s="4"/>
      <c r="Z1335" s="4"/>
      <c r="AA1335" s="4">
        <v>2003</v>
      </c>
      <c r="AB1335" s="4">
        <v>2695</v>
      </c>
      <c r="AC1335" s="4"/>
    </row>
    <row r="1336" spans="1:29" hidden="1" x14ac:dyDescent="0.25">
      <c r="A1336" s="4" t="s">
        <v>4114</v>
      </c>
      <c r="B1336" s="4" t="s">
        <v>3939</v>
      </c>
      <c r="C1336" s="4" t="s">
        <v>1373</v>
      </c>
      <c r="D1336" s="4" t="s">
        <v>1372</v>
      </c>
      <c r="E1336" s="4" t="s">
        <v>3955</v>
      </c>
      <c r="F1336" s="4">
        <v>0</v>
      </c>
      <c r="G1336" s="4">
        <v>0.1</v>
      </c>
      <c r="H1336" s="4">
        <v>13.4</v>
      </c>
      <c r="I1336" s="4">
        <v>0.1</v>
      </c>
      <c r="J1336" s="4">
        <v>1.1000000000000001</v>
      </c>
      <c r="K1336" s="4">
        <v>2.9</v>
      </c>
      <c r="L1336" s="4">
        <v>0.8</v>
      </c>
      <c r="M1336" s="4">
        <v>15.4</v>
      </c>
      <c r="N1336" s="4">
        <v>5.6</v>
      </c>
      <c r="O1336" s="4">
        <v>68.2</v>
      </c>
      <c r="P1336" s="4">
        <v>26.5</v>
      </c>
      <c r="Q1336" s="4">
        <v>119.9</v>
      </c>
      <c r="R1336" s="4">
        <v>25.9</v>
      </c>
      <c r="S1336" s="4">
        <v>255.6</v>
      </c>
      <c r="T1336" s="4">
        <v>50.8</v>
      </c>
      <c r="U1336" s="4"/>
      <c r="V1336" s="4"/>
      <c r="W1336" s="4"/>
      <c r="X1336" s="4">
        <v>8362.4</v>
      </c>
      <c r="Y1336" s="4"/>
      <c r="Z1336" s="4"/>
      <c r="AA1336" s="4">
        <v>157.1</v>
      </c>
      <c r="AB1336" s="4">
        <v>306.10000000000002</v>
      </c>
      <c r="AC1336" s="4"/>
    </row>
    <row r="1337" spans="1:29" hidden="1" x14ac:dyDescent="0.25">
      <c r="A1337" s="4" t="s">
        <v>4114</v>
      </c>
      <c r="B1337" s="4" t="s">
        <v>3939</v>
      </c>
      <c r="C1337" s="4" t="s">
        <v>1373</v>
      </c>
      <c r="D1337" s="4" t="s">
        <v>1374</v>
      </c>
      <c r="E1337" s="4" t="s">
        <v>3955</v>
      </c>
      <c r="F1337" s="4">
        <v>0</v>
      </c>
      <c r="G1337" s="4">
        <v>0.1</v>
      </c>
      <c r="H1337" s="4">
        <v>7.4</v>
      </c>
      <c r="I1337" s="4">
        <v>0.1</v>
      </c>
      <c r="J1337" s="4">
        <v>1</v>
      </c>
      <c r="K1337" s="4">
        <v>1.5</v>
      </c>
      <c r="L1337" s="4">
        <v>0.3</v>
      </c>
      <c r="M1337" s="4">
        <v>8.8000000000000007</v>
      </c>
      <c r="N1337" s="4">
        <v>3</v>
      </c>
      <c r="O1337" s="4">
        <v>37.9</v>
      </c>
      <c r="P1337" s="4">
        <v>14.6</v>
      </c>
      <c r="Q1337" s="4">
        <v>66.599999999999994</v>
      </c>
      <c r="R1337" s="4">
        <v>15.4</v>
      </c>
      <c r="S1337" s="4">
        <v>154.6</v>
      </c>
      <c r="T1337" s="4">
        <v>32.5</v>
      </c>
      <c r="U1337" s="4"/>
      <c r="V1337" s="4"/>
      <c r="W1337" s="4"/>
      <c r="X1337" s="4">
        <v>8979.7000000000007</v>
      </c>
      <c r="Y1337" s="4"/>
      <c r="Z1337" s="4"/>
      <c r="AA1337" s="4">
        <v>108.9</v>
      </c>
      <c r="AB1337" s="4">
        <v>269.7</v>
      </c>
      <c r="AC1337" s="4"/>
    </row>
    <row r="1338" spans="1:29" hidden="1" x14ac:dyDescent="0.25">
      <c r="A1338" s="4" t="s">
        <v>4114</v>
      </c>
      <c r="B1338" s="4" t="s">
        <v>3939</v>
      </c>
      <c r="C1338" s="4" t="s">
        <v>1373</v>
      </c>
      <c r="D1338" s="4" t="s">
        <v>1375</v>
      </c>
      <c r="E1338" s="4" t="s">
        <v>3955</v>
      </c>
      <c r="F1338" s="4">
        <v>0</v>
      </c>
      <c r="G1338" s="4">
        <v>0.1</v>
      </c>
      <c r="H1338" s="4">
        <v>11.2</v>
      </c>
      <c r="I1338" s="4">
        <v>0.1</v>
      </c>
      <c r="J1338" s="4">
        <v>3</v>
      </c>
      <c r="K1338" s="4">
        <v>7</v>
      </c>
      <c r="L1338" s="4">
        <v>1.2</v>
      </c>
      <c r="M1338" s="4">
        <v>33.1</v>
      </c>
      <c r="N1338" s="4">
        <v>10.7</v>
      </c>
      <c r="O1338" s="4">
        <v>126.1</v>
      </c>
      <c r="P1338" s="4">
        <v>46.5</v>
      </c>
      <c r="Q1338" s="4">
        <v>195</v>
      </c>
      <c r="R1338" s="4">
        <v>39</v>
      </c>
      <c r="S1338" s="4">
        <v>362.2</v>
      </c>
      <c r="T1338" s="4">
        <v>69.5</v>
      </c>
      <c r="U1338" s="4"/>
      <c r="V1338" s="4"/>
      <c r="W1338" s="4"/>
      <c r="X1338" s="4">
        <v>8078.6</v>
      </c>
      <c r="Y1338" s="4"/>
      <c r="Z1338" s="4"/>
      <c r="AA1338" s="4">
        <v>129.4</v>
      </c>
      <c r="AB1338" s="4">
        <v>206.2</v>
      </c>
      <c r="AC1338" s="4"/>
    </row>
    <row r="1339" spans="1:29" hidden="1" x14ac:dyDescent="0.25">
      <c r="A1339" s="4" t="s">
        <v>4114</v>
      </c>
      <c r="B1339" s="4" t="s">
        <v>3939</v>
      </c>
      <c r="C1339" s="4" t="s">
        <v>1373</v>
      </c>
      <c r="D1339" s="4" t="s">
        <v>1376</v>
      </c>
      <c r="E1339" s="4" t="s">
        <v>3955</v>
      </c>
      <c r="F1339" s="4">
        <v>0</v>
      </c>
      <c r="G1339" s="4">
        <v>0.9</v>
      </c>
      <c r="H1339" s="4">
        <v>26</v>
      </c>
      <c r="I1339" s="4">
        <v>0.4</v>
      </c>
      <c r="J1339" s="4">
        <v>4.5999999999999996</v>
      </c>
      <c r="K1339" s="4">
        <v>5.4</v>
      </c>
      <c r="L1339" s="4">
        <v>1.9</v>
      </c>
      <c r="M1339" s="4">
        <v>26.2</v>
      </c>
      <c r="N1339" s="4">
        <v>8.8000000000000007</v>
      </c>
      <c r="O1339" s="4">
        <v>94.9</v>
      </c>
      <c r="P1339" s="4">
        <v>34.200000000000003</v>
      </c>
      <c r="Q1339" s="4">
        <v>147.80000000000001</v>
      </c>
      <c r="R1339" s="4">
        <v>31.1</v>
      </c>
      <c r="S1339" s="4">
        <v>298.10000000000002</v>
      </c>
      <c r="T1339" s="4">
        <v>59.8</v>
      </c>
      <c r="U1339" s="4"/>
      <c r="V1339" s="4"/>
      <c r="W1339" s="4"/>
      <c r="X1339" s="4">
        <v>10123.299999999999</v>
      </c>
      <c r="Y1339" s="4"/>
      <c r="Z1339" s="4"/>
      <c r="AA1339" s="4">
        <v>285.60000000000002</v>
      </c>
      <c r="AB1339" s="4">
        <v>429.6</v>
      </c>
      <c r="AC1339" s="4"/>
    </row>
    <row r="1340" spans="1:29" hidden="1" x14ac:dyDescent="0.25">
      <c r="A1340" s="4" t="s">
        <v>4114</v>
      </c>
      <c r="B1340" s="4" t="s">
        <v>3939</v>
      </c>
      <c r="C1340" s="4" t="s">
        <v>1373</v>
      </c>
      <c r="D1340" s="4" t="s">
        <v>1377</v>
      </c>
      <c r="E1340" s="4" t="s">
        <v>3955</v>
      </c>
      <c r="F1340" s="4">
        <v>0</v>
      </c>
      <c r="G1340" s="4">
        <v>0</v>
      </c>
      <c r="H1340" s="4">
        <v>9.5</v>
      </c>
      <c r="I1340" s="4">
        <v>0.1</v>
      </c>
      <c r="J1340" s="4">
        <v>1.4</v>
      </c>
      <c r="K1340" s="4">
        <v>3.1</v>
      </c>
      <c r="L1340" s="4">
        <v>0.5</v>
      </c>
      <c r="M1340" s="4">
        <v>17.600000000000001</v>
      </c>
      <c r="N1340" s="4">
        <v>5.7</v>
      </c>
      <c r="O1340" s="4">
        <v>66.3</v>
      </c>
      <c r="P1340" s="4">
        <v>25.4</v>
      </c>
      <c r="Q1340" s="4">
        <v>110.9</v>
      </c>
      <c r="R1340" s="4">
        <v>23.4</v>
      </c>
      <c r="S1340" s="4">
        <v>222.1</v>
      </c>
      <c r="T1340" s="4">
        <v>44.4</v>
      </c>
      <c r="U1340" s="4"/>
      <c r="V1340" s="4"/>
      <c r="W1340" s="4"/>
      <c r="X1340" s="4">
        <v>7345.5</v>
      </c>
      <c r="Y1340" s="4"/>
      <c r="Z1340" s="4"/>
      <c r="AA1340" s="4">
        <v>124.8</v>
      </c>
      <c r="AB1340" s="4">
        <v>228.1</v>
      </c>
      <c r="AC1340" s="4"/>
    </row>
    <row r="1341" spans="1:29" hidden="1" x14ac:dyDescent="0.25">
      <c r="A1341" s="4" t="s">
        <v>4114</v>
      </c>
      <c r="B1341" s="4" t="s">
        <v>3939</v>
      </c>
      <c r="C1341" s="4" t="s">
        <v>1373</v>
      </c>
      <c r="D1341" s="4" t="s">
        <v>1378</v>
      </c>
      <c r="E1341" s="4" t="s">
        <v>3955</v>
      </c>
      <c r="F1341" s="4">
        <v>0</v>
      </c>
      <c r="G1341" s="4">
        <v>0.2</v>
      </c>
      <c r="H1341" s="4">
        <v>11.2</v>
      </c>
      <c r="I1341" s="4">
        <v>0.2</v>
      </c>
      <c r="J1341" s="4">
        <v>3.9</v>
      </c>
      <c r="K1341" s="4">
        <v>7.3</v>
      </c>
      <c r="L1341" s="4">
        <v>0.7</v>
      </c>
      <c r="M1341" s="4">
        <v>32.799999999999997</v>
      </c>
      <c r="N1341" s="4">
        <v>10.4</v>
      </c>
      <c r="O1341" s="4">
        <v>112.6</v>
      </c>
      <c r="P1341" s="4">
        <v>41.5</v>
      </c>
      <c r="Q1341" s="4">
        <v>174.2</v>
      </c>
      <c r="R1341" s="4">
        <v>35.200000000000003</v>
      </c>
      <c r="S1341" s="4">
        <v>319.89999999999998</v>
      </c>
      <c r="T1341" s="4">
        <v>62.9</v>
      </c>
      <c r="U1341" s="4"/>
      <c r="V1341" s="4"/>
      <c r="W1341" s="4"/>
      <c r="X1341" s="4">
        <v>7284.7</v>
      </c>
      <c r="Y1341" s="4"/>
      <c r="Z1341" s="4"/>
      <c r="AA1341" s="4">
        <v>147.69999999999999</v>
      </c>
      <c r="AB1341" s="4">
        <v>232</v>
      </c>
      <c r="AC1341" s="4"/>
    </row>
    <row r="1342" spans="1:29" hidden="1" x14ac:dyDescent="0.25">
      <c r="A1342" s="4" t="s">
        <v>4114</v>
      </c>
      <c r="B1342" s="4" t="s">
        <v>3939</v>
      </c>
      <c r="C1342" s="4" t="s">
        <v>1373</v>
      </c>
      <c r="D1342" s="4" t="s">
        <v>1379</v>
      </c>
      <c r="E1342" s="4" t="s">
        <v>3955</v>
      </c>
      <c r="F1342" s="4">
        <v>0</v>
      </c>
      <c r="G1342" s="4">
        <v>2.9</v>
      </c>
      <c r="H1342" s="4">
        <v>18.2</v>
      </c>
      <c r="I1342" s="4">
        <v>0.9</v>
      </c>
      <c r="J1342" s="4">
        <v>6.4</v>
      </c>
      <c r="K1342" s="4">
        <v>4.7</v>
      </c>
      <c r="L1342" s="4">
        <v>0.9</v>
      </c>
      <c r="M1342" s="4">
        <v>19.899999999999999</v>
      </c>
      <c r="N1342" s="4">
        <v>7.1</v>
      </c>
      <c r="O1342" s="4">
        <v>86.9</v>
      </c>
      <c r="P1342" s="4">
        <v>33.700000000000003</v>
      </c>
      <c r="Q1342" s="4">
        <v>154.80000000000001</v>
      </c>
      <c r="R1342" s="4">
        <v>33</v>
      </c>
      <c r="S1342" s="4">
        <v>313.60000000000002</v>
      </c>
      <c r="T1342" s="4">
        <v>64.2</v>
      </c>
      <c r="U1342" s="4"/>
      <c r="V1342" s="4"/>
      <c r="W1342" s="4"/>
      <c r="X1342" s="4">
        <v>6658.3</v>
      </c>
      <c r="Y1342" s="4"/>
      <c r="Z1342" s="4"/>
      <c r="AA1342" s="4">
        <v>124.2</v>
      </c>
      <c r="AB1342" s="4">
        <v>228.2</v>
      </c>
      <c r="AC1342" s="4"/>
    </row>
    <row r="1343" spans="1:29" hidden="1" x14ac:dyDescent="0.25">
      <c r="A1343" s="4" t="s">
        <v>4114</v>
      </c>
      <c r="B1343" s="4" t="s">
        <v>3939</v>
      </c>
      <c r="C1343" s="4" t="s">
        <v>1373</v>
      </c>
      <c r="D1343" s="4" t="s">
        <v>1380</v>
      </c>
      <c r="E1343" s="4" t="s">
        <v>3955</v>
      </c>
      <c r="F1343" s="4">
        <v>0</v>
      </c>
      <c r="G1343" s="4">
        <v>32.200000000000003</v>
      </c>
      <c r="H1343" s="4">
        <v>98.9</v>
      </c>
      <c r="I1343" s="4">
        <v>13.7</v>
      </c>
      <c r="J1343" s="4">
        <v>72.2</v>
      </c>
      <c r="K1343" s="4">
        <v>28.5</v>
      </c>
      <c r="L1343" s="4">
        <v>1.4</v>
      </c>
      <c r="M1343" s="4">
        <v>45</v>
      </c>
      <c r="N1343" s="4">
        <v>11.5</v>
      </c>
      <c r="O1343" s="4">
        <v>103.5</v>
      </c>
      <c r="P1343" s="4">
        <v>34.5</v>
      </c>
      <c r="Q1343" s="4">
        <v>148</v>
      </c>
      <c r="R1343" s="4">
        <v>29.5</v>
      </c>
      <c r="S1343" s="4">
        <v>279</v>
      </c>
      <c r="T1343" s="4">
        <v>56.8</v>
      </c>
      <c r="U1343" s="4"/>
      <c r="V1343" s="4"/>
      <c r="W1343" s="4"/>
      <c r="X1343" s="4">
        <v>6486.5</v>
      </c>
      <c r="Y1343" s="4"/>
      <c r="Z1343" s="4"/>
      <c r="AA1343" s="4">
        <v>110.7</v>
      </c>
      <c r="AB1343" s="4">
        <v>174.1</v>
      </c>
      <c r="AC1343" s="4"/>
    </row>
    <row r="1344" spans="1:29" hidden="1" x14ac:dyDescent="0.25">
      <c r="A1344" s="4" t="s">
        <v>4114</v>
      </c>
      <c r="B1344" s="4" t="s">
        <v>3939</v>
      </c>
      <c r="C1344" s="4" t="s">
        <v>1373</v>
      </c>
      <c r="D1344" s="4" t="s">
        <v>1381</v>
      </c>
      <c r="E1344" s="4" t="s">
        <v>3955</v>
      </c>
      <c r="F1344" s="4">
        <v>0</v>
      </c>
      <c r="G1344" s="4">
        <v>0</v>
      </c>
      <c r="H1344" s="4">
        <v>16.399999999999999</v>
      </c>
      <c r="I1344" s="4">
        <v>0.5</v>
      </c>
      <c r="J1344" s="4">
        <v>7.1</v>
      </c>
      <c r="K1344" s="4">
        <v>14.3</v>
      </c>
      <c r="L1344" s="4">
        <v>3.3</v>
      </c>
      <c r="M1344" s="4">
        <v>64.599999999999994</v>
      </c>
      <c r="N1344" s="4">
        <v>19.899999999999999</v>
      </c>
      <c r="O1344" s="4">
        <v>209.7</v>
      </c>
      <c r="P1344" s="4">
        <v>74.5</v>
      </c>
      <c r="Q1344" s="4">
        <v>302.7</v>
      </c>
      <c r="R1344" s="4">
        <v>59</v>
      </c>
      <c r="S1344" s="4">
        <v>546</v>
      </c>
      <c r="T1344" s="4">
        <v>102</v>
      </c>
      <c r="U1344" s="4"/>
      <c r="V1344" s="4"/>
      <c r="W1344" s="4"/>
      <c r="X1344" s="4">
        <v>6647.1</v>
      </c>
      <c r="Y1344" s="4"/>
      <c r="Z1344" s="4"/>
      <c r="AA1344" s="4">
        <v>284.3</v>
      </c>
      <c r="AB1344" s="4">
        <v>292.5</v>
      </c>
      <c r="AC1344" s="4"/>
    </row>
    <row r="1345" spans="1:29" hidden="1" x14ac:dyDescent="0.25">
      <c r="A1345" s="4" t="s">
        <v>4114</v>
      </c>
      <c r="B1345" s="4" t="s">
        <v>3939</v>
      </c>
      <c r="C1345" s="4" t="s">
        <v>1373</v>
      </c>
      <c r="D1345" s="4" t="s">
        <v>1382</v>
      </c>
      <c r="E1345" s="4" t="s">
        <v>3955</v>
      </c>
      <c r="F1345" s="4">
        <v>0</v>
      </c>
      <c r="G1345" s="4">
        <v>0.7</v>
      </c>
      <c r="H1345" s="4">
        <v>8.5</v>
      </c>
      <c r="I1345" s="4">
        <v>0.3</v>
      </c>
      <c r="J1345" s="4">
        <v>3.4</v>
      </c>
      <c r="K1345" s="4">
        <v>5.5</v>
      </c>
      <c r="L1345" s="4">
        <v>1.2</v>
      </c>
      <c r="M1345" s="4">
        <v>24.6</v>
      </c>
      <c r="N1345" s="4">
        <v>8.1</v>
      </c>
      <c r="O1345" s="4">
        <v>97.1</v>
      </c>
      <c r="P1345" s="4">
        <v>36.1</v>
      </c>
      <c r="Q1345" s="4">
        <v>156.5</v>
      </c>
      <c r="R1345" s="4">
        <v>31.7</v>
      </c>
      <c r="S1345" s="4">
        <v>301.10000000000002</v>
      </c>
      <c r="T1345" s="4">
        <v>58.3</v>
      </c>
      <c r="U1345" s="4"/>
      <c r="V1345" s="4"/>
      <c r="W1345" s="4"/>
      <c r="X1345" s="4">
        <v>7089.9</v>
      </c>
      <c r="Y1345" s="4"/>
      <c r="Z1345" s="4"/>
      <c r="AA1345" s="4">
        <v>96.7</v>
      </c>
      <c r="AB1345" s="4">
        <v>155</v>
      </c>
      <c r="AC1345" s="4"/>
    </row>
    <row r="1346" spans="1:29" hidden="1" x14ac:dyDescent="0.25">
      <c r="A1346" s="4" t="s">
        <v>4114</v>
      </c>
      <c r="B1346" s="4" t="s">
        <v>3939</v>
      </c>
      <c r="C1346" s="4" t="s">
        <v>1373</v>
      </c>
      <c r="D1346" s="4" t="s">
        <v>1383</v>
      </c>
      <c r="E1346" s="4" t="s">
        <v>3955</v>
      </c>
      <c r="F1346" s="4">
        <v>0</v>
      </c>
      <c r="G1346" s="4">
        <v>0</v>
      </c>
      <c r="H1346" s="4">
        <v>10.3</v>
      </c>
      <c r="I1346" s="4">
        <v>0.1</v>
      </c>
      <c r="J1346" s="4">
        <v>1</v>
      </c>
      <c r="K1346" s="4">
        <v>2.5</v>
      </c>
      <c r="L1346" s="4">
        <v>0.3</v>
      </c>
      <c r="M1346" s="4">
        <v>12.6</v>
      </c>
      <c r="N1346" s="4">
        <v>4.0999999999999996</v>
      </c>
      <c r="O1346" s="4">
        <v>51.1</v>
      </c>
      <c r="P1346" s="4">
        <v>20</v>
      </c>
      <c r="Q1346" s="4">
        <v>86.1</v>
      </c>
      <c r="R1346" s="4">
        <v>18.100000000000001</v>
      </c>
      <c r="S1346" s="4">
        <v>172</v>
      </c>
      <c r="T1346" s="4">
        <v>35.9</v>
      </c>
      <c r="U1346" s="4"/>
      <c r="V1346" s="4"/>
      <c r="W1346" s="4"/>
      <c r="X1346" s="4">
        <v>8011.3</v>
      </c>
      <c r="Y1346" s="4"/>
      <c r="Z1346" s="4"/>
      <c r="AA1346" s="4">
        <v>87.2</v>
      </c>
      <c r="AB1346" s="4">
        <v>191.9</v>
      </c>
      <c r="AC1346" s="4"/>
    </row>
    <row r="1347" spans="1:29" hidden="1" x14ac:dyDescent="0.25">
      <c r="A1347" s="4" t="s">
        <v>4115</v>
      </c>
      <c r="B1347" s="4" t="s">
        <v>3937</v>
      </c>
      <c r="C1347" s="4" t="s">
        <v>1385</v>
      </c>
      <c r="D1347" s="4" t="s">
        <v>1384</v>
      </c>
      <c r="E1347" s="4" t="s">
        <v>1386</v>
      </c>
      <c r="F1347" s="4">
        <v>0</v>
      </c>
      <c r="G1347" s="4">
        <v>5.5530603208378597E-2</v>
      </c>
      <c r="H1347" s="4">
        <v>14.484602587798291</v>
      </c>
      <c r="I1347" s="4">
        <v>6.1904657332964512E-2</v>
      </c>
      <c r="J1347" s="4">
        <v>0.48889076416995769</v>
      </c>
      <c r="K1347" s="4">
        <v>2.0855030374505419</v>
      </c>
      <c r="L1347" s="4">
        <v>0.55713723342283639</v>
      </c>
      <c r="M1347" s="4">
        <v>14.34219192743649</v>
      </c>
      <c r="N1347" s="4">
        <v>5.9602472710029293</v>
      </c>
      <c r="O1347" s="4">
        <v>83.366715984481374</v>
      </c>
      <c r="P1347" s="4">
        <v>33.685835449696818</v>
      </c>
      <c r="Q1347" s="4">
        <v>186.22182434059641</v>
      </c>
      <c r="R1347" s="4">
        <v>38.102077319294821</v>
      </c>
      <c r="S1347" s="4">
        <v>388.1740481340305</v>
      </c>
      <c r="T1347" s="4">
        <v>78.0142616314957</v>
      </c>
      <c r="U1347" s="4">
        <v>1109.229999236346</v>
      </c>
      <c r="V1347" s="4"/>
      <c r="W1347" s="4">
        <v>5.1290684381747136</v>
      </c>
      <c r="X1347" s="4">
        <v>11177.98190381004</v>
      </c>
      <c r="Y1347" s="4">
        <v>2.045601811095199</v>
      </c>
      <c r="Z1347" s="4">
        <v>8.1073531475575518</v>
      </c>
      <c r="AA1347" s="4">
        <v>165.1509877069829</v>
      </c>
      <c r="AB1347" s="4">
        <v>595.56756287832548</v>
      </c>
      <c r="AC1347" s="4"/>
    </row>
    <row r="1348" spans="1:29" hidden="1" x14ac:dyDescent="0.25">
      <c r="A1348" s="4" t="s">
        <v>4115</v>
      </c>
      <c r="B1348" s="4" t="s">
        <v>3937</v>
      </c>
      <c r="C1348" s="4" t="s">
        <v>1385</v>
      </c>
      <c r="D1348" s="4" t="s">
        <v>1387</v>
      </c>
      <c r="E1348" s="4" t="s">
        <v>1386</v>
      </c>
      <c r="F1348" s="4">
        <v>0</v>
      </c>
      <c r="G1348" s="4">
        <v>0</v>
      </c>
      <c r="H1348" s="4">
        <v>32.952443290744633</v>
      </c>
      <c r="I1348" s="4">
        <v>9.5990194388758845E-2</v>
      </c>
      <c r="J1348" s="4">
        <v>1.786061716454493</v>
      </c>
      <c r="K1348" s="4">
        <v>7.4661019957234851</v>
      </c>
      <c r="L1348" s="4">
        <v>2.4048367694299482</v>
      </c>
      <c r="M1348" s="4">
        <v>64.301855970145454</v>
      </c>
      <c r="N1348" s="4">
        <v>26.147024072767572</v>
      </c>
      <c r="O1348" s="4">
        <v>344.56452813782369</v>
      </c>
      <c r="P1348" s="4">
        <v>124.9894154826364</v>
      </c>
      <c r="Q1348" s="4">
        <v>613.3380878371039</v>
      </c>
      <c r="R1348" s="4">
        <v>109.07684868332019</v>
      </c>
      <c r="S1348" s="4">
        <v>961.21436679838439</v>
      </c>
      <c r="T1348" s="4">
        <v>167.79907666617191</v>
      </c>
      <c r="U1348" s="4">
        <v>3917.74367708927</v>
      </c>
      <c r="V1348" s="4"/>
      <c r="W1348" s="4">
        <v>13.17944508397551</v>
      </c>
      <c r="X1348" s="4">
        <v>11257.504127285891</v>
      </c>
      <c r="Y1348" s="4">
        <v>2.486426096373942</v>
      </c>
      <c r="Z1348" s="4">
        <v>13.01274045914273</v>
      </c>
      <c r="AA1348" s="4">
        <v>494.94153255658682</v>
      </c>
      <c r="AB1348" s="4">
        <v>921.6222528510616</v>
      </c>
      <c r="AC1348" s="4"/>
    </row>
    <row r="1349" spans="1:29" hidden="1" x14ac:dyDescent="0.25">
      <c r="A1349" s="4" t="s">
        <v>4115</v>
      </c>
      <c r="B1349" s="4" t="s">
        <v>3937</v>
      </c>
      <c r="C1349" s="4" t="s">
        <v>1385</v>
      </c>
      <c r="D1349" s="4" t="s">
        <v>1388</v>
      </c>
      <c r="E1349" s="4" t="s">
        <v>1386</v>
      </c>
      <c r="F1349" s="4">
        <v>0</v>
      </c>
      <c r="G1349" s="4">
        <v>1.8486197803542781E-3</v>
      </c>
      <c r="H1349" s="4">
        <v>60.004673557378389</v>
      </c>
      <c r="I1349" s="4">
        <v>5.9065863794742372E-2</v>
      </c>
      <c r="J1349" s="4">
        <v>1.7313721826825481</v>
      </c>
      <c r="K1349" s="4">
        <v>8.3546365015841371</v>
      </c>
      <c r="L1349" s="4">
        <v>1.9566381834524551</v>
      </c>
      <c r="M1349" s="4">
        <v>60.093447191442579</v>
      </c>
      <c r="N1349" s="4">
        <v>24.711700480934809</v>
      </c>
      <c r="O1349" s="4">
        <v>340.56956194367888</v>
      </c>
      <c r="P1349" s="4">
        <v>129.88950788863809</v>
      </c>
      <c r="Q1349" s="4">
        <v>660.05164322835174</v>
      </c>
      <c r="R1349" s="4">
        <v>122.3154138274208</v>
      </c>
      <c r="S1349" s="4">
        <v>1096.9491140503801</v>
      </c>
      <c r="T1349" s="4">
        <v>189.05741885164829</v>
      </c>
      <c r="U1349" s="4">
        <v>4053.8155225995802</v>
      </c>
      <c r="V1349" s="4"/>
      <c r="W1349" s="4">
        <v>26.961133503600799</v>
      </c>
      <c r="X1349" s="4">
        <v>12638.15828672952</v>
      </c>
      <c r="Y1349" s="4">
        <v>4.6795058105453924</v>
      </c>
      <c r="Z1349" s="4">
        <v>21.309080983727</v>
      </c>
      <c r="AA1349" s="4">
        <v>850.39990269115731</v>
      </c>
      <c r="AB1349" s="4">
        <v>1458.985434181061</v>
      </c>
      <c r="AC1349" s="4"/>
    </row>
    <row r="1350" spans="1:29" hidden="1" x14ac:dyDescent="0.25">
      <c r="A1350" s="4" t="s">
        <v>4115</v>
      </c>
      <c r="B1350" s="4" t="s">
        <v>3937</v>
      </c>
      <c r="C1350" s="4" t="s">
        <v>1385</v>
      </c>
      <c r="D1350" s="4" t="s">
        <v>1389</v>
      </c>
      <c r="E1350" s="4" t="s">
        <v>1386</v>
      </c>
      <c r="F1350" s="4">
        <v>0</v>
      </c>
      <c r="G1350" s="4">
        <v>0</v>
      </c>
      <c r="H1350" s="4">
        <v>34.900840496607053</v>
      </c>
      <c r="I1350" s="4">
        <v>0.1030956115039378</v>
      </c>
      <c r="J1350" s="4">
        <v>2.0624314300539131</v>
      </c>
      <c r="K1350" s="4">
        <v>7.4145672581314708</v>
      </c>
      <c r="L1350" s="4">
        <v>2.1411165152067508</v>
      </c>
      <c r="M1350" s="4">
        <v>56.566638440665287</v>
      </c>
      <c r="N1350" s="4">
        <v>23.614689061278149</v>
      </c>
      <c r="O1350" s="4">
        <v>327.66999630915058</v>
      </c>
      <c r="P1350" s="4">
        <v>119.6036585955451</v>
      </c>
      <c r="Q1350" s="4">
        <v>612.86569589487101</v>
      </c>
      <c r="R1350" s="4">
        <v>112.7052495639353</v>
      </c>
      <c r="S1350" s="4">
        <v>1005.551265256104</v>
      </c>
      <c r="T1350" s="4">
        <v>178.5703608499112</v>
      </c>
      <c r="U1350" s="4">
        <v>3842.4137089720248</v>
      </c>
      <c r="V1350" s="4"/>
      <c r="W1350" s="4">
        <v>13.392378694213241</v>
      </c>
      <c r="X1350" s="4">
        <v>11757.30570664524</v>
      </c>
      <c r="Y1350" s="4">
        <v>2.699942962873966</v>
      </c>
      <c r="Z1350" s="4">
        <v>11.44799540527881</v>
      </c>
      <c r="AA1350" s="4">
        <v>476.76820422248937</v>
      </c>
      <c r="AB1350" s="4">
        <v>825.03025347363007</v>
      </c>
      <c r="AC1350" s="4"/>
    </row>
    <row r="1351" spans="1:29" hidden="1" x14ac:dyDescent="0.25">
      <c r="A1351" s="4" t="s">
        <v>4115</v>
      </c>
      <c r="B1351" s="4" t="s">
        <v>3937</v>
      </c>
      <c r="C1351" s="4" t="s">
        <v>1385</v>
      </c>
      <c r="D1351" s="4" t="s">
        <v>1390</v>
      </c>
      <c r="E1351" s="4" t="s">
        <v>1386</v>
      </c>
      <c r="F1351" s="4">
        <v>0</v>
      </c>
      <c r="G1351" s="4">
        <v>7.9429071267326928E-3</v>
      </c>
      <c r="H1351" s="4">
        <v>31.814991580859871</v>
      </c>
      <c r="I1351" s="4">
        <v>5.8877018646564853E-2</v>
      </c>
      <c r="J1351" s="4">
        <v>1.2094142888676329</v>
      </c>
      <c r="K1351" s="4">
        <v>6.8348658186973523</v>
      </c>
      <c r="L1351" s="4">
        <v>1.46529552828218</v>
      </c>
      <c r="M1351" s="4">
        <v>58.956334330534411</v>
      </c>
      <c r="N1351" s="4">
        <v>26.829421217594678</v>
      </c>
      <c r="O1351" s="4">
        <v>423.00721799166229</v>
      </c>
      <c r="P1351" s="4">
        <v>159.61448074218961</v>
      </c>
      <c r="Q1351" s="4">
        <v>817.36428282888278</v>
      </c>
      <c r="R1351" s="4">
        <v>152.95449280158579</v>
      </c>
      <c r="S1351" s="4">
        <v>1361.6958895413379</v>
      </c>
      <c r="T1351" s="4">
        <v>239.76650998849371</v>
      </c>
      <c r="U1351" s="4">
        <v>5121.0976784528548</v>
      </c>
      <c r="V1351" s="4"/>
      <c r="W1351" s="4">
        <v>20.113879705396709</v>
      </c>
      <c r="X1351" s="4">
        <v>12403.021477578681</v>
      </c>
      <c r="Y1351" s="4">
        <v>3.8236442961579749</v>
      </c>
      <c r="Z1351" s="4">
        <v>12.454022863084409</v>
      </c>
      <c r="AA1351" s="4">
        <v>288.89980498680637</v>
      </c>
      <c r="AB1351" s="4">
        <v>949.36743850000744</v>
      </c>
      <c r="AC1351" s="4"/>
    </row>
    <row r="1352" spans="1:29" hidden="1" x14ac:dyDescent="0.25">
      <c r="A1352" s="4" t="s">
        <v>4115</v>
      </c>
      <c r="B1352" s="4" t="s">
        <v>3937</v>
      </c>
      <c r="C1352" s="4" t="s">
        <v>1385</v>
      </c>
      <c r="D1352" s="4" t="s">
        <v>1391</v>
      </c>
      <c r="E1352" s="4" t="s">
        <v>1386</v>
      </c>
      <c r="F1352" s="4">
        <v>0</v>
      </c>
      <c r="G1352" s="4">
        <v>0</v>
      </c>
      <c r="H1352" s="4">
        <v>18.08738032568932</v>
      </c>
      <c r="I1352" s="4">
        <v>2.3334290140682869E-2</v>
      </c>
      <c r="J1352" s="4">
        <v>1.1293253125300911</v>
      </c>
      <c r="K1352" s="4">
        <v>3.9263126367477601</v>
      </c>
      <c r="L1352" s="4">
        <v>2.491312700644595</v>
      </c>
      <c r="M1352" s="4">
        <v>29.69076469308218</v>
      </c>
      <c r="N1352" s="4">
        <v>12.21543963992195</v>
      </c>
      <c r="O1352" s="4">
        <v>160.24147183323799</v>
      </c>
      <c r="P1352" s="4">
        <v>60.756228248755143</v>
      </c>
      <c r="Q1352" s="4">
        <v>314.39111525650969</v>
      </c>
      <c r="R1352" s="4">
        <v>58.982184535798517</v>
      </c>
      <c r="S1352" s="4">
        <v>544.00986948007903</v>
      </c>
      <c r="T1352" s="4">
        <v>109.58399684080359</v>
      </c>
      <c r="U1352" s="4">
        <v>1940.46534287705</v>
      </c>
      <c r="V1352" s="4"/>
      <c r="W1352" s="4">
        <v>2.7150548212471119</v>
      </c>
      <c r="X1352" s="4">
        <v>9928.1520232857474</v>
      </c>
      <c r="Y1352" s="4">
        <v>0.61997483969104206</v>
      </c>
      <c r="Z1352" s="4">
        <v>4.077766949941581</v>
      </c>
      <c r="AA1352" s="4">
        <v>96.189727242302197</v>
      </c>
      <c r="AB1352" s="4">
        <v>309.92975704979318</v>
      </c>
      <c r="AC1352" s="4"/>
    </row>
    <row r="1353" spans="1:29" hidden="1" x14ac:dyDescent="0.25">
      <c r="A1353" s="4" t="s">
        <v>4115</v>
      </c>
      <c r="B1353" s="4" t="s">
        <v>3937</v>
      </c>
      <c r="C1353" s="4" t="s">
        <v>1385</v>
      </c>
      <c r="D1353" s="4" t="s">
        <v>1392</v>
      </c>
      <c r="E1353" s="4" t="s">
        <v>1386</v>
      </c>
      <c r="F1353" s="4">
        <v>0</v>
      </c>
      <c r="G1353" s="4">
        <v>1.3382901712821549E-2</v>
      </c>
      <c r="H1353" s="4">
        <v>21.404226717578311</v>
      </c>
      <c r="I1353" s="4">
        <v>1.8192219355027149E-2</v>
      </c>
      <c r="J1353" s="4">
        <v>0.4657253606459939</v>
      </c>
      <c r="K1353" s="4">
        <v>2.456200588156447</v>
      </c>
      <c r="L1353" s="4">
        <v>0.6721108507011353</v>
      </c>
      <c r="M1353" s="4">
        <v>29.55399116976854</v>
      </c>
      <c r="N1353" s="4">
        <v>14.52042318677808</v>
      </c>
      <c r="O1353" s="4">
        <v>203.8843963653953</v>
      </c>
      <c r="P1353" s="4">
        <v>81.174034819790322</v>
      </c>
      <c r="Q1353" s="4">
        <v>432.79682380918672</v>
      </c>
      <c r="R1353" s="4">
        <v>86.423442684954111</v>
      </c>
      <c r="S1353" s="4">
        <v>803.60601614039615</v>
      </c>
      <c r="T1353" s="4">
        <v>143.40817753762889</v>
      </c>
      <c r="U1353" s="4">
        <v>2655.172864460616</v>
      </c>
      <c r="V1353" s="4"/>
      <c r="W1353" s="4">
        <v>13.327158981272721</v>
      </c>
      <c r="X1353" s="4">
        <v>13138.385887270881</v>
      </c>
      <c r="Y1353" s="4">
        <v>4.1369645256166381</v>
      </c>
      <c r="Z1353" s="4">
        <v>12.396573751076611</v>
      </c>
      <c r="AA1353" s="4">
        <v>268.56416394275732</v>
      </c>
      <c r="AB1353" s="4">
        <v>970.99552601186656</v>
      </c>
      <c r="AC1353" s="4"/>
    </row>
    <row r="1354" spans="1:29" hidden="1" x14ac:dyDescent="0.25">
      <c r="A1354" s="4" t="s">
        <v>4115</v>
      </c>
      <c r="B1354" s="4" t="s">
        <v>3937</v>
      </c>
      <c r="C1354" s="4" t="s">
        <v>1385</v>
      </c>
      <c r="D1354" s="4" t="s">
        <v>1393</v>
      </c>
      <c r="E1354" s="4" t="s">
        <v>1386</v>
      </c>
      <c r="F1354" s="4">
        <v>0</v>
      </c>
      <c r="G1354" s="4">
        <v>0</v>
      </c>
      <c r="H1354" s="4">
        <v>36.705946276940942</v>
      </c>
      <c r="I1354" s="4">
        <v>3.7328784464652168E-2</v>
      </c>
      <c r="J1354" s="4">
        <v>1.443266071541748</v>
      </c>
      <c r="K1354" s="4">
        <v>5.6955188262659568</v>
      </c>
      <c r="L1354" s="4">
        <v>1.3982970944878379</v>
      </c>
      <c r="M1354" s="4">
        <v>48.979620143075458</v>
      </c>
      <c r="N1354" s="4">
        <v>21.560650544006808</v>
      </c>
      <c r="O1354" s="4">
        <v>310.87875296718909</v>
      </c>
      <c r="P1354" s="4">
        <v>117.2770371608344</v>
      </c>
      <c r="Q1354" s="4">
        <v>599.69252815816117</v>
      </c>
      <c r="R1354" s="4">
        <v>111.80526419823801</v>
      </c>
      <c r="S1354" s="4">
        <v>1010.7176814790899</v>
      </c>
      <c r="T1354" s="4">
        <v>175.16164181263531</v>
      </c>
      <c r="U1354" s="4">
        <v>3742.035273052983</v>
      </c>
      <c r="V1354" s="4"/>
      <c r="W1354" s="4">
        <v>17.779247778732799</v>
      </c>
      <c r="X1354" s="4">
        <v>12785.552949197319</v>
      </c>
      <c r="Y1354" s="4">
        <v>3.8361364850491029</v>
      </c>
      <c r="Z1354" s="4">
        <v>15.01465566637907</v>
      </c>
      <c r="AA1354" s="4">
        <v>512.91703161564783</v>
      </c>
      <c r="AB1354" s="4">
        <v>1094.072058372481</v>
      </c>
      <c r="AC1354" s="4"/>
    </row>
    <row r="1355" spans="1:29" hidden="1" x14ac:dyDescent="0.25">
      <c r="A1355" s="4" t="s">
        <v>4115</v>
      </c>
      <c r="B1355" s="4" t="s">
        <v>3937</v>
      </c>
      <c r="C1355" s="4" t="s">
        <v>1385</v>
      </c>
      <c r="D1355" s="4" t="s">
        <v>1394</v>
      </c>
      <c r="E1355" s="4" t="s">
        <v>1386</v>
      </c>
      <c r="F1355" s="4">
        <v>0</v>
      </c>
      <c r="G1355" s="4">
        <v>2.691674322061403E-3</v>
      </c>
      <c r="H1355" s="4">
        <v>36.713570818479013</v>
      </c>
      <c r="I1355" s="4">
        <v>7.6123584155200985E-2</v>
      </c>
      <c r="J1355" s="4">
        <v>1.527917955187545</v>
      </c>
      <c r="K1355" s="4">
        <v>3.1931232811413839</v>
      </c>
      <c r="L1355" s="4">
        <v>1.5379258803598559</v>
      </c>
      <c r="M1355" s="4">
        <v>26.33366626058093</v>
      </c>
      <c r="N1355" s="4">
        <v>9.3669640610505596</v>
      </c>
      <c r="O1355" s="4">
        <v>119.5681972629267</v>
      </c>
      <c r="P1355" s="4">
        <v>46.101257758019869</v>
      </c>
      <c r="Q1355" s="4">
        <v>229.23795698756649</v>
      </c>
      <c r="R1355" s="4">
        <v>45.402259577154737</v>
      </c>
      <c r="S1355" s="4">
        <v>445.91890097372038</v>
      </c>
      <c r="T1355" s="4">
        <v>88.025665614188341</v>
      </c>
      <c r="U1355" s="4">
        <v>1440.90380417392</v>
      </c>
      <c r="V1355" s="4"/>
      <c r="W1355" s="4">
        <v>7.4277217651818441</v>
      </c>
      <c r="X1355" s="4">
        <v>11610.394426663201</v>
      </c>
      <c r="Y1355" s="4">
        <v>1.704774609584097</v>
      </c>
      <c r="Z1355" s="4">
        <v>8.3195242437925749</v>
      </c>
      <c r="AA1355" s="4">
        <v>536.26180153939288</v>
      </c>
      <c r="AB1355" s="4">
        <v>532.71230200931018</v>
      </c>
      <c r="AC1355" s="4"/>
    </row>
    <row r="1356" spans="1:29" hidden="1" x14ac:dyDescent="0.25">
      <c r="A1356" s="4" t="s">
        <v>4115</v>
      </c>
      <c r="B1356" s="4" t="s">
        <v>3937</v>
      </c>
      <c r="C1356" s="4" t="s">
        <v>1385</v>
      </c>
      <c r="D1356" s="4" t="s">
        <v>1395</v>
      </c>
      <c r="E1356" s="4" t="s">
        <v>1386</v>
      </c>
      <c r="F1356" s="4">
        <v>0</v>
      </c>
      <c r="G1356" s="4">
        <v>2.90577064497698E-2</v>
      </c>
      <c r="H1356" s="4">
        <v>20.486788624478891</v>
      </c>
      <c r="I1356" s="4">
        <v>6.0953932500814219E-2</v>
      </c>
      <c r="J1356" s="4">
        <v>1.066122496479573</v>
      </c>
      <c r="K1356" s="4">
        <v>3.806775690976608</v>
      </c>
      <c r="L1356" s="4">
        <v>1.566735162549066</v>
      </c>
      <c r="M1356" s="4">
        <v>34.575092358508734</v>
      </c>
      <c r="N1356" s="4">
        <v>15.578472684474489</v>
      </c>
      <c r="O1356" s="4">
        <v>229.86799584945049</v>
      </c>
      <c r="P1356" s="4">
        <v>92.445779372252616</v>
      </c>
      <c r="Q1356" s="4">
        <v>496.55280133320611</v>
      </c>
      <c r="R1356" s="4">
        <v>101.46299693800709</v>
      </c>
      <c r="S1356" s="4">
        <v>960.64824145591308</v>
      </c>
      <c r="T1356" s="4">
        <v>179.39655153543191</v>
      </c>
      <c r="U1356" s="4">
        <v>2987.970792320456</v>
      </c>
      <c r="V1356" s="4"/>
      <c r="W1356" s="4">
        <v>10.742517091442281</v>
      </c>
      <c r="X1356" s="4">
        <v>12658.051605154151</v>
      </c>
      <c r="Y1356" s="4">
        <v>2.9223926808942839</v>
      </c>
      <c r="Z1356" s="4">
        <v>10.221823662798331</v>
      </c>
      <c r="AA1356" s="4">
        <v>238.3422578313631</v>
      </c>
      <c r="AB1356" s="4">
        <v>786.33912322046535</v>
      </c>
      <c r="AC1356" s="4"/>
    </row>
    <row r="1357" spans="1:29" hidden="1" x14ac:dyDescent="0.25">
      <c r="A1357" s="4" t="s">
        <v>4115</v>
      </c>
      <c r="B1357" s="4" t="s">
        <v>3937</v>
      </c>
      <c r="C1357" s="4" t="s">
        <v>1385</v>
      </c>
      <c r="D1357" s="4" t="s">
        <v>1396</v>
      </c>
      <c r="E1357" s="4" t="s">
        <v>1386</v>
      </c>
      <c r="F1357" s="4">
        <v>0</v>
      </c>
      <c r="G1357" s="4">
        <v>0</v>
      </c>
      <c r="H1357" s="4">
        <v>18.486249815334421</v>
      </c>
      <c r="I1357" s="4">
        <v>0.1152359077731878</v>
      </c>
      <c r="J1357" s="4">
        <v>0.65108493690741698</v>
      </c>
      <c r="K1357" s="4">
        <v>3.3020565360295149</v>
      </c>
      <c r="L1357" s="4">
        <v>2.244146538163982</v>
      </c>
      <c r="M1357" s="4">
        <v>26.106146915184119</v>
      </c>
      <c r="N1357" s="4">
        <v>8.7085435169809351</v>
      </c>
      <c r="O1357" s="4">
        <v>104.2893182152185</v>
      </c>
      <c r="P1357" s="4">
        <v>39.411753898739093</v>
      </c>
      <c r="Q1357" s="4">
        <v>197.34222490765509</v>
      </c>
      <c r="R1357" s="4">
        <v>38.46948640674151</v>
      </c>
      <c r="S1357" s="4">
        <v>357.33937218559578</v>
      </c>
      <c r="T1357" s="4">
        <v>73.592171628283452</v>
      </c>
      <c r="U1357" s="4">
        <v>1254.457365429759</v>
      </c>
      <c r="V1357" s="4"/>
      <c r="W1357" s="4">
        <v>3.4202479161492159</v>
      </c>
      <c r="X1357" s="4">
        <v>9544.0075262536902</v>
      </c>
      <c r="Y1357" s="4">
        <v>0.85597892696711086</v>
      </c>
      <c r="Z1357" s="4">
        <v>7.0213056416220967</v>
      </c>
      <c r="AA1357" s="4">
        <v>223.78837066014319</v>
      </c>
      <c r="AB1357" s="4">
        <v>519.12320715564465</v>
      </c>
      <c r="AC1357" s="4"/>
    </row>
    <row r="1358" spans="1:29" hidden="1" x14ac:dyDescent="0.25">
      <c r="A1358" s="4" t="s">
        <v>4115</v>
      </c>
      <c r="B1358" s="4" t="s">
        <v>3937</v>
      </c>
      <c r="C1358" s="4" t="s">
        <v>1385</v>
      </c>
      <c r="D1358" s="4" t="s">
        <v>1397</v>
      </c>
      <c r="E1358" s="4" t="s">
        <v>1386</v>
      </c>
      <c r="F1358" s="4">
        <v>0</v>
      </c>
      <c r="G1358" s="4">
        <v>0.1984230650330519</v>
      </c>
      <c r="H1358" s="4">
        <v>58.409647614142962</v>
      </c>
      <c r="I1358" s="4">
        <v>0.1784421243369104</v>
      </c>
      <c r="J1358" s="4">
        <v>3.4612578973204928</v>
      </c>
      <c r="K1358" s="4">
        <v>8.7693368443959692</v>
      </c>
      <c r="L1358" s="4">
        <v>3.5229529463000331</v>
      </c>
      <c r="M1358" s="4">
        <v>59.429592861532889</v>
      </c>
      <c r="N1358" s="4">
        <v>19.03395026154044</v>
      </c>
      <c r="O1358" s="4">
        <v>230.84537356116891</v>
      </c>
      <c r="P1358" s="4">
        <v>81.051842358443082</v>
      </c>
      <c r="Q1358" s="4">
        <v>395.60858788508102</v>
      </c>
      <c r="R1358" s="4">
        <v>73.105066531079245</v>
      </c>
      <c r="S1358" s="4">
        <v>666.92360941941263</v>
      </c>
      <c r="T1358" s="4">
        <v>128.35543721582761</v>
      </c>
      <c r="U1358" s="4">
        <v>2459.9766706171849</v>
      </c>
      <c r="V1358" s="4"/>
      <c r="W1358" s="4">
        <v>5.2693131973568184</v>
      </c>
      <c r="X1358" s="4">
        <v>12432.010095909771</v>
      </c>
      <c r="Y1358" s="4">
        <v>1.2134390336156831</v>
      </c>
      <c r="Z1358" s="4">
        <v>6.5466530289903604</v>
      </c>
      <c r="AA1358" s="4">
        <v>373.41412540289542</v>
      </c>
      <c r="AB1358" s="4">
        <v>412.11136013753168</v>
      </c>
      <c r="AC1358" s="4"/>
    </row>
    <row r="1359" spans="1:29" hidden="1" x14ac:dyDescent="0.25">
      <c r="A1359" s="4" t="s">
        <v>4115</v>
      </c>
      <c r="B1359" s="4" t="s">
        <v>3937</v>
      </c>
      <c r="C1359" s="4" t="s">
        <v>1399</v>
      </c>
      <c r="D1359" s="4" t="s">
        <v>1398</v>
      </c>
      <c r="E1359" s="4" t="s">
        <v>110</v>
      </c>
      <c r="F1359" s="4">
        <v>0</v>
      </c>
      <c r="G1359" s="4">
        <v>0.1622199452108313</v>
      </c>
      <c r="H1359" s="4">
        <v>42.513925668969698</v>
      </c>
      <c r="I1359" s="4">
        <v>0.1142605224520168</v>
      </c>
      <c r="J1359" s="4">
        <v>1.555298601704115</v>
      </c>
      <c r="K1359" s="4">
        <v>2.537694334638342</v>
      </c>
      <c r="L1359" s="4">
        <v>0.90905506628660526</v>
      </c>
      <c r="M1359" s="4">
        <v>16.435734635992109</v>
      </c>
      <c r="N1359" s="4">
        <v>5.5337930091490062</v>
      </c>
      <c r="O1359" s="4">
        <v>72.286069643583261</v>
      </c>
      <c r="P1359" s="4">
        <v>27.467394727894199</v>
      </c>
      <c r="Q1359" s="4">
        <v>148.92641784097819</v>
      </c>
      <c r="R1359" s="4">
        <v>31.12765850416708</v>
      </c>
      <c r="S1359" s="4">
        <v>334.28314024327818</v>
      </c>
      <c r="T1359" s="4">
        <v>62.125589710179888</v>
      </c>
      <c r="U1359" s="4">
        <v>903.8177277235344</v>
      </c>
      <c r="V1359" s="4"/>
      <c r="W1359" s="4">
        <v>3.8551686402422698</v>
      </c>
      <c r="X1359" s="4">
        <v>9913.5038211169121</v>
      </c>
      <c r="Y1359" s="4">
        <v>1.140354281371952</v>
      </c>
      <c r="Z1359" s="4">
        <v>5.6834774171909128</v>
      </c>
      <c r="AA1359" s="4">
        <v>338.26531665765123</v>
      </c>
      <c r="AB1359" s="4">
        <v>376.19339904710557</v>
      </c>
      <c r="AC1359" s="4"/>
    </row>
    <row r="1360" spans="1:29" hidden="1" x14ac:dyDescent="0.25">
      <c r="A1360" s="4" t="s">
        <v>4115</v>
      </c>
      <c r="B1360" s="4" t="s">
        <v>3937</v>
      </c>
      <c r="C1360" s="4" t="s">
        <v>1399</v>
      </c>
      <c r="D1360" s="4" t="s">
        <v>1400</v>
      </c>
      <c r="E1360" s="4" t="s">
        <v>110</v>
      </c>
      <c r="F1360" s="4">
        <v>0</v>
      </c>
      <c r="G1360" s="4">
        <v>3.0245780012831229E-2</v>
      </c>
      <c r="H1360" s="4">
        <v>38.355827020009258</v>
      </c>
      <c r="I1360" s="4">
        <v>4.8183237493684632E-2</v>
      </c>
      <c r="J1360" s="4">
        <v>0.96416606364594026</v>
      </c>
      <c r="K1360" s="4">
        <v>3.8910642153777588</v>
      </c>
      <c r="L1360" s="4">
        <v>0.95989060713750507</v>
      </c>
      <c r="M1360" s="4">
        <v>24.793692894137859</v>
      </c>
      <c r="N1360" s="4">
        <v>8.5647736594676633</v>
      </c>
      <c r="O1360" s="4">
        <v>116.99766330506741</v>
      </c>
      <c r="P1360" s="4">
        <v>44.425760967972217</v>
      </c>
      <c r="Q1360" s="4">
        <v>228.44819894435321</v>
      </c>
      <c r="R1360" s="4">
        <v>50.47571327887281</v>
      </c>
      <c r="S1360" s="4">
        <v>505.1919182131241</v>
      </c>
      <c r="T1360" s="4">
        <v>86.650360786908777</v>
      </c>
      <c r="U1360" s="4">
        <v>1390.4252770340411</v>
      </c>
      <c r="V1360" s="4"/>
      <c r="W1360" s="4">
        <v>8.1744692140986572</v>
      </c>
      <c r="X1360" s="4">
        <v>11994.065609391761</v>
      </c>
      <c r="Y1360" s="4">
        <v>2.0282969571168481</v>
      </c>
      <c r="Z1360" s="4">
        <v>6.4562540206653338</v>
      </c>
      <c r="AA1360" s="4">
        <v>282.31320695418827</v>
      </c>
      <c r="AB1360" s="4">
        <v>462.33737357790841</v>
      </c>
      <c r="AC1360" s="4"/>
    </row>
    <row r="1361" spans="1:29" hidden="1" x14ac:dyDescent="0.25">
      <c r="A1361" s="4" t="s">
        <v>4115</v>
      </c>
      <c r="B1361" s="4" t="s">
        <v>3937</v>
      </c>
      <c r="C1361" s="4" t="s">
        <v>1399</v>
      </c>
      <c r="D1361" s="4" t="s">
        <v>1401</v>
      </c>
      <c r="E1361" s="4" t="s">
        <v>110</v>
      </c>
      <c r="F1361" s="4">
        <v>0</v>
      </c>
      <c r="G1361" s="4">
        <v>4.4798468161025033E-3</v>
      </c>
      <c r="H1361" s="4">
        <v>36.857600825278041</v>
      </c>
      <c r="I1361" s="4">
        <v>2.2888513913783021E-2</v>
      </c>
      <c r="J1361" s="4">
        <v>0.72240107443666202</v>
      </c>
      <c r="K1361" s="4">
        <v>2.5749004669205098</v>
      </c>
      <c r="L1361" s="4">
        <v>0.89552757729013599</v>
      </c>
      <c r="M1361" s="4">
        <v>20.194839942483949</v>
      </c>
      <c r="N1361" s="4">
        <v>8.3037186072681237</v>
      </c>
      <c r="O1361" s="4">
        <v>121.20727370015651</v>
      </c>
      <c r="P1361" s="4">
        <v>49.864314609311087</v>
      </c>
      <c r="Q1361" s="4">
        <v>277.52029009034578</v>
      </c>
      <c r="R1361" s="4">
        <v>60.214151480718208</v>
      </c>
      <c r="S1361" s="4">
        <v>625.57803692131961</v>
      </c>
      <c r="T1361" s="4">
        <v>116.16775974920169</v>
      </c>
      <c r="U1361" s="4">
        <v>1587.4146006445951</v>
      </c>
      <c r="V1361" s="4"/>
      <c r="W1361" s="4">
        <v>9.363752233608249</v>
      </c>
      <c r="X1361" s="4">
        <v>11276.484872028481</v>
      </c>
      <c r="Y1361" s="4">
        <v>2.3584126233222511</v>
      </c>
      <c r="Z1361" s="4">
        <v>5.3184490605103054</v>
      </c>
      <c r="AA1361" s="4">
        <v>169.01383582615401</v>
      </c>
      <c r="AB1361" s="4">
        <v>408.50130991948129</v>
      </c>
      <c r="AC1361" s="4"/>
    </row>
    <row r="1362" spans="1:29" hidden="1" x14ac:dyDescent="0.25">
      <c r="A1362" s="4" t="s">
        <v>4115</v>
      </c>
      <c r="B1362" s="4" t="s">
        <v>3937</v>
      </c>
      <c r="C1362" s="4" t="s">
        <v>1399</v>
      </c>
      <c r="D1362" s="4" t="s">
        <v>1402</v>
      </c>
      <c r="E1362" s="4" t="s">
        <v>110</v>
      </c>
      <c r="F1362" s="4">
        <v>0</v>
      </c>
      <c r="G1362" s="4">
        <v>0.31242143137144712</v>
      </c>
      <c r="H1362" s="4">
        <v>52.403107972848296</v>
      </c>
      <c r="I1362" s="4">
        <v>0.17477932667256321</v>
      </c>
      <c r="J1362" s="4">
        <v>1.987582442640403</v>
      </c>
      <c r="K1362" s="4">
        <v>3.9437783892426528</v>
      </c>
      <c r="L1362" s="4">
        <v>0.78616407703309277</v>
      </c>
      <c r="M1362" s="4">
        <v>26.050960977275189</v>
      </c>
      <c r="N1362" s="4">
        <v>9.8571669611185886</v>
      </c>
      <c r="O1362" s="4">
        <v>136.1358830589439</v>
      </c>
      <c r="P1362" s="4">
        <v>52.588255650561948</v>
      </c>
      <c r="Q1362" s="4">
        <v>275.30731279254888</v>
      </c>
      <c r="R1362" s="4">
        <v>58.38435628059613</v>
      </c>
      <c r="S1362" s="4">
        <v>588.08681117885646</v>
      </c>
      <c r="T1362" s="4">
        <v>107.99522842759571</v>
      </c>
      <c r="U1362" s="4">
        <v>1652.669741584036</v>
      </c>
      <c r="V1362" s="4"/>
      <c r="W1362" s="4">
        <v>10.86591194633513</v>
      </c>
      <c r="X1362" s="4">
        <v>11676.44935491258</v>
      </c>
      <c r="Y1362" s="4">
        <v>3.116314758534013</v>
      </c>
      <c r="Z1362" s="4">
        <v>9.7667171342833612</v>
      </c>
      <c r="AA1362" s="4">
        <v>378.42328966661557</v>
      </c>
      <c r="AB1362" s="4">
        <v>704.93288657877042</v>
      </c>
      <c r="AC1362" s="4"/>
    </row>
    <row r="1363" spans="1:29" hidden="1" x14ac:dyDescent="0.25">
      <c r="A1363" s="4" t="s">
        <v>4115</v>
      </c>
      <c r="B1363" s="4" t="s">
        <v>3937</v>
      </c>
      <c r="C1363" s="4" t="s">
        <v>1399</v>
      </c>
      <c r="D1363" s="4" t="s">
        <v>1403</v>
      </c>
      <c r="E1363" s="4" t="s">
        <v>110</v>
      </c>
      <c r="F1363" s="4">
        <v>0</v>
      </c>
      <c r="G1363" s="4">
        <v>0.63663245998485873</v>
      </c>
      <c r="H1363" s="4">
        <v>51.141765743881876</v>
      </c>
      <c r="I1363" s="4">
        <v>0.36288713810528872</v>
      </c>
      <c r="J1363" s="4">
        <v>2.5447030498676209</v>
      </c>
      <c r="K1363" s="4">
        <v>4.4803579446791453</v>
      </c>
      <c r="L1363" s="4">
        <v>0.79443883982561658</v>
      </c>
      <c r="M1363" s="4">
        <v>27.023126635053892</v>
      </c>
      <c r="N1363" s="4">
        <v>10.82266268052892</v>
      </c>
      <c r="O1363" s="4">
        <v>144.69890150634399</v>
      </c>
      <c r="P1363" s="4">
        <v>55.422744888941892</v>
      </c>
      <c r="Q1363" s="4">
        <v>296.16727770253232</v>
      </c>
      <c r="R1363" s="4">
        <v>62.130258227992933</v>
      </c>
      <c r="S1363" s="4">
        <v>609.78133133998517</v>
      </c>
      <c r="T1363" s="4">
        <v>113.1401662873153</v>
      </c>
      <c r="U1363" s="4">
        <v>1771.6079908127581</v>
      </c>
      <c r="V1363" s="4"/>
      <c r="W1363" s="4">
        <v>11.769668318335601</v>
      </c>
      <c r="X1363" s="4">
        <v>11653.2047329282</v>
      </c>
      <c r="Y1363" s="4">
        <v>3.5386914789474111</v>
      </c>
      <c r="Z1363" s="4">
        <v>13.86634533239698</v>
      </c>
      <c r="AA1363" s="4">
        <v>598.71825863081074</v>
      </c>
      <c r="AB1363" s="4">
        <v>978.08272263095114</v>
      </c>
      <c r="AC1363" s="4"/>
    </row>
    <row r="1364" spans="1:29" hidden="1" x14ac:dyDescent="0.25">
      <c r="A1364" s="4" t="s">
        <v>4115</v>
      </c>
      <c r="B1364" s="4" t="s">
        <v>3937</v>
      </c>
      <c r="C1364" s="4" t="s">
        <v>1399</v>
      </c>
      <c r="D1364" s="4" t="s">
        <v>1404</v>
      </c>
      <c r="E1364" s="4" t="s">
        <v>110</v>
      </c>
      <c r="F1364" s="4">
        <v>0</v>
      </c>
      <c r="G1364" s="4">
        <v>1.355744942780937E-2</v>
      </c>
      <c r="H1364" s="4">
        <v>52.085185607647773</v>
      </c>
      <c r="I1364" s="4">
        <v>3.7480746676635451E-2</v>
      </c>
      <c r="J1364" s="4">
        <v>0.96378643053288127</v>
      </c>
      <c r="K1364" s="4">
        <v>3.3612099740996002</v>
      </c>
      <c r="L1364" s="4">
        <v>0.98924073338862339</v>
      </c>
      <c r="M1364" s="4">
        <v>26.506080198677189</v>
      </c>
      <c r="N1364" s="4">
        <v>10.54846429433934</v>
      </c>
      <c r="O1364" s="4">
        <v>147.49315731440609</v>
      </c>
      <c r="P1364" s="4">
        <v>59.306635575288489</v>
      </c>
      <c r="Q1364" s="4">
        <v>320.03480651517327</v>
      </c>
      <c r="R1364" s="4">
        <v>68.075240800384677</v>
      </c>
      <c r="S1364" s="4">
        <v>685.3278131792008</v>
      </c>
      <c r="T1364" s="4">
        <v>128.27490292821739</v>
      </c>
      <c r="U1364" s="4">
        <v>1854.2416992725341</v>
      </c>
      <c r="V1364" s="4"/>
      <c r="W1364" s="4">
        <v>13.25464252392694</v>
      </c>
      <c r="X1364" s="4">
        <v>11185.268048969439</v>
      </c>
      <c r="Y1364" s="4">
        <v>3.143349278520529</v>
      </c>
      <c r="Z1364" s="4">
        <v>9.9851055336203487</v>
      </c>
      <c r="AA1364" s="4">
        <v>408.73894743547271</v>
      </c>
      <c r="AB1364" s="4">
        <v>716.18420358068317</v>
      </c>
      <c r="AC1364" s="4"/>
    </row>
    <row r="1365" spans="1:29" hidden="1" x14ac:dyDescent="0.25">
      <c r="A1365" s="4" t="s">
        <v>4115</v>
      </c>
      <c r="B1365" s="4" t="s">
        <v>3937</v>
      </c>
      <c r="C1365" s="4" t="s">
        <v>1399</v>
      </c>
      <c r="D1365" s="4" t="s">
        <v>1405</v>
      </c>
      <c r="E1365" s="4" t="s">
        <v>110</v>
      </c>
      <c r="F1365" s="4">
        <v>0</v>
      </c>
      <c r="G1365" s="4">
        <v>3.341338778559521E-2</v>
      </c>
      <c r="H1365" s="4">
        <v>37.402425430174688</v>
      </c>
      <c r="I1365" s="4">
        <v>7.8777044028621596E-2</v>
      </c>
      <c r="J1365" s="4">
        <v>1.660661652312025</v>
      </c>
      <c r="K1365" s="4">
        <v>4.1954863272535903</v>
      </c>
      <c r="L1365" s="4">
        <v>1.743161737153974</v>
      </c>
      <c r="M1365" s="4">
        <v>27.319109304133789</v>
      </c>
      <c r="N1365" s="4">
        <v>9.0332290052701705</v>
      </c>
      <c r="O1365" s="4">
        <v>121.02729855625471</v>
      </c>
      <c r="P1365" s="4">
        <v>45.037745186012309</v>
      </c>
      <c r="Q1365" s="4">
        <v>231.33297610511431</v>
      </c>
      <c r="R1365" s="4">
        <v>49.572786141799057</v>
      </c>
      <c r="S1365" s="4">
        <v>483.7260537592299</v>
      </c>
      <c r="T1365" s="4">
        <v>92.123889482668119</v>
      </c>
      <c r="U1365" s="4">
        <v>1397.9946421744801</v>
      </c>
      <c r="V1365" s="4"/>
      <c r="W1365" s="4">
        <v>4.1189524603244676</v>
      </c>
      <c r="X1365" s="4">
        <v>11140.67431075385</v>
      </c>
      <c r="Y1365" s="4">
        <v>0.94616464601279449</v>
      </c>
      <c r="Z1365" s="4">
        <v>3.7429884559777671</v>
      </c>
      <c r="AA1365" s="4">
        <v>215.03451707826159</v>
      </c>
      <c r="AB1365" s="4">
        <v>251.33570584330431</v>
      </c>
      <c r="AC1365" s="4"/>
    </row>
    <row r="1366" spans="1:29" hidden="1" x14ac:dyDescent="0.25">
      <c r="A1366" s="4" t="s">
        <v>4115</v>
      </c>
      <c r="B1366" s="4" t="s">
        <v>3937</v>
      </c>
      <c r="C1366" s="4" t="s">
        <v>1399</v>
      </c>
      <c r="D1366" s="4" t="s">
        <v>1406</v>
      </c>
      <c r="E1366" s="4" t="s">
        <v>110</v>
      </c>
      <c r="F1366" s="4">
        <v>0</v>
      </c>
      <c r="G1366" s="4">
        <v>3.17698349372984E-3</v>
      </c>
      <c r="H1366" s="4">
        <v>17.847613973833219</v>
      </c>
      <c r="I1366" s="4">
        <v>3.2121821143705563E-2</v>
      </c>
      <c r="J1366" s="4">
        <v>0.63775851183260457</v>
      </c>
      <c r="K1366" s="4">
        <v>2.2479876418699019</v>
      </c>
      <c r="L1366" s="4">
        <v>0.89217569825330756</v>
      </c>
      <c r="M1366" s="4">
        <v>12.80936501288517</v>
      </c>
      <c r="N1366" s="4">
        <v>4.5104464739352927</v>
      </c>
      <c r="O1366" s="4">
        <v>62.710160519004233</v>
      </c>
      <c r="P1366" s="4">
        <v>23.63915237148105</v>
      </c>
      <c r="Q1366" s="4">
        <v>122.3326720740077</v>
      </c>
      <c r="R1366" s="4">
        <v>27.030982130843</v>
      </c>
      <c r="S1366" s="4">
        <v>276.34005217322601</v>
      </c>
      <c r="T1366" s="4">
        <v>52.047562182211713</v>
      </c>
      <c r="U1366" s="4">
        <v>751.41872082452608</v>
      </c>
      <c r="V1366" s="4"/>
      <c r="W1366" s="4">
        <v>2.4264940868532272</v>
      </c>
      <c r="X1366" s="4">
        <v>10993.141632949781</v>
      </c>
      <c r="Y1366" s="4">
        <v>0.6483237800854631</v>
      </c>
      <c r="Z1366" s="4">
        <v>2.3400706692020359</v>
      </c>
      <c r="AA1366" s="4">
        <v>90.300464237082622</v>
      </c>
      <c r="AB1366" s="4">
        <v>177.4975692398894</v>
      </c>
      <c r="AC1366" s="4"/>
    </row>
    <row r="1367" spans="1:29" hidden="1" x14ac:dyDescent="0.25">
      <c r="A1367" s="4" t="s">
        <v>4115</v>
      </c>
      <c r="B1367" s="4" t="s">
        <v>3937</v>
      </c>
      <c r="C1367" s="4" t="s">
        <v>1399</v>
      </c>
      <c r="D1367" s="4" t="s">
        <v>1407</v>
      </c>
      <c r="E1367" s="4" t="s">
        <v>110</v>
      </c>
      <c r="F1367" s="4">
        <v>0</v>
      </c>
      <c r="G1367" s="4">
        <v>3.3227314627636242E-2</v>
      </c>
      <c r="H1367" s="4">
        <v>33.123798149857038</v>
      </c>
      <c r="I1367" s="4">
        <v>4.2666394425157801E-2</v>
      </c>
      <c r="J1367" s="4">
        <v>0.61968350575128184</v>
      </c>
      <c r="K1367" s="4">
        <v>2.060026013484014</v>
      </c>
      <c r="L1367" s="4">
        <v>0.61938793308903273</v>
      </c>
      <c r="M1367" s="4">
        <v>13.873757738439849</v>
      </c>
      <c r="N1367" s="4">
        <v>5.1155116951730708</v>
      </c>
      <c r="O1367" s="4">
        <v>70.686803709698239</v>
      </c>
      <c r="P1367" s="4">
        <v>29.162982798762581</v>
      </c>
      <c r="Q1367" s="4">
        <v>164.69938006195409</v>
      </c>
      <c r="R1367" s="4">
        <v>36.574196356002162</v>
      </c>
      <c r="S1367" s="4">
        <v>394.57391562261188</v>
      </c>
      <c r="T1367" s="4">
        <v>80.964031244662308</v>
      </c>
      <c r="U1367" s="4">
        <v>984.90419899974256</v>
      </c>
      <c r="V1367" s="4"/>
      <c r="W1367" s="4">
        <v>3.7134347615728149</v>
      </c>
      <c r="X1367" s="4">
        <v>11230.490968911459</v>
      </c>
      <c r="Y1367" s="4">
        <v>1.067536898607172</v>
      </c>
      <c r="Z1367" s="4">
        <v>5.1289589977085566</v>
      </c>
      <c r="AA1367" s="4">
        <v>221.65883782889281</v>
      </c>
      <c r="AB1367" s="4">
        <v>362.46546491419662</v>
      </c>
      <c r="AC1367" s="4"/>
    </row>
    <row r="1368" spans="1:29" hidden="1" x14ac:dyDescent="0.25">
      <c r="A1368" s="4" t="s">
        <v>4115</v>
      </c>
      <c r="B1368" s="4" t="s">
        <v>3937</v>
      </c>
      <c r="C1368" s="4" t="s">
        <v>1399</v>
      </c>
      <c r="D1368" s="4" t="s">
        <v>1408</v>
      </c>
      <c r="E1368" s="4" t="s">
        <v>110</v>
      </c>
      <c r="F1368" s="4">
        <v>0</v>
      </c>
      <c r="G1368" s="4">
        <v>0</v>
      </c>
      <c r="H1368" s="4">
        <v>63.201343074260713</v>
      </c>
      <c r="I1368" s="4">
        <v>2.5602720879473809E-2</v>
      </c>
      <c r="J1368" s="4">
        <v>1.1584879769015839</v>
      </c>
      <c r="K1368" s="4">
        <v>5.0660606864270372</v>
      </c>
      <c r="L1368" s="4">
        <v>1.3095419550647189</v>
      </c>
      <c r="M1368" s="4">
        <v>35.386872073618889</v>
      </c>
      <c r="N1368" s="4">
        <v>13.481113066980219</v>
      </c>
      <c r="O1368" s="4">
        <v>178.56878170362879</v>
      </c>
      <c r="P1368" s="4">
        <v>67.177853244184945</v>
      </c>
      <c r="Q1368" s="4">
        <v>350.60675744213859</v>
      </c>
      <c r="R1368" s="4">
        <v>74.221129135522048</v>
      </c>
      <c r="S1368" s="4">
        <v>729.13334998433754</v>
      </c>
      <c r="T1368" s="4">
        <v>131.95470256236621</v>
      </c>
      <c r="U1368" s="4">
        <v>2089.7618340542972</v>
      </c>
      <c r="V1368" s="4"/>
      <c r="W1368" s="4">
        <v>14.658135990710379</v>
      </c>
      <c r="X1368" s="4">
        <v>12757.73338888189</v>
      </c>
      <c r="Y1368" s="4">
        <v>3.492985135734588</v>
      </c>
      <c r="Z1368" s="4">
        <v>13.17082525099552</v>
      </c>
      <c r="AA1368" s="4">
        <v>617.14917838662757</v>
      </c>
      <c r="AB1368" s="4">
        <v>925.27487546387044</v>
      </c>
      <c r="AC1368" s="4"/>
    </row>
    <row r="1369" spans="1:29" hidden="1" x14ac:dyDescent="0.25">
      <c r="A1369" s="4" t="s">
        <v>4115</v>
      </c>
      <c r="B1369" s="4" t="s">
        <v>3937</v>
      </c>
      <c r="C1369" s="4" t="s">
        <v>1399</v>
      </c>
      <c r="D1369" s="4" t="s">
        <v>1409</v>
      </c>
      <c r="E1369" s="4" t="s">
        <v>110</v>
      </c>
      <c r="F1369" s="4">
        <v>0</v>
      </c>
      <c r="G1369" s="4">
        <v>4.4888495512024652E-2</v>
      </c>
      <c r="H1369" s="4">
        <v>36.775132164826488</v>
      </c>
      <c r="I1369" s="4">
        <v>5.1354141574496977E-2</v>
      </c>
      <c r="J1369" s="4">
        <v>0.77699853148356735</v>
      </c>
      <c r="K1369" s="4">
        <v>2.1767256482850899</v>
      </c>
      <c r="L1369" s="4">
        <v>0.50453713150795509</v>
      </c>
      <c r="M1369" s="4">
        <v>20.259765035528741</v>
      </c>
      <c r="N1369" s="4">
        <v>8.1809257142262677</v>
      </c>
      <c r="O1369" s="4">
        <v>118.6075933683218</v>
      </c>
      <c r="P1369" s="4">
        <v>47.05028060858789</v>
      </c>
      <c r="Q1369" s="4">
        <v>257.90152249283318</v>
      </c>
      <c r="R1369" s="4">
        <v>57.160213637661222</v>
      </c>
      <c r="S1369" s="4">
        <v>575.40923275966497</v>
      </c>
      <c r="T1369" s="4">
        <v>109.6666886074044</v>
      </c>
      <c r="U1369" s="4">
        <v>1512.9429633221471</v>
      </c>
      <c r="V1369" s="4"/>
      <c r="W1369" s="4">
        <v>10.333334462590949</v>
      </c>
      <c r="X1369" s="4">
        <v>13033.868026972619</v>
      </c>
      <c r="Y1369" s="4">
        <v>2.964436857973185</v>
      </c>
      <c r="Z1369" s="4">
        <v>7.3181918647367468</v>
      </c>
      <c r="AA1369" s="4">
        <v>235.80507809754789</v>
      </c>
      <c r="AB1369" s="4">
        <v>585.80170041268286</v>
      </c>
      <c r="AC1369" s="4"/>
    </row>
    <row r="1370" spans="1:29" hidden="1" x14ac:dyDescent="0.25">
      <c r="A1370" s="4" t="s">
        <v>4115</v>
      </c>
      <c r="B1370" s="4" t="s">
        <v>3937</v>
      </c>
      <c r="C1370" s="4" t="s">
        <v>1399</v>
      </c>
      <c r="D1370" s="4" t="s">
        <v>1410</v>
      </c>
      <c r="E1370" s="4" t="s">
        <v>110</v>
      </c>
      <c r="F1370" s="4">
        <v>0</v>
      </c>
      <c r="G1370" s="4">
        <v>3.7712582379129667E-2</v>
      </c>
      <c r="H1370" s="4">
        <v>38.495097324353551</v>
      </c>
      <c r="I1370" s="4">
        <v>4.6910779696221518E-2</v>
      </c>
      <c r="J1370" s="4">
        <v>0.8048609952807988</v>
      </c>
      <c r="K1370" s="4">
        <v>3.343995646315908</v>
      </c>
      <c r="L1370" s="4">
        <v>0.78954250340751297</v>
      </c>
      <c r="M1370" s="4">
        <v>21.48296999222903</v>
      </c>
      <c r="N1370" s="4">
        <v>8.5476822479403367</v>
      </c>
      <c r="O1370" s="4">
        <v>115.56383270589861</v>
      </c>
      <c r="P1370" s="4">
        <v>45.800005491560817</v>
      </c>
      <c r="Q1370" s="4">
        <v>248.19361481044041</v>
      </c>
      <c r="R1370" s="4">
        <v>51.980824804061442</v>
      </c>
      <c r="S1370" s="4">
        <v>525.41035563038565</v>
      </c>
      <c r="T1370" s="4">
        <v>99.789420800270733</v>
      </c>
      <c r="U1370" s="4">
        <v>1470.677653092499</v>
      </c>
      <c r="V1370" s="4"/>
      <c r="W1370" s="4">
        <v>8.1636326070085978</v>
      </c>
      <c r="X1370" s="4">
        <v>12089.888499763219</v>
      </c>
      <c r="Y1370" s="4">
        <v>2.2748303238202041</v>
      </c>
      <c r="Z1370" s="4">
        <v>7.1299362673441742</v>
      </c>
      <c r="AA1370" s="4">
        <v>274.11728690616798</v>
      </c>
      <c r="AB1370" s="4">
        <v>518.4624527371443</v>
      </c>
      <c r="AC1370" s="4"/>
    </row>
    <row r="1371" spans="1:29" hidden="1" x14ac:dyDescent="0.25">
      <c r="A1371" s="4" t="s">
        <v>4115</v>
      </c>
      <c r="B1371" s="4" t="s">
        <v>3937</v>
      </c>
      <c r="C1371" s="4" t="s">
        <v>1399</v>
      </c>
      <c r="D1371" s="4" t="s">
        <v>1411</v>
      </c>
      <c r="E1371" s="4" t="s">
        <v>110</v>
      </c>
      <c r="F1371" s="4">
        <v>0</v>
      </c>
      <c r="G1371" s="4">
        <v>1.0913343302850671</v>
      </c>
      <c r="H1371" s="4">
        <v>53.451089303082988</v>
      </c>
      <c r="I1371" s="4">
        <v>0.47420047383125757</v>
      </c>
      <c r="J1371" s="4">
        <v>3.1559671368333939</v>
      </c>
      <c r="K1371" s="4">
        <v>4.0087054942366551</v>
      </c>
      <c r="L1371" s="4">
        <v>0.9132575917188398</v>
      </c>
      <c r="M1371" s="4">
        <v>26.22868966066337</v>
      </c>
      <c r="N1371" s="4">
        <v>10.755732793885221</v>
      </c>
      <c r="O1371" s="4">
        <v>150.35957069498059</v>
      </c>
      <c r="P1371" s="4">
        <v>59.898649231389641</v>
      </c>
      <c r="Q1371" s="4">
        <v>328.66954864474911</v>
      </c>
      <c r="R1371" s="4">
        <v>69.6113372057482</v>
      </c>
      <c r="S1371" s="4">
        <v>704.32125556706171</v>
      </c>
      <c r="T1371" s="4">
        <v>133.80521076731611</v>
      </c>
      <c r="U1371" s="4">
        <v>1912.6557584024299</v>
      </c>
      <c r="V1371" s="4"/>
      <c r="W1371" s="4">
        <v>12.24566235044438</v>
      </c>
      <c r="X1371" s="4">
        <v>11546.35547094819</v>
      </c>
      <c r="Y1371" s="4">
        <v>3.6515432055695829</v>
      </c>
      <c r="Z1371" s="4">
        <v>10.13211946973842</v>
      </c>
      <c r="AA1371" s="4">
        <v>348.20488055097252</v>
      </c>
      <c r="AB1371" s="4">
        <v>747.5542195007464</v>
      </c>
      <c r="AC1371" s="4"/>
    </row>
    <row r="1372" spans="1:29" hidden="1" x14ac:dyDescent="0.25">
      <c r="A1372" s="4" t="s">
        <v>4115</v>
      </c>
      <c r="B1372" s="4" t="s">
        <v>3937</v>
      </c>
      <c r="C1372" s="4" t="s">
        <v>1399</v>
      </c>
      <c r="D1372" s="4" t="s">
        <v>1412</v>
      </c>
      <c r="E1372" s="4" t="s">
        <v>110</v>
      </c>
      <c r="F1372" s="4">
        <v>0</v>
      </c>
      <c r="G1372" s="4">
        <v>1.2804532223396951E-2</v>
      </c>
      <c r="H1372" s="4">
        <v>50.516866324797583</v>
      </c>
      <c r="I1372" s="4">
        <v>5.7255460679930197E-2</v>
      </c>
      <c r="J1372" s="4">
        <v>1.0251128258404649</v>
      </c>
      <c r="K1372" s="4">
        <v>3.6539719928524299</v>
      </c>
      <c r="L1372" s="4">
        <v>0.93201764769700379</v>
      </c>
      <c r="M1372" s="4">
        <v>27.896470253821999</v>
      </c>
      <c r="N1372" s="4">
        <v>11.19985436610181</v>
      </c>
      <c r="O1372" s="4">
        <v>151.46776561696799</v>
      </c>
      <c r="P1372" s="4">
        <v>59.569042485093881</v>
      </c>
      <c r="Q1372" s="4">
        <v>327.00478813043497</v>
      </c>
      <c r="R1372" s="4">
        <v>69.341619788180594</v>
      </c>
      <c r="S1372" s="4">
        <v>684.47716074868492</v>
      </c>
      <c r="T1372" s="4">
        <v>130.35365480520369</v>
      </c>
      <c r="U1372" s="4">
        <v>1916.251514008575</v>
      </c>
      <c r="V1372" s="4"/>
      <c r="W1372" s="4">
        <v>12.759215108996999</v>
      </c>
      <c r="X1372" s="4">
        <v>12334.343136240021</v>
      </c>
      <c r="Y1372" s="4">
        <v>3.4685675623975998</v>
      </c>
      <c r="Z1372" s="4">
        <v>10.320721567008439</v>
      </c>
      <c r="AA1372" s="4">
        <v>437.37469489084822</v>
      </c>
      <c r="AB1372" s="4">
        <v>766.53405560130477</v>
      </c>
      <c r="AC1372" s="4"/>
    </row>
    <row r="1373" spans="1:29" hidden="1" x14ac:dyDescent="0.25">
      <c r="A1373" s="4" t="s">
        <v>4115</v>
      </c>
      <c r="B1373" s="4" t="s">
        <v>3937</v>
      </c>
      <c r="C1373" s="4" t="s">
        <v>1399</v>
      </c>
      <c r="D1373" s="4" t="s">
        <v>1413</v>
      </c>
      <c r="E1373" s="4" t="s">
        <v>110</v>
      </c>
      <c r="F1373" s="4">
        <v>0</v>
      </c>
      <c r="G1373" s="4">
        <v>2.5165830467354849E-2</v>
      </c>
      <c r="H1373" s="4">
        <v>40.459801515002113</v>
      </c>
      <c r="I1373" s="4">
        <v>3.8624654258071947E-2</v>
      </c>
      <c r="J1373" s="4">
        <v>0.72845003304952427</v>
      </c>
      <c r="K1373" s="4">
        <v>2.9590331082087271</v>
      </c>
      <c r="L1373" s="4">
        <v>0.80179529209208833</v>
      </c>
      <c r="M1373" s="4">
        <v>22.379182755794801</v>
      </c>
      <c r="N1373" s="4">
        <v>9.3306532866329466</v>
      </c>
      <c r="O1373" s="4">
        <v>127.6781181576589</v>
      </c>
      <c r="P1373" s="4">
        <v>50.660861877417346</v>
      </c>
      <c r="Q1373" s="4">
        <v>275.00573198397848</v>
      </c>
      <c r="R1373" s="4">
        <v>58.741594830426372</v>
      </c>
      <c r="S1373" s="4">
        <v>587.19271443672267</v>
      </c>
      <c r="T1373" s="4">
        <v>109.939238272384</v>
      </c>
      <c r="U1373" s="4">
        <v>1636.2414298572271</v>
      </c>
      <c r="V1373" s="4"/>
      <c r="W1373" s="4">
        <v>10.58911042760626</v>
      </c>
      <c r="X1373" s="4">
        <v>11766.89149097581</v>
      </c>
      <c r="Y1373" s="4">
        <v>2.8622547078402572</v>
      </c>
      <c r="Z1373" s="4">
        <v>7.7258251190239919</v>
      </c>
      <c r="AA1373" s="4">
        <v>281.83291768774012</v>
      </c>
      <c r="AB1373" s="4">
        <v>579.5762685181935</v>
      </c>
      <c r="AC1373" s="4"/>
    </row>
    <row r="1374" spans="1:29" hidden="1" x14ac:dyDescent="0.25">
      <c r="A1374" s="4" t="s">
        <v>4115</v>
      </c>
      <c r="B1374" s="4" t="s">
        <v>3937</v>
      </c>
      <c r="C1374" s="4" t="s">
        <v>1415</v>
      </c>
      <c r="D1374" s="4" t="s">
        <v>1414</v>
      </c>
      <c r="E1374" s="4" t="s">
        <v>124</v>
      </c>
      <c r="F1374" s="4">
        <v>0</v>
      </c>
      <c r="G1374" s="4">
        <v>4.0999025555640022E-2</v>
      </c>
      <c r="H1374" s="4">
        <v>38.557781925282363</v>
      </c>
      <c r="I1374" s="4">
        <v>0.31806804863876909</v>
      </c>
      <c r="J1374" s="4">
        <v>5.0080546026267827</v>
      </c>
      <c r="K1374" s="4">
        <v>8.6780555647905402</v>
      </c>
      <c r="L1374" s="4">
        <v>2.961578123209605</v>
      </c>
      <c r="M1374" s="4">
        <v>39.634117962145361</v>
      </c>
      <c r="N1374" s="4">
        <v>12.488814551323751</v>
      </c>
      <c r="O1374" s="4">
        <v>151.09048512709339</v>
      </c>
      <c r="P1374" s="4">
        <v>54.165276460525327</v>
      </c>
      <c r="Q1374" s="4">
        <v>261.99265075930361</v>
      </c>
      <c r="R1374" s="4">
        <v>54.353199241267014</v>
      </c>
      <c r="S1374" s="4">
        <v>543.49606296820923</v>
      </c>
      <c r="T1374" s="4">
        <v>100.19210872993069</v>
      </c>
      <c r="U1374" s="4">
        <v>1607.0945133365849</v>
      </c>
      <c r="V1374" s="4"/>
      <c r="W1374" s="4">
        <v>2.6820199333237982</v>
      </c>
      <c r="X1374" s="4">
        <v>8996.7931317225975</v>
      </c>
      <c r="Y1374" s="4">
        <v>1.098237209427765</v>
      </c>
      <c r="Z1374" s="4">
        <v>3.8097795384353468</v>
      </c>
      <c r="AA1374" s="4">
        <v>322.04882976544621</v>
      </c>
      <c r="AB1374" s="4">
        <v>254.1673551504191</v>
      </c>
      <c r="AC1374" s="4"/>
    </row>
    <row r="1375" spans="1:29" hidden="1" x14ac:dyDescent="0.25">
      <c r="A1375" s="4" t="s">
        <v>4115</v>
      </c>
      <c r="B1375" s="4" t="s">
        <v>3937</v>
      </c>
      <c r="C1375" s="4" t="s">
        <v>1415</v>
      </c>
      <c r="D1375" s="4" t="s">
        <v>1416</v>
      </c>
      <c r="E1375" s="4" t="s">
        <v>124</v>
      </c>
      <c r="F1375" s="4">
        <v>0</v>
      </c>
      <c r="G1375" s="4">
        <v>0.121408390103057</v>
      </c>
      <c r="H1375" s="4">
        <v>52.79628912791371</v>
      </c>
      <c r="I1375" s="4">
        <v>1.0181430218629379</v>
      </c>
      <c r="J1375" s="4">
        <v>15.375915604013731</v>
      </c>
      <c r="K1375" s="4">
        <v>23.17137725347812</v>
      </c>
      <c r="L1375" s="4">
        <v>8.9528525809031372</v>
      </c>
      <c r="M1375" s="4">
        <v>95.313745479535967</v>
      </c>
      <c r="N1375" s="4">
        <v>26.903705325197791</v>
      </c>
      <c r="O1375" s="4">
        <v>310.87906723831401</v>
      </c>
      <c r="P1375" s="4">
        <v>104.6279008751914</v>
      </c>
      <c r="Q1375" s="4">
        <v>481.78643840767307</v>
      </c>
      <c r="R1375" s="4">
        <v>99.62516652301116</v>
      </c>
      <c r="S1375" s="4">
        <v>954.07961808421294</v>
      </c>
      <c r="T1375" s="4">
        <v>177.00052249003591</v>
      </c>
      <c r="U1375" s="4">
        <v>3071.7700800278221</v>
      </c>
      <c r="V1375" s="4"/>
      <c r="W1375" s="4">
        <v>2.1771039284044131</v>
      </c>
      <c r="X1375" s="4">
        <v>7286.1766223019713</v>
      </c>
      <c r="Y1375" s="4">
        <v>0.55657046958579248</v>
      </c>
      <c r="Z1375" s="4">
        <v>4.6853605159082123</v>
      </c>
      <c r="AA1375" s="4">
        <v>567.87288806060212</v>
      </c>
      <c r="AB1375" s="4">
        <v>270.23238421343308</v>
      </c>
      <c r="AC1375" s="4"/>
    </row>
    <row r="1376" spans="1:29" hidden="1" x14ac:dyDescent="0.25">
      <c r="A1376" s="4" t="s">
        <v>4115</v>
      </c>
      <c r="B1376" s="4" t="s">
        <v>3937</v>
      </c>
      <c r="C1376" s="4" t="s">
        <v>1415</v>
      </c>
      <c r="D1376" s="4" t="s">
        <v>1417</v>
      </c>
      <c r="E1376" s="4" t="s">
        <v>124</v>
      </c>
      <c r="F1376" s="4">
        <v>0</v>
      </c>
      <c r="G1376" s="4">
        <v>2.9865901929640729E-2</v>
      </c>
      <c r="H1376" s="4">
        <v>25.268159303464291</v>
      </c>
      <c r="I1376" s="4">
        <v>3.1059680086657951E-2</v>
      </c>
      <c r="J1376" s="4">
        <v>0.59087701506082302</v>
      </c>
      <c r="K1376" s="4">
        <v>2.6531321317605641</v>
      </c>
      <c r="L1376" s="4">
        <v>0.53176826070194205</v>
      </c>
      <c r="M1376" s="4">
        <v>21.82111325135898</v>
      </c>
      <c r="N1376" s="4">
        <v>10.572162021904051</v>
      </c>
      <c r="O1376" s="4">
        <v>158.31259232027111</v>
      </c>
      <c r="P1376" s="4">
        <v>64.905718468131042</v>
      </c>
      <c r="Q1376" s="4">
        <v>348.86586988948437</v>
      </c>
      <c r="R1376" s="4">
        <v>79.119401334025312</v>
      </c>
      <c r="S1376" s="4">
        <v>806.33236074644412</v>
      </c>
      <c r="T1376" s="4">
        <v>147.08490927308321</v>
      </c>
      <c r="U1376" s="4">
        <v>2017.0095069630879</v>
      </c>
      <c r="V1376" s="4"/>
      <c r="W1376" s="4">
        <v>9.2678531852439932</v>
      </c>
      <c r="X1376" s="4">
        <v>11686.86805938259</v>
      </c>
      <c r="Y1376" s="4">
        <v>3.3759366810786591</v>
      </c>
      <c r="Z1376" s="4">
        <v>8.0528484445876636</v>
      </c>
      <c r="AA1376" s="4">
        <v>305.1174938445559</v>
      </c>
      <c r="AB1376" s="4">
        <v>684.68449220481318</v>
      </c>
      <c r="AC1376" s="4"/>
    </row>
    <row r="1377" spans="1:29" hidden="1" x14ac:dyDescent="0.25">
      <c r="A1377" s="4" t="s">
        <v>4115</v>
      </c>
      <c r="B1377" s="4" t="s">
        <v>3937</v>
      </c>
      <c r="C1377" s="4" t="s">
        <v>1415</v>
      </c>
      <c r="D1377" s="4" t="s">
        <v>1418</v>
      </c>
      <c r="E1377" s="4" t="s">
        <v>124</v>
      </c>
      <c r="F1377" s="4">
        <v>0</v>
      </c>
      <c r="G1377" s="4">
        <v>5.4138838528228824E-4</v>
      </c>
      <c r="H1377" s="4">
        <v>30.422328677360849</v>
      </c>
      <c r="I1377" s="4">
        <v>5.4969647534302453E-2</v>
      </c>
      <c r="J1377" s="4">
        <v>1.21604051687929</v>
      </c>
      <c r="K1377" s="4">
        <v>3.3028716062680981</v>
      </c>
      <c r="L1377" s="4">
        <v>1.302616673123046</v>
      </c>
      <c r="M1377" s="4">
        <v>24.226728148422559</v>
      </c>
      <c r="N1377" s="4">
        <v>9.6031017309746769</v>
      </c>
      <c r="O1377" s="4">
        <v>132.81586946332689</v>
      </c>
      <c r="P1377" s="4">
        <v>54.25120865861345</v>
      </c>
      <c r="Q1377" s="4">
        <v>284.41826253641437</v>
      </c>
      <c r="R1377" s="4">
        <v>64.702893367426924</v>
      </c>
      <c r="S1377" s="4">
        <v>670.02720992122511</v>
      </c>
      <c r="T1377" s="4">
        <v>127.000869683133</v>
      </c>
      <c r="U1377" s="4">
        <v>1669.5586665306471</v>
      </c>
      <c r="V1377" s="4"/>
      <c r="W1377" s="4">
        <v>5.6078734048651819</v>
      </c>
      <c r="X1377" s="4">
        <v>10114.87221278102</v>
      </c>
      <c r="Y1377" s="4">
        <v>1.573668999542823</v>
      </c>
      <c r="Z1377" s="4">
        <v>3.7716078404936551</v>
      </c>
      <c r="AA1377" s="4">
        <v>190.39889895305751</v>
      </c>
      <c r="AB1377" s="4">
        <v>299.57981019844249</v>
      </c>
      <c r="AC1377" s="4"/>
    </row>
    <row r="1378" spans="1:29" hidden="1" x14ac:dyDescent="0.25">
      <c r="A1378" s="4" t="s">
        <v>4115</v>
      </c>
      <c r="B1378" s="4" t="s">
        <v>3937</v>
      </c>
      <c r="C1378" s="4" t="s">
        <v>1415</v>
      </c>
      <c r="D1378" s="4" t="s">
        <v>1419</v>
      </c>
      <c r="E1378" s="4" t="s">
        <v>124</v>
      </c>
      <c r="F1378" s="4">
        <v>0</v>
      </c>
      <c r="G1378" s="4">
        <v>2.0267360675995681E-2</v>
      </c>
      <c r="H1378" s="4">
        <v>25.079867481762559</v>
      </c>
      <c r="I1378" s="4">
        <v>0.3056576373818049</v>
      </c>
      <c r="J1378" s="4">
        <v>5.5132647003324884</v>
      </c>
      <c r="K1378" s="4">
        <v>8.839113392627608</v>
      </c>
      <c r="L1378" s="4">
        <v>2.9700845795960018</v>
      </c>
      <c r="M1378" s="4">
        <v>38.09307191740794</v>
      </c>
      <c r="N1378" s="4">
        <v>11.275340120144421</v>
      </c>
      <c r="O1378" s="4">
        <v>134.7990725267544</v>
      </c>
      <c r="P1378" s="4">
        <v>47.891438130933487</v>
      </c>
      <c r="Q1378" s="4">
        <v>225.41687857786451</v>
      </c>
      <c r="R1378" s="4">
        <v>46.717856460859323</v>
      </c>
      <c r="S1378" s="4">
        <v>465.91461989644682</v>
      </c>
      <c r="T1378" s="4">
        <v>85.664038027372428</v>
      </c>
      <c r="U1378" s="4">
        <v>1409.041625154721</v>
      </c>
      <c r="V1378" s="4"/>
      <c r="W1378" s="4">
        <v>0.954410214105471</v>
      </c>
      <c r="X1378" s="4">
        <v>8863.4985064022167</v>
      </c>
      <c r="Y1378" s="4">
        <v>0.39571470203816472</v>
      </c>
      <c r="Z1378" s="4">
        <v>2.373191348718553</v>
      </c>
      <c r="AA1378" s="4">
        <v>231.83536687558399</v>
      </c>
      <c r="AB1378" s="4">
        <v>155.27140492455419</v>
      </c>
      <c r="AC1378" s="4"/>
    </row>
    <row r="1379" spans="1:29" hidden="1" x14ac:dyDescent="0.25">
      <c r="A1379" s="4" t="s">
        <v>4115</v>
      </c>
      <c r="B1379" s="4" t="s">
        <v>3937</v>
      </c>
      <c r="C1379" s="4" t="s">
        <v>1415</v>
      </c>
      <c r="D1379" s="4" t="s">
        <v>1420</v>
      </c>
      <c r="E1379" s="4" t="s">
        <v>124</v>
      </c>
      <c r="F1379" s="4">
        <v>0</v>
      </c>
      <c r="G1379" s="4">
        <v>5.2458900799573778E-2</v>
      </c>
      <c r="H1379" s="4">
        <v>20.75192931926826</v>
      </c>
      <c r="I1379" s="4">
        <v>0.49895635107168601</v>
      </c>
      <c r="J1379" s="4">
        <v>8.0242056048645605</v>
      </c>
      <c r="K1379" s="4">
        <v>13.127344563206369</v>
      </c>
      <c r="L1379" s="4">
        <v>5.5958609102597201</v>
      </c>
      <c r="M1379" s="4">
        <v>55.944135281814191</v>
      </c>
      <c r="N1379" s="4">
        <v>15.706194712035551</v>
      </c>
      <c r="O1379" s="4">
        <v>170.7047183276307</v>
      </c>
      <c r="P1379" s="4">
        <v>53.361458382486312</v>
      </c>
      <c r="Q1379" s="4">
        <v>229.29209613075639</v>
      </c>
      <c r="R1379" s="4">
        <v>43.807017190901902</v>
      </c>
      <c r="S1379" s="4">
        <v>407.44305616553231</v>
      </c>
      <c r="T1379" s="4">
        <v>70.344924211969882</v>
      </c>
      <c r="U1379" s="4">
        <v>1604.1333362620519</v>
      </c>
      <c r="V1379" s="4"/>
      <c r="W1379" s="4">
        <v>1.061675472414046</v>
      </c>
      <c r="X1379" s="4">
        <v>7087.2449167839868</v>
      </c>
      <c r="Y1379" s="4">
        <v>0.33571220326834239</v>
      </c>
      <c r="Z1379" s="4">
        <v>2.070633679015589</v>
      </c>
      <c r="AA1379" s="4">
        <v>183.5055099150689</v>
      </c>
      <c r="AB1379" s="4">
        <v>149.56918963750331</v>
      </c>
      <c r="AC1379" s="4"/>
    </row>
    <row r="1380" spans="1:29" hidden="1" x14ac:dyDescent="0.25">
      <c r="A1380" s="4" t="s">
        <v>4115</v>
      </c>
      <c r="B1380" s="4" t="s">
        <v>3937</v>
      </c>
      <c r="C1380" s="4" t="s">
        <v>1415</v>
      </c>
      <c r="D1380" s="4" t="s">
        <v>1421</v>
      </c>
      <c r="E1380" s="4" t="s">
        <v>124</v>
      </c>
      <c r="F1380" s="4">
        <v>0</v>
      </c>
      <c r="G1380" s="4">
        <v>1.6409581907218269E-2</v>
      </c>
      <c r="H1380" s="4">
        <v>78.225916692111937</v>
      </c>
      <c r="I1380" s="4">
        <v>0.28554460643619639</v>
      </c>
      <c r="J1380" s="4">
        <v>4.7841051129442063</v>
      </c>
      <c r="K1380" s="4">
        <v>9.6171558535074233</v>
      </c>
      <c r="L1380" s="4">
        <v>4.1354289875824204</v>
      </c>
      <c r="M1380" s="4">
        <v>57.171926882623637</v>
      </c>
      <c r="N1380" s="4">
        <v>18.05020863024988</v>
      </c>
      <c r="O1380" s="4">
        <v>227.0951236768303</v>
      </c>
      <c r="P1380" s="4">
        <v>82.474052441973924</v>
      </c>
      <c r="Q1380" s="4">
        <v>395.03750748687281</v>
      </c>
      <c r="R1380" s="4">
        <v>81.948661274455944</v>
      </c>
      <c r="S1380" s="4">
        <v>805.69425536801964</v>
      </c>
      <c r="T1380" s="4">
        <v>148.43253661742639</v>
      </c>
      <c r="U1380" s="4">
        <v>2472.8567489089328</v>
      </c>
      <c r="V1380" s="4"/>
      <c r="W1380" s="4">
        <v>3.2608062128889248</v>
      </c>
      <c r="X1380" s="4">
        <v>7463.9531884733606</v>
      </c>
      <c r="Y1380" s="4">
        <v>0.77018114743903399</v>
      </c>
      <c r="Z1380" s="4">
        <v>4.7118277802436586</v>
      </c>
      <c r="AA1380" s="4">
        <v>614.09796864248938</v>
      </c>
      <c r="AB1380" s="4">
        <v>257.15760629137071</v>
      </c>
      <c r="AC1380" s="4"/>
    </row>
    <row r="1381" spans="1:29" hidden="1" x14ac:dyDescent="0.25">
      <c r="A1381" s="4" t="s">
        <v>4115</v>
      </c>
      <c r="B1381" s="4" t="s">
        <v>3937</v>
      </c>
      <c r="C1381" s="4" t="s">
        <v>1415</v>
      </c>
      <c r="D1381" s="4" t="s">
        <v>1422</v>
      </c>
      <c r="E1381" s="4" t="s">
        <v>124</v>
      </c>
      <c r="F1381" s="4">
        <v>0</v>
      </c>
      <c r="G1381" s="4">
        <v>1.4415313338279039E-2</v>
      </c>
      <c r="H1381" s="4">
        <v>9.8487731665990985</v>
      </c>
      <c r="I1381" s="4">
        <v>3.741364869290751E-2</v>
      </c>
      <c r="J1381" s="4">
        <v>0.79752002755391305</v>
      </c>
      <c r="K1381" s="4">
        <v>1.900796554711651</v>
      </c>
      <c r="L1381" s="4">
        <v>0.78065717478757701</v>
      </c>
      <c r="M1381" s="4">
        <v>11.632262243326419</v>
      </c>
      <c r="N1381" s="4">
        <v>4.0086308367734622</v>
      </c>
      <c r="O1381" s="4">
        <v>52.781906581671748</v>
      </c>
      <c r="P1381" s="4">
        <v>20.10167098892785</v>
      </c>
      <c r="Q1381" s="4">
        <v>101.3363967257458</v>
      </c>
      <c r="R1381" s="4">
        <v>22.547917929661839</v>
      </c>
      <c r="S1381" s="4">
        <v>232.53989347719681</v>
      </c>
      <c r="T1381" s="4">
        <v>43.348483671134893</v>
      </c>
      <c r="U1381" s="4">
        <v>621.15908640945293</v>
      </c>
      <c r="V1381" s="4"/>
      <c r="W1381" s="4">
        <v>0.85801952578899277</v>
      </c>
      <c r="X1381" s="4">
        <v>8452.2189035725933</v>
      </c>
      <c r="Y1381" s="4">
        <v>0.46543657812619332</v>
      </c>
      <c r="Z1381" s="4">
        <v>1.1558174135452659</v>
      </c>
      <c r="AA1381" s="4">
        <v>63.956767407668352</v>
      </c>
      <c r="AB1381" s="4">
        <v>90.890582670919258</v>
      </c>
      <c r="AC1381" s="4"/>
    </row>
    <row r="1382" spans="1:29" hidden="1" x14ac:dyDescent="0.25">
      <c r="A1382" s="4" t="s">
        <v>4115</v>
      </c>
      <c r="B1382" s="4" t="s">
        <v>3937</v>
      </c>
      <c r="C1382" s="4" t="s">
        <v>1415</v>
      </c>
      <c r="D1382" s="4" t="s">
        <v>1423</v>
      </c>
      <c r="E1382" s="4" t="s">
        <v>124</v>
      </c>
      <c r="F1382" s="4">
        <v>0</v>
      </c>
      <c r="G1382" s="4">
        <v>2.3446834450476212E-2</v>
      </c>
      <c r="H1382" s="4">
        <v>12.042755348156239</v>
      </c>
      <c r="I1382" s="4">
        <v>5.8091302846643787E-2</v>
      </c>
      <c r="J1382" s="4">
        <v>1.405224380214342</v>
      </c>
      <c r="K1382" s="4">
        <v>2.5919559870433688</v>
      </c>
      <c r="L1382" s="4">
        <v>0.85840182936962139</v>
      </c>
      <c r="M1382" s="4">
        <v>14.922991750253191</v>
      </c>
      <c r="N1382" s="4">
        <v>4.9742672574819107</v>
      </c>
      <c r="O1382" s="4">
        <v>67.344160490932495</v>
      </c>
      <c r="P1382" s="4">
        <v>25.66608323374934</v>
      </c>
      <c r="Q1382" s="4">
        <v>136.23471894468861</v>
      </c>
      <c r="R1382" s="4">
        <v>29.97508312838254</v>
      </c>
      <c r="S1382" s="4">
        <v>312.46608816704799</v>
      </c>
      <c r="T1382" s="4">
        <v>59.692692018496437</v>
      </c>
      <c r="U1382" s="4">
        <v>827.82951002073844</v>
      </c>
      <c r="V1382" s="4"/>
      <c r="W1382" s="4">
        <v>1.3239081808078621</v>
      </c>
      <c r="X1382" s="4">
        <v>8552.2323310806951</v>
      </c>
      <c r="Y1382" s="4">
        <v>0.53968388920892851</v>
      </c>
      <c r="Z1382" s="4">
        <v>1.736339360874888</v>
      </c>
      <c r="AA1382" s="4">
        <v>94.417183517201664</v>
      </c>
      <c r="AB1382" s="4">
        <v>134.54295359112609</v>
      </c>
      <c r="AC1382" s="4"/>
    </row>
    <row r="1383" spans="1:29" hidden="1" x14ac:dyDescent="0.25">
      <c r="A1383" s="4" t="s">
        <v>4115</v>
      </c>
      <c r="B1383" s="4" t="s">
        <v>3937</v>
      </c>
      <c r="C1383" s="4" t="s">
        <v>1415</v>
      </c>
      <c r="D1383" s="4" t="s">
        <v>1424</v>
      </c>
      <c r="E1383" s="4" t="s">
        <v>124</v>
      </c>
      <c r="F1383" s="4">
        <v>0</v>
      </c>
      <c r="G1383" s="4">
        <v>0</v>
      </c>
      <c r="H1383" s="4">
        <v>30.11763543218628</v>
      </c>
      <c r="I1383" s="4">
        <v>3.3488066407476133E-2</v>
      </c>
      <c r="J1383" s="4">
        <v>0.48850620155324781</v>
      </c>
      <c r="K1383" s="4">
        <v>1.6392347569282579</v>
      </c>
      <c r="L1383" s="4">
        <v>0.56439730132245403</v>
      </c>
      <c r="M1383" s="4">
        <v>15.468843801073691</v>
      </c>
      <c r="N1383" s="4">
        <v>6.6388312953303554</v>
      </c>
      <c r="O1383" s="4">
        <v>100.8034980293245</v>
      </c>
      <c r="P1383" s="4">
        <v>42.82114133071596</v>
      </c>
      <c r="Q1383" s="4">
        <v>235.58389932180441</v>
      </c>
      <c r="R1383" s="4">
        <v>55.342590771521593</v>
      </c>
      <c r="S1383" s="4">
        <v>576.33585513055755</v>
      </c>
      <c r="T1383" s="4">
        <v>108.45036502356081</v>
      </c>
      <c r="U1383" s="4">
        <v>1349.2551801825059</v>
      </c>
      <c r="V1383" s="4"/>
      <c r="W1383" s="4">
        <v>8.7671231863889787</v>
      </c>
      <c r="X1383" s="4">
        <v>9956.6385120978866</v>
      </c>
      <c r="Y1383" s="4">
        <v>3.6975861803569292</v>
      </c>
      <c r="Z1383" s="4">
        <v>5.6337448264247456</v>
      </c>
      <c r="AA1383" s="4">
        <v>205.17527056997929</v>
      </c>
      <c r="AB1383" s="4">
        <v>473.41818937964359</v>
      </c>
      <c r="AC1383" s="4"/>
    </row>
    <row r="1384" spans="1:29" hidden="1" x14ac:dyDescent="0.25">
      <c r="A1384" s="4" t="s">
        <v>4115</v>
      </c>
      <c r="B1384" s="4" t="s">
        <v>3937</v>
      </c>
      <c r="C1384" s="4" t="s">
        <v>1415</v>
      </c>
      <c r="D1384" s="4" t="s">
        <v>1425</v>
      </c>
      <c r="E1384" s="4" t="s">
        <v>124</v>
      </c>
      <c r="F1384" s="4">
        <v>0</v>
      </c>
      <c r="G1384" s="4">
        <v>0</v>
      </c>
      <c r="H1384" s="4">
        <v>33.677852892230177</v>
      </c>
      <c r="I1384" s="4">
        <v>4.0804453972456897E-2</v>
      </c>
      <c r="J1384" s="4">
        <v>0.70207395228396841</v>
      </c>
      <c r="K1384" s="4">
        <v>3.0452863263506869</v>
      </c>
      <c r="L1384" s="4">
        <v>0.74625816901765796</v>
      </c>
      <c r="M1384" s="4">
        <v>24.187354697561791</v>
      </c>
      <c r="N1384" s="4">
        <v>11.31829382226876</v>
      </c>
      <c r="O1384" s="4">
        <v>176.0874522775805</v>
      </c>
      <c r="P1384" s="4">
        <v>74.5924363057172</v>
      </c>
      <c r="Q1384" s="4">
        <v>408.29319402229999</v>
      </c>
      <c r="R1384" s="4">
        <v>94.814861192084308</v>
      </c>
      <c r="S1384" s="4">
        <v>996.92216022016828</v>
      </c>
      <c r="T1384" s="4">
        <v>180.58336356801561</v>
      </c>
      <c r="U1384" s="4">
        <v>2315.021301899767</v>
      </c>
      <c r="V1384" s="4"/>
      <c r="W1384" s="4">
        <v>13.069127112132559</v>
      </c>
      <c r="X1384" s="4">
        <v>11336.886322625371</v>
      </c>
      <c r="Y1384" s="4">
        <v>4.0945342125552102</v>
      </c>
      <c r="Z1384" s="4">
        <v>7.3541224912809247</v>
      </c>
      <c r="AA1384" s="4">
        <v>263.82127393004879</v>
      </c>
      <c r="AB1384" s="4">
        <v>637.57794702745707</v>
      </c>
      <c r="AC1384" s="4"/>
    </row>
    <row r="1385" spans="1:29" hidden="1" x14ac:dyDescent="0.25">
      <c r="A1385" s="4" t="s">
        <v>4115</v>
      </c>
      <c r="B1385" s="4" t="s">
        <v>3937</v>
      </c>
      <c r="C1385" s="4" t="s">
        <v>1415</v>
      </c>
      <c r="D1385" s="4" t="s">
        <v>1426</v>
      </c>
      <c r="E1385" s="4" t="s">
        <v>124</v>
      </c>
      <c r="F1385" s="4">
        <v>0</v>
      </c>
      <c r="G1385" s="4">
        <v>0</v>
      </c>
      <c r="H1385" s="4">
        <v>29.373636132583879</v>
      </c>
      <c r="I1385" s="4">
        <v>2.5378977763099931E-2</v>
      </c>
      <c r="J1385" s="4">
        <v>0.71553911955834826</v>
      </c>
      <c r="K1385" s="4">
        <v>2.2918762154976888</v>
      </c>
      <c r="L1385" s="4">
        <v>0.73403721188303428</v>
      </c>
      <c r="M1385" s="4">
        <v>17.236855282824699</v>
      </c>
      <c r="N1385" s="4">
        <v>7.8870829230894639</v>
      </c>
      <c r="O1385" s="4">
        <v>116.30700798066989</v>
      </c>
      <c r="P1385" s="4">
        <v>48.608145890310936</v>
      </c>
      <c r="Q1385" s="4">
        <v>266.14832476088333</v>
      </c>
      <c r="R1385" s="4">
        <v>61.738505022809292</v>
      </c>
      <c r="S1385" s="4">
        <v>648.39435711027261</v>
      </c>
      <c r="T1385" s="4">
        <v>120.57734112529531</v>
      </c>
      <c r="U1385" s="4">
        <v>1513.508682121002</v>
      </c>
      <c r="V1385" s="4"/>
      <c r="W1385" s="4">
        <v>8.9352312890584749</v>
      </c>
      <c r="X1385" s="4">
        <v>10428.70603704421</v>
      </c>
      <c r="Y1385" s="4">
        <v>3.1655768940562168</v>
      </c>
      <c r="Z1385" s="4">
        <v>5.0425867721509468</v>
      </c>
      <c r="AA1385" s="4">
        <v>188.22267652979161</v>
      </c>
      <c r="AB1385" s="4">
        <v>429.58772580048338</v>
      </c>
      <c r="AC1385" s="4"/>
    </row>
    <row r="1386" spans="1:29" hidden="1" x14ac:dyDescent="0.25">
      <c r="A1386" s="4" t="s">
        <v>4115</v>
      </c>
      <c r="B1386" s="4" t="s">
        <v>3937</v>
      </c>
      <c r="C1386" s="4" t="s">
        <v>1415</v>
      </c>
      <c r="D1386" s="4" t="s">
        <v>1427</v>
      </c>
      <c r="E1386" s="4" t="s">
        <v>124</v>
      </c>
      <c r="F1386" s="4">
        <v>0</v>
      </c>
      <c r="G1386" s="4">
        <v>1.7651666736908211E-3</v>
      </c>
      <c r="H1386" s="4">
        <v>75.020797969647347</v>
      </c>
      <c r="I1386" s="4">
        <v>5.4220877091533559E-2</v>
      </c>
      <c r="J1386" s="4">
        <v>1.6598948345211231</v>
      </c>
      <c r="K1386" s="4">
        <v>4.550693198045046</v>
      </c>
      <c r="L1386" s="4">
        <v>1.4554569816169469</v>
      </c>
      <c r="M1386" s="4">
        <v>25.31448114474205</v>
      </c>
      <c r="N1386" s="4">
        <v>9.2883463328280431</v>
      </c>
      <c r="O1386" s="4">
        <v>126.8455797668769</v>
      </c>
      <c r="P1386" s="4">
        <v>49.241124378818128</v>
      </c>
      <c r="Q1386" s="4">
        <v>258.58761439516098</v>
      </c>
      <c r="R1386" s="4">
        <v>59.761803204981597</v>
      </c>
      <c r="S1386" s="4">
        <v>627.52409342981605</v>
      </c>
      <c r="T1386" s="4">
        <v>109.1529123496576</v>
      </c>
      <c r="U1386" s="4">
        <v>1546.8033075168</v>
      </c>
      <c r="V1386" s="4"/>
      <c r="W1386" s="4">
        <v>7.1576048625451767</v>
      </c>
      <c r="X1386" s="4">
        <v>10568.242791356421</v>
      </c>
      <c r="Y1386" s="4">
        <v>2.5180724194934458</v>
      </c>
      <c r="Z1386" s="4">
        <v>7.7613087000944807</v>
      </c>
      <c r="AA1386" s="4">
        <v>592.08997102075978</v>
      </c>
      <c r="AB1386" s="4">
        <v>568.75318770765921</v>
      </c>
      <c r="AC1386" s="4"/>
    </row>
    <row r="1387" spans="1:29" hidden="1" x14ac:dyDescent="0.25">
      <c r="A1387" s="4" t="s">
        <v>4115</v>
      </c>
      <c r="B1387" s="4" t="s">
        <v>3937</v>
      </c>
      <c r="C1387" s="4" t="s">
        <v>1415</v>
      </c>
      <c r="D1387" s="4" t="s">
        <v>1428</v>
      </c>
      <c r="E1387" s="4" t="s">
        <v>124</v>
      </c>
      <c r="F1387" s="4">
        <v>0</v>
      </c>
      <c r="G1387" s="4">
        <v>2.013729898524454E-2</v>
      </c>
      <c r="H1387" s="4">
        <v>33.762797940909003</v>
      </c>
      <c r="I1387" s="4">
        <v>3.5553344278994273E-2</v>
      </c>
      <c r="J1387" s="4">
        <v>0.67252226849358443</v>
      </c>
      <c r="K1387" s="4">
        <v>2.2611917675113582</v>
      </c>
      <c r="L1387" s="4">
        <v>0.6307241932056179</v>
      </c>
      <c r="M1387" s="4">
        <v>16.164013520282271</v>
      </c>
      <c r="N1387" s="4">
        <v>6.5895196236460993</v>
      </c>
      <c r="O1387" s="4">
        <v>94.496382474379445</v>
      </c>
      <c r="P1387" s="4">
        <v>37.169868707909963</v>
      </c>
      <c r="Q1387" s="4">
        <v>195.1291259923118</v>
      </c>
      <c r="R1387" s="4">
        <v>43.409200769941528</v>
      </c>
      <c r="S1387" s="4">
        <v>439.58000894228388</v>
      </c>
      <c r="T1387" s="4">
        <v>79.143433842859579</v>
      </c>
      <c r="U1387" s="4">
        <v>1162.2284615913329</v>
      </c>
      <c r="V1387" s="4"/>
      <c r="W1387" s="4">
        <v>7.0207066357488346</v>
      </c>
      <c r="X1387" s="4">
        <v>10445.280966872941</v>
      </c>
      <c r="Y1387" s="4">
        <v>2.7147813128719238</v>
      </c>
      <c r="Z1387" s="4">
        <v>7.9589236806222941</v>
      </c>
      <c r="AA1387" s="4">
        <v>454.67853251710858</v>
      </c>
      <c r="AB1387" s="4">
        <v>622.84974790136346</v>
      </c>
      <c r="AC1387" s="4"/>
    </row>
    <row r="1388" spans="1:29" hidden="1" x14ac:dyDescent="0.25">
      <c r="A1388" s="4" t="s">
        <v>4115</v>
      </c>
      <c r="B1388" s="4" t="s">
        <v>3936</v>
      </c>
      <c r="C1388" s="4" t="s">
        <v>1430</v>
      </c>
      <c r="D1388" s="4" t="s">
        <v>1429</v>
      </c>
      <c r="E1388" s="4" t="s">
        <v>158</v>
      </c>
      <c r="F1388" s="4">
        <v>0</v>
      </c>
      <c r="G1388" s="4">
        <v>0</v>
      </c>
      <c r="H1388" s="4">
        <v>0.82519511678220636</v>
      </c>
      <c r="I1388" s="4">
        <v>3.8208647637339777E-2</v>
      </c>
      <c r="J1388" s="4">
        <v>0.72274555867576318</v>
      </c>
      <c r="K1388" s="4">
        <v>2.8462303942215041</v>
      </c>
      <c r="L1388" s="4">
        <v>9.2761141433656213E-2</v>
      </c>
      <c r="M1388" s="4">
        <v>23.77975869151749</v>
      </c>
      <c r="N1388" s="4">
        <v>10.896952699159121</v>
      </c>
      <c r="O1388" s="4">
        <v>163.06751747590789</v>
      </c>
      <c r="P1388" s="4">
        <v>64.623747691812071</v>
      </c>
      <c r="Q1388" s="4">
        <v>359.27879722243478</v>
      </c>
      <c r="R1388" s="4">
        <v>70.329229894837738</v>
      </c>
      <c r="S1388" s="4">
        <v>664.35631638575478</v>
      </c>
      <c r="T1388" s="4">
        <v>122.0977493641777</v>
      </c>
      <c r="U1388" s="4">
        <v>1956.091947101788</v>
      </c>
      <c r="V1388" s="4"/>
      <c r="W1388" s="4">
        <v>2.5244387799500241</v>
      </c>
      <c r="X1388" s="4">
        <v>12995.96324045033</v>
      </c>
      <c r="Y1388" s="4">
        <v>1.796289863000577</v>
      </c>
      <c r="Z1388" s="4">
        <v>16.715665694560869</v>
      </c>
      <c r="AA1388" s="4">
        <v>47.583060568575647</v>
      </c>
      <c r="AB1388" s="4">
        <v>410.13162427378342</v>
      </c>
      <c r="AC1388" s="4"/>
    </row>
    <row r="1389" spans="1:29" hidden="1" x14ac:dyDescent="0.25">
      <c r="A1389" s="4" t="s">
        <v>4115</v>
      </c>
      <c r="B1389" s="4" t="s">
        <v>3936</v>
      </c>
      <c r="C1389" s="4" t="s">
        <v>1430</v>
      </c>
      <c r="D1389" s="4" t="s">
        <v>1431</v>
      </c>
      <c r="E1389" s="4" t="s">
        <v>158</v>
      </c>
      <c r="F1389" s="4">
        <v>0</v>
      </c>
      <c r="G1389" s="4">
        <v>6.1140670429314238E-2</v>
      </c>
      <c r="H1389" s="4">
        <v>2.78776588234471</v>
      </c>
      <c r="I1389" s="4">
        <v>0.2525498512570904</v>
      </c>
      <c r="J1389" s="4">
        <v>4.06159763519892</v>
      </c>
      <c r="K1389" s="4">
        <v>8.4588182962033205</v>
      </c>
      <c r="L1389" s="4">
        <v>0.83351549551099147</v>
      </c>
      <c r="M1389" s="4">
        <v>41.052845458759798</v>
      </c>
      <c r="N1389" s="4">
        <v>13.0326689731816</v>
      </c>
      <c r="O1389" s="4">
        <v>154.41734746650809</v>
      </c>
      <c r="P1389" s="4">
        <v>51.934826433178642</v>
      </c>
      <c r="Q1389" s="4">
        <v>252.49858961779131</v>
      </c>
      <c r="R1389" s="4">
        <v>44.915860023259533</v>
      </c>
      <c r="S1389" s="4">
        <v>395.94418247473999</v>
      </c>
      <c r="T1389" s="4">
        <v>72.74433186881177</v>
      </c>
      <c r="U1389" s="4">
        <v>1501.920600358405</v>
      </c>
      <c r="V1389" s="4"/>
      <c r="W1389" s="4">
        <v>2.6420289871212002</v>
      </c>
      <c r="X1389" s="4">
        <v>9984.2315941184625</v>
      </c>
      <c r="Y1389" s="4">
        <v>1.074026180959659</v>
      </c>
      <c r="Z1389" s="4">
        <v>5.5801122553585394</v>
      </c>
      <c r="AA1389" s="4">
        <v>69.250114931738437</v>
      </c>
      <c r="AB1389" s="4">
        <v>122.8436487140771</v>
      </c>
      <c r="AC1389" s="4"/>
    </row>
    <row r="1390" spans="1:29" hidden="1" x14ac:dyDescent="0.25">
      <c r="A1390" s="4" t="s">
        <v>4115</v>
      </c>
      <c r="B1390" s="4" t="s">
        <v>3936</v>
      </c>
      <c r="C1390" s="4" t="s">
        <v>1430</v>
      </c>
      <c r="D1390" s="4" t="s">
        <v>1432</v>
      </c>
      <c r="E1390" s="4" t="s">
        <v>158</v>
      </c>
      <c r="F1390" s="4">
        <v>0</v>
      </c>
      <c r="G1390" s="4">
        <v>0.22064935559706431</v>
      </c>
      <c r="H1390" s="4">
        <v>6.6258810369125758</v>
      </c>
      <c r="I1390" s="4">
        <v>0.27948797083073079</v>
      </c>
      <c r="J1390" s="4">
        <v>3.352344666780859</v>
      </c>
      <c r="K1390" s="4">
        <v>5.8211219528445461</v>
      </c>
      <c r="L1390" s="4">
        <v>0.85422261473282202</v>
      </c>
      <c r="M1390" s="4">
        <v>27.00910449227467</v>
      </c>
      <c r="N1390" s="4">
        <v>7.8883856741637928</v>
      </c>
      <c r="O1390" s="4">
        <v>94.107365944406553</v>
      </c>
      <c r="P1390" s="4">
        <v>32.435777313590343</v>
      </c>
      <c r="Q1390" s="4">
        <v>157.56445675565629</v>
      </c>
      <c r="R1390" s="4">
        <v>29.1609788497077</v>
      </c>
      <c r="S1390" s="4">
        <v>257.54035299037969</v>
      </c>
      <c r="T1390" s="4">
        <v>47.094723628146241</v>
      </c>
      <c r="U1390" s="4">
        <v>962.83027775192545</v>
      </c>
      <c r="V1390" s="4"/>
      <c r="W1390" s="4">
        <v>7.2097300689579678</v>
      </c>
      <c r="X1390" s="4">
        <v>7078.046401620084</v>
      </c>
      <c r="Y1390" s="4">
        <v>1.811224396048307</v>
      </c>
      <c r="Z1390" s="4">
        <v>8.4424340278663266</v>
      </c>
      <c r="AA1390" s="4">
        <v>170.3562396262374</v>
      </c>
      <c r="AB1390" s="4">
        <v>164.2415412897802</v>
      </c>
      <c r="AC1390" s="4"/>
    </row>
    <row r="1391" spans="1:29" hidden="1" x14ac:dyDescent="0.25">
      <c r="A1391" s="4" t="s">
        <v>4115</v>
      </c>
      <c r="B1391" s="4" t="s">
        <v>3936</v>
      </c>
      <c r="C1391" s="4" t="s">
        <v>1430</v>
      </c>
      <c r="D1391" s="4" t="s">
        <v>1433</v>
      </c>
      <c r="E1391" s="4" t="s">
        <v>158</v>
      </c>
      <c r="F1391" s="4">
        <v>0</v>
      </c>
      <c r="G1391" s="4">
        <v>1.161719897045637E-2</v>
      </c>
      <c r="H1391" s="4">
        <v>0.70962044869922758</v>
      </c>
      <c r="I1391" s="4">
        <v>3.0978478258054599E-2</v>
      </c>
      <c r="J1391" s="4">
        <v>0.81031802854740331</v>
      </c>
      <c r="K1391" s="4">
        <v>3.1744745712268219</v>
      </c>
      <c r="L1391" s="4">
        <v>0.17557403948635389</v>
      </c>
      <c r="M1391" s="4">
        <v>23.758970742341671</v>
      </c>
      <c r="N1391" s="4">
        <v>9.6057574583595073</v>
      </c>
      <c r="O1391" s="4">
        <v>111.04703197664649</v>
      </c>
      <c r="P1391" s="4">
        <v>33.46714850304852</v>
      </c>
      <c r="Q1391" s="4">
        <v>152.0538314421822</v>
      </c>
      <c r="R1391" s="4">
        <v>25.89138832958351</v>
      </c>
      <c r="S1391" s="4">
        <v>222.86188472322391</v>
      </c>
      <c r="T1391" s="4">
        <v>37.593587375256597</v>
      </c>
      <c r="U1391" s="4">
        <v>1074.762927143224</v>
      </c>
      <c r="V1391" s="4"/>
      <c r="W1391" s="4">
        <v>2.0753852870180292</v>
      </c>
      <c r="X1391" s="4">
        <v>13323.569791064419</v>
      </c>
      <c r="Y1391" s="4">
        <v>1.47416701508235</v>
      </c>
      <c r="Z1391" s="4">
        <v>16.10188014343785</v>
      </c>
      <c r="AA1391" s="4">
        <v>40.071678740075271</v>
      </c>
      <c r="AB1391" s="4">
        <v>410.01388666893871</v>
      </c>
      <c r="AC1391" s="4"/>
    </row>
    <row r="1392" spans="1:29" hidden="1" x14ac:dyDescent="0.25">
      <c r="A1392" s="4" t="s">
        <v>4115</v>
      </c>
      <c r="B1392" s="4" t="s">
        <v>3936</v>
      </c>
      <c r="C1392" s="4" t="s">
        <v>1430</v>
      </c>
      <c r="D1392" s="4" t="s">
        <v>1434</v>
      </c>
      <c r="E1392" s="4" t="s">
        <v>158</v>
      </c>
      <c r="F1392" s="4">
        <v>0</v>
      </c>
      <c r="G1392" s="4">
        <v>8.5844581381570566E-3</v>
      </c>
      <c r="H1392" s="4">
        <v>1.058857802857452</v>
      </c>
      <c r="I1392" s="4">
        <v>6.3245394610253025E-2</v>
      </c>
      <c r="J1392" s="4">
        <v>1.340605754956846</v>
      </c>
      <c r="K1392" s="4">
        <v>5.4917936641777096</v>
      </c>
      <c r="L1392" s="4">
        <v>0.2125747828371029</v>
      </c>
      <c r="M1392" s="4">
        <v>44.591900848800279</v>
      </c>
      <c r="N1392" s="4">
        <v>20.06728280702643</v>
      </c>
      <c r="O1392" s="4">
        <v>242.7352136188845</v>
      </c>
      <c r="P1392" s="4">
        <v>74.1622521476815</v>
      </c>
      <c r="Q1392" s="4">
        <v>330.5314736618601</v>
      </c>
      <c r="R1392" s="4">
        <v>54.907939086643466</v>
      </c>
      <c r="S1392" s="4">
        <v>450.90000967386339</v>
      </c>
      <c r="T1392" s="4">
        <v>71.154480845430172</v>
      </c>
      <c r="U1392" s="4">
        <v>2289.4842879038802</v>
      </c>
      <c r="V1392" s="4"/>
      <c r="W1392" s="4">
        <v>4.7056530415307094</v>
      </c>
      <c r="X1392" s="4">
        <v>14374.753314647969</v>
      </c>
      <c r="Y1392" s="4">
        <v>2.737601068344552</v>
      </c>
      <c r="Z1392" s="4">
        <v>33.677412945299373</v>
      </c>
      <c r="AA1392" s="4">
        <v>77.563028480170544</v>
      </c>
      <c r="AB1392" s="4">
        <v>905.07144039430773</v>
      </c>
      <c r="AC1392" s="4"/>
    </row>
    <row r="1393" spans="1:29" hidden="1" x14ac:dyDescent="0.25">
      <c r="A1393" s="4" t="s">
        <v>4115</v>
      </c>
      <c r="B1393" s="4" t="s">
        <v>3936</v>
      </c>
      <c r="C1393" s="4" t="s">
        <v>1430</v>
      </c>
      <c r="D1393" s="4" t="s">
        <v>1435</v>
      </c>
      <c r="E1393" s="4" t="s">
        <v>158</v>
      </c>
      <c r="F1393" s="4">
        <v>0</v>
      </c>
      <c r="G1393" s="4">
        <v>1.7824699283726819E-2</v>
      </c>
      <c r="H1393" s="4">
        <v>2.93268086210146</v>
      </c>
      <c r="I1393" s="4">
        <v>0.13757412356488091</v>
      </c>
      <c r="J1393" s="4">
        <v>1.984141625251459</v>
      </c>
      <c r="K1393" s="4">
        <v>5.4235628382400476</v>
      </c>
      <c r="L1393" s="4">
        <v>0.1974511106773392</v>
      </c>
      <c r="M1393" s="4">
        <v>28.473550615436071</v>
      </c>
      <c r="N1393" s="4">
        <v>11.45293645318352</v>
      </c>
      <c r="O1393" s="4">
        <v>151.53237998648061</v>
      </c>
      <c r="P1393" s="4">
        <v>55.136610319382108</v>
      </c>
      <c r="Q1393" s="4">
        <v>285.47205929737657</v>
      </c>
      <c r="R1393" s="4">
        <v>53.323241469676489</v>
      </c>
      <c r="S1393" s="4">
        <v>486.19005695759279</v>
      </c>
      <c r="T1393" s="4">
        <v>88.918952699532085</v>
      </c>
      <c r="U1393" s="4">
        <v>1604.572069833265</v>
      </c>
      <c r="V1393" s="4"/>
      <c r="W1393" s="4">
        <v>4.1256397594017384</v>
      </c>
      <c r="X1393" s="4">
        <v>13558.67460631344</v>
      </c>
      <c r="Y1393" s="4">
        <v>1.535654939888401</v>
      </c>
      <c r="Z1393" s="4">
        <v>13.344810512559031</v>
      </c>
      <c r="AA1393" s="4">
        <v>114.92757374559579</v>
      </c>
      <c r="AB1393" s="4">
        <v>299.01709467556861</v>
      </c>
      <c r="AC1393" s="4"/>
    </row>
    <row r="1394" spans="1:29" hidden="1" x14ac:dyDescent="0.25">
      <c r="A1394" s="4" t="s">
        <v>4115</v>
      </c>
      <c r="B1394" s="4" t="s">
        <v>3936</v>
      </c>
      <c r="C1394" s="4" t="s">
        <v>1430</v>
      </c>
      <c r="D1394" s="4" t="s">
        <v>1436</v>
      </c>
      <c r="E1394" s="4" t="s">
        <v>158</v>
      </c>
      <c r="F1394" s="4">
        <v>0</v>
      </c>
      <c r="G1394" s="4">
        <v>6.9313083031310729E-3</v>
      </c>
      <c r="H1394" s="4">
        <v>0.53648025577219094</v>
      </c>
      <c r="I1394" s="4">
        <v>1.21723321176663E-2</v>
      </c>
      <c r="J1394" s="4">
        <v>0.54315501589393678</v>
      </c>
      <c r="K1394" s="4">
        <v>1.8436974689601591</v>
      </c>
      <c r="L1394" s="4">
        <v>0.1025824197476234</v>
      </c>
      <c r="M1394" s="4">
        <v>15.853015683315331</v>
      </c>
      <c r="N1394" s="4">
        <v>6.9093020223707242</v>
      </c>
      <c r="O1394" s="4">
        <v>101.9560612279578</v>
      </c>
      <c r="P1394" s="4">
        <v>40.433678175590053</v>
      </c>
      <c r="Q1394" s="4">
        <v>221.1735558014432</v>
      </c>
      <c r="R1394" s="4">
        <v>42.034575518379341</v>
      </c>
      <c r="S1394" s="4">
        <v>390.90042039758509</v>
      </c>
      <c r="T1394" s="4">
        <v>75.00919999717965</v>
      </c>
      <c r="U1394" s="4">
        <v>1215.0690889000141</v>
      </c>
      <c r="V1394" s="4"/>
      <c r="W1394" s="4">
        <v>1.1747904687442401</v>
      </c>
      <c r="X1394" s="4">
        <v>11959.11085996059</v>
      </c>
      <c r="Y1394" s="4">
        <v>0.64941015458127727</v>
      </c>
      <c r="Z1394" s="4">
        <v>7.0179601526918649</v>
      </c>
      <c r="AA1394" s="4">
        <v>27.184921086420172</v>
      </c>
      <c r="AB1394" s="4">
        <v>170.3437681355376</v>
      </c>
      <c r="AC1394" s="4"/>
    </row>
    <row r="1395" spans="1:29" hidden="1" x14ac:dyDescent="0.25">
      <c r="A1395" s="4" t="s">
        <v>4115</v>
      </c>
      <c r="B1395" s="4" t="s">
        <v>3936</v>
      </c>
      <c r="C1395" s="4" t="s">
        <v>1430</v>
      </c>
      <c r="D1395" s="4" t="s">
        <v>1437</v>
      </c>
      <c r="E1395" s="4" t="s">
        <v>158</v>
      </c>
      <c r="F1395" s="4">
        <v>0</v>
      </c>
      <c r="G1395" s="4">
        <v>4.1182742003252849E-3</v>
      </c>
      <c r="H1395" s="4">
        <v>1.4069553835431401</v>
      </c>
      <c r="I1395" s="4">
        <v>4.6202912523168722E-2</v>
      </c>
      <c r="J1395" s="4">
        <v>1.2811101499797379</v>
      </c>
      <c r="K1395" s="4">
        <v>3.704923032881875</v>
      </c>
      <c r="L1395" s="4">
        <v>0.1538760457223631</v>
      </c>
      <c r="M1395" s="4">
        <v>32.446463825777279</v>
      </c>
      <c r="N1395" s="4">
        <v>14.592558424947031</v>
      </c>
      <c r="O1395" s="4">
        <v>212.17007641483499</v>
      </c>
      <c r="P1395" s="4">
        <v>82.554976626002357</v>
      </c>
      <c r="Q1395" s="4">
        <v>456.47695219911691</v>
      </c>
      <c r="R1395" s="4">
        <v>89.161579380678319</v>
      </c>
      <c r="S1395" s="4">
        <v>839.79745689623542</v>
      </c>
      <c r="T1395" s="4">
        <v>157.1175208650198</v>
      </c>
      <c r="U1395" s="4">
        <v>2446.4526956931441</v>
      </c>
      <c r="V1395" s="4"/>
      <c r="W1395" s="4">
        <v>3.9276512090478861</v>
      </c>
      <c r="X1395" s="4">
        <v>13231.887598775849</v>
      </c>
      <c r="Y1395" s="4">
        <v>2.9234044491701492</v>
      </c>
      <c r="Z1395" s="4">
        <v>25.872622500122471</v>
      </c>
      <c r="AA1395" s="4">
        <v>81.726416959326798</v>
      </c>
      <c r="AB1395" s="4">
        <v>649.68413479384992</v>
      </c>
      <c r="AC1395" s="4"/>
    </row>
    <row r="1396" spans="1:29" hidden="1" x14ac:dyDescent="0.25">
      <c r="A1396" s="4" t="s">
        <v>4115</v>
      </c>
      <c r="B1396" s="4" t="s">
        <v>3936</v>
      </c>
      <c r="C1396" s="4" t="s">
        <v>1430</v>
      </c>
      <c r="D1396" s="4" t="s">
        <v>1438</v>
      </c>
      <c r="E1396" s="4" t="s">
        <v>158</v>
      </c>
      <c r="F1396" s="4">
        <v>0</v>
      </c>
      <c r="G1396" s="4">
        <v>2.298547120330716E-2</v>
      </c>
      <c r="H1396" s="4">
        <v>1.38212977656088</v>
      </c>
      <c r="I1396" s="4">
        <v>0.12828531738084581</v>
      </c>
      <c r="J1396" s="4">
        <v>1.9916225697819341</v>
      </c>
      <c r="K1396" s="4">
        <v>5.7726587051484683</v>
      </c>
      <c r="L1396" s="4">
        <v>0.2142140677912458</v>
      </c>
      <c r="M1396" s="4">
        <v>35.450833780640302</v>
      </c>
      <c r="N1396" s="4">
        <v>13.575748824172869</v>
      </c>
      <c r="O1396" s="4">
        <v>174.2983502924462</v>
      </c>
      <c r="P1396" s="4">
        <v>63.898931653982693</v>
      </c>
      <c r="Q1396" s="4">
        <v>333.07544309814261</v>
      </c>
      <c r="R1396" s="4">
        <v>62.105664563154853</v>
      </c>
      <c r="S1396" s="4">
        <v>579.05487287830567</v>
      </c>
      <c r="T1396" s="4">
        <v>109.4131769008814</v>
      </c>
      <c r="U1396" s="4">
        <v>1873.5636203907029</v>
      </c>
      <c r="V1396" s="4"/>
      <c r="W1396" s="4">
        <v>1.6589042612276941</v>
      </c>
      <c r="X1396" s="4">
        <v>12171.456312800839</v>
      </c>
      <c r="Y1396" s="4">
        <v>1.136629082482862</v>
      </c>
      <c r="Z1396" s="4">
        <v>14.958431272802249</v>
      </c>
      <c r="AA1396" s="4">
        <v>63.909807539398962</v>
      </c>
      <c r="AB1396" s="4">
        <v>343.97898981070148</v>
      </c>
      <c r="AC1396" s="4"/>
    </row>
    <row r="1397" spans="1:29" hidden="1" x14ac:dyDescent="0.25">
      <c r="A1397" s="4" t="s">
        <v>4115</v>
      </c>
      <c r="B1397" s="4" t="s">
        <v>3936</v>
      </c>
      <c r="C1397" s="4" t="s">
        <v>1430</v>
      </c>
      <c r="D1397" s="4" t="s">
        <v>1439</v>
      </c>
      <c r="E1397" s="4" t="s">
        <v>158</v>
      </c>
      <c r="F1397" s="4">
        <v>0</v>
      </c>
      <c r="G1397" s="4">
        <v>2.4860314049518842E-3</v>
      </c>
      <c r="H1397" s="4">
        <v>1.8513496687161379</v>
      </c>
      <c r="I1397" s="4">
        <v>0.1119539057049618</v>
      </c>
      <c r="J1397" s="4">
        <v>2.3870901682355008</v>
      </c>
      <c r="K1397" s="4">
        <v>6.2778019866908004</v>
      </c>
      <c r="L1397" s="4">
        <v>0.39720077639438378</v>
      </c>
      <c r="M1397" s="4">
        <v>39.396810170172813</v>
      </c>
      <c r="N1397" s="4">
        <v>14.15469282901892</v>
      </c>
      <c r="O1397" s="4">
        <v>159.48828641874829</v>
      </c>
      <c r="P1397" s="4">
        <v>48.535796247231247</v>
      </c>
      <c r="Q1397" s="4">
        <v>213.20717722168561</v>
      </c>
      <c r="R1397" s="4">
        <v>34.553663474704472</v>
      </c>
      <c r="S1397" s="4">
        <v>282.90203534356368</v>
      </c>
      <c r="T1397" s="4">
        <v>48.417041328603823</v>
      </c>
      <c r="U1397" s="4">
        <v>1445.7247159145429</v>
      </c>
      <c r="V1397" s="4"/>
      <c r="W1397" s="4">
        <v>2.2368536568597159</v>
      </c>
      <c r="X1397" s="4">
        <v>12129.39248690867</v>
      </c>
      <c r="Y1397" s="4">
        <v>1.053041018835261</v>
      </c>
      <c r="Z1397" s="4">
        <v>8.5904916755846532</v>
      </c>
      <c r="AA1397" s="4">
        <v>61.783450880903843</v>
      </c>
      <c r="AB1397" s="4">
        <v>205.0619735229167</v>
      </c>
      <c r="AC1397" s="4"/>
    </row>
    <row r="1398" spans="1:29" hidden="1" x14ac:dyDescent="0.25">
      <c r="A1398" s="4" t="s">
        <v>4115</v>
      </c>
      <c r="B1398" s="4" t="s">
        <v>3936</v>
      </c>
      <c r="C1398" s="4" t="s">
        <v>1430</v>
      </c>
      <c r="D1398" s="4" t="s">
        <v>1440</v>
      </c>
      <c r="E1398" s="4" t="s">
        <v>158</v>
      </c>
      <c r="F1398" s="4">
        <v>0</v>
      </c>
      <c r="G1398" s="4">
        <v>0.1058504563387436</v>
      </c>
      <c r="H1398" s="4">
        <v>1.940256732634813</v>
      </c>
      <c r="I1398" s="4">
        <v>0.11952617672649871</v>
      </c>
      <c r="J1398" s="4">
        <v>2.1859075156421151</v>
      </c>
      <c r="K1398" s="4">
        <v>6.259929521514132</v>
      </c>
      <c r="L1398" s="4">
        <v>0.29540089248370782</v>
      </c>
      <c r="M1398" s="4">
        <v>34.356350030475298</v>
      </c>
      <c r="N1398" s="4">
        <v>12.99345045899101</v>
      </c>
      <c r="O1398" s="4">
        <v>160.40886890730721</v>
      </c>
      <c r="P1398" s="4">
        <v>57.517041194446257</v>
      </c>
      <c r="Q1398" s="4">
        <v>291.32587170432669</v>
      </c>
      <c r="R1398" s="4">
        <v>52.052962986201067</v>
      </c>
      <c r="S1398" s="4">
        <v>467.99495151933132</v>
      </c>
      <c r="T1398" s="4">
        <v>86.762404327950094</v>
      </c>
      <c r="U1398" s="4">
        <v>1642.9338011286191</v>
      </c>
      <c r="V1398" s="4"/>
      <c r="W1398" s="4">
        <v>2.4358288641803498</v>
      </c>
      <c r="X1398" s="4">
        <v>11304.61324730311</v>
      </c>
      <c r="Y1398" s="4">
        <v>1.279497203170284</v>
      </c>
      <c r="Z1398" s="4">
        <v>7.8175046744860923</v>
      </c>
      <c r="AA1398" s="4">
        <v>76.120024916820171</v>
      </c>
      <c r="AB1398" s="4">
        <v>175.7466381248187</v>
      </c>
      <c r="AC1398" s="4"/>
    </row>
    <row r="1399" spans="1:29" hidden="1" x14ac:dyDescent="0.25">
      <c r="A1399" s="4" t="s">
        <v>4115</v>
      </c>
      <c r="B1399" s="4" t="s">
        <v>3936</v>
      </c>
      <c r="C1399" s="4" t="s">
        <v>1442</v>
      </c>
      <c r="D1399" s="4" t="s">
        <v>1441</v>
      </c>
      <c r="E1399" s="4" t="s">
        <v>1443</v>
      </c>
      <c r="F1399" s="4">
        <v>0</v>
      </c>
      <c r="G1399" s="4">
        <v>1.38971684194471E-3</v>
      </c>
      <c r="H1399" s="4">
        <v>1.6239188117603061</v>
      </c>
      <c r="I1399" s="4">
        <v>2.6844947757430349E-2</v>
      </c>
      <c r="J1399" s="4">
        <v>1.047824850292066</v>
      </c>
      <c r="K1399" s="4">
        <v>4.4746903101971416</v>
      </c>
      <c r="L1399" s="4">
        <v>0.44627583811821908</v>
      </c>
      <c r="M1399" s="4">
        <v>29.64488389641545</v>
      </c>
      <c r="N1399" s="4">
        <v>9.0073483244849601</v>
      </c>
      <c r="O1399" s="4">
        <v>80.438296936929873</v>
      </c>
      <c r="P1399" s="4">
        <v>21.536951381219609</v>
      </c>
      <c r="Q1399" s="4">
        <v>87.903101015273251</v>
      </c>
      <c r="R1399" s="4">
        <v>14.734005764395381</v>
      </c>
      <c r="S1399" s="4">
        <v>125.68246571290391</v>
      </c>
      <c r="T1399" s="4">
        <v>21.526046767766761</v>
      </c>
      <c r="U1399" s="4">
        <v>635.95403567336234</v>
      </c>
      <c r="V1399" s="4"/>
      <c r="W1399" s="4">
        <v>1.5488001709954651</v>
      </c>
      <c r="X1399" s="4">
        <v>13935.01007298577</v>
      </c>
      <c r="Y1399" s="4">
        <v>0.79081968955925053</v>
      </c>
      <c r="Z1399" s="4">
        <v>8.1345355437706726</v>
      </c>
      <c r="AA1399" s="4">
        <v>116.945816459024</v>
      </c>
      <c r="AB1399" s="4">
        <v>2385.4670457497041</v>
      </c>
      <c r="AC1399" s="4"/>
    </row>
    <row r="1400" spans="1:29" hidden="1" x14ac:dyDescent="0.25">
      <c r="A1400" s="4" t="s">
        <v>4115</v>
      </c>
      <c r="B1400" s="4" t="s">
        <v>3936</v>
      </c>
      <c r="C1400" s="4" t="s">
        <v>1442</v>
      </c>
      <c r="D1400" s="4" t="s">
        <v>1444</v>
      </c>
      <c r="E1400" s="4" t="s">
        <v>1443</v>
      </c>
      <c r="F1400" s="4">
        <v>0</v>
      </c>
      <c r="G1400" s="4">
        <v>3.9123365009394451E-3</v>
      </c>
      <c r="H1400" s="4">
        <v>2.0071349229192021</v>
      </c>
      <c r="I1400" s="4">
        <v>5.1168717372702177E-2</v>
      </c>
      <c r="J1400" s="4">
        <v>1.070334636109227</v>
      </c>
      <c r="K1400" s="4">
        <v>6.6188933223880344</v>
      </c>
      <c r="L1400" s="4">
        <v>0.73010439426848894</v>
      </c>
      <c r="M1400" s="4">
        <v>60.869388453501919</v>
      </c>
      <c r="N1400" s="4">
        <v>21.913079605686249</v>
      </c>
      <c r="O1400" s="4">
        <v>217.4073248072348</v>
      </c>
      <c r="P1400" s="4">
        <v>59.952495807995163</v>
      </c>
      <c r="Q1400" s="4">
        <v>247.5307970906411</v>
      </c>
      <c r="R1400" s="4">
        <v>42.083323096836452</v>
      </c>
      <c r="S1400" s="4">
        <v>359.36516062372851</v>
      </c>
      <c r="T1400" s="4">
        <v>59.721238704446343</v>
      </c>
      <c r="U1400" s="4">
        <v>1751.9341808294971</v>
      </c>
      <c r="V1400" s="4"/>
      <c r="W1400" s="4">
        <v>3.895762178273436</v>
      </c>
      <c r="X1400" s="4">
        <v>14439.413921705111</v>
      </c>
      <c r="Y1400" s="4">
        <v>1.573428113950752</v>
      </c>
      <c r="Z1400" s="4">
        <v>16.577591376508259</v>
      </c>
      <c r="AA1400" s="4">
        <v>213.81126327027991</v>
      </c>
      <c r="AB1400" s="4">
        <v>5262.3637522308773</v>
      </c>
      <c r="AC1400" s="4"/>
    </row>
    <row r="1401" spans="1:29" hidden="1" x14ac:dyDescent="0.25">
      <c r="A1401" s="4" t="s">
        <v>4115</v>
      </c>
      <c r="B1401" s="4" t="s">
        <v>3936</v>
      </c>
      <c r="C1401" s="4" t="s">
        <v>1442</v>
      </c>
      <c r="D1401" s="4" t="s">
        <v>1445</v>
      </c>
      <c r="E1401" s="4" t="s">
        <v>1443</v>
      </c>
      <c r="F1401" s="4">
        <v>0</v>
      </c>
      <c r="G1401" s="4">
        <f>0.00138971684194471/2</f>
        <v>6.9485842097235498E-4</v>
      </c>
      <c r="H1401" s="5">
        <f>0.493441187845372/2</f>
        <v>0.246720593922686</v>
      </c>
      <c r="I1401" s="5">
        <f>I1399/2</f>
        <v>1.3422473878715174E-2</v>
      </c>
      <c r="J1401" s="5">
        <f>J1405/2</f>
        <v>0.18176551691648951</v>
      </c>
      <c r="K1401" s="4">
        <v>11.912612185657361</v>
      </c>
      <c r="L1401" s="4">
        <v>1.1337199449968851</v>
      </c>
      <c r="M1401" s="4">
        <v>93.83087237808887</v>
      </c>
      <c r="N1401" s="4">
        <v>30.216397749251481</v>
      </c>
      <c r="O1401" s="4">
        <v>279.44478379265962</v>
      </c>
      <c r="P1401" s="4">
        <v>72.39305625974356</v>
      </c>
      <c r="Q1401" s="4">
        <v>289.46153757408717</v>
      </c>
      <c r="R1401" s="4">
        <v>47.418121837419093</v>
      </c>
      <c r="S1401" s="4">
        <v>408.00495943325137</v>
      </c>
      <c r="T1401" s="4">
        <v>63.372670134232649</v>
      </c>
      <c r="U1401" s="4">
        <v>2114.4387008414028</v>
      </c>
      <c r="V1401" s="4"/>
      <c r="W1401" s="4">
        <v>1.683047271822548</v>
      </c>
      <c r="X1401" s="4">
        <v>13858.95622942423</v>
      </c>
      <c r="Y1401" s="4">
        <v>0.6346032593369173</v>
      </c>
      <c r="Z1401" s="4">
        <v>16.917998315155131</v>
      </c>
      <c r="AA1401" s="4">
        <v>272.42289202066758</v>
      </c>
      <c r="AB1401" s="4">
        <v>5608.1126938197212</v>
      </c>
      <c r="AC1401" s="4"/>
    </row>
    <row r="1402" spans="1:29" hidden="1" x14ac:dyDescent="0.25">
      <c r="A1402" s="4" t="s">
        <v>4115</v>
      </c>
      <c r="B1402" s="4" t="s">
        <v>3936</v>
      </c>
      <c r="C1402" s="4" t="s">
        <v>1442</v>
      </c>
      <c r="D1402" s="4" t="s">
        <v>1446</v>
      </c>
      <c r="E1402" s="4" t="s">
        <v>1443</v>
      </c>
      <c r="F1402" s="4">
        <v>0</v>
      </c>
      <c r="G1402" s="4">
        <v>9.2068845627898705E-3</v>
      </c>
      <c r="H1402" s="4">
        <v>5.2198208629486986</v>
      </c>
      <c r="I1402" s="4">
        <v>0.16969476210105991</v>
      </c>
      <c r="J1402" s="4">
        <v>3.5250509519897362</v>
      </c>
      <c r="K1402" s="4">
        <v>17.266963459696729</v>
      </c>
      <c r="L1402" s="4">
        <v>1.8106278808352609</v>
      </c>
      <c r="M1402" s="4">
        <v>130.69464771725569</v>
      </c>
      <c r="N1402" s="4">
        <v>40.135999263862708</v>
      </c>
      <c r="O1402" s="4">
        <v>349.09885025630479</v>
      </c>
      <c r="P1402" s="4">
        <v>83.552425194684147</v>
      </c>
      <c r="Q1402" s="4">
        <v>304.41880268922267</v>
      </c>
      <c r="R1402" s="4">
        <v>47.519911271116669</v>
      </c>
      <c r="S1402" s="4">
        <v>381.96275248195178</v>
      </c>
      <c r="T1402" s="4">
        <v>56.589640516780861</v>
      </c>
      <c r="U1402" s="4">
        <v>2363.7662316753672</v>
      </c>
      <c r="V1402" s="4"/>
      <c r="W1402" s="4">
        <v>4.4949942410443011</v>
      </c>
      <c r="X1402" s="4">
        <v>12632.837906463399</v>
      </c>
      <c r="Y1402" s="4">
        <v>1.412394846685505</v>
      </c>
      <c r="Z1402" s="4">
        <v>20.195870671108601</v>
      </c>
      <c r="AA1402" s="4">
        <v>418.68797175334231</v>
      </c>
      <c r="AB1402" s="4">
        <v>6144.8348902892058</v>
      </c>
      <c r="AC1402" s="4"/>
    </row>
    <row r="1403" spans="1:29" hidden="1" x14ac:dyDescent="0.25">
      <c r="A1403" s="4" t="s">
        <v>4115</v>
      </c>
      <c r="B1403" s="4" t="s">
        <v>3936</v>
      </c>
      <c r="C1403" s="4" t="s">
        <v>1442</v>
      </c>
      <c r="D1403" s="4" t="s">
        <v>1447</v>
      </c>
      <c r="E1403" s="4" t="s">
        <v>1443</v>
      </c>
      <c r="F1403" s="4">
        <v>0</v>
      </c>
      <c r="G1403" s="4">
        <v>1.6591363618128279E-2</v>
      </c>
      <c r="H1403" s="4">
        <v>5.6509075036543877</v>
      </c>
      <c r="I1403" s="4">
        <v>0.1527814313369952</v>
      </c>
      <c r="J1403" s="4">
        <v>3.328698267872122</v>
      </c>
      <c r="K1403" s="4">
        <v>16.556472672007079</v>
      </c>
      <c r="L1403" s="4">
        <v>1.68355904158931</v>
      </c>
      <c r="M1403" s="4">
        <v>130.96124357772001</v>
      </c>
      <c r="N1403" s="4">
        <v>42.087556682611208</v>
      </c>
      <c r="O1403" s="4">
        <v>389.3553920554117</v>
      </c>
      <c r="P1403" s="4">
        <v>100.4155963332324</v>
      </c>
      <c r="Q1403" s="4">
        <v>388.81043675270371</v>
      </c>
      <c r="R1403" s="4">
        <v>63.506596927073169</v>
      </c>
      <c r="S1403" s="4">
        <v>522.90910529427254</v>
      </c>
      <c r="T1403" s="4">
        <v>77.83635293861532</v>
      </c>
      <c r="U1403" s="4">
        <v>2835.7753158671171</v>
      </c>
      <c r="V1403" s="4"/>
      <c r="W1403" s="4">
        <v>6.7668920954472398</v>
      </c>
      <c r="X1403" s="4">
        <v>12910.74446611279</v>
      </c>
      <c r="Y1403" s="4">
        <v>1.965089163250046</v>
      </c>
      <c r="Z1403" s="4">
        <v>27.31505072455009</v>
      </c>
      <c r="AA1403" s="4">
        <v>463.85183376192458</v>
      </c>
      <c r="AB1403" s="4">
        <v>8713.1289265624</v>
      </c>
      <c r="AC1403" s="4"/>
    </row>
    <row r="1404" spans="1:29" hidden="1" x14ac:dyDescent="0.25">
      <c r="A1404" s="4" t="s">
        <v>4115</v>
      </c>
      <c r="B1404" s="4" t="s">
        <v>3936</v>
      </c>
      <c r="C1404" s="4" t="s">
        <v>1442</v>
      </c>
      <c r="D1404" s="4" t="s">
        <v>1448</v>
      </c>
      <c r="E1404" s="4" t="s">
        <v>1443</v>
      </c>
      <c r="F1404" s="4">
        <v>0</v>
      </c>
      <c r="G1404" s="4">
        <v>8.6667628010713305E-3</v>
      </c>
      <c r="H1404" s="4">
        <v>6.5940714555813713</v>
      </c>
      <c r="I1404" s="4">
        <v>0.20495621590967339</v>
      </c>
      <c r="J1404" s="4">
        <v>4.417469656541785</v>
      </c>
      <c r="K1404" s="4">
        <v>26.144358315408901</v>
      </c>
      <c r="L1404" s="4">
        <v>2.226608966457098</v>
      </c>
      <c r="M1404" s="4">
        <v>208.10926189201101</v>
      </c>
      <c r="N1404" s="4">
        <v>65.83190887191121</v>
      </c>
      <c r="O1404" s="4">
        <v>590.41227248006601</v>
      </c>
      <c r="P1404" s="4">
        <v>148.5240891867297</v>
      </c>
      <c r="Q1404" s="4">
        <v>562.96440024657716</v>
      </c>
      <c r="R1404" s="4">
        <v>90.271824009616594</v>
      </c>
      <c r="S1404" s="4">
        <v>730.97833016412164</v>
      </c>
      <c r="T1404" s="4">
        <v>107.690770817759</v>
      </c>
      <c r="U1404" s="4">
        <v>4147.8791818543314</v>
      </c>
      <c r="V1404" s="4"/>
      <c r="W1404" s="4">
        <v>9.8285917235865572</v>
      </c>
      <c r="X1404" s="4">
        <v>13454.009294418091</v>
      </c>
      <c r="Y1404" s="4">
        <v>2.943942968354742</v>
      </c>
      <c r="Z1404" s="4">
        <v>40.016602953299099</v>
      </c>
      <c r="AA1404" s="4">
        <v>699.60575985493972</v>
      </c>
      <c r="AB1404" s="4">
        <v>13205.593836310471</v>
      </c>
      <c r="AC1404" s="4"/>
    </row>
    <row r="1405" spans="1:29" hidden="1" x14ac:dyDescent="0.25">
      <c r="A1405" s="4" t="s">
        <v>4115</v>
      </c>
      <c r="B1405" s="4" t="s">
        <v>3936</v>
      </c>
      <c r="C1405" s="4" t="s">
        <v>1442</v>
      </c>
      <c r="D1405" s="4" t="s">
        <v>1449</v>
      </c>
      <c r="E1405" s="4" t="s">
        <v>1443</v>
      </c>
      <c r="F1405" s="4">
        <v>0</v>
      </c>
      <c r="G1405" s="4">
        <f>0.00138971684194471/2</f>
        <v>6.9485842097235498E-4</v>
      </c>
      <c r="H1405" s="4">
        <v>0.493441187845372</v>
      </c>
      <c r="I1405" s="4">
        <v>2.7208843701700128E-2</v>
      </c>
      <c r="J1405" s="4">
        <v>0.36353103383297902</v>
      </c>
      <c r="K1405" s="4">
        <v>1.4126179362635971</v>
      </c>
      <c r="L1405" s="4">
        <v>0.15177385536617291</v>
      </c>
      <c r="M1405" s="4">
        <v>13.395147912813471</v>
      </c>
      <c r="N1405" s="4">
        <v>5.4639562654765186</v>
      </c>
      <c r="O1405" s="4">
        <v>57.460810838125887</v>
      </c>
      <c r="P1405" s="4">
        <v>15.504469749630189</v>
      </c>
      <c r="Q1405" s="4">
        <v>65.344276632980595</v>
      </c>
      <c r="R1405" s="4">
        <v>11.980363316344549</v>
      </c>
      <c r="S1405" s="4">
        <v>109.0128763872697</v>
      </c>
      <c r="T1405" s="4">
        <v>17.076339396937641</v>
      </c>
      <c r="U1405" s="4">
        <v>469.11639580863391</v>
      </c>
      <c r="V1405" s="4"/>
      <c r="W1405" s="4">
        <v>0.73066139626875914</v>
      </c>
      <c r="X1405" s="4">
        <v>15524.648334672989</v>
      </c>
      <c r="Y1405" s="4">
        <v>0.38588985625731809</v>
      </c>
      <c r="Z1405" s="4">
        <v>3.507298623486669</v>
      </c>
      <c r="AA1405" s="4">
        <v>25.299329678870471</v>
      </c>
      <c r="AB1405" s="4">
        <v>1166.933617913731</v>
      </c>
      <c r="AC1405" s="4"/>
    </row>
    <row r="1406" spans="1:29" hidden="1" x14ac:dyDescent="0.25">
      <c r="A1406" s="4" t="s">
        <v>4115</v>
      </c>
      <c r="B1406" s="4" t="s">
        <v>3936</v>
      </c>
      <c r="C1406" s="4" t="s">
        <v>1442</v>
      </c>
      <c r="D1406" s="4" t="s">
        <v>1450</v>
      </c>
      <c r="E1406" s="4" t="s">
        <v>1443</v>
      </c>
      <c r="F1406" s="4">
        <v>0</v>
      </c>
      <c r="G1406" s="4">
        <f>0.00138971684194471/2</f>
        <v>6.9485842097235498E-4</v>
      </c>
      <c r="H1406" s="4">
        <v>3.356859406031524</v>
      </c>
      <c r="I1406" s="4">
        <v>5.5029649861751948E-2</v>
      </c>
      <c r="J1406" s="4">
        <v>1.717927837093278</v>
      </c>
      <c r="K1406" s="4">
        <v>9.8291106110958708</v>
      </c>
      <c r="L1406" s="4">
        <v>1.0689353898335401</v>
      </c>
      <c r="M1406" s="4">
        <v>91.878421453914044</v>
      </c>
      <c r="N1406" s="4">
        <v>35.392158546595972</v>
      </c>
      <c r="O1406" s="4">
        <v>365.37903345756109</v>
      </c>
      <c r="P1406" s="4">
        <v>102.2305931650196</v>
      </c>
      <c r="Q1406" s="4">
        <v>420.56424168202261</v>
      </c>
      <c r="R1406" s="4">
        <v>72.50649198277155</v>
      </c>
      <c r="S1406" s="4">
        <v>624.15619820993652</v>
      </c>
      <c r="T1406" s="4">
        <v>95.652243524151032</v>
      </c>
      <c r="U1406" s="4">
        <v>2908.1587640625771</v>
      </c>
      <c r="V1406" s="4"/>
      <c r="W1406" s="4">
        <v>8.1496859038526992</v>
      </c>
      <c r="X1406" s="4">
        <v>13615.14796057063</v>
      </c>
      <c r="Y1406" s="4">
        <v>2.8234962707890858</v>
      </c>
      <c r="Z1406" s="4">
        <v>28.763563083138369</v>
      </c>
      <c r="AA1406" s="4">
        <v>306.31368821411388</v>
      </c>
      <c r="AB1406" s="4">
        <v>8716.4013502680918</v>
      </c>
      <c r="AC1406" s="4"/>
    </row>
    <row r="1407" spans="1:29" hidden="1" x14ac:dyDescent="0.25">
      <c r="A1407" s="4" t="s">
        <v>4115</v>
      </c>
      <c r="B1407" s="4" t="s">
        <v>3936</v>
      </c>
      <c r="C1407" s="4" t="s">
        <v>1442</v>
      </c>
      <c r="D1407" s="4" t="s">
        <v>1451</v>
      </c>
      <c r="E1407" s="4" t="s">
        <v>1443</v>
      </c>
      <c r="F1407" s="4">
        <v>0</v>
      </c>
      <c r="G1407" s="4">
        <v>9.34247811702313E-2</v>
      </c>
      <c r="H1407" s="4">
        <v>5.1371953026847619</v>
      </c>
      <c r="I1407" s="4">
        <v>0.33656037527812332</v>
      </c>
      <c r="J1407" s="4">
        <v>5.2607234042815927</v>
      </c>
      <c r="K1407" s="4">
        <v>22.42563393475767</v>
      </c>
      <c r="L1407" s="4">
        <v>2.5470956534827591</v>
      </c>
      <c r="M1407" s="4">
        <v>191.3557558819769</v>
      </c>
      <c r="N1407" s="4">
        <v>68.846136660009265</v>
      </c>
      <c r="O1407" s="4">
        <v>707.18232251762004</v>
      </c>
      <c r="P1407" s="4">
        <v>193.60545744184969</v>
      </c>
      <c r="Q1407" s="4">
        <v>794.92210744753731</v>
      </c>
      <c r="R1407" s="4">
        <v>132.60393237588511</v>
      </c>
      <c r="S1407" s="4">
        <v>1103.499413616945</v>
      </c>
      <c r="T1407" s="4">
        <v>170.95104069800851</v>
      </c>
      <c r="U1407" s="4">
        <v>5502.9315438935901</v>
      </c>
      <c r="V1407" s="4"/>
      <c r="W1407" s="4">
        <v>7.7234672338694006</v>
      </c>
      <c r="X1407" s="4">
        <v>12538.114612073779</v>
      </c>
      <c r="Y1407" s="4">
        <v>2.4754079077030799</v>
      </c>
      <c r="Z1407" s="4">
        <v>51.992662198279987</v>
      </c>
      <c r="AA1407" s="4">
        <v>627.32615571764097</v>
      </c>
      <c r="AB1407" s="4">
        <v>16067.783917259771</v>
      </c>
      <c r="AC1407" s="4"/>
    </row>
    <row r="1408" spans="1:29" hidden="1" x14ac:dyDescent="0.25">
      <c r="A1408" s="4" t="s">
        <v>4115</v>
      </c>
      <c r="B1408" s="4" t="s">
        <v>3936</v>
      </c>
      <c r="C1408" s="4" t="s">
        <v>1442</v>
      </c>
      <c r="D1408" s="4" t="s">
        <v>1452</v>
      </c>
      <c r="E1408" s="4" t="s">
        <v>1443</v>
      </c>
      <c r="F1408" s="4">
        <v>0</v>
      </c>
      <c r="G1408" s="4">
        <v>7.0175356337886918E-3</v>
      </c>
      <c r="H1408" s="4">
        <v>3.1324716461480189</v>
      </c>
      <c r="I1408" s="4">
        <v>9.0058714202162451E-2</v>
      </c>
      <c r="J1408" s="4">
        <v>2.0603455895119591</v>
      </c>
      <c r="K1408" s="4">
        <v>13.20783785350717</v>
      </c>
      <c r="L1408" s="4">
        <v>1.86084980031443</v>
      </c>
      <c r="M1408" s="4">
        <v>121.9007064730166</v>
      </c>
      <c r="N1408" s="4">
        <v>46.814084876285257</v>
      </c>
      <c r="O1408" s="4">
        <v>444.96780089353672</v>
      </c>
      <c r="P1408" s="4">
        <v>110.1770342277529</v>
      </c>
      <c r="Q1408" s="4">
        <v>406.32888355019918</v>
      </c>
      <c r="R1408" s="4">
        <v>66.456052604487368</v>
      </c>
      <c r="S1408" s="4">
        <v>551.74959255154101</v>
      </c>
      <c r="T1408" s="4">
        <v>81.945086194634115</v>
      </c>
      <c r="U1408" s="4">
        <v>3096.0862257763979</v>
      </c>
      <c r="V1408" s="4"/>
      <c r="W1408" s="4">
        <v>8.430790447553747</v>
      </c>
      <c r="X1408" s="4">
        <v>12818.789265643331</v>
      </c>
      <c r="Y1408" s="4">
        <v>2.246720327761504</v>
      </c>
      <c r="Z1408" s="4">
        <v>22.125067569591369</v>
      </c>
      <c r="AA1408" s="4">
        <v>242.39259793998909</v>
      </c>
      <c r="AB1408" s="4">
        <v>7313.8161666940414</v>
      </c>
      <c r="AC1408" s="4"/>
    </row>
    <row r="1409" spans="1:29" hidden="1" x14ac:dyDescent="0.25">
      <c r="A1409" s="4" t="s">
        <v>4115</v>
      </c>
      <c r="B1409" s="4" t="s">
        <v>3936</v>
      </c>
      <c r="C1409" s="4" t="s">
        <v>1442</v>
      </c>
      <c r="D1409" s="4" t="s">
        <v>1453</v>
      </c>
      <c r="E1409" s="4" t="s">
        <v>1443</v>
      </c>
      <c r="F1409" s="4">
        <v>0</v>
      </c>
      <c r="G1409" s="4">
        <v>6.9191987486558582E-2</v>
      </c>
      <c r="H1409" s="4">
        <v>3.052317951679127</v>
      </c>
      <c r="I1409" s="4">
        <v>0.15591728768221971</v>
      </c>
      <c r="J1409" s="4">
        <v>2.3439724915685431</v>
      </c>
      <c r="K1409" s="4">
        <v>12.293739387223111</v>
      </c>
      <c r="L1409" s="4">
        <v>0.99714844318356644</v>
      </c>
      <c r="M1409" s="4">
        <v>107.7824248289263</v>
      </c>
      <c r="N1409" s="4">
        <v>40.677888160587692</v>
      </c>
      <c r="O1409" s="4">
        <v>413.59094044042598</v>
      </c>
      <c r="P1409" s="4">
        <v>118.2380888362992</v>
      </c>
      <c r="Q1409" s="4">
        <v>514.91237908185894</v>
      </c>
      <c r="R1409" s="4">
        <v>94.341650149644494</v>
      </c>
      <c r="S1409" s="4">
        <v>840.28024580750093</v>
      </c>
      <c r="T1409" s="4">
        <v>132.47734330803789</v>
      </c>
      <c r="U1409" s="4">
        <v>3413.9973823968971</v>
      </c>
      <c r="V1409" s="4"/>
      <c r="W1409" s="4">
        <v>11.671786558720999</v>
      </c>
      <c r="X1409" s="4">
        <v>16990.101159887279</v>
      </c>
      <c r="Y1409" s="4">
        <v>7.5888175244283742</v>
      </c>
      <c r="Z1409" s="4">
        <v>34.912940542187847</v>
      </c>
      <c r="AA1409" s="4">
        <v>352.82039905665943</v>
      </c>
      <c r="AB1409" s="4">
        <v>10822.061589002909</v>
      </c>
      <c r="AC1409" s="4"/>
    </row>
    <row r="1410" spans="1:29" hidden="1" x14ac:dyDescent="0.25">
      <c r="A1410" s="4" t="s">
        <v>4115</v>
      </c>
      <c r="B1410" s="4" t="s">
        <v>3936</v>
      </c>
      <c r="C1410" s="4" t="s">
        <v>1442</v>
      </c>
      <c r="D1410" s="4" t="s">
        <v>1454</v>
      </c>
      <c r="E1410" s="4" t="s">
        <v>1443</v>
      </c>
      <c r="F1410" s="4">
        <v>0</v>
      </c>
      <c r="G1410" s="4">
        <v>2.1269800606753399E-3</v>
      </c>
      <c r="H1410" s="4">
        <v>5.1612239677659568</v>
      </c>
      <c r="I1410" s="4">
        <v>0.13348253913334801</v>
      </c>
      <c r="J1410" s="4">
        <v>3.4106913331673452</v>
      </c>
      <c r="K1410" s="4">
        <v>16.85794943003717</v>
      </c>
      <c r="L1410" s="4">
        <v>1.6169795336156481</v>
      </c>
      <c r="M1410" s="4">
        <v>142.5820840816931</v>
      </c>
      <c r="N1410" s="4">
        <v>50.316674275170591</v>
      </c>
      <c r="O1410" s="4">
        <v>494.13744623468818</v>
      </c>
      <c r="P1410" s="4">
        <v>134.47078963629471</v>
      </c>
      <c r="Q1410" s="4">
        <v>527.65113721029627</v>
      </c>
      <c r="R1410" s="4">
        <v>88.286498456574876</v>
      </c>
      <c r="S1410" s="4">
        <v>741.03572839970275</v>
      </c>
      <c r="T1410" s="4">
        <v>110.7791840788083</v>
      </c>
      <c r="U1410" s="4">
        <v>3777.0024239559948</v>
      </c>
      <c r="V1410" s="4"/>
      <c r="W1410" s="4">
        <v>9.6566072036879405</v>
      </c>
      <c r="X1410" s="4">
        <v>13960.438935213901</v>
      </c>
      <c r="Y1410" s="4">
        <v>3.3017567246683508</v>
      </c>
      <c r="Z1410" s="4">
        <v>34.308541934928279</v>
      </c>
      <c r="AA1410" s="4">
        <v>476.34698705473193</v>
      </c>
      <c r="AB1410" s="4">
        <v>11094.806790292219</v>
      </c>
      <c r="AC1410" s="4"/>
    </row>
    <row r="1411" spans="1:29" x14ac:dyDescent="0.25">
      <c r="A1411" s="4" t="s">
        <v>4115</v>
      </c>
      <c r="B1411" s="4" t="s">
        <v>3936</v>
      </c>
      <c r="C1411" s="4" t="s">
        <v>1456</v>
      </c>
      <c r="D1411" s="4" t="s">
        <v>1455</v>
      </c>
      <c r="E1411" s="4" t="s">
        <v>110</v>
      </c>
      <c r="F1411" s="4">
        <v>0</v>
      </c>
      <c r="G1411" s="4">
        <v>3.3000000000000002E-2</v>
      </c>
      <c r="H1411" s="4">
        <v>1.65</v>
      </c>
      <c r="I1411" s="4"/>
      <c r="J1411" s="4">
        <v>1.08</v>
      </c>
      <c r="K1411" s="4">
        <v>4.9800000000000004</v>
      </c>
      <c r="L1411" s="4">
        <v>0.15</v>
      </c>
      <c r="M1411" s="4">
        <v>69</v>
      </c>
      <c r="N1411" s="4"/>
      <c r="O1411" s="4">
        <v>431</v>
      </c>
      <c r="P1411" s="4"/>
      <c r="Q1411" s="4">
        <v>862</v>
      </c>
      <c r="R1411" s="4"/>
      <c r="S1411" s="4">
        <v>1469</v>
      </c>
      <c r="T1411" s="4" t="s">
        <v>1457</v>
      </c>
      <c r="U1411" s="4" t="s">
        <v>1457</v>
      </c>
      <c r="V1411" s="4"/>
      <c r="W1411" s="4"/>
      <c r="X1411" s="4">
        <v>12311</v>
      </c>
      <c r="Y1411" s="4"/>
      <c r="Z1411" s="4">
        <v>61</v>
      </c>
      <c r="AA1411" s="4">
        <v>51</v>
      </c>
      <c r="AB1411" s="4">
        <v>390</v>
      </c>
      <c r="AC1411" s="4"/>
    </row>
    <row r="1412" spans="1:29" x14ac:dyDescent="0.25">
      <c r="A1412" s="4" t="s">
        <v>4115</v>
      </c>
      <c r="B1412" s="4" t="s">
        <v>3936</v>
      </c>
      <c r="C1412" s="4" t="s">
        <v>1456</v>
      </c>
      <c r="D1412" s="4" t="s">
        <v>1458</v>
      </c>
      <c r="E1412" s="4" t="s">
        <v>110</v>
      </c>
      <c r="F1412" s="4">
        <v>0</v>
      </c>
      <c r="G1412" s="4">
        <v>0.435</v>
      </c>
      <c r="H1412" s="4">
        <v>5.16</v>
      </c>
      <c r="I1412" s="4"/>
      <c r="J1412" s="4">
        <v>4.2</v>
      </c>
      <c r="K1412" s="4">
        <v>9.8800000000000008</v>
      </c>
      <c r="L1412" s="4">
        <v>0.56000000000000005</v>
      </c>
      <c r="M1412" s="4">
        <v>89</v>
      </c>
      <c r="N1412" s="4"/>
      <c r="O1412" s="4">
        <v>328</v>
      </c>
      <c r="P1412" s="4"/>
      <c r="Q1412" s="4">
        <v>535</v>
      </c>
      <c r="R1412" s="4"/>
      <c r="S1412" s="4">
        <v>837</v>
      </c>
      <c r="T1412" s="4" t="s">
        <v>1457</v>
      </c>
      <c r="U1412" s="4" t="s">
        <v>1457</v>
      </c>
      <c r="V1412" s="4"/>
      <c r="W1412" s="4"/>
      <c r="X1412" s="4">
        <v>9349</v>
      </c>
      <c r="Y1412" s="4"/>
      <c r="Z1412" s="4">
        <v>40</v>
      </c>
      <c r="AA1412" s="4">
        <v>130</v>
      </c>
      <c r="AB1412" s="4">
        <v>234</v>
      </c>
      <c r="AC1412" s="4"/>
    </row>
    <row r="1413" spans="1:29" x14ac:dyDescent="0.25">
      <c r="A1413" s="4" t="s">
        <v>4115</v>
      </c>
      <c r="B1413" s="4" t="s">
        <v>3936</v>
      </c>
      <c r="C1413" s="4" t="s">
        <v>1456</v>
      </c>
      <c r="D1413" s="4" t="s">
        <v>1459</v>
      </c>
      <c r="E1413" s="4" t="s">
        <v>110</v>
      </c>
      <c r="F1413" s="4">
        <v>0</v>
      </c>
      <c r="G1413" s="4">
        <v>0.03</v>
      </c>
      <c r="H1413" s="4">
        <v>1.39</v>
      </c>
      <c r="I1413" s="4"/>
      <c r="J1413" s="4">
        <v>0.96</v>
      </c>
      <c r="K1413" s="4">
        <v>3.47</v>
      </c>
      <c r="L1413" s="4">
        <v>0.12</v>
      </c>
      <c r="M1413" s="4">
        <v>43</v>
      </c>
      <c r="N1413" s="4"/>
      <c r="O1413" s="4">
        <v>195</v>
      </c>
      <c r="P1413" s="4"/>
      <c r="Q1413" s="4">
        <v>309</v>
      </c>
      <c r="R1413" s="4"/>
      <c r="S1413" s="4">
        <v>469</v>
      </c>
      <c r="T1413" s="4" t="s">
        <v>1457</v>
      </c>
      <c r="U1413" s="4" t="s">
        <v>1457</v>
      </c>
      <c r="V1413" s="4"/>
      <c r="W1413" s="4"/>
      <c r="X1413" s="4">
        <v>11586</v>
      </c>
      <c r="Y1413" s="4"/>
      <c r="Z1413" s="4">
        <v>32</v>
      </c>
      <c r="AA1413" s="4">
        <v>35</v>
      </c>
      <c r="AB1413" s="4">
        <v>187</v>
      </c>
      <c r="AC1413" s="4"/>
    </row>
    <row r="1414" spans="1:29" x14ac:dyDescent="0.25">
      <c r="A1414" s="4" t="s">
        <v>4115</v>
      </c>
      <c r="B1414" s="4" t="s">
        <v>3936</v>
      </c>
      <c r="C1414" s="4" t="s">
        <v>1456</v>
      </c>
      <c r="D1414" s="4" t="s">
        <v>1460</v>
      </c>
      <c r="E1414" s="4" t="s">
        <v>110</v>
      </c>
      <c r="F1414" s="4">
        <v>0</v>
      </c>
      <c r="G1414" s="4">
        <v>0.20100000000000001</v>
      </c>
      <c r="H1414" s="4">
        <v>1.48</v>
      </c>
      <c r="I1414" s="4"/>
      <c r="J1414" s="4">
        <v>0.81</v>
      </c>
      <c r="K1414" s="4">
        <v>3.6</v>
      </c>
      <c r="L1414" s="4">
        <v>0.14000000000000001</v>
      </c>
      <c r="M1414" s="4">
        <v>59</v>
      </c>
      <c r="N1414" s="4"/>
      <c r="O1414" s="4">
        <v>429</v>
      </c>
      <c r="P1414" s="4"/>
      <c r="Q1414" s="4">
        <v>720</v>
      </c>
      <c r="R1414" s="4"/>
      <c r="S1414" s="4">
        <v>1252</v>
      </c>
      <c r="T1414" s="4" t="s">
        <v>1457</v>
      </c>
      <c r="U1414" s="4" t="s">
        <v>1457</v>
      </c>
      <c r="V1414" s="4"/>
      <c r="W1414" s="4"/>
      <c r="X1414" s="4">
        <v>14989</v>
      </c>
      <c r="Y1414" s="4"/>
      <c r="Z1414" s="4">
        <v>262</v>
      </c>
      <c r="AA1414" s="4">
        <v>81</v>
      </c>
      <c r="AB1414" s="4">
        <v>1566</v>
      </c>
      <c r="AC1414" s="4"/>
    </row>
    <row r="1415" spans="1:29" x14ac:dyDescent="0.25">
      <c r="A1415" s="4" t="s">
        <v>4115</v>
      </c>
      <c r="B1415" s="4" t="s">
        <v>3936</v>
      </c>
      <c r="C1415" s="4" t="s">
        <v>1456</v>
      </c>
      <c r="D1415" s="4" t="s">
        <v>1461</v>
      </c>
      <c r="E1415" s="4" t="s">
        <v>110</v>
      </c>
      <c r="F1415" s="4">
        <v>0</v>
      </c>
      <c r="G1415" s="4">
        <v>2.5999999999999999E-2</v>
      </c>
      <c r="H1415" s="4">
        <v>1.36</v>
      </c>
      <c r="I1415" s="4"/>
      <c r="J1415" s="4">
        <v>0.92</v>
      </c>
      <c r="K1415" s="4">
        <v>4</v>
      </c>
      <c r="L1415" s="4">
        <v>0.13</v>
      </c>
      <c r="M1415" s="4">
        <v>50</v>
      </c>
      <c r="N1415" s="4"/>
      <c r="O1415" s="4">
        <v>193</v>
      </c>
      <c r="P1415" s="4"/>
      <c r="Q1415" s="4">
        <v>270</v>
      </c>
      <c r="R1415" s="4"/>
      <c r="S1415" s="4">
        <v>391</v>
      </c>
      <c r="T1415" s="4" t="s">
        <v>1457</v>
      </c>
      <c r="U1415" s="4" t="s">
        <v>1457</v>
      </c>
      <c r="V1415" s="4"/>
      <c r="W1415" s="4"/>
      <c r="X1415" s="4">
        <v>12077</v>
      </c>
      <c r="Y1415" s="4"/>
      <c r="Z1415" s="4">
        <v>39</v>
      </c>
      <c r="AA1415" s="4">
        <v>48</v>
      </c>
      <c r="AB1415" s="4">
        <v>226</v>
      </c>
      <c r="AC1415" s="4"/>
    </row>
    <row r="1416" spans="1:29" x14ac:dyDescent="0.25">
      <c r="A1416" s="4" t="s">
        <v>4115</v>
      </c>
      <c r="B1416" s="4" t="s">
        <v>3936</v>
      </c>
      <c r="C1416" s="4" t="s">
        <v>1456</v>
      </c>
      <c r="D1416" s="4" t="s">
        <v>1462</v>
      </c>
      <c r="E1416" s="4" t="s">
        <v>110</v>
      </c>
      <c r="F1416" s="4">
        <v>0</v>
      </c>
      <c r="G1416" s="4">
        <v>1.4999999999999999E-2</v>
      </c>
      <c r="H1416" s="4">
        <v>1.34</v>
      </c>
      <c r="I1416" s="4"/>
      <c r="J1416" s="4">
        <v>0.85</v>
      </c>
      <c r="K1416" s="4">
        <v>3.4</v>
      </c>
      <c r="L1416" s="4">
        <v>0.14000000000000001</v>
      </c>
      <c r="M1416" s="4">
        <v>42</v>
      </c>
      <c r="N1416" s="4"/>
      <c r="O1416" s="4">
        <v>193</v>
      </c>
      <c r="P1416" s="4"/>
      <c r="Q1416" s="4">
        <v>300</v>
      </c>
      <c r="R1416" s="4"/>
      <c r="S1416" s="4">
        <v>455</v>
      </c>
      <c r="T1416" s="4" t="s">
        <v>1457</v>
      </c>
      <c r="U1416" s="4" t="s">
        <v>1457</v>
      </c>
      <c r="V1416" s="4"/>
      <c r="W1416" s="4"/>
      <c r="X1416" s="4">
        <v>10882</v>
      </c>
      <c r="Y1416" s="4"/>
      <c r="Z1416" s="4">
        <v>30</v>
      </c>
      <c r="AA1416" s="4">
        <v>32</v>
      </c>
      <c r="AB1416" s="4">
        <v>170</v>
      </c>
      <c r="AC1416" s="4"/>
    </row>
    <row r="1417" spans="1:29" x14ac:dyDescent="0.25">
      <c r="A1417" s="4" t="s">
        <v>4115</v>
      </c>
      <c r="B1417" s="4" t="s">
        <v>3936</v>
      </c>
      <c r="C1417" s="4" t="s">
        <v>1456</v>
      </c>
      <c r="D1417" s="4" t="s">
        <v>1463</v>
      </c>
      <c r="E1417" s="4" t="s">
        <v>110</v>
      </c>
      <c r="F1417" s="4">
        <v>0</v>
      </c>
      <c r="G1417" s="4">
        <v>5.2999999999999999E-2</v>
      </c>
      <c r="H1417" s="4">
        <v>4.0999999999999996</v>
      </c>
      <c r="I1417" s="4"/>
      <c r="J1417" s="4">
        <v>0.28000000000000003</v>
      </c>
      <c r="K1417" s="4">
        <v>1.36</v>
      </c>
      <c r="L1417" s="4">
        <v>0.11</v>
      </c>
      <c r="M1417" s="4">
        <v>21</v>
      </c>
      <c r="N1417" s="4"/>
      <c r="O1417" s="4">
        <v>119</v>
      </c>
      <c r="P1417" s="4"/>
      <c r="Q1417" s="4">
        <v>169</v>
      </c>
      <c r="R1417" s="4"/>
      <c r="S1417" s="4">
        <v>249</v>
      </c>
      <c r="T1417" s="4" t="s">
        <v>1457</v>
      </c>
      <c r="U1417" s="4" t="s">
        <v>1457</v>
      </c>
      <c r="V1417" s="4"/>
      <c r="W1417" s="4"/>
      <c r="X1417" s="4">
        <v>12316</v>
      </c>
      <c r="Y1417" s="4"/>
      <c r="Z1417" s="4">
        <v>52</v>
      </c>
      <c r="AA1417" s="4">
        <v>40</v>
      </c>
      <c r="AB1417" s="4">
        <v>336</v>
      </c>
      <c r="AC1417" s="4"/>
    </row>
    <row r="1418" spans="1:29" x14ac:dyDescent="0.25">
      <c r="A1418" s="4" t="s">
        <v>4115</v>
      </c>
      <c r="B1418" s="4" t="s">
        <v>3936</v>
      </c>
      <c r="C1418" s="4" t="s">
        <v>1456</v>
      </c>
      <c r="D1418" s="4" t="s">
        <v>1464</v>
      </c>
      <c r="E1418" s="4" t="s">
        <v>110</v>
      </c>
      <c r="F1418" s="4">
        <v>0</v>
      </c>
      <c r="G1418" s="4">
        <v>0.47799999999999998</v>
      </c>
      <c r="H1418" s="4">
        <v>3.39</v>
      </c>
      <c r="I1418" s="4"/>
      <c r="J1418" s="4">
        <v>1.52</v>
      </c>
      <c r="K1418" s="4">
        <v>5.91</v>
      </c>
      <c r="L1418" s="4">
        <v>0.19</v>
      </c>
      <c r="M1418" s="4">
        <v>81</v>
      </c>
      <c r="N1418" s="4"/>
      <c r="O1418" s="4">
        <v>445</v>
      </c>
      <c r="P1418" s="4"/>
      <c r="Q1418" s="4">
        <v>709</v>
      </c>
      <c r="R1418" s="4"/>
      <c r="S1418" s="4">
        <v>1027</v>
      </c>
      <c r="T1418" s="4" t="s">
        <v>1457</v>
      </c>
      <c r="U1418" s="4" t="s">
        <v>1457</v>
      </c>
      <c r="V1418" s="4"/>
      <c r="W1418" s="4"/>
      <c r="X1418" s="4">
        <v>11503</v>
      </c>
      <c r="Y1418" s="4"/>
      <c r="Z1418" s="4">
        <v>120</v>
      </c>
      <c r="AA1418" s="4">
        <v>149</v>
      </c>
      <c r="AB1418" s="4">
        <v>742</v>
      </c>
      <c r="AC1418" s="4"/>
    </row>
    <row r="1419" spans="1:29" x14ac:dyDescent="0.25">
      <c r="A1419" s="4" t="s">
        <v>4115</v>
      </c>
      <c r="B1419" s="4" t="s">
        <v>3936</v>
      </c>
      <c r="C1419" s="4" t="s">
        <v>1456</v>
      </c>
      <c r="D1419" s="4" t="s">
        <v>1465</v>
      </c>
      <c r="E1419" s="4" t="s">
        <v>110</v>
      </c>
      <c r="F1419" s="4">
        <v>0</v>
      </c>
      <c r="G1419" s="4">
        <v>2.1000000000000001E-2</v>
      </c>
      <c r="H1419" s="4">
        <v>1.51</v>
      </c>
      <c r="I1419" s="4"/>
      <c r="J1419" s="4">
        <v>1.17</v>
      </c>
      <c r="K1419" s="4">
        <v>4.72</v>
      </c>
      <c r="L1419" s="4">
        <v>0.12</v>
      </c>
      <c r="M1419" s="4">
        <v>61</v>
      </c>
      <c r="N1419" s="4"/>
      <c r="O1419" s="4">
        <v>330</v>
      </c>
      <c r="P1419" s="4"/>
      <c r="Q1419" s="4">
        <v>634</v>
      </c>
      <c r="R1419" s="4"/>
      <c r="S1419" s="4">
        <v>1035</v>
      </c>
      <c r="T1419" s="4" t="s">
        <v>1457</v>
      </c>
      <c r="U1419" s="4" t="s">
        <v>1457</v>
      </c>
      <c r="V1419" s="4"/>
      <c r="W1419" s="4"/>
      <c r="X1419" s="4">
        <v>11011</v>
      </c>
      <c r="Y1419" s="4"/>
      <c r="Z1419" s="4">
        <v>31</v>
      </c>
      <c r="AA1419" s="4">
        <v>36</v>
      </c>
      <c r="AB1419" s="4">
        <v>196</v>
      </c>
      <c r="AC1419" s="4"/>
    </row>
    <row r="1420" spans="1:29" x14ac:dyDescent="0.25">
      <c r="A1420" s="4" t="s">
        <v>4115</v>
      </c>
      <c r="B1420" s="4" t="s">
        <v>3936</v>
      </c>
      <c r="C1420" s="4" t="s">
        <v>1456</v>
      </c>
      <c r="D1420" s="4" t="s">
        <v>1466</v>
      </c>
      <c r="E1420" s="4" t="s">
        <v>110</v>
      </c>
      <c r="F1420" s="4">
        <v>0</v>
      </c>
      <c r="G1420" s="4">
        <v>2.1000000000000001E-2</v>
      </c>
      <c r="H1420" s="4">
        <v>1.38</v>
      </c>
      <c r="I1420" s="4"/>
      <c r="J1420" s="4">
        <v>1.02</v>
      </c>
      <c r="K1420" s="4">
        <v>4.5199999999999996</v>
      </c>
      <c r="L1420" s="4">
        <v>0.11</v>
      </c>
      <c r="M1420" s="4">
        <v>59</v>
      </c>
      <c r="N1420" s="4"/>
      <c r="O1420" s="4">
        <v>331</v>
      </c>
      <c r="P1420" s="4"/>
      <c r="Q1420" s="4">
        <v>623</v>
      </c>
      <c r="R1420" s="4"/>
      <c r="S1420" s="4">
        <v>1044</v>
      </c>
      <c r="T1420" s="4" t="s">
        <v>1457</v>
      </c>
      <c r="U1420" s="4" t="s">
        <v>1457</v>
      </c>
      <c r="V1420" s="4"/>
      <c r="W1420" s="4"/>
      <c r="X1420" s="4">
        <v>10959</v>
      </c>
      <c r="Y1420" s="4"/>
      <c r="Z1420" s="4">
        <v>30</v>
      </c>
      <c r="AA1420" s="4">
        <v>35</v>
      </c>
      <c r="AB1420" s="4">
        <v>211</v>
      </c>
      <c r="AC1420" s="4"/>
    </row>
    <row r="1421" spans="1:29" x14ac:dyDescent="0.25">
      <c r="A1421" s="4" t="s">
        <v>4115</v>
      </c>
      <c r="B1421" s="4" t="s">
        <v>3936</v>
      </c>
      <c r="C1421" s="4" t="s">
        <v>1456</v>
      </c>
      <c r="D1421" s="4" t="s">
        <v>1467</v>
      </c>
      <c r="E1421" s="4" t="s">
        <v>110</v>
      </c>
      <c r="F1421" s="4">
        <v>0</v>
      </c>
      <c r="G1421" s="4">
        <v>0.33100000000000002</v>
      </c>
      <c r="H1421" s="4">
        <v>2.29</v>
      </c>
      <c r="I1421" s="4"/>
      <c r="J1421" s="4">
        <v>2</v>
      </c>
      <c r="K1421" s="4">
        <v>5.86</v>
      </c>
      <c r="L1421" s="4">
        <v>0.18</v>
      </c>
      <c r="M1421" s="4">
        <v>70</v>
      </c>
      <c r="N1421" s="4"/>
      <c r="O1421" s="4">
        <v>311</v>
      </c>
      <c r="P1421" s="4"/>
      <c r="Q1421" s="4">
        <v>533</v>
      </c>
      <c r="R1421" s="4"/>
      <c r="S1421" s="4">
        <v>814</v>
      </c>
      <c r="T1421" s="4" t="s">
        <v>1457</v>
      </c>
      <c r="U1421" s="4" t="s">
        <v>1457</v>
      </c>
      <c r="V1421" s="4"/>
      <c r="W1421" s="4"/>
      <c r="X1421" s="4">
        <v>10183</v>
      </c>
      <c r="Y1421" s="4"/>
      <c r="Z1421" s="4">
        <v>35</v>
      </c>
      <c r="AA1421" s="4">
        <v>59</v>
      </c>
      <c r="AB1421" s="4">
        <v>235</v>
      </c>
      <c r="AC1421" s="4"/>
    </row>
    <row r="1422" spans="1:29" x14ac:dyDescent="0.25">
      <c r="A1422" s="4" t="s">
        <v>4115</v>
      </c>
      <c r="B1422" s="4" t="s">
        <v>3936</v>
      </c>
      <c r="C1422" s="4" t="s">
        <v>1456</v>
      </c>
      <c r="D1422" s="4" t="s">
        <v>1468</v>
      </c>
      <c r="E1422" s="4" t="s">
        <v>110</v>
      </c>
      <c r="F1422" s="4">
        <v>0</v>
      </c>
      <c r="G1422" s="4">
        <v>6.0000000000000001E-3</v>
      </c>
      <c r="H1422" s="4">
        <v>0.72</v>
      </c>
      <c r="I1422" s="4"/>
      <c r="J1422" s="4">
        <v>0.44</v>
      </c>
      <c r="K1422" s="4">
        <v>2.34</v>
      </c>
      <c r="L1422" s="4">
        <v>0.09</v>
      </c>
      <c r="M1422" s="4">
        <v>35</v>
      </c>
      <c r="N1422" s="4"/>
      <c r="O1422" s="4">
        <v>182</v>
      </c>
      <c r="P1422" s="4"/>
      <c r="Q1422" s="4">
        <v>256</v>
      </c>
      <c r="R1422" s="4"/>
      <c r="S1422" s="4">
        <v>331</v>
      </c>
      <c r="T1422" s="4" t="s">
        <v>1457</v>
      </c>
      <c r="U1422" s="4" t="s">
        <v>1457</v>
      </c>
      <c r="V1422" s="4"/>
      <c r="W1422" s="4"/>
      <c r="X1422" s="4">
        <v>11397</v>
      </c>
      <c r="Y1422" s="4"/>
      <c r="Z1422" s="4">
        <v>27</v>
      </c>
      <c r="AA1422" s="4">
        <v>18</v>
      </c>
      <c r="AB1422" s="4">
        <v>166</v>
      </c>
      <c r="AC1422" s="4"/>
    </row>
    <row r="1423" spans="1:29" x14ac:dyDescent="0.25">
      <c r="A1423" s="4" t="s">
        <v>4115</v>
      </c>
      <c r="B1423" s="4" t="s">
        <v>3936</v>
      </c>
      <c r="C1423" s="4" t="s">
        <v>1456</v>
      </c>
      <c r="D1423" s="4" t="s">
        <v>1469</v>
      </c>
      <c r="E1423" s="4" t="s">
        <v>110</v>
      </c>
      <c r="F1423" s="4">
        <v>0</v>
      </c>
      <c r="G1423" s="4">
        <v>0.14899999999999999</v>
      </c>
      <c r="H1423" s="4">
        <v>2.59</v>
      </c>
      <c r="I1423" s="4"/>
      <c r="J1423" s="4">
        <v>2.81</v>
      </c>
      <c r="K1423" s="4">
        <v>7.82</v>
      </c>
      <c r="L1423" s="4">
        <v>0.26</v>
      </c>
      <c r="M1423" s="4">
        <v>79</v>
      </c>
      <c r="N1423" s="4"/>
      <c r="O1423" s="4">
        <v>315</v>
      </c>
      <c r="P1423" s="4"/>
      <c r="Q1423" s="4">
        <v>537</v>
      </c>
      <c r="R1423" s="4"/>
      <c r="S1423" s="4">
        <v>856</v>
      </c>
      <c r="T1423" s="4" t="s">
        <v>1457</v>
      </c>
      <c r="U1423" s="4" t="s">
        <v>1457</v>
      </c>
      <c r="V1423" s="4"/>
      <c r="W1423" s="4"/>
      <c r="X1423" s="4">
        <v>9949</v>
      </c>
      <c r="Y1423" s="4"/>
      <c r="Z1423" s="4">
        <v>22</v>
      </c>
      <c r="AA1423" s="4">
        <v>53</v>
      </c>
      <c r="AB1423" s="4">
        <v>143</v>
      </c>
      <c r="AC1423" s="4"/>
    </row>
    <row r="1424" spans="1:29" x14ac:dyDescent="0.25">
      <c r="A1424" s="4" t="s">
        <v>4115</v>
      </c>
      <c r="B1424" s="4" t="s">
        <v>3936</v>
      </c>
      <c r="C1424" s="4" t="s">
        <v>1456</v>
      </c>
      <c r="D1424" s="4" t="s">
        <v>1470</v>
      </c>
      <c r="E1424" s="4" t="s">
        <v>110</v>
      </c>
      <c r="F1424" s="4">
        <v>0</v>
      </c>
      <c r="G1424" s="4">
        <v>3.2000000000000001E-2</v>
      </c>
      <c r="H1424" s="4">
        <v>2.4300000000000002</v>
      </c>
      <c r="I1424" s="4"/>
      <c r="J1424" s="4">
        <v>2.64</v>
      </c>
      <c r="K1424" s="4">
        <v>7.67</v>
      </c>
      <c r="L1424" s="4">
        <v>0.17</v>
      </c>
      <c r="M1424" s="4">
        <v>78</v>
      </c>
      <c r="N1424" s="4"/>
      <c r="O1424" s="4">
        <v>287</v>
      </c>
      <c r="P1424" s="4"/>
      <c r="Q1424" s="4">
        <v>475</v>
      </c>
      <c r="R1424" s="4"/>
      <c r="S1424" s="4">
        <v>751</v>
      </c>
      <c r="T1424" s="4" t="s">
        <v>1457</v>
      </c>
      <c r="U1424" s="4" t="s">
        <v>1457</v>
      </c>
      <c r="V1424" s="4"/>
      <c r="W1424" s="4"/>
      <c r="X1424" s="4">
        <v>10049</v>
      </c>
      <c r="Y1424" s="4"/>
      <c r="Z1424" s="4">
        <v>26</v>
      </c>
      <c r="AA1424" s="4">
        <v>69</v>
      </c>
      <c r="AB1424" s="4">
        <v>164</v>
      </c>
      <c r="AC1424" s="4"/>
    </row>
    <row r="1425" spans="1:29" x14ac:dyDescent="0.25">
      <c r="A1425" s="4" t="s">
        <v>4115</v>
      </c>
      <c r="B1425" s="4" t="s">
        <v>3936</v>
      </c>
      <c r="C1425" s="4" t="s">
        <v>1456</v>
      </c>
      <c r="D1425" s="4" t="s">
        <v>1471</v>
      </c>
      <c r="E1425" s="4" t="s">
        <v>110</v>
      </c>
      <c r="F1425" s="4">
        <v>0</v>
      </c>
      <c r="G1425" s="4">
        <v>1.6E-2</v>
      </c>
      <c r="H1425" s="4">
        <v>1.1399999999999999</v>
      </c>
      <c r="I1425" s="4"/>
      <c r="J1425" s="4">
        <v>0.72</v>
      </c>
      <c r="K1425" s="4">
        <v>3.44</v>
      </c>
      <c r="L1425" s="4">
        <v>0.1</v>
      </c>
      <c r="M1425" s="4">
        <v>49</v>
      </c>
      <c r="N1425" s="4"/>
      <c r="O1425" s="4">
        <v>306</v>
      </c>
      <c r="P1425" s="4"/>
      <c r="Q1425" s="4">
        <v>590</v>
      </c>
      <c r="R1425" s="4"/>
      <c r="S1425" s="4">
        <v>995</v>
      </c>
      <c r="T1425" s="4" t="s">
        <v>1457</v>
      </c>
      <c r="U1425" s="4" t="s">
        <v>1457</v>
      </c>
      <c r="V1425" s="4"/>
      <c r="W1425" s="4"/>
      <c r="X1425" s="4">
        <v>11883</v>
      </c>
      <c r="Y1425" s="4"/>
      <c r="Z1425" s="4">
        <v>50</v>
      </c>
      <c r="AA1425" s="4">
        <v>34</v>
      </c>
      <c r="AB1425" s="4">
        <v>291</v>
      </c>
      <c r="AC1425" s="4"/>
    </row>
    <row r="1426" spans="1:29" x14ac:dyDescent="0.25">
      <c r="A1426" s="4" t="s">
        <v>4115</v>
      </c>
      <c r="B1426" s="4" t="s">
        <v>3936</v>
      </c>
      <c r="C1426" s="4" t="s">
        <v>1456</v>
      </c>
      <c r="D1426" s="4" t="s">
        <v>1472</v>
      </c>
      <c r="E1426" s="4" t="s">
        <v>110</v>
      </c>
      <c r="F1426" s="4">
        <v>0</v>
      </c>
      <c r="G1426" s="4">
        <v>1.9E-2</v>
      </c>
      <c r="H1426" s="4">
        <v>1.42</v>
      </c>
      <c r="I1426" s="4"/>
      <c r="J1426" s="4">
        <v>1.06</v>
      </c>
      <c r="K1426" s="4">
        <v>4.3899999999999997</v>
      </c>
      <c r="L1426" s="4">
        <v>0.15</v>
      </c>
      <c r="M1426" s="4">
        <v>58</v>
      </c>
      <c r="N1426" s="4"/>
      <c r="O1426" s="4">
        <v>260</v>
      </c>
      <c r="P1426" s="4"/>
      <c r="Q1426" s="4">
        <v>390</v>
      </c>
      <c r="R1426" s="4"/>
      <c r="S1426" s="4">
        <v>543</v>
      </c>
      <c r="T1426" s="4" t="s">
        <v>1457</v>
      </c>
      <c r="U1426" s="4" t="s">
        <v>1457</v>
      </c>
      <c r="V1426" s="4"/>
      <c r="W1426" s="4"/>
      <c r="X1426" s="4">
        <v>11107</v>
      </c>
      <c r="Y1426" s="4"/>
      <c r="Z1426" s="4">
        <v>34</v>
      </c>
      <c r="AA1426" s="4">
        <v>42</v>
      </c>
      <c r="AB1426" s="4">
        <v>217</v>
      </c>
      <c r="AC1426" s="4"/>
    </row>
    <row r="1427" spans="1:29" x14ac:dyDescent="0.25">
      <c r="A1427" s="4" t="s">
        <v>4115</v>
      </c>
      <c r="B1427" s="4" t="s">
        <v>3936</v>
      </c>
      <c r="C1427" s="4" t="s">
        <v>1456</v>
      </c>
      <c r="D1427" s="4" t="s">
        <v>1473</v>
      </c>
      <c r="E1427" s="4" t="s">
        <v>110</v>
      </c>
      <c r="F1427" s="4">
        <v>0</v>
      </c>
      <c r="G1427" s="4">
        <v>1.9E-2</v>
      </c>
      <c r="H1427" s="4">
        <v>3.16</v>
      </c>
      <c r="I1427" s="4"/>
      <c r="J1427" s="4">
        <v>1.36</v>
      </c>
      <c r="K1427" s="4">
        <v>4.7</v>
      </c>
      <c r="L1427" s="4">
        <v>0.19</v>
      </c>
      <c r="M1427" s="4">
        <v>53</v>
      </c>
      <c r="N1427" s="4"/>
      <c r="O1427" s="4">
        <v>211</v>
      </c>
      <c r="P1427" s="4"/>
      <c r="Q1427" s="4">
        <v>375</v>
      </c>
      <c r="R1427" s="4"/>
      <c r="S1427" s="4">
        <v>612</v>
      </c>
      <c r="T1427" s="4" t="s">
        <v>1457</v>
      </c>
      <c r="U1427" s="4" t="s">
        <v>1457</v>
      </c>
      <c r="V1427" s="4"/>
      <c r="W1427" s="4"/>
      <c r="X1427" s="4">
        <v>10590</v>
      </c>
      <c r="Y1427" s="4"/>
      <c r="Z1427" s="4">
        <v>19</v>
      </c>
      <c r="AA1427" s="4">
        <v>62</v>
      </c>
      <c r="AB1427" s="4">
        <v>130</v>
      </c>
      <c r="AC1427" s="4"/>
    </row>
    <row r="1428" spans="1:29" hidden="1" x14ac:dyDescent="0.25">
      <c r="A1428" s="4" t="s">
        <v>4115</v>
      </c>
      <c r="B1428" s="4" t="s">
        <v>3936</v>
      </c>
      <c r="C1428" s="4" t="s">
        <v>1475</v>
      </c>
      <c r="D1428" s="4" t="s">
        <v>1474</v>
      </c>
      <c r="E1428" s="4" t="s">
        <v>110</v>
      </c>
      <c r="F1428" s="4">
        <v>0</v>
      </c>
      <c r="G1428" s="4">
        <v>0.44</v>
      </c>
      <c r="H1428" s="4">
        <v>2.2999999999999998</v>
      </c>
      <c r="I1428" s="4"/>
      <c r="J1428" s="4">
        <v>1.5</v>
      </c>
      <c r="K1428" s="4">
        <v>3.88</v>
      </c>
      <c r="L1428" s="4">
        <v>0.18</v>
      </c>
      <c r="M1428" s="4">
        <v>46</v>
      </c>
      <c r="N1428" s="4"/>
      <c r="O1428" s="4">
        <v>210</v>
      </c>
      <c r="P1428" s="4"/>
      <c r="Q1428" s="4">
        <v>301</v>
      </c>
      <c r="R1428" s="4"/>
      <c r="S1428" s="4">
        <v>446</v>
      </c>
      <c r="T1428" s="4">
        <v>73</v>
      </c>
      <c r="U1428" s="4">
        <v>1922</v>
      </c>
      <c r="V1428" s="4"/>
      <c r="W1428" s="4"/>
      <c r="X1428" s="4">
        <v>13179</v>
      </c>
      <c r="Y1428" s="4"/>
      <c r="Z1428" s="4">
        <v>35</v>
      </c>
      <c r="AA1428" s="4">
        <v>41</v>
      </c>
      <c r="AB1428" s="4">
        <v>243</v>
      </c>
      <c r="AC1428" s="4"/>
    </row>
    <row r="1429" spans="1:29" hidden="1" x14ac:dyDescent="0.25">
      <c r="A1429" s="4" t="s">
        <v>4115</v>
      </c>
      <c r="B1429" s="4" t="s">
        <v>3936</v>
      </c>
      <c r="C1429" s="4" t="s">
        <v>1475</v>
      </c>
      <c r="D1429" s="4" t="s">
        <v>1476</v>
      </c>
      <c r="E1429" s="4" t="s">
        <v>110</v>
      </c>
      <c r="F1429" s="4">
        <v>0</v>
      </c>
      <c r="G1429" s="4">
        <v>1.9E-2</v>
      </c>
      <c r="H1429" s="4">
        <v>2.13</v>
      </c>
      <c r="I1429" s="4"/>
      <c r="J1429" s="4">
        <v>2.87</v>
      </c>
      <c r="K1429" s="4">
        <v>10</v>
      </c>
      <c r="L1429" s="4">
        <v>0.43</v>
      </c>
      <c r="M1429" s="4">
        <v>109</v>
      </c>
      <c r="N1429" s="4"/>
      <c r="O1429" s="4">
        <v>376</v>
      </c>
      <c r="P1429" s="4"/>
      <c r="Q1429" s="4">
        <v>314</v>
      </c>
      <c r="R1429" s="4"/>
      <c r="S1429" s="4">
        <v>290</v>
      </c>
      <c r="T1429" s="4">
        <v>39</v>
      </c>
      <c r="U1429" s="4">
        <v>2925</v>
      </c>
      <c r="V1429" s="4"/>
      <c r="W1429" s="4"/>
      <c r="X1429" s="4">
        <v>12363</v>
      </c>
      <c r="Y1429" s="4"/>
      <c r="Z1429" s="4">
        <v>48</v>
      </c>
      <c r="AA1429" s="4">
        <v>53</v>
      </c>
      <c r="AB1429" s="4">
        <v>337</v>
      </c>
      <c r="AC1429" s="4"/>
    </row>
    <row r="1430" spans="1:29" hidden="1" x14ac:dyDescent="0.25">
      <c r="A1430" s="4" t="s">
        <v>4115</v>
      </c>
      <c r="B1430" s="4" t="s">
        <v>3936</v>
      </c>
      <c r="C1430" s="4" t="s">
        <v>1475</v>
      </c>
      <c r="D1430" s="4" t="s">
        <v>1477</v>
      </c>
      <c r="E1430" s="4" t="s">
        <v>110</v>
      </c>
      <c r="F1430" s="4">
        <v>0</v>
      </c>
      <c r="G1430" s="4">
        <v>0.54500000000000004</v>
      </c>
      <c r="H1430" s="4">
        <v>3.02</v>
      </c>
      <c r="I1430" s="4"/>
      <c r="J1430" s="4">
        <v>2.34</v>
      </c>
      <c r="K1430" s="4">
        <v>7.5</v>
      </c>
      <c r="L1430" s="4">
        <v>0.25</v>
      </c>
      <c r="M1430" s="4">
        <v>79</v>
      </c>
      <c r="N1430" s="4"/>
      <c r="O1430" s="4">
        <v>331</v>
      </c>
      <c r="P1430" s="4"/>
      <c r="Q1430" s="4">
        <v>533</v>
      </c>
      <c r="R1430" s="4"/>
      <c r="S1430" s="4">
        <v>830</v>
      </c>
      <c r="T1430" s="4">
        <v>142</v>
      </c>
      <c r="U1430" s="4">
        <v>3282</v>
      </c>
      <c r="V1430" s="4"/>
      <c r="W1430" s="4"/>
      <c r="X1430" s="4">
        <v>11640</v>
      </c>
      <c r="Y1430" s="4"/>
      <c r="Z1430" s="4">
        <v>35</v>
      </c>
      <c r="AA1430" s="4">
        <v>63</v>
      </c>
      <c r="AB1430" s="4">
        <v>244</v>
      </c>
      <c r="AC1430" s="4"/>
    </row>
    <row r="1431" spans="1:29" hidden="1" x14ac:dyDescent="0.25">
      <c r="A1431" s="4" t="s">
        <v>4115</v>
      </c>
      <c r="B1431" s="4" t="s">
        <v>3936</v>
      </c>
      <c r="C1431" s="4" t="s">
        <v>1475</v>
      </c>
      <c r="D1431" s="4" t="s">
        <v>1478</v>
      </c>
      <c r="E1431" s="4" t="s">
        <v>110</v>
      </c>
      <c r="F1431" s="4">
        <v>0</v>
      </c>
      <c r="G1431" s="4">
        <v>0.104</v>
      </c>
      <c r="H1431" s="4">
        <v>1.84</v>
      </c>
      <c r="I1431" s="4"/>
      <c r="J1431" s="4">
        <v>1.35</v>
      </c>
      <c r="K1431" s="4">
        <v>5.93</v>
      </c>
      <c r="L1431" s="4">
        <v>0.22</v>
      </c>
      <c r="M1431" s="4">
        <v>83</v>
      </c>
      <c r="N1431" s="4"/>
      <c r="O1431" s="4">
        <v>501</v>
      </c>
      <c r="P1431" s="4"/>
      <c r="Q1431" s="4">
        <v>896</v>
      </c>
      <c r="R1431" s="4"/>
      <c r="S1431" s="4">
        <v>1442</v>
      </c>
      <c r="T1431" s="4">
        <v>238</v>
      </c>
      <c r="U1431" s="4">
        <v>5356</v>
      </c>
      <c r="V1431" s="4"/>
      <c r="W1431" s="4"/>
      <c r="X1431" s="4">
        <v>13553</v>
      </c>
      <c r="Y1431" s="4"/>
      <c r="Z1431" s="4">
        <v>100</v>
      </c>
      <c r="AA1431" s="4">
        <v>83</v>
      </c>
      <c r="AB1431" s="4">
        <v>654</v>
      </c>
      <c r="AC1431" s="4"/>
    </row>
    <row r="1432" spans="1:29" hidden="1" x14ac:dyDescent="0.25">
      <c r="A1432" s="4" t="s">
        <v>4115</v>
      </c>
      <c r="B1432" s="4" t="s">
        <v>3936</v>
      </c>
      <c r="C1432" s="4" t="s">
        <v>1475</v>
      </c>
      <c r="D1432" s="4" t="s">
        <v>1479</v>
      </c>
      <c r="E1432" s="4" t="s">
        <v>110</v>
      </c>
      <c r="F1432" s="4">
        <v>0</v>
      </c>
      <c r="G1432" s="4">
        <v>1.6E-2</v>
      </c>
      <c r="H1432" s="4">
        <v>1.33</v>
      </c>
      <c r="I1432" s="4"/>
      <c r="J1432" s="4">
        <v>0.94</v>
      </c>
      <c r="K1432" s="4">
        <v>4.0599999999999996</v>
      </c>
      <c r="L1432" s="4">
        <v>0.12</v>
      </c>
      <c r="M1432" s="4">
        <v>55</v>
      </c>
      <c r="N1432" s="4"/>
      <c r="O1432" s="4">
        <v>291</v>
      </c>
      <c r="P1432" s="4"/>
      <c r="Q1432" s="4">
        <v>476</v>
      </c>
      <c r="R1432" s="4"/>
      <c r="S1432" s="4">
        <v>746</v>
      </c>
      <c r="T1432" s="4">
        <v>124</v>
      </c>
      <c r="U1432" s="4">
        <v>2906</v>
      </c>
      <c r="V1432" s="4"/>
      <c r="W1432" s="4"/>
      <c r="X1432" s="4">
        <v>12637</v>
      </c>
      <c r="Y1432" s="4"/>
      <c r="Z1432" s="4">
        <v>53</v>
      </c>
      <c r="AA1432" s="4">
        <v>50</v>
      </c>
      <c r="AB1432" s="4">
        <v>377</v>
      </c>
      <c r="AC1432" s="4"/>
    </row>
    <row r="1433" spans="1:29" hidden="1" x14ac:dyDescent="0.25">
      <c r="A1433" s="4" t="s">
        <v>4115</v>
      </c>
      <c r="B1433" s="4" t="s">
        <v>3936</v>
      </c>
      <c r="C1433" s="4" t="s">
        <v>1475</v>
      </c>
      <c r="D1433" s="4" t="s">
        <v>1480</v>
      </c>
      <c r="E1433" s="4" t="s">
        <v>110</v>
      </c>
      <c r="F1433" s="4">
        <v>0</v>
      </c>
      <c r="G1433" s="4">
        <v>0.42199999999999999</v>
      </c>
      <c r="H1433" s="4">
        <v>1.36</v>
      </c>
      <c r="I1433" s="4"/>
      <c r="J1433" s="4">
        <v>0.54</v>
      </c>
      <c r="K1433" s="4">
        <v>2.5299999999999998</v>
      </c>
      <c r="L1433" s="4">
        <v>0.09</v>
      </c>
      <c r="M1433" s="4">
        <v>40</v>
      </c>
      <c r="N1433" s="4"/>
      <c r="O1433" s="4">
        <v>282</v>
      </c>
      <c r="P1433" s="4"/>
      <c r="Q1433" s="4">
        <v>505</v>
      </c>
      <c r="R1433" s="4"/>
      <c r="S1433" s="4">
        <v>778</v>
      </c>
      <c r="T1433" s="4">
        <v>124</v>
      </c>
      <c r="U1433" s="4">
        <v>3128</v>
      </c>
      <c r="V1433" s="4"/>
      <c r="W1433" s="4"/>
      <c r="X1433" s="4">
        <v>13021</v>
      </c>
      <c r="Y1433" s="4"/>
      <c r="Z1433" s="4">
        <v>52</v>
      </c>
      <c r="AA1433" s="4">
        <v>28</v>
      </c>
      <c r="AB1433" s="4">
        <v>388</v>
      </c>
      <c r="AC1433" s="4"/>
    </row>
    <row r="1434" spans="1:29" hidden="1" x14ac:dyDescent="0.25">
      <c r="A1434" s="4" t="s">
        <v>4115</v>
      </c>
      <c r="B1434" s="4" t="s">
        <v>3936</v>
      </c>
      <c r="C1434" s="4" t="s">
        <v>1475</v>
      </c>
      <c r="D1434" s="4" t="s">
        <v>1481</v>
      </c>
      <c r="E1434" s="4" t="s">
        <v>110</v>
      </c>
      <c r="F1434" s="4">
        <v>0</v>
      </c>
      <c r="G1434" s="4">
        <v>8.9999999999999993E-3</v>
      </c>
      <c r="H1434" s="4">
        <v>0.56999999999999995</v>
      </c>
      <c r="I1434" s="4"/>
      <c r="J1434" s="4">
        <v>0.31</v>
      </c>
      <c r="K1434" s="4">
        <v>1.61</v>
      </c>
      <c r="L1434" s="4">
        <v>0.05</v>
      </c>
      <c r="M1434" s="4">
        <v>26</v>
      </c>
      <c r="N1434" s="4"/>
      <c r="O1434" s="4">
        <v>167</v>
      </c>
      <c r="P1434" s="4"/>
      <c r="Q1434" s="4">
        <v>242</v>
      </c>
      <c r="R1434" s="4"/>
      <c r="S1434" s="4">
        <v>340</v>
      </c>
      <c r="T1434" s="4">
        <v>53</v>
      </c>
      <c r="U1434" s="4">
        <v>1747</v>
      </c>
      <c r="V1434" s="4"/>
      <c r="W1434" s="4"/>
      <c r="X1434" s="4">
        <v>13293</v>
      </c>
      <c r="Y1434" s="4"/>
      <c r="Z1434" s="4">
        <v>47</v>
      </c>
      <c r="AA1434" s="4">
        <v>20</v>
      </c>
      <c r="AB1434" s="4">
        <v>334</v>
      </c>
      <c r="AC1434" s="4"/>
    </row>
    <row r="1435" spans="1:29" hidden="1" x14ac:dyDescent="0.25">
      <c r="A1435" s="4" t="s">
        <v>4115</v>
      </c>
      <c r="B1435" s="4" t="s">
        <v>3936</v>
      </c>
      <c r="C1435" s="4" t="s">
        <v>1475</v>
      </c>
      <c r="D1435" s="4" t="s">
        <v>1482</v>
      </c>
      <c r="E1435" s="4" t="s">
        <v>110</v>
      </c>
      <c r="F1435" s="4">
        <v>0</v>
      </c>
      <c r="G1435" s="4">
        <v>0.108</v>
      </c>
      <c r="H1435" s="4">
        <v>1.17</v>
      </c>
      <c r="I1435" s="4"/>
      <c r="J1435" s="4">
        <v>0.96</v>
      </c>
      <c r="K1435" s="4">
        <v>4.6100000000000003</v>
      </c>
      <c r="L1435" s="4">
        <v>0.14000000000000001</v>
      </c>
      <c r="M1435" s="4">
        <v>59</v>
      </c>
      <c r="N1435" s="4"/>
      <c r="O1435" s="4">
        <v>288</v>
      </c>
      <c r="P1435" s="4"/>
      <c r="Q1435" s="4">
        <v>396</v>
      </c>
      <c r="R1435" s="4"/>
      <c r="S1435" s="4">
        <v>541</v>
      </c>
      <c r="T1435" s="4">
        <v>86</v>
      </c>
      <c r="U1435" s="4">
        <v>2764</v>
      </c>
      <c r="V1435" s="4"/>
      <c r="W1435" s="4"/>
      <c r="X1435" s="4">
        <v>12570</v>
      </c>
      <c r="Y1435" s="4"/>
      <c r="Z1435" s="4">
        <v>54</v>
      </c>
      <c r="AA1435" s="4">
        <v>39</v>
      </c>
      <c r="AB1435" s="4">
        <v>358</v>
      </c>
      <c r="AC1435" s="4"/>
    </row>
    <row r="1436" spans="1:29" hidden="1" x14ac:dyDescent="0.25">
      <c r="A1436" s="4" t="s">
        <v>4115</v>
      </c>
      <c r="B1436" s="4" t="s">
        <v>3936</v>
      </c>
      <c r="C1436" s="4" t="s">
        <v>1475</v>
      </c>
      <c r="D1436" s="4" t="s">
        <v>1483</v>
      </c>
      <c r="E1436" s="4" t="s">
        <v>110</v>
      </c>
      <c r="F1436" s="4">
        <v>0</v>
      </c>
      <c r="G1436" s="4">
        <v>0.63900000000000001</v>
      </c>
      <c r="H1436" s="4">
        <v>2.48</v>
      </c>
      <c r="I1436" s="4"/>
      <c r="J1436" s="4">
        <v>1.28</v>
      </c>
      <c r="K1436" s="4">
        <v>3.93</v>
      </c>
      <c r="L1436" s="4">
        <v>0.21</v>
      </c>
      <c r="M1436" s="4">
        <v>53</v>
      </c>
      <c r="N1436" s="4"/>
      <c r="O1436" s="4">
        <v>387</v>
      </c>
      <c r="P1436" s="4"/>
      <c r="Q1436" s="4">
        <v>586</v>
      </c>
      <c r="R1436" s="4"/>
      <c r="S1436" s="4">
        <v>911</v>
      </c>
      <c r="T1436" s="4">
        <v>140</v>
      </c>
      <c r="U1436" s="4">
        <v>4041</v>
      </c>
      <c r="V1436" s="4"/>
      <c r="W1436" s="4"/>
      <c r="X1436" s="4">
        <v>17130</v>
      </c>
      <c r="Y1436" s="4"/>
      <c r="Z1436" s="4">
        <v>238</v>
      </c>
      <c r="AA1436" s="4">
        <v>55</v>
      </c>
      <c r="AB1436" s="4">
        <v>1536</v>
      </c>
      <c r="AC1436" s="4"/>
    </row>
    <row r="1437" spans="1:29" hidden="1" x14ac:dyDescent="0.25">
      <c r="A1437" s="4" t="s">
        <v>4115</v>
      </c>
      <c r="B1437" s="4" t="s">
        <v>3936</v>
      </c>
      <c r="C1437" s="4" t="s">
        <v>1475</v>
      </c>
      <c r="D1437" s="4" t="s">
        <v>1484</v>
      </c>
      <c r="E1437" s="4" t="s">
        <v>110</v>
      </c>
      <c r="F1437" s="4">
        <v>0</v>
      </c>
      <c r="G1437" s="4">
        <v>3.0000000000000001E-3</v>
      </c>
      <c r="H1437" s="4">
        <v>0.82</v>
      </c>
      <c r="I1437" s="4"/>
      <c r="J1437" s="4">
        <v>0.62</v>
      </c>
      <c r="K1437" s="4">
        <v>2.94</v>
      </c>
      <c r="L1437" s="4">
        <v>0.1</v>
      </c>
      <c r="M1437" s="4">
        <v>42</v>
      </c>
      <c r="N1437" s="4"/>
      <c r="O1437" s="4">
        <v>224</v>
      </c>
      <c r="P1437" s="4"/>
      <c r="Q1437" s="4">
        <v>303</v>
      </c>
      <c r="R1437" s="4"/>
      <c r="S1437" s="4">
        <v>403</v>
      </c>
      <c r="T1437" s="4">
        <v>63</v>
      </c>
      <c r="U1437" s="4">
        <v>2295</v>
      </c>
      <c r="V1437" s="4"/>
      <c r="W1437" s="4"/>
      <c r="X1437" s="4">
        <v>13051</v>
      </c>
      <c r="Y1437" s="4"/>
      <c r="Z1437" s="4">
        <v>54</v>
      </c>
      <c r="AA1437" s="4">
        <v>30</v>
      </c>
      <c r="AB1437" s="4">
        <v>383</v>
      </c>
      <c r="AC1437" s="4"/>
    </row>
    <row r="1438" spans="1:29" hidden="1" x14ac:dyDescent="0.25">
      <c r="A1438" s="4" t="s">
        <v>4115</v>
      </c>
      <c r="B1438" s="4" t="s">
        <v>3936</v>
      </c>
      <c r="C1438" s="4" t="s">
        <v>1475</v>
      </c>
      <c r="D1438" s="4" t="s">
        <v>1485</v>
      </c>
      <c r="E1438" s="4" t="s">
        <v>110</v>
      </c>
      <c r="F1438" s="4">
        <v>0</v>
      </c>
      <c r="G1438" s="4">
        <v>1.9E-2</v>
      </c>
      <c r="H1438" s="4">
        <v>1.74</v>
      </c>
      <c r="I1438" s="4"/>
      <c r="J1438" s="4">
        <v>1.55</v>
      </c>
      <c r="K1438" s="4">
        <v>5.85</v>
      </c>
      <c r="L1438" s="4">
        <v>0.12</v>
      </c>
      <c r="M1438" s="4">
        <v>65</v>
      </c>
      <c r="N1438" s="4"/>
      <c r="O1438" s="4">
        <v>304</v>
      </c>
      <c r="P1438" s="4"/>
      <c r="Q1438" s="4">
        <v>455</v>
      </c>
      <c r="R1438" s="4"/>
      <c r="S1438" s="4">
        <v>675</v>
      </c>
      <c r="T1438" s="4">
        <v>111</v>
      </c>
      <c r="U1438" s="4">
        <v>2920</v>
      </c>
      <c r="V1438" s="4"/>
      <c r="W1438" s="4"/>
      <c r="X1438" s="4">
        <v>12128</v>
      </c>
      <c r="Y1438" s="4"/>
      <c r="Z1438" s="4">
        <v>49</v>
      </c>
      <c r="AA1438" s="4">
        <v>66</v>
      </c>
      <c r="AB1438" s="4">
        <v>323</v>
      </c>
      <c r="AC1438" s="4"/>
    </row>
    <row r="1439" spans="1:29" hidden="1" x14ac:dyDescent="0.25">
      <c r="A1439" s="4" t="s">
        <v>4115</v>
      </c>
      <c r="B1439" s="4" t="s">
        <v>3936</v>
      </c>
      <c r="C1439" s="4" t="s">
        <v>1475</v>
      </c>
      <c r="D1439" s="4" t="s">
        <v>1486</v>
      </c>
      <c r="E1439" s="4" t="s">
        <v>110</v>
      </c>
      <c r="F1439" s="4">
        <v>0</v>
      </c>
      <c r="G1439" s="4">
        <v>1.9E-2</v>
      </c>
      <c r="H1439" s="4">
        <v>2.19</v>
      </c>
      <c r="I1439" s="4"/>
      <c r="J1439" s="4">
        <v>2.27</v>
      </c>
      <c r="K1439" s="4">
        <v>6.39</v>
      </c>
      <c r="L1439" s="4">
        <v>0.31</v>
      </c>
      <c r="M1439" s="4">
        <v>64</v>
      </c>
      <c r="N1439" s="4"/>
      <c r="O1439" s="4">
        <v>282</v>
      </c>
      <c r="P1439" s="4"/>
      <c r="Q1439" s="4">
        <v>495</v>
      </c>
      <c r="R1439" s="4"/>
      <c r="S1439" s="4">
        <v>784</v>
      </c>
      <c r="T1439" s="4">
        <v>136</v>
      </c>
      <c r="U1439" s="4">
        <v>2929</v>
      </c>
      <c r="V1439" s="4"/>
      <c r="W1439" s="4"/>
      <c r="X1439" s="4">
        <v>11651</v>
      </c>
      <c r="Y1439" s="4"/>
      <c r="Z1439" s="4">
        <v>27</v>
      </c>
      <c r="AA1439" s="4">
        <v>46</v>
      </c>
      <c r="AB1439" s="4">
        <v>177</v>
      </c>
      <c r="AC1439" s="4"/>
    </row>
    <row r="1440" spans="1:29" hidden="1" x14ac:dyDescent="0.25">
      <c r="A1440" s="4" t="s">
        <v>4115</v>
      </c>
      <c r="B1440" s="4" t="s">
        <v>3936</v>
      </c>
      <c r="C1440" s="4" t="s">
        <v>1475</v>
      </c>
      <c r="D1440" s="4" t="s">
        <v>1487</v>
      </c>
      <c r="E1440" s="4" t="s">
        <v>110</v>
      </c>
      <c r="F1440" s="4">
        <v>0</v>
      </c>
      <c r="G1440" s="4">
        <v>8.9999999999999993E-3</v>
      </c>
      <c r="H1440" s="4">
        <v>0.79</v>
      </c>
      <c r="I1440" s="4"/>
      <c r="J1440" s="4">
        <v>0.56999999999999995</v>
      </c>
      <c r="K1440" s="4">
        <v>3.27</v>
      </c>
      <c r="L1440" s="4">
        <v>0.09</v>
      </c>
      <c r="M1440" s="4">
        <v>51</v>
      </c>
      <c r="N1440" s="4"/>
      <c r="O1440" s="4">
        <v>348</v>
      </c>
      <c r="P1440" s="4"/>
      <c r="Q1440" s="4">
        <v>493</v>
      </c>
      <c r="R1440" s="4"/>
      <c r="S1440" s="4">
        <v>650</v>
      </c>
      <c r="T1440" s="4">
        <v>90</v>
      </c>
      <c r="U1440" s="4">
        <v>3477</v>
      </c>
      <c r="V1440" s="4"/>
      <c r="W1440" s="4"/>
      <c r="X1440" s="4">
        <v>14078</v>
      </c>
      <c r="Y1440" s="4"/>
      <c r="Z1440" s="4">
        <v>136</v>
      </c>
      <c r="AA1440" s="4">
        <v>46</v>
      </c>
      <c r="AB1440" s="4">
        <v>880</v>
      </c>
      <c r="AC1440" s="4"/>
    </row>
    <row r="1441" spans="1:29" hidden="1" x14ac:dyDescent="0.25">
      <c r="A1441" s="4" t="s">
        <v>4115</v>
      </c>
      <c r="B1441" s="4" t="s">
        <v>3936</v>
      </c>
      <c r="C1441" s="4" t="s">
        <v>1475</v>
      </c>
      <c r="D1441" s="4" t="s">
        <v>1488</v>
      </c>
      <c r="E1441" s="4" t="s">
        <v>110</v>
      </c>
      <c r="F1441" s="4">
        <v>0</v>
      </c>
      <c r="G1441" s="4">
        <v>0.443</v>
      </c>
      <c r="H1441" s="4">
        <v>2.9</v>
      </c>
      <c r="I1441" s="4"/>
      <c r="J1441" s="4">
        <v>1.44</v>
      </c>
      <c r="K1441" s="4">
        <v>4.08</v>
      </c>
      <c r="L1441" s="4">
        <v>0.21</v>
      </c>
      <c r="M1441" s="4">
        <v>50</v>
      </c>
      <c r="N1441" s="4"/>
      <c r="O1441" s="4">
        <v>270</v>
      </c>
      <c r="P1441" s="4"/>
      <c r="Q1441" s="4">
        <v>433</v>
      </c>
      <c r="R1441" s="4"/>
      <c r="S1441" s="4">
        <v>653</v>
      </c>
      <c r="T1441" s="4">
        <v>107</v>
      </c>
      <c r="U1441" s="4">
        <v>2660</v>
      </c>
      <c r="V1441" s="4"/>
      <c r="W1441" s="4"/>
      <c r="X1441" s="4">
        <v>11946</v>
      </c>
      <c r="Y1441" s="4"/>
      <c r="Z1441" s="4">
        <v>50</v>
      </c>
      <c r="AA1441" s="4">
        <v>53</v>
      </c>
      <c r="AB1441" s="4">
        <v>320</v>
      </c>
      <c r="AC1441" s="4"/>
    </row>
    <row r="1442" spans="1:29" hidden="1" x14ac:dyDescent="0.25">
      <c r="A1442" s="4" t="s">
        <v>4115</v>
      </c>
      <c r="B1442" s="4" t="s">
        <v>3936</v>
      </c>
      <c r="C1442" s="4" t="s">
        <v>1475</v>
      </c>
      <c r="D1442" s="4" t="s">
        <v>1489</v>
      </c>
      <c r="E1442" s="4" t="s">
        <v>110</v>
      </c>
      <c r="F1442" s="4">
        <v>0</v>
      </c>
      <c r="G1442" s="4">
        <v>3.5000000000000003E-2</v>
      </c>
      <c r="H1442" s="4">
        <v>1.37</v>
      </c>
      <c r="I1442" s="4"/>
      <c r="J1442" s="4">
        <v>1.3</v>
      </c>
      <c r="K1442" s="4">
        <v>5.71</v>
      </c>
      <c r="L1442" s="4">
        <v>0.21</v>
      </c>
      <c r="M1442" s="4">
        <v>72</v>
      </c>
      <c r="N1442" s="4"/>
      <c r="O1442" s="4">
        <v>374</v>
      </c>
      <c r="P1442" s="4"/>
      <c r="Q1442" s="4">
        <v>587</v>
      </c>
      <c r="R1442" s="4"/>
      <c r="S1442" s="4">
        <v>882</v>
      </c>
      <c r="T1442" s="4">
        <v>147</v>
      </c>
      <c r="U1442" s="4">
        <v>3687</v>
      </c>
      <c r="V1442" s="4"/>
      <c r="W1442" s="4"/>
      <c r="X1442" s="4">
        <v>12204</v>
      </c>
      <c r="Y1442" s="4"/>
      <c r="Z1442" s="4">
        <v>52</v>
      </c>
      <c r="AA1442" s="4">
        <v>43</v>
      </c>
      <c r="AB1442" s="4">
        <v>331</v>
      </c>
      <c r="AC1442" s="4"/>
    </row>
    <row r="1443" spans="1:29" hidden="1" x14ac:dyDescent="0.25">
      <c r="A1443" s="4" t="s">
        <v>4115</v>
      </c>
      <c r="B1443" s="4" t="s">
        <v>3936</v>
      </c>
      <c r="C1443" s="4" t="s">
        <v>1475</v>
      </c>
      <c r="D1443" s="4" t="s">
        <v>1490</v>
      </c>
      <c r="E1443" s="4" t="s">
        <v>110</v>
      </c>
      <c r="F1443" s="4">
        <v>0</v>
      </c>
      <c r="G1443" s="4">
        <v>8.0000000000000002E-3</v>
      </c>
      <c r="H1443" s="4">
        <v>0.65</v>
      </c>
      <c r="I1443" s="4"/>
      <c r="J1443" s="4">
        <v>0.4</v>
      </c>
      <c r="K1443" s="4">
        <v>2.34</v>
      </c>
      <c r="L1443" s="4">
        <v>0.08</v>
      </c>
      <c r="M1443" s="4">
        <v>35</v>
      </c>
      <c r="N1443" s="4"/>
      <c r="O1443" s="4">
        <v>196</v>
      </c>
      <c r="P1443" s="4"/>
      <c r="Q1443" s="4">
        <v>290</v>
      </c>
      <c r="R1443" s="4"/>
      <c r="S1443" s="4">
        <v>421</v>
      </c>
      <c r="T1443" s="4">
        <v>69</v>
      </c>
      <c r="U1443" s="4">
        <v>1963</v>
      </c>
      <c r="V1443" s="4"/>
      <c r="W1443" s="4"/>
      <c r="X1443" s="4">
        <v>12689</v>
      </c>
      <c r="Y1443" s="4"/>
      <c r="Z1443" s="4">
        <v>44</v>
      </c>
      <c r="AA1443" s="4">
        <v>24</v>
      </c>
      <c r="AB1443" s="4">
        <v>298</v>
      </c>
      <c r="AC1443" s="4"/>
    </row>
    <row r="1444" spans="1:29" hidden="1" x14ac:dyDescent="0.25">
      <c r="A1444" s="4" t="s">
        <v>4115</v>
      </c>
      <c r="B1444" s="4" t="s">
        <v>3936</v>
      </c>
      <c r="C1444" s="4" t="s">
        <v>1475</v>
      </c>
      <c r="D1444" s="4" t="s">
        <v>1491</v>
      </c>
      <c r="E1444" s="4" t="s">
        <v>110</v>
      </c>
      <c r="F1444" s="4">
        <v>0</v>
      </c>
      <c r="G1444" s="4">
        <v>0.01</v>
      </c>
      <c r="H1444" s="4">
        <v>1.35</v>
      </c>
      <c r="I1444" s="4"/>
      <c r="J1444" s="4">
        <v>1.2</v>
      </c>
      <c r="K1444" s="4">
        <v>4.6399999999999997</v>
      </c>
      <c r="L1444" s="4">
        <v>0.16</v>
      </c>
      <c r="M1444" s="4">
        <v>61</v>
      </c>
      <c r="N1444" s="4"/>
      <c r="O1444" s="4">
        <v>319</v>
      </c>
      <c r="P1444" s="4"/>
      <c r="Q1444" s="4">
        <v>572</v>
      </c>
      <c r="R1444" s="4"/>
      <c r="S1444" s="4">
        <v>930</v>
      </c>
      <c r="T1444" s="4">
        <v>161</v>
      </c>
      <c r="U1444" s="4">
        <v>3270</v>
      </c>
      <c r="V1444" s="4"/>
      <c r="W1444" s="4"/>
      <c r="X1444" s="4">
        <v>11899</v>
      </c>
      <c r="Y1444" s="4"/>
      <c r="Z1444" s="4">
        <v>39</v>
      </c>
      <c r="AA1444" s="4">
        <v>41</v>
      </c>
      <c r="AB1444" s="4">
        <v>273</v>
      </c>
      <c r="AC1444" s="4"/>
    </row>
    <row r="1445" spans="1:29" hidden="1" x14ac:dyDescent="0.25">
      <c r="A1445" s="4" t="s">
        <v>4115</v>
      </c>
      <c r="B1445" s="4" t="s">
        <v>3936</v>
      </c>
      <c r="C1445" s="4" t="s">
        <v>1475</v>
      </c>
      <c r="D1445" s="4" t="s">
        <v>1492</v>
      </c>
      <c r="E1445" s="4" t="s">
        <v>110</v>
      </c>
      <c r="F1445" s="4">
        <v>0</v>
      </c>
      <c r="G1445" s="4">
        <v>8.0000000000000002E-3</v>
      </c>
      <c r="H1445" s="4">
        <v>1.01</v>
      </c>
      <c r="I1445" s="4"/>
      <c r="J1445" s="4">
        <v>0.84</v>
      </c>
      <c r="K1445" s="4">
        <v>4.2</v>
      </c>
      <c r="L1445" s="4">
        <v>0.14000000000000001</v>
      </c>
      <c r="M1445" s="4">
        <v>61</v>
      </c>
      <c r="N1445" s="4"/>
      <c r="O1445" s="4">
        <v>342</v>
      </c>
      <c r="P1445" s="4"/>
      <c r="Q1445" s="4">
        <v>548</v>
      </c>
      <c r="R1445" s="4"/>
      <c r="S1445" s="4">
        <v>810</v>
      </c>
      <c r="T1445" s="4">
        <v>132</v>
      </c>
      <c r="U1445" s="4">
        <v>3575</v>
      </c>
      <c r="V1445" s="4"/>
      <c r="W1445" s="4"/>
      <c r="X1445" s="4">
        <v>12370</v>
      </c>
      <c r="Y1445" s="4"/>
      <c r="Z1445" s="4">
        <v>49</v>
      </c>
      <c r="AA1445" s="4">
        <v>34</v>
      </c>
      <c r="AB1445" s="4">
        <v>343</v>
      </c>
      <c r="AC1445" s="4"/>
    </row>
    <row r="1446" spans="1:29" hidden="1" x14ac:dyDescent="0.25">
      <c r="A1446" s="4" t="s">
        <v>4115</v>
      </c>
      <c r="B1446" s="4" t="s">
        <v>3936</v>
      </c>
      <c r="C1446" s="4" t="s">
        <v>1475</v>
      </c>
      <c r="D1446" s="4" t="s">
        <v>1493</v>
      </c>
      <c r="E1446" s="4" t="s">
        <v>110</v>
      </c>
      <c r="F1446" s="4">
        <v>0</v>
      </c>
      <c r="G1446" s="4">
        <v>6.0000000000000001E-3</v>
      </c>
      <c r="H1446" s="4">
        <v>0.87</v>
      </c>
      <c r="I1446" s="4"/>
      <c r="J1446" s="4">
        <v>0.54</v>
      </c>
      <c r="K1446" s="4">
        <v>3</v>
      </c>
      <c r="L1446" s="4">
        <v>0.09</v>
      </c>
      <c r="M1446" s="4">
        <v>46</v>
      </c>
      <c r="N1446" s="4"/>
      <c r="O1446" s="4">
        <v>301</v>
      </c>
      <c r="P1446" s="4"/>
      <c r="Q1446" s="4">
        <v>443</v>
      </c>
      <c r="R1446" s="4"/>
      <c r="S1446" s="4">
        <v>595</v>
      </c>
      <c r="T1446" s="4">
        <v>89</v>
      </c>
      <c r="U1446" s="4">
        <v>3065</v>
      </c>
      <c r="V1446" s="4"/>
      <c r="W1446" s="4"/>
      <c r="X1446" s="4">
        <v>13079</v>
      </c>
      <c r="Y1446" s="4"/>
      <c r="Z1446" s="4">
        <v>77</v>
      </c>
      <c r="AA1446" s="4">
        <v>44</v>
      </c>
      <c r="AB1446" s="4">
        <v>551</v>
      </c>
      <c r="AC1446" s="4"/>
    </row>
    <row r="1447" spans="1:29" hidden="1" x14ac:dyDescent="0.25">
      <c r="A1447" s="4" t="s">
        <v>4115</v>
      </c>
      <c r="B1447" s="4" t="s">
        <v>3936</v>
      </c>
      <c r="C1447" s="4" t="s">
        <v>1475</v>
      </c>
      <c r="D1447" s="4" t="s">
        <v>1494</v>
      </c>
      <c r="E1447" s="4" t="s">
        <v>110</v>
      </c>
      <c r="F1447" s="4">
        <v>0</v>
      </c>
      <c r="G1447" s="4">
        <v>0.03</v>
      </c>
      <c r="H1447" s="4">
        <v>2.64</v>
      </c>
      <c r="I1447" s="4"/>
      <c r="J1447" s="4">
        <v>2.69</v>
      </c>
      <c r="K1447" s="4">
        <v>8.4600000000000009</v>
      </c>
      <c r="L1447" s="4">
        <v>0.21</v>
      </c>
      <c r="M1447" s="4">
        <v>89</v>
      </c>
      <c r="N1447" s="4"/>
      <c r="O1447" s="4">
        <v>380</v>
      </c>
      <c r="P1447" s="4"/>
      <c r="Q1447" s="4">
        <v>651</v>
      </c>
      <c r="R1447" s="4"/>
      <c r="S1447" s="4">
        <v>1038</v>
      </c>
      <c r="T1447" s="4">
        <v>180</v>
      </c>
      <c r="U1447" s="4">
        <v>3788</v>
      </c>
      <c r="V1447" s="4"/>
      <c r="W1447" s="4"/>
      <c r="X1447" s="4">
        <v>10810</v>
      </c>
      <c r="Y1447" s="4"/>
      <c r="Z1447" s="4">
        <v>31</v>
      </c>
      <c r="AA1447" s="4">
        <v>68</v>
      </c>
      <c r="AB1447" s="4">
        <v>222</v>
      </c>
      <c r="AC1447" s="4"/>
    </row>
    <row r="1448" spans="1:29" hidden="1" x14ac:dyDescent="0.25">
      <c r="A1448" s="4" t="s">
        <v>4115</v>
      </c>
      <c r="B1448" s="4" t="s">
        <v>3936</v>
      </c>
      <c r="C1448" s="4" t="s">
        <v>1475</v>
      </c>
      <c r="D1448" s="4" t="s">
        <v>1495</v>
      </c>
      <c r="E1448" s="4" t="s">
        <v>110</v>
      </c>
      <c r="F1448" s="4">
        <v>0</v>
      </c>
      <c r="G1448" s="4">
        <v>0.161</v>
      </c>
      <c r="H1448" s="4">
        <v>1.63</v>
      </c>
      <c r="I1448" s="4"/>
      <c r="J1448" s="4">
        <v>1.95</v>
      </c>
      <c r="K1448" s="4">
        <v>5.73</v>
      </c>
      <c r="L1448" s="4">
        <v>0.17</v>
      </c>
      <c r="M1448" s="4">
        <v>71</v>
      </c>
      <c r="N1448" s="4"/>
      <c r="O1448" s="4">
        <v>372</v>
      </c>
      <c r="P1448" s="4"/>
      <c r="Q1448" s="4">
        <v>554</v>
      </c>
      <c r="R1448" s="4"/>
      <c r="S1448" s="4">
        <v>814</v>
      </c>
      <c r="T1448" s="4">
        <v>132</v>
      </c>
      <c r="U1448" s="4">
        <v>3812</v>
      </c>
      <c r="V1448" s="4"/>
      <c r="W1448" s="4"/>
      <c r="X1448" s="4">
        <v>11859</v>
      </c>
      <c r="Y1448" s="4"/>
      <c r="Z1448" s="4">
        <v>86</v>
      </c>
      <c r="AA1448" s="4">
        <v>63</v>
      </c>
      <c r="AB1448" s="4">
        <v>577</v>
      </c>
      <c r="AC1448" s="4"/>
    </row>
    <row r="1449" spans="1:29" hidden="1" x14ac:dyDescent="0.25">
      <c r="A1449" s="4" t="s">
        <v>4115</v>
      </c>
      <c r="B1449" s="4" t="s">
        <v>3936</v>
      </c>
      <c r="C1449" s="4" t="s">
        <v>1475</v>
      </c>
      <c r="D1449" s="4" t="s">
        <v>1496</v>
      </c>
      <c r="E1449" s="4" t="s">
        <v>110</v>
      </c>
      <c r="F1449" s="4">
        <v>0</v>
      </c>
      <c r="G1449" s="4">
        <v>8.0000000000000002E-3</v>
      </c>
      <c r="H1449" s="4">
        <v>0.86</v>
      </c>
      <c r="I1449" s="4"/>
      <c r="J1449" s="4">
        <v>0.78</v>
      </c>
      <c r="K1449" s="4">
        <v>3.55</v>
      </c>
      <c r="L1449" s="4">
        <v>0.17</v>
      </c>
      <c r="M1449" s="4">
        <v>44</v>
      </c>
      <c r="N1449" s="4"/>
      <c r="O1449" s="4">
        <v>165</v>
      </c>
      <c r="P1449" s="4"/>
      <c r="Q1449" s="4">
        <v>150</v>
      </c>
      <c r="R1449" s="4"/>
      <c r="S1449" s="4">
        <v>167</v>
      </c>
      <c r="T1449" s="4">
        <v>25</v>
      </c>
      <c r="U1449" s="4">
        <v>1292</v>
      </c>
      <c r="V1449" s="4"/>
      <c r="W1449" s="4"/>
      <c r="X1449" s="4">
        <v>13196</v>
      </c>
      <c r="Y1449" s="4"/>
      <c r="Z1449" s="4">
        <v>48</v>
      </c>
      <c r="AA1449" s="4">
        <v>25</v>
      </c>
      <c r="AB1449" s="4">
        <v>319</v>
      </c>
      <c r="AC1449" s="4"/>
    </row>
    <row r="1450" spans="1:29" hidden="1" x14ac:dyDescent="0.25">
      <c r="A1450" s="4" t="s">
        <v>4115</v>
      </c>
      <c r="B1450" s="4" t="s">
        <v>3936</v>
      </c>
      <c r="C1450" s="4" t="s">
        <v>1475</v>
      </c>
      <c r="D1450" s="4" t="s">
        <v>1497</v>
      </c>
      <c r="E1450" s="4" t="s">
        <v>110</v>
      </c>
      <c r="F1450" s="4">
        <v>0</v>
      </c>
      <c r="G1450" s="4">
        <v>7.0000000000000001E-3</v>
      </c>
      <c r="H1450" s="4">
        <v>0.63</v>
      </c>
      <c r="I1450" s="4"/>
      <c r="J1450" s="4">
        <v>0.24</v>
      </c>
      <c r="K1450" s="4">
        <v>1.72</v>
      </c>
      <c r="L1450" s="4">
        <v>0.05</v>
      </c>
      <c r="M1450" s="4">
        <v>29</v>
      </c>
      <c r="N1450" s="4"/>
      <c r="O1450" s="4">
        <v>233</v>
      </c>
      <c r="P1450" s="4"/>
      <c r="Q1450" s="4">
        <v>364</v>
      </c>
      <c r="R1450" s="4"/>
      <c r="S1450" s="4">
        <v>485</v>
      </c>
      <c r="T1450" s="4">
        <v>69</v>
      </c>
      <c r="U1450" s="4">
        <v>2554</v>
      </c>
      <c r="V1450" s="4"/>
      <c r="W1450" s="4"/>
      <c r="X1450" s="4">
        <v>13645</v>
      </c>
      <c r="Y1450" s="4"/>
      <c r="Z1450" s="4">
        <v>91</v>
      </c>
      <c r="AA1450" s="4">
        <v>29</v>
      </c>
      <c r="AB1450" s="4">
        <v>603</v>
      </c>
      <c r="AC1450" s="4"/>
    </row>
    <row r="1451" spans="1:29" hidden="1" x14ac:dyDescent="0.25">
      <c r="A1451" s="4" t="s">
        <v>4115</v>
      </c>
      <c r="B1451" s="4" t="s">
        <v>3936</v>
      </c>
      <c r="C1451" s="4" t="s">
        <v>1475</v>
      </c>
      <c r="D1451" s="4" t="s">
        <v>1498</v>
      </c>
      <c r="E1451" s="4" t="s">
        <v>110</v>
      </c>
      <c r="F1451" s="4">
        <v>0</v>
      </c>
      <c r="G1451" s="4">
        <v>4.7E-2</v>
      </c>
      <c r="H1451" s="4">
        <v>2.4</v>
      </c>
      <c r="I1451" s="4"/>
      <c r="J1451" s="4">
        <v>3.22</v>
      </c>
      <c r="K1451" s="4">
        <v>11.77</v>
      </c>
      <c r="L1451" s="4">
        <v>0.23</v>
      </c>
      <c r="M1451" s="4">
        <v>145</v>
      </c>
      <c r="N1451" s="4"/>
      <c r="O1451" s="4">
        <v>818</v>
      </c>
      <c r="P1451" s="4"/>
      <c r="Q1451" s="4">
        <v>1508</v>
      </c>
      <c r="R1451" s="4"/>
      <c r="S1451" s="4">
        <v>2462</v>
      </c>
      <c r="T1451" s="4">
        <v>401</v>
      </c>
      <c r="U1451" s="4">
        <v>8796</v>
      </c>
      <c r="V1451" s="4"/>
      <c r="W1451" s="4"/>
      <c r="X1451" s="4">
        <v>12694</v>
      </c>
      <c r="Y1451" s="4"/>
      <c r="Z1451" s="4">
        <v>90</v>
      </c>
      <c r="AA1451" s="4">
        <v>91</v>
      </c>
      <c r="AB1451" s="4">
        <v>576</v>
      </c>
      <c r="AC1451" s="4"/>
    </row>
    <row r="1452" spans="1:29" hidden="1" x14ac:dyDescent="0.25">
      <c r="A1452" s="4" t="s">
        <v>4115</v>
      </c>
      <c r="B1452" s="4" t="s">
        <v>3936</v>
      </c>
      <c r="C1452" s="4" t="s">
        <v>1475</v>
      </c>
      <c r="D1452" s="4" t="s">
        <v>1499</v>
      </c>
      <c r="E1452" s="4" t="s">
        <v>110</v>
      </c>
      <c r="F1452" s="4">
        <v>0</v>
      </c>
      <c r="G1452" s="4">
        <v>0.109</v>
      </c>
      <c r="H1452" s="4">
        <v>1</v>
      </c>
      <c r="I1452" s="4"/>
      <c r="J1452" s="4">
        <v>0.45</v>
      </c>
      <c r="K1452" s="4">
        <v>2.78</v>
      </c>
      <c r="L1452" s="4">
        <v>0.08</v>
      </c>
      <c r="M1452" s="4">
        <v>45</v>
      </c>
      <c r="N1452" s="4"/>
      <c r="O1452" s="4">
        <v>348</v>
      </c>
      <c r="P1452" s="4"/>
      <c r="Q1452" s="4">
        <v>536</v>
      </c>
      <c r="R1452" s="4"/>
      <c r="S1452" s="4">
        <v>740</v>
      </c>
      <c r="T1452" s="4">
        <v>107</v>
      </c>
      <c r="U1452" s="4">
        <v>3651</v>
      </c>
      <c r="V1452" s="4"/>
      <c r="W1452" s="4"/>
      <c r="X1452" s="4">
        <v>14994</v>
      </c>
      <c r="Y1452" s="4"/>
      <c r="Z1452" s="4">
        <v>139</v>
      </c>
      <c r="AA1452" s="4">
        <v>45</v>
      </c>
      <c r="AB1452" s="4">
        <v>908</v>
      </c>
      <c r="AC1452" s="4"/>
    </row>
    <row r="1453" spans="1:29" hidden="1" x14ac:dyDescent="0.25">
      <c r="A1453" s="4" t="s">
        <v>4115</v>
      </c>
      <c r="B1453" s="4" t="s">
        <v>3936</v>
      </c>
      <c r="C1453" s="4" t="s">
        <v>1475</v>
      </c>
      <c r="D1453" s="4" t="s">
        <v>1500</v>
      </c>
      <c r="E1453" s="4" t="s">
        <v>110</v>
      </c>
      <c r="F1453" s="4">
        <v>0</v>
      </c>
      <c r="G1453" s="4">
        <v>1.4E-2</v>
      </c>
      <c r="H1453" s="4">
        <v>1.1299999999999999</v>
      </c>
      <c r="I1453" s="4"/>
      <c r="J1453" s="4">
        <v>0.98</v>
      </c>
      <c r="K1453" s="4">
        <v>4.63</v>
      </c>
      <c r="L1453" s="4">
        <v>0.15</v>
      </c>
      <c r="M1453" s="4">
        <v>64</v>
      </c>
      <c r="N1453" s="4"/>
      <c r="O1453" s="4">
        <v>373</v>
      </c>
      <c r="P1453" s="4"/>
      <c r="Q1453" s="4">
        <v>622</v>
      </c>
      <c r="R1453" s="4"/>
      <c r="S1453" s="4">
        <v>947</v>
      </c>
      <c r="T1453" s="4">
        <v>156</v>
      </c>
      <c r="U1453" s="4">
        <v>3776</v>
      </c>
      <c r="V1453" s="4"/>
      <c r="W1453" s="4"/>
      <c r="X1453" s="4">
        <v>12656</v>
      </c>
      <c r="Y1453" s="4"/>
      <c r="Z1453" s="4">
        <v>53</v>
      </c>
      <c r="AA1453" s="4">
        <v>39</v>
      </c>
      <c r="AB1453" s="4">
        <v>357</v>
      </c>
      <c r="AC1453" s="4"/>
    </row>
    <row r="1454" spans="1:29" hidden="1" x14ac:dyDescent="0.25">
      <c r="A1454" s="4" t="s">
        <v>4115</v>
      </c>
      <c r="B1454" s="4" t="s">
        <v>3936</v>
      </c>
      <c r="C1454" s="4" t="s">
        <v>1475</v>
      </c>
      <c r="D1454" s="4" t="s">
        <v>1501</v>
      </c>
      <c r="E1454" s="4" t="s">
        <v>110</v>
      </c>
      <c r="F1454" s="4">
        <v>0</v>
      </c>
      <c r="G1454" s="4">
        <v>2.8000000000000001E-2</v>
      </c>
      <c r="H1454" s="4">
        <v>2.8</v>
      </c>
      <c r="I1454" s="4"/>
      <c r="J1454" s="4">
        <v>2.27</v>
      </c>
      <c r="K1454" s="4">
        <v>6.57</v>
      </c>
      <c r="L1454" s="4">
        <v>0.25</v>
      </c>
      <c r="M1454" s="4">
        <v>72</v>
      </c>
      <c r="N1454" s="4"/>
      <c r="O1454" s="4">
        <v>351</v>
      </c>
      <c r="P1454" s="4"/>
      <c r="Q1454" s="4">
        <v>622</v>
      </c>
      <c r="R1454" s="4"/>
      <c r="S1454" s="4">
        <v>977</v>
      </c>
      <c r="T1454" s="4">
        <v>166</v>
      </c>
      <c r="U1454" s="4">
        <v>3576</v>
      </c>
      <c r="V1454" s="4"/>
      <c r="W1454" s="4"/>
      <c r="X1454" s="4">
        <v>11662</v>
      </c>
      <c r="Y1454" s="4"/>
      <c r="Z1454" s="4">
        <v>45</v>
      </c>
      <c r="AA1454" s="4">
        <v>99</v>
      </c>
      <c r="AB1454" s="4">
        <v>306</v>
      </c>
      <c r="AC1454" s="4"/>
    </row>
    <row r="1455" spans="1:29" hidden="1" x14ac:dyDescent="0.25">
      <c r="A1455" s="4" t="s">
        <v>4115</v>
      </c>
      <c r="B1455" s="4" t="s">
        <v>3936</v>
      </c>
      <c r="C1455" s="4" t="s">
        <v>1475</v>
      </c>
      <c r="D1455" s="4" t="s">
        <v>1502</v>
      </c>
      <c r="E1455" s="4" t="s">
        <v>110</v>
      </c>
      <c r="F1455" s="4">
        <v>0</v>
      </c>
      <c r="G1455" s="4">
        <v>1.4999999999999999E-2</v>
      </c>
      <c r="H1455" s="4">
        <v>1.47</v>
      </c>
      <c r="I1455" s="4"/>
      <c r="J1455" s="4">
        <v>1.3</v>
      </c>
      <c r="K1455" s="4">
        <v>4.84</v>
      </c>
      <c r="L1455" s="4">
        <v>0.15</v>
      </c>
      <c r="M1455" s="4">
        <v>63</v>
      </c>
      <c r="N1455" s="4"/>
      <c r="O1455" s="4">
        <v>334</v>
      </c>
      <c r="P1455" s="4"/>
      <c r="Q1455" s="4">
        <v>565</v>
      </c>
      <c r="R1455" s="4"/>
      <c r="S1455" s="4">
        <v>879</v>
      </c>
      <c r="T1455" s="4">
        <v>147</v>
      </c>
      <c r="U1455" s="4">
        <v>3463</v>
      </c>
      <c r="V1455" s="4"/>
      <c r="W1455" s="4"/>
      <c r="X1455" s="4">
        <v>11778</v>
      </c>
      <c r="Y1455" s="4"/>
      <c r="Z1455" s="4">
        <v>53</v>
      </c>
      <c r="AA1455" s="4">
        <v>52</v>
      </c>
      <c r="AB1455" s="4">
        <v>372</v>
      </c>
      <c r="AC1455" s="4"/>
    </row>
    <row r="1456" spans="1:29" hidden="1" x14ac:dyDescent="0.25">
      <c r="A1456" s="4" t="s">
        <v>4115</v>
      </c>
      <c r="B1456" s="4" t="s">
        <v>3936</v>
      </c>
      <c r="C1456" s="4" t="s">
        <v>1475</v>
      </c>
      <c r="D1456" s="4" t="s">
        <v>1503</v>
      </c>
      <c r="E1456" s="4" t="s">
        <v>110</v>
      </c>
      <c r="F1456" s="4">
        <v>0</v>
      </c>
      <c r="G1456" s="4">
        <v>0.47599999999999998</v>
      </c>
      <c r="H1456" s="4">
        <v>1.85</v>
      </c>
      <c r="I1456" s="4"/>
      <c r="J1456" s="4">
        <v>0.99</v>
      </c>
      <c r="K1456" s="4">
        <v>4.08</v>
      </c>
      <c r="L1456" s="4">
        <v>0.15</v>
      </c>
      <c r="M1456" s="4">
        <v>58</v>
      </c>
      <c r="N1456" s="4"/>
      <c r="O1456" s="4">
        <v>372</v>
      </c>
      <c r="P1456" s="4"/>
      <c r="Q1456" s="4">
        <v>518</v>
      </c>
      <c r="R1456" s="4"/>
      <c r="S1456" s="4">
        <v>683</v>
      </c>
      <c r="T1456" s="4">
        <v>101</v>
      </c>
      <c r="U1456" s="4">
        <v>3633</v>
      </c>
      <c r="V1456" s="4"/>
      <c r="W1456" s="4"/>
      <c r="X1456" s="4">
        <v>13086</v>
      </c>
      <c r="Y1456" s="4"/>
      <c r="Z1456" s="4">
        <v>99</v>
      </c>
      <c r="AA1456" s="4">
        <v>49</v>
      </c>
      <c r="AB1456" s="4">
        <v>654</v>
      </c>
      <c r="AC1456" s="4"/>
    </row>
    <row r="1457" spans="1:29" hidden="1" x14ac:dyDescent="0.25">
      <c r="A1457" s="4" t="s">
        <v>4115</v>
      </c>
      <c r="B1457" s="4" t="s">
        <v>3936</v>
      </c>
      <c r="C1457" s="4" t="s">
        <v>1475</v>
      </c>
      <c r="D1457" s="4" t="s">
        <v>1504</v>
      </c>
      <c r="E1457" s="4" t="s">
        <v>110</v>
      </c>
      <c r="F1457" s="4">
        <v>0</v>
      </c>
      <c r="G1457" s="4">
        <v>2.5000000000000001E-2</v>
      </c>
      <c r="H1457" s="4">
        <v>1.42</v>
      </c>
      <c r="I1457" s="4"/>
      <c r="J1457" s="4">
        <v>1.1000000000000001</v>
      </c>
      <c r="K1457" s="4">
        <v>4.32</v>
      </c>
      <c r="L1457" s="4">
        <v>0.14000000000000001</v>
      </c>
      <c r="M1457" s="4">
        <v>56</v>
      </c>
      <c r="N1457" s="4"/>
      <c r="O1457" s="4">
        <v>299</v>
      </c>
      <c r="P1457" s="4"/>
      <c r="Q1457" s="4">
        <v>536</v>
      </c>
      <c r="R1457" s="4"/>
      <c r="S1457" s="4">
        <v>855</v>
      </c>
      <c r="T1457" s="4">
        <v>146</v>
      </c>
      <c r="U1457" s="4">
        <v>3086</v>
      </c>
      <c r="V1457" s="4"/>
      <c r="W1457" s="4"/>
      <c r="X1457" s="4">
        <v>11444</v>
      </c>
      <c r="Y1457" s="4"/>
      <c r="Z1457" s="4">
        <v>33</v>
      </c>
      <c r="AA1457" s="4">
        <v>37</v>
      </c>
      <c r="AB1457" s="4">
        <v>239</v>
      </c>
      <c r="AC1457" s="4"/>
    </row>
    <row r="1458" spans="1:29" hidden="1" x14ac:dyDescent="0.25">
      <c r="A1458" s="4" t="s">
        <v>4115</v>
      </c>
      <c r="B1458" s="4" t="s">
        <v>3936</v>
      </c>
      <c r="C1458" s="4" t="s">
        <v>1475</v>
      </c>
      <c r="D1458" s="4" t="s">
        <v>1505</v>
      </c>
      <c r="E1458" s="4" t="s">
        <v>110</v>
      </c>
      <c r="F1458" s="4">
        <v>0</v>
      </c>
      <c r="G1458" s="4">
        <v>1.2E-2</v>
      </c>
      <c r="H1458" s="4">
        <v>1.1399999999999999</v>
      </c>
      <c r="I1458" s="4"/>
      <c r="J1458" s="4">
        <v>0.71</v>
      </c>
      <c r="K1458" s="4">
        <v>2.94</v>
      </c>
      <c r="L1458" s="4">
        <v>0.12</v>
      </c>
      <c r="M1458" s="4">
        <v>40</v>
      </c>
      <c r="N1458" s="4"/>
      <c r="O1458" s="4">
        <v>240</v>
      </c>
      <c r="P1458" s="4"/>
      <c r="Q1458" s="4">
        <v>470</v>
      </c>
      <c r="R1458" s="4"/>
      <c r="S1458" s="4">
        <v>807</v>
      </c>
      <c r="T1458" s="4">
        <v>142</v>
      </c>
      <c r="U1458" s="4">
        <v>2698</v>
      </c>
      <c r="V1458" s="4"/>
      <c r="W1458" s="4"/>
      <c r="X1458" s="4">
        <v>12360</v>
      </c>
      <c r="Y1458" s="4"/>
      <c r="Z1458" s="4">
        <v>28</v>
      </c>
      <c r="AA1458" s="4">
        <v>26</v>
      </c>
      <c r="AB1458" s="4">
        <v>189</v>
      </c>
      <c r="AC1458" s="4"/>
    </row>
    <row r="1459" spans="1:29" hidden="1" x14ac:dyDescent="0.25">
      <c r="A1459" s="4" t="s">
        <v>4115</v>
      </c>
      <c r="B1459" s="4" t="s">
        <v>3936</v>
      </c>
      <c r="C1459" s="4" t="s">
        <v>1475</v>
      </c>
      <c r="D1459" s="4" t="s">
        <v>1506</v>
      </c>
      <c r="E1459" s="4" t="s">
        <v>110</v>
      </c>
      <c r="F1459" s="4">
        <v>0</v>
      </c>
      <c r="G1459" s="4">
        <v>5.0000000000000001E-3</v>
      </c>
      <c r="H1459" s="4">
        <v>1.02</v>
      </c>
      <c r="I1459" s="4"/>
      <c r="J1459" s="4">
        <v>0.84</v>
      </c>
      <c r="K1459" s="4">
        <v>4.0999999999999996</v>
      </c>
      <c r="L1459" s="4">
        <v>0.1</v>
      </c>
      <c r="M1459" s="4">
        <v>56</v>
      </c>
      <c r="N1459" s="4"/>
      <c r="O1459" s="4">
        <v>347</v>
      </c>
      <c r="P1459" s="4"/>
      <c r="Q1459" s="4">
        <v>606</v>
      </c>
      <c r="R1459" s="4"/>
      <c r="S1459" s="4">
        <v>1014</v>
      </c>
      <c r="T1459" s="4">
        <v>171</v>
      </c>
      <c r="U1459" s="4">
        <v>3575</v>
      </c>
      <c r="V1459" s="4"/>
      <c r="W1459" s="4"/>
      <c r="X1459" s="4">
        <v>12408</v>
      </c>
      <c r="Y1459" s="4"/>
      <c r="Z1459" s="4">
        <v>57</v>
      </c>
      <c r="AA1459" s="4">
        <v>37</v>
      </c>
      <c r="AB1459" s="4">
        <v>393</v>
      </c>
      <c r="AC1459" s="4"/>
    </row>
    <row r="1460" spans="1:29" hidden="1" x14ac:dyDescent="0.25">
      <c r="A1460" s="4" t="s">
        <v>4115</v>
      </c>
      <c r="B1460" s="4" t="s">
        <v>3936</v>
      </c>
      <c r="C1460" s="4" t="s">
        <v>1475</v>
      </c>
      <c r="D1460" s="4" t="s">
        <v>1507</v>
      </c>
      <c r="E1460" s="4" t="s">
        <v>110</v>
      </c>
      <c r="F1460" s="4">
        <v>0</v>
      </c>
      <c r="G1460" s="4">
        <v>0.01</v>
      </c>
      <c r="H1460" s="4">
        <v>1.62</v>
      </c>
      <c r="I1460" s="4"/>
      <c r="J1460" s="4">
        <v>1.3</v>
      </c>
      <c r="K1460" s="4">
        <v>5.74</v>
      </c>
      <c r="L1460" s="4">
        <v>0.2</v>
      </c>
      <c r="M1460" s="4">
        <v>77</v>
      </c>
      <c r="N1460" s="4"/>
      <c r="O1460" s="4">
        <v>393</v>
      </c>
      <c r="P1460" s="4"/>
      <c r="Q1460" s="4">
        <v>584</v>
      </c>
      <c r="R1460" s="4"/>
      <c r="S1460" s="4">
        <v>826</v>
      </c>
      <c r="T1460" s="4">
        <v>135</v>
      </c>
      <c r="U1460" s="4">
        <v>3902</v>
      </c>
      <c r="V1460" s="4"/>
      <c r="W1460" s="4"/>
      <c r="X1460" s="4">
        <v>12177</v>
      </c>
      <c r="Y1460" s="4"/>
      <c r="Z1460" s="4">
        <v>66</v>
      </c>
      <c r="AA1460" s="4">
        <v>53</v>
      </c>
      <c r="AB1460" s="4">
        <v>453</v>
      </c>
      <c r="AC1460" s="4"/>
    </row>
    <row r="1461" spans="1:29" hidden="1" x14ac:dyDescent="0.25">
      <c r="A1461" s="4" t="s">
        <v>4116</v>
      </c>
      <c r="B1461" s="4" t="s">
        <v>3939</v>
      </c>
      <c r="C1461" s="4" t="s">
        <v>1509</v>
      </c>
      <c r="D1461" s="4" t="s">
        <v>1508</v>
      </c>
      <c r="E1461" s="4" t="s">
        <v>3957</v>
      </c>
      <c r="F1461" s="4">
        <v>0</v>
      </c>
      <c r="G1461" s="4">
        <v>6.9000000000000006E-2</v>
      </c>
      <c r="H1461" s="4">
        <v>6.98</v>
      </c>
      <c r="I1461" s="4">
        <v>3.2000000000000001E-2</v>
      </c>
      <c r="J1461" s="4">
        <v>0.3</v>
      </c>
      <c r="K1461" s="4">
        <v>2.41</v>
      </c>
      <c r="L1461" s="4">
        <v>7.3999999999999996E-2</v>
      </c>
      <c r="M1461" s="4">
        <v>13.71</v>
      </c>
      <c r="N1461" s="4">
        <v>5.13</v>
      </c>
      <c r="O1461" s="4">
        <v>59.72</v>
      </c>
      <c r="P1461" s="4">
        <v>24.17</v>
      </c>
      <c r="Q1461" s="4">
        <v>104.69</v>
      </c>
      <c r="R1461" s="4">
        <v>21.82</v>
      </c>
      <c r="S1461" s="4">
        <v>203.22</v>
      </c>
      <c r="T1461" s="4">
        <v>37.36</v>
      </c>
      <c r="U1461" s="4">
        <v>694.41</v>
      </c>
      <c r="V1461" s="4">
        <v>8.33</v>
      </c>
      <c r="W1461" s="4"/>
      <c r="X1461" s="4">
        <v>10617.27</v>
      </c>
      <c r="Y1461" s="4"/>
      <c r="Z1461" s="4"/>
      <c r="AA1461" s="4">
        <v>143.19</v>
      </c>
      <c r="AB1461" s="4">
        <v>445.79</v>
      </c>
      <c r="AC1461" s="4"/>
    </row>
    <row r="1462" spans="1:29" hidden="1" x14ac:dyDescent="0.25">
      <c r="A1462" s="4" t="s">
        <v>4116</v>
      </c>
      <c r="B1462" s="4" t="s">
        <v>3939</v>
      </c>
      <c r="C1462" s="4" t="s">
        <v>1509</v>
      </c>
      <c r="D1462" s="4" t="s">
        <v>1510</v>
      </c>
      <c r="E1462" s="4" t="s">
        <v>3957</v>
      </c>
      <c r="F1462" s="4">
        <v>0</v>
      </c>
      <c r="G1462" s="4">
        <v>3.4000000000000002E-2</v>
      </c>
      <c r="H1462" s="4">
        <v>5.48</v>
      </c>
      <c r="I1462" s="4">
        <v>9.1999999999999998E-2</v>
      </c>
      <c r="J1462" s="4">
        <v>0.97</v>
      </c>
      <c r="K1462" s="4">
        <v>2.36</v>
      </c>
      <c r="L1462" s="4">
        <v>0.183</v>
      </c>
      <c r="M1462" s="4">
        <v>13.99</v>
      </c>
      <c r="N1462" s="4">
        <v>5.36</v>
      </c>
      <c r="O1462" s="4">
        <v>63.44</v>
      </c>
      <c r="P1462" s="4">
        <v>23.98</v>
      </c>
      <c r="Q1462" s="4">
        <v>101.14</v>
      </c>
      <c r="R1462" s="4">
        <v>20.76</v>
      </c>
      <c r="S1462" s="4">
        <v>198.45</v>
      </c>
      <c r="T1462" s="4">
        <v>36.67</v>
      </c>
      <c r="U1462" s="4">
        <v>694.82</v>
      </c>
      <c r="V1462" s="4">
        <v>11.9</v>
      </c>
      <c r="W1462" s="4"/>
      <c r="X1462" s="4">
        <v>10313.780000000001</v>
      </c>
      <c r="Y1462" s="4"/>
      <c r="Z1462" s="4"/>
      <c r="AA1462" s="4">
        <v>113.51</v>
      </c>
      <c r="AB1462" s="4">
        <v>309.69</v>
      </c>
      <c r="AC1462" s="4"/>
    </row>
    <row r="1463" spans="1:29" hidden="1" x14ac:dyDescent="0.25">
      <c r="A1463" s="4" t="s">
        <v>4116</v>
      </c>
      <c r="B1463" s="4" t="s">
        <v>3939</v>
      </c>
      <c r="C1463" s="4" t="s">
        <v>1509</v>
      </c>
      <c r="D1463" s="4" t="s">
        <v>1511</v>
      </c>
      <c r="E1463" s="4" t="s">
        <v>3957</v>
      </c>
      <c r="F1463" s="4">
        <v>0</v>
      </c>
      <c r="G1463" s="4">
        <v>0.04</v>
      </c>
      <c r="H1463" s="4">
        <v>4.1100000000000003</v>
      </c>
      <c r="I1463" s="4">
        <v>0.13600000000000001</v>
      </c>
      <c r="J1463" s="4">
        <v>1.65</v>
      </c>
      <c r="K1463" s="4">
        <v>4.03</v>
      </c>
      <c r="L1463" s="4">
        <v>0.23200000000000001</v>
      </c>
      <c r="M1463" s="4">
        <v>21.73</v>
      </c>
      <c r="N1463" s="4">
        <v>7.35</v>
      </c>
      <c r="O1463" s="4">
        <v>84.72</v>
      </c>
      <c r="P1463" s="4">
        <v>31.31</v>
      </c>
      <c r="Q1463" s="4">
        <v>132.68</v>
      </c>
      <c r="R1463" s="4">
        <v>27.16</v>
      </c>
      <c r="S1463" s="4">
        <v>256.76</v>
      </c>
      <c r="T1463" s="4">
        <v>45.42</v>
      </c>
      <c r="U1463" s="4">
        <v>909.26</v>
      </c>
      <c r="V1463" s="4">
        <v>13.05</v>
      </c>
      <c r="W1463" s="4"/>
      <c r="X1463" s="4">
        <v>10091.290000000001</v>
      </c>
      <c r="Y1463" s="4"/>
      <c r="Z1463" s="4"/>
      <c r="AA1463" s="4">
        <v>113.64</v>
      </c>
      <c r="AB1463" s="4">
        <v>277.74</v>
      </c>
      <c r="AC1463" s="4"/>
    </row>
    <row r="1464" spans="1:29" hidden="1" x14ac:dyDescent="0.25">
      <c r="A1464" s="4" t="s">
        <v>4116</v>
      </c>
      <c r="B1464" s="4" t="s">
        <v>3939</v>
      </c>
      <c r="C1464" s="4" t="s">
        <v>1509</v>
      </c>
      <c r="D1464" s="4" t="s">
        <v>1512</v>
      </c>
      <c r="E1464" s="4" t="s">
        <v>3957</v>
      </c>
      <c r="F1464" s="4">
        <v>0</v>
      </c>
      <c r="G1464" s="4">
        <v>2.3E-2</v>
      </c>
      <c r="H1464" s="4">
        <v>3.97</v>
      </c>
      <c r="I1464" s="4">
        <v>3.5000000000000003E-2</v>
      </c>
      <c r="J1464" s="4">
        <v>1.91</v>
      </c>
      <c r="K1464" s="4">
        <v>3.97</v>
      </c>
      <c r="L1464" s="4">
        <v>7.8E-2</v>
      </c>
      <c r="M1464" s="4">
        <v>22.39</v>
      </c>
      <c r="N1464" s="4">
        <v>7.37</v>
      </c>
      <c r="O1464" s="4">
        <v>84.58</v>
      </c>
      <c r="P1464" s="4">
        <v>30.87</v>
      </c>
      <c r="Q1464" s="4">
        <v>127.37</v>
      </c>
      <c r="R1464" s="4">
        <v>25.09</v>
      </c>
      <c r="S1464" s="4">
        <v>236.52</v>
      </c>
      <c r="T1464" s="4">
        <v>43.36</v>
      </c>
      <c r="U1464" s="4">
        <v>885.82</v>
      </c>
      <c r="V1464" s="4">
        <v>14.62</v>
      </c>
      <c r="W1464" s="4"/>
      <c r="X1464" s="4">
        <v>9687.66</v>
      </c>
      <c r="Y1464" s="4"/>
      <c r="Z1464" s="4"/>
      <c r="AA1464" s="4">
        <v>95.58</v>
      </c>
      <c r="AB1464" s="4">
        <v>218.46</v>
      </c>
      <c r="AC1464" s="4"/>
    </row>
    <row r="1465" spans="1:29" hidden="1" x14ac:dyDescent="0.25">
      <c r="A1465" s="4" t="s">
        <v>4116</v>
      </c>
      <c r="B1465" s="4" t="s">
        <v>3939</v>
      </c>
      <c r="C1465" s="4" t="s">
        <v>1509</v>
      </c>
      <c r="D1465" s="4" t="s">
        <v>1513</v>
      </c>
      <c r="E1465" s="4" t="s">
        <v>3957</v>
      </c>
      <c r="F1465" s="4">
        <v>0</v>
      </c>
      <c r="G1465" s="4">
        <v>0.25600000000000001</v>
      </c>
      <c r="H1465" s="4">
        <v>11.59</v>
      </c>
      <c r="I1465" s="4">
        <v>0.252</v>
      </c>
      <c r="J1465" s="4">
        <v>0.7</v>
      </c>
      <c r="K1465" s="4">
        <v>2.38</v>
      </c>
      <c r="L1465" s="4">
        <v>0.41299999999999998</v>
      </c>
      <c r="M1465" s="4">
        <v>8.81</v>
      </c>
      <c r="N1465" s="4">
        <v>3.21</v>
      </c>
      <c r="O1465" s="4">
        <v>37.590000000000003</v>
      </c>
      <c r="P1465" s="4">
        <v>14.13</v>
      </c>
      <c r="Q1465" s="4">
        <v>62.47</v>
      </c>
      <c r="R1465" s="4">
        <v>13.92</v>
      </c>
      <c r="S1465" s="4">
        <v>143.16999999999999</v>
      </c>
      <c r="T1465" s="4">
        <v>26.66</v>
      </c>
      <c r="U1465" s="4">
        <v>432.75</v>
      </c>
      <c r="V1465" s="4">
        <v>6.68</v>
      </c>
      <c r="W1465" s="4"/>
      <c r="X1465" s="4">
        <v>11650.21</v>
      </c>
      <c r="Y1465" s="4"/>
      <c r="Z1465" s="4"/>
      <c r="AA1465" s="4">
        <v>203.12</v>
      </c>
      <c r="AB1465" s="4">
        <v>835.8</v>
      </c>
      <c r="AC1465" s="4"/>
    </row>
    <row r="1466" spans="1:29" hidden="1" x14ac:dyDescent="0.25">
      <c r="A1466" s="4" t="s">
        <v>4116</v>
      </c>
      <c r="B1466" s="4" t="s">
        <v>3939</v>
      </c>
      <c r="C1466" s="4" t="s">
        <v>1509</v>
      </c>
      <c r="D1466" s="4" t="s">
        <v>1514</v>
      </c>
      <c r="E1466" s="4" t="s">
        <v>3957</v>
      </c>
      <c r="F1466" s="4">
        <v>0</v>
      </c>
      <c r="G1466" s="4">
        <v>2.4E-2</v>
      </c>
      <c r="H1466" s="4">
        <v>2.2799999999999998</v>
      </c>
      <c r="I1466" s="4">
        <v>9.4E-2</v>
      </c>
      <c r="J1466" s="4">
        <v>1.52</v>
      </c>
      <c r="K1466" s="4">
        <v>4.2699999999999996</v>
      </c>
      <c r="L1466" s="4">
        <v>5.2499999999999998E-2</v>
      </c>
      <c r="M1466" s="4">
        <v>23.81</v>
      </c>
      <c r="N1466" s="4">
        <v>8.51</v>
      </c>
      <c r="O1466" s="4">
        <v>102.23</v>
      </c>
      <c r="P1466" s="4">
        <v>38.520000000000003</v>
      </c>
      <c r="Q1466" s="4">
        <v>167.61</v>
      </c>
      <c r="R1466" s="4">
        <v>33.99</v>
      </c>
      <c r="S1466" s="4">
        <v>321.05</v>
      </c>
      <c r="T1466" s="4">
        <v>57.52</v>
      </c>
      <c r="U1466" s="4">
        <v>1136.24</v>
      </c>
      <c r="V1466" s="4">
        <v>10.130000000000001</v>
      </c>
      <c r="W1466" s="4"/>
      <c r="X1466" s="4">
        <v>11898.4</v>
      </c>
      <c r="Y1466" s="4"/>
      <c r="Z1466" s="4"/>
      <c r="AA1466" s="4">
        <v>111.63</v>
      </c>
      <c r="AB1466" s="4">
        <v>301.39</v>
      </c>
      <c r="AC1466" s="4"/>
    </row>
    <row r="1467" spans="1:29" hidden="1" x14ac:dyDescent="0.25">
      <c r="A1467" s="4" t="s">
        <v>4116</v>
      </c>
      <c r="B1467" s="4" t="s">
        <v>3939</v>
      </c>
      <c r="C1467" s="4" t="s">
        <v>1509</v>
      </c>
      <c r="D1467" s="4" t="s">
        <v>1515</v>
      </c>
      <c r="E1467" s="4" t="s">
        <v>3957</v>
      </c>
      <c r="F1467" s="4">
        <v>0</v>
      </c>
      <c r="G1467" s="4">
        <v>0.217</v>
      </c>
      <c r="H1467" s="4">
        <v>7.12</v>
      </c>
      <c r="I1467" s="4">
        <v>0.23200000000000001</v>
      </c>
      <c r="J1467" s="4">
        <v>1.35</v>
      </c>
      <c r="K1467" s="4">
        <v>2.2999999999999998</v>
      </c>
      <c r="L1467" s="4">
        <v>0.17899999999999999</v>
      </c>
      <c r="M1467" s="4">
        <v>17.28</v>
      </c>
      <c r="N1467" s="4">
        <v>6.13</v>
      </c>
      <c r="O1467" s="4">
        <v>70.489999999999995</v>
      </c>
      <c r="P1467" s="4">
        <v>26.76</v>
      </c>
      <c r="Q1467" s="4">
        <v>114.91</v>
      </c>
      <c r="R1467" s="4">
        <v>23.1</v>
      </c>
      <c r="S1467" s="4">
        <v>213.25</v>
      </c>
      <c r="T1467" s="4">
        <v>39.549999999999997</v>
      </c>
      <c r="U1467" s="4">
        <v>780.72</v>
      </c>
      <c r="V1467" s="4">
        <v>7.17</v>
      </c>
      <c r="W1467" s="4"/>
      <c r="X1467" s="4">
        <v>10941.51</v>
      </c>
      <c r="Y1467" s="4"/>
      <c r="Z1467" s="4"/>
      <c r="AA1467" s="4">
        <v>155.08000000000001</v>
      </c>
      <c r="AB1467" s="4">
        <v>431.97</v>
      </c>
      <c r="AC1467" s="4"/>
    </row>
    <row r="1468" spans="1:29" hidden="1" x14ac:dyDescent="0.25">
      <c r="A1468" s="4" t="s">
        <v>4116</v>
      </c>
      <c r="B1468" s="4" t="s">
        <v>3939</v>
      </c>
      <c r="C1468" s="4" t="s">
        <v>1509</v>
      </c>
      <c r="D1468" s="4" t="s">
        <v>1516</v>
      </c>
      <c r="E1468" s="4" t="s">
        <v>3957</v>
      </c>
      <c r="F1468" s="4">
        <v>0</v>
      </c>
      <c r="G1468" s="4">
        <v>8.5999999999999993E-2</v>
      </c>
      <c r="H1468" s="4">
        <v>6.7</v>
      </c>
      <c r="I1468" s="4">
        <v>0.29499999999999998</v>
      </c>
      <c r="J1468" s="4">
        <v>5.51</v>
      </c>
      <c r="K1468" s="4">
        <v>10.02</v>
      </c>
      <c r="L1468" s="4">
        <v>0.62</v>
      </c>
      <c r="M1468" s="4">
        <v>45.42</v>
      </c>
      <c r="N1468" s="4">
        <v>14.6</v>
      </c>
      <c r="O1468" s="4">
        <v>159.21</v>
      </c>
      <c r="P1468" s="4">
        <v>54.5</v>
      </c>
      <c r="Q1468" s="4">
        <v>221.24</v>
      </c>
      <c r="R1468" s="4">
        <v>42.59</v>
      </c>
      <c r="S1468" s="4">
        <v>380.72</v>
      </c>
      <c r="T1468" s="4">
        <v>67.73</v>
      </c>
      <c r="U1468" s="4">
        <v>1533.6</v>
      </c>
      <c r="V1468" s="4">
        <v>10.75</v>
      </c>
      <c r="W1468" s="4"/>
      <c r="X1468" s="4">
        <v>10592.44</v>
      </c>
      <c r="Y1468" s="4"/>
      <c r="Z1468" s="4"/>
      <c r="AA1468" s="4">
        <v>206.52</v>
      </c>
      <c r="AB1468" s="4">
        <v>403.39</v>
      </c>
      <c r="AC1468" s="4"/>
    </row>
    <row r="1469" spans="1:29" hidden="1" x14ac:dyDescent="0.25">
      <c r="A1469" s="4" t="s">
        <v>4116</v>
      </c>
      <c r="B1469" s="4" t="s">
        <v>3939</v>
      </c>
      <c r="C1469" s="4" t="s">
        <v>1509</v>
      </c>
      <c r="D1469" s="4" t="s">
        <v>1517</v>
      </c>
      <c r="E1469" s="4" t="s">
        <v>3957</v>
      </c>
      <c r="F1469" s="4">
        <v>0</v>
      </c>
      <c r="G1469" s="4">
        <v>5.1999999999999998E-2</v>
      </c>
      <c r="H1469" s="4">
        <v>5.04</v>
      </c>
      <c r="I1469" s="4">
        <v>0.13400000000000001</v>
      </c>
      <c r="J1469" s="4">
        <v>0.9</v>
      </c>
      <c r="K1469" s="4">
        <v>1.19</v>
      </c>
      <c r="L1469" s="4">
        <v>7.4499999999999997E-2</v>
      </c>
      <c r="M1469" s="4">
        <v>6.98</v>
      </c>
      <c r="N1469" s="4">
        <v>2.9</v>
      </c>
      <c r="O1469" s="4">
        <v>35.97</v>
      </c>
      <c r="P1469" s="4">
        <v>14.31</v>
      </c>
      <c r="Q1469" s="4">
        <v>70.16</v>
      </c>
      <c r="R1469" s="4">
        <v>14.81</v>
      </c>
      <c r="S1469" s="4">
        <v>140.57</v>
      </c>
      <c r="T1469" s="4">
        <v>27.48</v>
      </c>
      <c r="U1469" s="4">
        <v>436.08</v>
      </c>
      <c r="V1469" s="4">
        <v>4.91</v>
      </c>
      <c r="W1469" s="4"/>
      <c r="X1469" s="4">
        <v>12580.14</v>
      </c>
      <c r="Y1469" s="4"/>
      <c r="Z1469" s="4"/>
      <c r="AA1469" s="4">
        <v>88.51</v>
      </c>
      <c r="AB1469" s="4">
        <v>442.85</v>
      </c>
      <c r="AC1469" s="4"/>
    </row>
    <row r="1470" spans="1:29" hidden="1" x14ac:dyDescent="0.25">
      <c r="A1470" s="4" t="s">
        <v>4116</v>
      </c>
      <c r="B1470" s="4" t="s">
        <v>3939</v>
      </c>
      <c r="C1470" s="4" t="s">
        <v>1509</v>
      </c>
      <c r="D1470" s="4" t="s">
        <v>1518</v>
      </c>
      <c r="E1470" s="4" t="s">
        <v>3957</v>
      </c>
      <c r="F1470" s="4">
        <v>0</v>
      </c>
      <c r="G1470" s="4">
        <v>3.6999999999999998E-2</v>
      </c>
      <c r="H1470" s="4">
        <v>6</v>
      </c>
      <c r="I1470" s="4">
        <v>3.1E-2</v>
      </c>
      <c r="J1470" s="4">
        <v>1.65</v>
      </c>
      <c r="K1470" s="4">
        <v>4</v>
      </c>
      <c r="L1470" s="4">
        <v>0.20599999999999999</v>
      </c>
      <c r="M1470" s="4">
        <v>22.5</v>
      </c>
      <c r="N1470" s="4">
        <v>7.87</v>
      </c>
      <c r="O1470" s="4">
        <v>98.19</v>
      </c>
      <c r="P1470" s="4">
        <v>37.39</v>
      </c>
      <c r="Q1470" s="4">
        <v>156.51</v>
      </c>
      <c r="R1470" s="4">
        <v>30.92</v>
      </c>
      <c r="S1470" s="4">
        <v>285.7</v>
      </c>
      <c r="T1470" s="4">
        <v>53.27</v>
      </c>
      <c r="U1470" s="4">
        <v>1063.28</v>
      </c>
      <c r="V1470" s="4">
        <v>11.43</v>
      </c>
      <c r="W1470" s="4"/>
      <c r="X1470" s="4">
        <v>11984.85</v>
      </c>
      <c r="Y1470" s="4"/>
      <c r="Z1470" s="4"/>
      <c r="AA1470" s="4">
        <v>169.41</v>
      </c>
      <c r="AB1470" s="4">
        <v>447.97</v>
      </c>
      <c r="AC1470" s="4"/>
    </row>
    <row r="1471" spans="1:29" hidden="1" x14ac:dyDescent="0.25">
      <c r="A1471" s="4" t="s">
        <v>4116</v>
      </c>
      <c r="B1471" s="4" t="s">
        <v>3939</v>
      </c>
      <c r="C1471" s="4" t="s">
        <v>1509</v>
      </c>
      <c r="D1471" s="4" t="s">
        <v>1519</v>
      </c>
      <c r="E1471" s="4" t="s">
        <v>3957</v>
      </c>
      <c r="F1471" s="4">
        <v>0</v>
      </c>
      <c r="G1471" s="4">
        <v>6.4000000000000001E-2</v>
      </c>
      <c r="H1471" s="4">
        <v>8.19</v>
      </c>
      <c r="I1471" s="4">
        <v>0.03</v>
      </c>
      <c r="J1471" s="4">
        <v>1.37</v>
      </c>
      <c r="K1471" s="4">
        <v>2.85</v>
      </c>
      <c r="L1471" s="4">
        <v>9.5000000000000001E-2</v>
      </c>
      <c r="M1471" s="4">
        <v>17.73</v>
      </c>
      <c r="N1471" s="4">
        <v>6.57</v>
      </c>
      <c r="O1471" s="4">
        <v>76.44</v>
      </c>
      <c r="P1471" s="4">
        <v>29.35</v>
      </c>
      <c r="Q1471" s="4">
        <v>128.25</v>
      </c>
      <c r="R1471" s="4">
        <v>26.52</v>
      </c>
      <c r="S1471" s="4">
        <v>247.44</v>
      </c>
      <c r="T1471" s="4">
        <v>45.61</v>
      </c>
      <c r="U1471" s="4">
        <v>860.44</v>
      </c>
      <c r="V1471" s="4">
        <v>5.48</v>
      </c>
      <c r="W1471" s="4"/>
      <c r="X1471" s="4">
        <v>11824.42</v>
      </c>
      <c r="Y1471" s="4"/>
      <c r="Z1471" s="4"/>
      <c r="AA1471" s="4">
        <v>187.77</v>
      </c>
      <c r="AB1471" s="4">
        <v>550.16</v>
      </c>
      <c r="AC1471" s="4"/>
    </row>
    <row r="1472" spans="1:29" hidden="1" x14ac:dyDescent="0.25">
      <c r="A1472" s="4" t="s">
        <v>4116</v>
      </c>
      <c r="B1472" s="4" t="s">
        <v>3939</v>
      </c>
      <c r="C1472" s="4" t="s">
        <v>1509</v>
      </c>
      <c r="D1472" s="4" t="s">
        <v>1520</v>
      </c>
      <c r="E1472" s="4" t="s">
        <v>3957</v>
      </c>
      <c r="F1472" s="4">
        <v>0</v>
      </c>
      <c r="G1472" s="4">
        <v>2.9000000000000001E-2</v>
      </c>
      <c r="H1472" s="4">
        <v>5.47</v>
      </c>
      <c r="I1472" s="4">
        <v>6.7000000000000004E-2</v>
      </c>
      <c r="J1472" s="4">
        <v>1.23</v>
      </c>
      <c r="K1472" s="4">
        <v>3.35</v>
      </c>
      <c r="L1472" s="4">
        <v>0.20499999999999999</v>
      </c>
      <c r="M1472" s="4">
        <v>20.52</v>
      </c>
      <c r="N1472" s="4">
        <v>7.2</v>
      </c>
      <c r="O1472" s="4">
        <v>83</v>
      </c>
      <c r="P1472" s="4">
        <v>32.020000000000003</v>
      </c>
      <c r="Q1472" s="4">
        <v>136.76</v>
      </c>
      <c r="R1472" s="4">
        <v>27.74</v>
      </c>
      <c r="S1472" s="4">
        <v>255.54</v>
      </c>
      <c r="T1472" s="4">
        <v>45.91</v>
      </c>
      <c r="U1472" s="4">
        <v>916.28</v>
      </c>
      <c r="V1472" s="4">
        <v>7.58</v>
      </c>
      <c r="W1472" s="4"/>
      <c r="X1472" s="4">
        <v>11714.97</v>
      </c>
      <c r="Y1472" s="4"/>
      <c r="Z1472" s="4"/>
      <c r="AA1472" s="4">
        <v>179.4</v>
      </c>
      <c r="AB1472" s="4">
        <v>530.62</v>
      </c>
      <c r="AC1472" s="4"/>
    </row>
    <row r="1473" spans="1:29" hidden="1" x14ac:dyDescent="0.25">
      <c r="A1473" s="4" t="s">
        <v>4116</v>
      </c>
      <c r="B1473" s="4" t="s">
        <v>3939</v>
      </c>
      <c r="C1473" s="4" t="s">
        <v>1509</v>
      </c>
      <c r="D1473" s="4" t="s">
        <v>1521</v>
      </c>
      <c r="E1473" s="4" t="s">
        <v>3957</v>
      </c>
      <c r="F1473" s="4">
        <v>0</v>
      </c>
      <c r="G1473" s="4">
        <v>4.1000000000000002E-2</v>
      </c>
      <c r="H1473" s="4">
        <v>7.03</v>
      </c>
      <c r="I1473" s="4">
        <v>7.0000000000000007E-2</v>
      </c>
      <c r="J1473" s="4">
        <v>1.24</v>
      </c>
      <c r="K1473" s="4">
        <v>4.37</v>
      </c>
      <c r="L1473" s="4">
        <v>0.14899999999999999</v>
      </c>
      <c r="M1473" s="4">
        <v>19.05</v>
      </c>
      <c r="N1473" s="4">
        <v>7.91</v>
      </c>
      <c r="O1473" s="4">
        <v>89.87</v>
      </c>
      <c r="P1473" s="4">
        <v>34.76</v>
      </c>
      <c r="Q1473" s="4">
        <v>148.69999999999999</v>
      </c>
      <c r="R1473" s="4">
        <v>30.74</v>
      </c>
      <c r="S1473" s="4">
        <v>293.97000000000003</v>
      </c>
      <c r="T1473" s="4">
        <v>53.58</v>
      </c>
      <c r="U1473" s="4">
        <v>995.85</v>
      </c>
      <c r="V1473" s="4">
        <v>7.41</v>
      </c>
      <c r="W1473" s="4"/>
      <c r="X1473" s="4">
        <v>12633.84</v>
      </c>
      <c r="Y1473" s="4"/>
      <c r="Z1473" s="4"/>
      <c r="AA1473" s="4">
        <v>183.67</v>
      </c>
      <c r="AB1473" s="4">
        <v>581.23</v>
      </c>
      <c r="AC1473" s="4"/>
    </row>
    <row r="1474" spans="1:29" hidden="1" x14ac:dyDescent="0.25">
      <c r="A1474" s="4" t="s">
        <v>4116</v>
      </c>
      <c r="B1474" s="4" t="s">
        <v>3939</v>
      </c>
      <c r="C1474" s="4" t="s">
        <v>1523</v>
      </c>
      <c r="D1474" s="4" t="s">
        <v>1522</v>
      </c>
      <c r="E1474" s="4" t="s">
        <v>3957</v>
      </c>
      <c r="F1474" s="4">
        <v>0</v>
      </c>
      <c r="G1474" s="4">
        <v>5.7500000000000002E-2</v>
      </c>
      <c r="H1474" s="4">
        <v>7.41</v>
      </c>
      <c r="I1474" s="4">
        <v>0.156</v>
      </c>
      <c r="J1474" s="4">
        <v>2.98</v>
      </c>
      <c r="K1474" s="4">
        <v>5.26</v>
      </c>
      <c r="L1474" s="4">
        <v>0.436</v>
      </c>
      <c r="M1474" s="4">
        <v>25.6</v>
      </c>
      <c r="N1474" s="4">
        <v>9.59</v>
      </c>
      <c r="O1474" s="4">
        <v>110.18</v>
      </c>
      <c r="P1474" s="4">
        <v>40.28</v>
      </c>
      <c r="Q1474" s="4">
        <v>170.57</v>
      </c>
      <c r="R1474" s="4">
        <v>35.58</v>
      </c>
      <c r="S1474" s="4">
        <v>322.57</v>
      </c>
      <c r="T1474" s="4">
        <v>52.53</v>
      </c>
      <c r="U1474" s="4">
        <v>1150.03</v>
      </c>
      <c r="V1474" s="4">
        <v>11.49</v>
      </c>
      <c r="W1474" s="4"/>
      <c r="X1474" s="4">
        <v>9375.9699999999993</v>
      </c>
      <c r="Y1474" s="4"/>
      <c r="Z1474" s="4"/>
      <c r="AA1474" s="4">
        <v>208.18</v>
      </c>
      <c r="AB1474" s="4">
        <v>448.57</v>
      </c>
      <c r="AC1474" s="4"/>
    </row>
    <row r="1475" spans="1:29" hidden="1" x14ac:dyDescent="0.25">
      <c r="A1475" s="4" t="s">
        <v>4116</v>
      </c>
      <c r="B1475" s="4" t="s">
        <v>3939</v>
      </c>
      <c r="C1475" s="4" t="s">
        <v>1523</v>
      </c>
      <c r="D1475" s="4" t="s">
        <v>1524</v>
      </c>
      <c r="E1475" s="4" t="s">
        <v>3957</v>
      </c>
      <c r="F1475" s="4">
        <v>0</v>
      </c>
      <c r="G1475" s="4">
        <v>5.6500000000000002E-2</v>
      </c>
      <c r="H1475" s="4">
        <v>8.89</v>
      </c>
      <c r="I1475" s="4">
        <v>0.08</v>
      </c>
      <c r="J1475" s="4">
        <v>1.23</v>
      </c>
      <c r="K1475" s="4">
        <v>2.36</v>
      </c>
      <c r="L1475" s="4">
        <v>0.223</v>
      </c>
      <c r="M1475" s="4">
        <v>16.3</v>
      </c>
      <c r="N1475" s="4">
        <v>6.4</v>
      </c>
      <c r="O1475" s="4">
        <v>78.69</v>
      </c>
      <c r="P1475" s="4">
        <v>29.89</v>
      </c>
      <c r="Q1475" s="4">
        <v>128.66999999999999</v>
      </c>
      <c r="R1475" s="4">
        <v>27.12</v>
      </c>
      <c r="S1475" s="4">
        <v>249.83</v>
      </c>
      <c r="T1475" s="4">
        <v>42.04</v>
      </c>
      <c r="U1475" s="4">
        <v>842.06</v>
      </c>
      <c r="V1475" s="4">
        <v>6.04</v>
      </c>
      <c r="W1475" s="4"/>
      <c r="X1475" s="4">
        <v>10378.35</v>
      </c>
      <c r="Y1475" s="4"/>
      <c r="Z1475" s="4"/>
      <c r="AA1475" s="4">
        <v>188.47</v>
      </c>
      <c r="AB1475" s="4">
        <v>480.69</v>
      </c>
      <c r="AC1475" s="4"/>
    </row>
    <row r="1476" spans="1:29" hidden="1" x14ac:dyDescent="0.25">
      <c r="A1476" s="4" t="s">
        <v>4116</v>
      </c>
      <c r="B1476" s="4" t="s">
        <v>3939</v>
      </c>
      <c r="C1476" s="4" t="s">
        <v>1523</v>
      </c>
      <c r="D1476" s="4" t="s">
        <v>1525</v>
      </c>
      <c r="E1476" s="4" t="s">
        <v>3957</v>
      </c>
      <c r="F1476" s="4">
        <v>0</v>
      </c>
      <c r="G1476" s="4">
        <v>4.2500000000000003E-2</v>
      </c>
      <c r="H1476" s="4">
        <v>16.38</v>
      </c>
      <c r="I1476" s="4">
        <v>5.1499999999999997E-2</v>
      </c>
      <c r="J1476" s="4">
        <v>1.35</v>
      </c>
      <c r="K1476" s="4">
        <v>4.4000000000000004</v>
      </c>
      <c r="L1476" s="4">
        <v>0.16200000000000001</v>
      </c>
      <c r="M1476" s="4">
        <v>26.86</v>
      </c>
      <c r="N1476" s="4"/>
      <c r="O1476" s="4">
        <v>118.51</v>
      </c>
      <c r="P1476" s="4">
        <v>45.92</v>
      </c>
      <c r="Q1476" s="4">
        <v>193.15</v>
      </c>
      <c r="R1476" s="4">
        <v>40.06</v>
      </c>
      <c r="S1476" s="4">
        <v>350.05</v>
      </c>
      <c r="T1476" s="4">
        <v>58.43</v>
      </c>
      <c r="U1476" s="4">
        <v>1241.44</v>
      </c>
      <c r="V1476" s="4">
        <v>8.15</v>
      </c>
      <c r="W1476" s="4"/>
      <c r="X1476" s="4">
        <v>10005.65</v>
      </c>
      <c r="Y1476" s="4"/>
      <c r="Z1476" s="4"/>
      <c r="AA1476" s="4">
        <v>429.24</v>
      </c>
      <c r="AB1476" s="4">
        <v>856.71</v>
      </c>
      <c r="AC1476" s="4"/>
    </row>
    <row r="1477" spans="1:29" hidden="1" x14ac:dyDescent="0.25">
      <c r="A1477" s="4" t="s">
        <v>4116</v>
      </c>
      <c r="B1477" s="4" t="s">
        <v>3939</v>
      </c>
      <c r="C1477" s="4" t="s">
        <v>1523</v>
      </c>
      <c r="D1477" s="4" t="s">
        <v>1526</v>
      </c>
      <c r="E1477" s="4" t="s">
        <v>3957</v>
      </c>
      <c r="F1477" s="4">
        <v>0</v>
      </c>
      <c r="G1477" s="4">
        <v>5.5500000000000001E-2</v>
      </c>
      <c r="H1477" s="4">
        <v>5.96</v>
      </c>
      <c r="I1477" s="4">
        <v>3.2500000000000001E-2</v>
      </c>
      <c r="J1477" s="4">
        <v>0.86</v>
      </c>
      <c r="K1477" s="4">
        <v>2.5</v>
      </c>
      <c r="L1477" s="4">
        <v>0.20599999999999999</v>
      </c>
      <c r="M1477" s="4">
        <v>15.81</v>
      </c>
      <c r="N1477" s="4">
        <v>5.61</v>
      </c>
      <c r="O1477" s="4">
        <v>65.010000000000005</v>
      </c>
      <c r="P1477" s="4">
        <v>25.31</v>
      </c>
      <c r="Q1477" s="4">
        <v>107.28</v>
      </c>
      <c r="R1477" s="4">
        <v>22.64</v>
      </c>
      <c r="S1477" s="4">
        <v>218.76</v>
      </c>
      <c r="T1477" s="4">
        <v>36.89</v>
      </c>
      <c r="U1477" s="4">
        <v>704.83</v>
      </c>
      <c r="V1477" s="4">
        <v>10.75</v>
      </c>
      <c r="W1477" s="4"/>
      <c r="X1477" s="4">
        <v>9630.56</v>
      </c>
      <c r="Y1477" s="4"/>
      <c r="Z1477" s="4"/>
      <c r="AA1477" s="4">
        <v>123.19</v>
      </c>
      <c r="AB1477" s="4">
        <v>315.94</v>
      </c>
      <c r="AC1477" s="4"/>
    </row>
    <row r="1478" spans="1:29" hidden="1" x14ac:dyDescent="0.25">
      <c r="A1478" s="4" t="s">
        <v>4116</v>
      </c>
      <c r="B1478" s="4" t="s">
        <v>3939</v>
      </c>
      <c r="C1478" s="4" t="s">
        <v>1523</v>
      </c>
      <c r="D1478" s="4" t="s">
        <v>1527</v>
      </c>
      <c r="E1478" s="4" t="s">
        <v>3957</v>
      </c>
      <c r="F1478" s="4">
        <v>0</v>
      </c>
      <c r="G1478" s="4">
        <v>5.8999999999999997E-2</v>
      </c>
      <c r="H1478" s="4">
        <v>9.9600000000000009</v>
      </c>
      <c r="I1478" s="4">
        <v>0.41799999999999998</v>
      </c>
      <c r="J1478" s="4">
        <v>5.1100000000000003</v>
      </c>
      <c r="K1478" s="4">
        <v>9.27</v>
      </c>
      <c r="L1478" s="4">
        <v>0.73</v>
      </c>
      <c r="M1478" s="4">
        <v>51.66</v>
      </c>
      <c r="N1478" s="4">
        <v>17.82</v>
      </c>
      <c r="O1478" s="4">
        <v>208.05</v>
      </c>
      <c r="P1478" s="4">
        <v>74.14</v>
      </c>
      <c r="Q1478" s="4">
        <v>309.68</v>
      </c>
      <c r="R1478" s="4">
        <v>62.34</v>
      </c>
      <c r="S1478" s="4">
        <v>560.4</v>
      </c>
      <c r="T1478" s="4">
        <v>93.9</v>
      </c>
      <c r="U1478" s="4">
        <v>2064.41</v>
      </c>
      <c r="V1478" s="4">
        <v>62.42</v>
      </c>
      <c r="W1478" s="4"/>
      <c r="X1478" s="4">
        <v>9181.19</v>
      </c>
      <c r="Y1478" s="4"/>
      <c r="Z1478" s="4"/>
      <c r="AA1478" s="4">
        <v>406.64</v>
      </c>
      <c r="AB1478" s="4">
        <v>718.93</v>
      </c>
      <c r="AC1478" s="4"/>
    </row>
    <row r="1479" spans="1:29" hidden="1" x14ac:dyDescent="0.25">
      <c r="A1479" s="4" t="s">
        <v>4116</v>
      </c>
      <c r="B1479" s="4" t="s">
        <v>3939</v>
      </c>
      <c r="C1479" s="4" t="s">
        <v>1523</v>
      </c>
      <c r="D1479" s="4" t="s">
        <v>1528</v>
      </c>
      <c r="E1479" s="4" t="s">
        <v>3957</v>
      </c>
      <c r="F1479" s="4">
        <v>0</v>
      </c>
      <c r="G1479" s="4">
        <v>6.5000000000000002E-2</v>
      </c>
      <c r="H1479" s="4">
        <v>6.2</v>
      </c>
      <c r="I1479" s="4">
        <v>0.32200000000000001</v>
      </c>
      <c r="J1479" s="4">
        <v>5.19</v>
      </c>
      <c r="K1479" s="4">
        <v>7.93</v>
      </c>
      <c r="L1479" s="4">
        <v>0.53300000000000003</v>
      </c>
      <c r="M1479" s="4">
        <v>34.14</v>
      </c>
      <c r="N1479" s="4">
        <v>11.04</v>
      </c>
      <c r="O1479" s="4">
        <v>131.41999999999999</v>
      </c>
      <c r="P1479" s="4">
        <v>47.34</v>
      </c>
      <c r="Q1479" s="4">
        <v>194.34</v>
      </c>
      <c r="R1479" s="4">
        <v>39.82</v>
      </c>
      <c r="S1479" s="4">
        <v>371.66</v>
      </c>
      <c r="T1479" s="4">
        <v>65</v>
      </c>
      <c r="U1479" s="4">
        <v>1310.23</v>
      </c>
      <c r="V1479" s="4">
        <v>1010.23</v>
      </c>
      <c r="W1479" s="4"/>
      <c r="X1479" s="4">
        <v>8228.59</v>
      </c>
      <c r="Y1479" s="4"/>
      <c r="Z1479" s="4"/>
      <c r="AA1479" s="4">
        <v>265.77999999999997</v>
      </c>
      <c r="AB1479" s="4">
        <v>511.54</v>
      </c>
      <c r="AC1479" s="4"/>
    </row>
    <row r="1480" spans="1:29" hidden="1" x14ac:dyDescent="0.25">
      <c r="A1480" s="4" t="s">
        <v>4116</v>
      </c>
      <c r="B1480" s="4" t="s">
        <v>3939</v>
      </c>
      <c r="C1480" s="4" t="s">
        <v>1523</v>
      </c>
      <c r="D1480" s="4" t="s">
        <v>1529</v>
      </c>
      <c r="E1480" s="4" t="s">
        <v>3957</v>
      </c>
      <c r="F1480" s="4">
        <v>0</v>
      </c>
      <c r="G1480" s="4">
        <v>0.04</v>
      </c>
      <c r="H1480" s="4">
        <v>7.6</v>
      </c>
      <c r="I1480" s="4">
        <v>3.2000000000000001E-2</v>
      </c>
      <c r="J1480" s="4">
        <v>1.49</v>
      </c>
      <c r="K1480" s="4">
        <v>1.99</v>
      </c>
      <c r="L1480" s="4">
        <v>7.6999999999999999E-2</v>
      </c>
      <c r="M1480" s="4">
        <v>14.57</v>
      </c>
      <c r="N1480" s="4">
        <v>5.36</v>
      </c>
      <c r="O1480" s="4">
        <v>72.510000000000005</v>
      </c>
      <c r="P1480" s="4">
        <v>26.78</v>
      </c>
      <c r="Q1480" s="4">
        <v>120.94</v>
      </c>
      <c r="R1480" s="4">
        <v>25.41</v>
      </c>
      <c r="S1480" s="4">
        <v>244.37</v>
      </c>
      <c r="T1480" s="4">
        <v>40.92</v>
      </c>
      <c r="U1480" s="4">
        <v>775.24</v>
      </c>
      <c r="V1480" s="4">
        <v>5.1100000000000003</v>
      </c>
      <c r="W1480" s="4"/>
      <c r="X1480" s="4">
        <v>10842.42</v>
      </c>
      <c r="Y1480" s="4"/>
      <c r="Z1480" s="4"/>
      <c r="AA1480" s="4">
        <v>175.73</v>
      </c>
      <c r="AB1480" s="4">
        <v>477.91</v>
      </c>
      <c r="AC1480" s="4"/>
    </row>
    <row r="1481" spans="1:29" hidden="1" x14ac:dyDescent="0.25">
      <c r="A1481" s="4" t="s">
        <v>4116</v>
      </c>
      <c r="B1481" s="4" t="s">
        <v>3939</v>
      </c>
      <c r="C1481" s="4" t="s">
        <v>1523</v>
      </c>
      <c r="D1481" s="4" t="s">
        <v>1530</v>
      </c>
      <c r="E1481" s="4" t="s">
        <v>3957</v>
      </c>
      <c r="F1481" s="4">
        <v>0</v>
      </c>
      <c r="G1481" s="4">
        <v>6.0499999999999998E-2</v>
      </c>
      <c r="H1481" s="4">
        <v>2.4500000000000002</v>
      </c>
      <c r="I1481" s="4">
        <v>3.95E-2</v>
      </c>
      <c r="J1481" s="4">
        <v>2.31</v>
      </c>
      <c r="K1481" s="4">
        <v>5.5</v>
      </c>
      <c r="L1481" s="4">
        <v>0.17100000000000001</v>
      </c>
      <c r="M1481" s="4">
        <v>31.58</v>
      </c>
      <c r="N1481" s="4">
        <v>11.14</v>
      </c>
      <c r="O1481" s="4">
        <v>145.02000000000001</v>
      </c>
      <c r="P1481" s="4">
        <v>54.67</v>
      </c>
      <c r="Q1481" s="4">
        <v>236.99</v>
      </c>
      <c r="R1481" s="4">
        <v>50.82</v>
      </c>
      <c r="S1481" s="4">
        <v>489</v>
      </c>
      <c r="T1481" s="4">
        <v>83.69</v>
      </c>
      <c r="U1481" s="4">
        <v>1535.73</v>
      </c>
      <c r="V1481" s="4">
        <v>17.43</v>
      </c>
      <c r="W1481" s="4"/>
      <c r="X1481" s="4">
        <v>10222.379999999999</v>
      </c>
      <c r="Y1481" s="4"/>
      <c r="Z1481" s="4"/>
      <c r="AA1481" s="4">
        <v>105.39</v>
      </c>
      <c r="AB1481" s="4">
        <v>196.93</v>
      </c>
      <c r="AC1481" s="4"/>
    </row>
    <row r="1482" spans="1:29" hidden="1" x14ac:dyDescent="0.25">
      <c r="A1482" s="4" t="s">
        <v>4116</v>
      </c>
      <c r="B1482" s="4" t="s">
        <v>3939</v>
      </c>
      <c r="C1482" s="4" t="s">
        <v>1523</v>
      </c>
      <c r="D1482" s="4" t="s">
        <v>1531</v>
      </c>
      <c r="E1482" s="4" t="s">
        <v>3957</v>
      </c>
      <c r="F1482" s="4">
        <v>0</v>
      </c>
      <c r="G1482" s="4">
        <v>0.34</v>
      </c>
      <c r="H1482" s="4">
        <v>6.96</v>
      </c>
      <c r="I1482" s="4">
        <v>0.32100000000000001</v>
      </c>
      <c r="J1482" s="4">
        <v>2.8</v>
      </c>
      <c r="K1482" s="4">
        <v>4.37</v>
      </c>
      <c r="L1482" s="4">
        <v>0.182</v>
      </c>
      <c r="M1482" s="4">
        <v>21.18</v>
      </c>
      <c r="N1482" s="4">
        <v>7.44</v>
      </c>
      <c r="O1482" s="4">
        <v>86.59</v>
      </c>
      <c r="P1482" s="4">
        <v>31.72</v>
      </c>
      <c r="Q1482" s="4">
        <v>135.91999999999999</v>
      </c>
      <c r="R1482" s="4">
        <v>28.87</v>
      </c>
      <c r="S1482" s="4">
        <v>270.74</v>
      </c>
      <c r="T1482" s="4">
        <v>44.68</v>
      </c>
      <c r="U1482" s="4">
        <v>893.17</v>
      </c>
      <c r="V1482" s="4">
        <v>9.4600000000000009</v>
      </c>
      <c r="W1482" s="4"/>
      <c r="X1482" s="4">
        <v>9891.41</v>
      </c>
      <c r="Y1482" s="4"/>
      <c r="Z1482" s="4"/>
      <c r="AA1482" s="4">
        <v>221.01</v>
      </c>
      <c r="AB1482" s="4">
        <v>524.41999999999996</v>
      </c>
      <c r="AC1482" s="4"/>
    </row>
    <row r="1483" spans="1:29" hidden="1" x14ac:dyDescent="0.25">
      <c r="A1483" s="4" t="s">
        <v>4116</v>
      </c>
      <c r="B1483" s="4" t="s">
        <v>3939</v>
      </c>
      <c r="C1483" s="4" t="s">
        <v>1523</v>
      </c>
      <c r="D1483" s="4" t="s">
        <v>1532</v>
      </c>
      <c r="E1483" s="4" t="s">
        <v>3957</v>
      </c>
      <c r="F1483" s="4">
        <v>0</v>
      </c>
      <c r="G1483" s="4">
        <v>0.14199999999999999</v>
      </c>
      <c r="H1483" s="4">
        <v>3.17</v>
      </c>
      <c r="I1483" s="4">
        <v>0.215</v>
      </c>
      <c r="J1483" s="4">
        <v>1.76</v>
      </c>
      <c r="K1483" s="4">
        <v>3.15</v>
      </c>
      <c r="L1483" s="4">
        <v>0.31900000000000001</v>
      </c>
      <c r="M1483" s="4">
        <v>14.1</v>
      </c>
      <c r="N1483" s="4">
        <v>5.17</v>
      </c>
      <c r="O1483" s="4">
        <v>61.93</v>
      </c>
      <c r="P1483" s="4">
        <v>22.85</v>
      </c>
      <c r="Q1483" s="4">
        <v>102.09</v>
      </c>
      <c r="R1483" s="4">
        <v>23.79</v>
      </c>
      <c r="S1483" s="4">
        <v>257.88</v>
      </c>
      <c r="T1483" s="4">
        <v>46.76</v>
      </c>
      <c r="U1483" s="4">
        <v>671.34</v>
      </c>
      <c r="V1483" s="4">
        <v>1.28</v>
      </c>
      <c r="W1483" s="4"/>
      <c r="X1483" s="4">
        <v>11220.36</v>
      </c>
      <c r="Y1483" s="4"/>
      <c r="Z1483" s="4"/>
      <c r="AA1483" s="4">
        <v>119.56</v>
      </c>
      <c r="AB1483" s="4">
        <v>899.25</v>
      </c>
      <c r="AC1483" s="4"/>
    </row>
    <row r="1484" spans="1:29" hidden="1" x14ac:dyDescent="0.25">
      <c r="A1484" s="4" t="s">
        <v>4116</v>
      </c>
      <c r="B1484" s="4" t="s">
        <v>3939</v>
      </c>
      <c r="C1484" s="4" t="s">
        <v>1523</v>
      </c>
      <c r="D1484" s="4" t="s">
        <v>1533</v>
      </c>
      <c r="E1484" s="4" t="s">
        <v>3957</v>
      </c>
      <c r="F1484" s="4">
        <v>0</v>
      </c>
      <c r="G1484" s="4">
        <v>0.13500000000000001</v>
      </c>
      <c r="H1484" s="4">
        <v>6.52</v>
      </c>
      <c r="I1484" s="4">
        <v>0.19</v>
      </c>
      <c r="J1484" s="4">
        <v>1.94</v>
      </c>
      <c r="K1484" s="4">
        <v>2.71</v>
      </c>
      <c r="L1484" s="4">
        <v>0.14499999999999999</v>
      </c>
      <c r="M1484" s="4">
        <v>12.97</v>
      </c>
      <c r="N1484" s="4">
        <v>6.14</v>
      </c>
      <c r="O1484" s="4">
        <v>67.709999999999994</v>
      </c>
      <c r="P1484" s="4">
        <v>26.29</v>
      </c>
      <c r="Q1484" s="4">
        <v>110.64</v>
      </c>
      <c r="R1484" s="4">
        <v>23.21</v>
      </c>
      <c r="S1484" s="4">
        <v>218.37</v>
      </c>
      <c r="T1484" s="4">
        <v>37.15</v>
      </c>
      <c r="U1484" s="4">
        <v>741.17</v>
      </c>
      <c r="V1484" s="4">
        <v>8.6</v>
      </c>
      <c r="W1484" s="4"/>
      <c r="X1484" s="4">
        <v>9175.0400000000009</v>
      </c>
      <c r="Y1484" s="4"/>
      <c r="Z1484" s="4"/>
      <c r="AA1484" s="4">
        <v>157.09</v>
      </c>
      <c r="AB1484" s="4">
        <v>384.75</v>
      </c>
      <c r="AC1484" s="4"/>
    </row>
    <row r="1485" spans="1:29" hidden="1" x14ac:dyDescent="0.25">
      <c r="A1485" s="4" t="s">
        <v>4116</v>
      </c>
      <c r="B1485" s="4" t="s">
        <v>3939</v>
      </c>
      <c r="C1485" s="4" t="s">
        <v>1523</v>
      </c>
      <c r="D1485" s="4" t="s">
        <v>1534</v>
      </c>
      <c r="E1485" s="4" t="s">
        <v>3957</v>
      </c>
      <c r="F1485" s="4">
        <v>0</v>
      </c>
      <c r="G1485" s="4">
        <v>5.9499999999999997E-2</v>
      </c>
      <c r="H1485" s="4">
        <v>10.52</v>
      </c>
      <c r="I1485" s="4">
        <v>0.08</v>
      </c>
      <c r="J1485" s="4">
        <v>1.64</v>
      </c>
      <c r="K1485" s="4">
        <v>3.15</v>
      </c>
      <c r="L1485" s="4">
        <v>7.2999999999999995E-2</v>
      </c>
      <c r="M1485" s="4">
        <v>18.57</v>
      </c>
      <c r="N1485" s="4">
        <v>7.22</v>
      </c>
      <c r="O1485" s="4">
        <v>89.76</v>
      </c>
      <c r="P1485" s="4">
        <v>34.6</v>
      </c>
      <c r="Q1485" s="4">
        <v>153.65</v>
      </c>
      <c r="R1485" s="4">
        <v>32.630000000000003</v>
      </c>
      <c r="S1485" s="4">
        <v>310.48</v>
      </c>
      <c r="T1485" s="4">
        <v>51.7</v>
      </c>
      <c r="U1485" s="4">
        <v>983.8</v>
      </c>
      <c r="V1485" s="4">
        <v>6.42</v>
      </c>
      <c r="W1485" s="4"/>
      <c r="X1485" s="4">
        <v>11624.62</v>
      </c>
      <c r="Y1485" s="4"/>
      <c r="Z1485" s="4"/>
      <c r="AA1485" s="4">
        <v>290.91000000000003</v>
      </c>
      <c r="AB1485" s="4">
        <v>763.43</v>
      </c>
      <c r="AC1485" s="4"/>
    </row>
    <row r="1486" spans="1:29" hidden="1" x14ac:dyDescent="0.25">
      <c r="A1486" s="4" t="s">
        <v>4116</v>
      </c>
      <c r="B1486" s="4" t="s">
        <v>3939</v>
      </c>
      <c r="C1486" s="4" t="s">
        <v>1536</v>
      </c>
      <c r="D1486" s="4" t="s">
        <v>1535</v>
      </c>
      <c r="E1486" s="4" t="s">
        <v>3957</v>
      </c>
      <c r="F1486" s="4">
        <v>0</v>
      </c>
      <c r="G1486" s="4">
        <v>4.3499999999999997E-2</v>
      </c>
      <c r="H1486" s="4">
        <v>7.48</v>
      </c>
      <c r="I1486" s="4">
        <v>0.114</v>
      </c>
      <c r="J1486" s="4">
        <v>1.1299999999999999</v>
      </c>
      <c r="K1486" s="4">
        <v>3.81</v>
      </c>
      <c r="L1486" s="4">
        <v>8.4500000000000006E-2</v>
      </c>
      <c r="M1486" s="4">
        <v>15.4</v>
      </c>
      <c r="N1486" s="4">
        <v>5.61</v>
      </c>
      <c r="O1486" s="4">
        <v>67.77</v>
      </c>
      <c r="P1486" s="4">
        <v>25.04</v>
      </c>
      <c r="Q1486" s="4">
        <v>111.53</v>
      </c>
      <c r="R1486" s="4">
        <v>24.01</v>
      </c>
      <c r="S1486" s="4">
        <v>222.77</v>
      </c>
      <c r="T1486" s="4">
        <v>37.9</v>
      </c>
      <c r="U1486" s="4">
        <v>722.31</v>
      </c>
      <c r="V1486" s="4">
        <v>3.17</v>
      </c>
      <c r="W1486" s="4"/>
      <c r="X1486" s="4">
        <v>10448.83</v>
      </c>
      <c r="Y1486" s="4"/>
      <c r="Z1486" s="4"/>
      <c r="AA1486" s="4">
        <v>255.21</v>
      </c>
      <c r="AB1486" s="4">
        <v>707.41</v>
      </c>
      <c r="AC1486" s="4"/>
    </row>
    <row r="1487" spans="1:29" hidden="1" x14ac:dyDescent="0.25">
      <c r="A1487" s="4" t="s">
        <v>4116</v>
      </c>
      <c r="B1487" s="4" t="s">
        <v>3939</v>
      </c>
      <c r="C1487" s="4" t="s">
        <v>1536</v>
      </c>
      <c r="D1487" s="4" t="s">
        <v>1537</v>
      </c>
      <c r="E1487" s="4" t="s">
        <v>3957</v>
      </c>
      <c r="F1487" s="4">
        <v>0</v>
      </c>
      <c r="G1487" s="4">
        <v>4.9500000000000002E-2</v>
      </c>
      <c r="H1487" s="4">
        <v>15.66</v>
      </c>
      <c r="I1487" s="4">
        <v>0.42599999999999999</v>
      </c>
      <c r="J1487" s="4">
        <v>9.73</v>
      </c>
      <c r="K1487" s="4">
        <v>12.65</v>
      </c>
      <c r="L1487" s="4">
        <v>0.5</v>
      </c>
      <c r="M1487" s="4">
        <v>56.91</v>
      </c>
      <c r="N1487" s="4">
        <v>19.850000000000001</v>
      </c>
      <c r="O1487" s="4">
        <v>217.13</v>
      </c>
      <c r="P1487" s="4">
        <v>78.41</v>
      </c>
      <c r="Q1487" s="4">
        <v>315.56</v>
      </c>
      <c r="R1487" s="4">
        <v>65.16</v>
      </c>
      <c r="S1487" s="4">
        <v>595.71</v>
      </c>
      <c r="T1487" s="4">
        <v>90.21</v>
      </c>
      <c r="U1487" s="4">
        <v>2209.71</v>
      </c>
      <c r="V1487" s="4">
        <v>5.8</v>
      </c>
      <c r="W1487" s="4"/>
      <c r="X1487" s="4">
        <v>10907.63</v>
      </c>
      <c r="Y1487" s="4"/>
      <c r="Z1487" s="4"/>
      <c r="AA1487" s="4">
        <v>1075.95</v>
      </c>
      <c r="AB1487" s="4">
        <v>1625.7</v>
      </c>
      <c r="AC1487" s="4"/>
    </row>
    <row r="1488" spans="1:29" hidden="1" x14ac:dyDescent="0.25">
      <c r="A1488" s="4" t="s">
        <v>4116</v>
      </c>
      <c r="B1488" s="4" t="s">
        <v>3939</v>
      </c>
      <c r="C1488" s="4" t="s">
        <v>1536</v>
      </c>
      <c r="D1488" s="4" t="s">
        <v>1538</v>
      </c>
      <c r="E1488" s="4" t="s">
        <v>3957</v>
      </c>
      <c r="F1488" s="4">
        <v>0</v>
      </c>
      <c r="G1488" s="4">
        <v>7.9000000000000001E-2</v>
      </c>
      <c r="H1488" s="4">
        <v>26.53</v>
      </c>
      <c r="I1488" s="4">
        <v>1.0309999999999999</v>
      </c>
      <c r="J1488" s="4">
        <v>14.73</v>
      </c>
      <c r="K1488" s="4">
        <v>21.04</v>
      </c>
      <c r="L1488" s="4">
        <v>1.2</v>
      </c>
      <c r="M1488" s="4">
        <v>102.06</v>
      </c>
      <c r="N1488" s="4">
        <v>32.96</v>
      </c>
      <c r="O1488" s="4">
        <v>383.3</v>
      </c>
      <c r="P1488" s="4">
        <v>137.5</v>
      </c>
      <c r="Q1488" s="4">
        <v>569.4</v>
      </c>
      <c r="R1488" s="4">
        <v>112.28</v>
      </c>
      <c r="S1488" s="4">
        <v>985.11</v>
      </c>
      <c r="T1488" s="4">
        <v>156.88999999999999</v>
      </c>
      <c r="U1488" s="4">
        <v>3932.16</v>
      </c>
      <c r="V1488" s="4">
        <v>14.44</v>
      </c>
      <c r="W1488" s="4"/>
      <c r="X1488" s="4">
        <v>10039.16</v>
      </c>
      <c r="Y1488" s="4"/>
      <c r="Z1488" s="4"/>
      <c r="AA1488" s="4">
        <v>2753.57</v>
      </c>
      <c r="AB1488" s="4">
        <v>2943.15</v>
      </c>
      <c r="AC1488" s="4"/>
    </row>
    <row r="1489" spans="1:29" hidden="1" x14ac:dyDescent="0.25">
      <c r="A1489" s="4" t="s">
        <v>4116</v>
      </c>
      <c r="B1489" s="4" t="s">
        <v>3939</v>
      </c>
      <c r="C1489" s="4" t="s">
        <v>1536</v>
      </c>
      <c r="D1489" s="4" t="s">
        <v>1539</v>
      </c>
      <c r="E1489" s="4" t="s">
        <v>3957</v>
      </c>
      <c r="F1489" s="4">
        <v>0</v>
      </c>
      <c r="G1489" s="4">
        <v>7.4999999999999997E-2</v>
      </c>
      <c r="H1489" s="4">
        <v>14.76</v>
      </c>
      <c r="I1489" s="4">
        <v>0.48599999999999999</v>
      </c>
      <c r="J1489" s="4">
        <v>8.02</v>
      </c>
      <c r="K1489" s="4">
        <v>13.87</v>
      </c>
      <c r="L1489" s="4">
        <v>0.83399999999999996</v>
      </c>
      <c r="M1489" s="4">
        <v>59.17</v>
      </c>
      <c r="N1489" s="4">
        <v>20.03</v>
      </c>
      <c r="O1489" s="4">
        <v>228.36</v>
      </c>
      <c r="P1489" s="4">
        <v>82.25</v>
      </c>
      <c r="Q1489" s="4">
        <v>342.57</v>
      </c>
      <c r="R1489" s="4">
        <v>68.58</v>
      </c>
      <c r="S1489" s="4">
        <v>607.63</v>
      </c>
      <c r="T1489" s="4">
        <v>98.77</v>
      </c>
      <c r="U1489" s="4">
        <v>2336.71</v>
      </c>
      <c r="V1489" s="4">
        <v>7.48</v>
      </c>
      <c r="W1489" s="4"/>
      <c r="X1489" s="4">
        <v>9849.25</v>
      </c>
      <c r="Y1489" s="4"/>
      <c r="Z1489" s="4"/>
      <c r="AA1489" s="4">
        <v>1030.08</v>
      </c>
      <c r="AB1489" s="4">
        <v>1476.86</v>
      </c>
      <c r="AC1489" s="4"/>
    </row>
    <row r="1490" spans="1:29" hidden="1" x14ac:dyDescent="0.25">
      <c r="A1490" s="4" t="s">
        <v>4116</v>
      </c>
      <c r="B1490" s="4" t="s">
        <v>3939</v>
      </c>
      <c r="C1490" s="4" t="s">
        <v>1536</v>
      </c>
      <c r="D1490" s="4" t="s">
        <v>1540</v>
      </c>
      <c r="E1490" s="4" t="s">
        <v>3957</v>
      </c>
      <c r="F1490" s="4">
        <v>0</v>
      </c>
      <c r="G1490" s="4">
        <v>6.6500000000000004E-2</v>
      </c>
      <c r="H1490" s="4">
        <v>15.7</v>
      </c>
      <c r="I1490" s="4">
        <v>0.28100000000000003</v>
      </c>
      <c r="J1490" s="4">
        <v>3.28</v>
      </c>
      <c r="K1490" s="4">
        <v>6.21</v>
      </c>
      <c r="L1490" s="4">
        <v>9.9500000000000005E-2</v>
      </c>
      <c r="M1490" s="4">
        <v>27.86</v>
      </c>
      <c r="N1490" s="4">
        <v>10.119999999999999</v>
      </c>
      <c r="O1490" s="4">
        <v>117.17</v>
      </c>
      <c r="P1490" s="4">
        <v>44</v>
      </c>
      <c r="Q1490" s="4">
        <v>186.11</v>
      </c>
      <c r="R1490" s="4">
        <v>38.950000000000003</v>
      </c>
      <c r="S1490" s="4">
        <v>365.88</v>
      </c>
      <c r="T1490" s="4">
        <v>61.18</v>
      </c>
      <c r="U1490" s="4">
        <v>1289.78</v>
      </c>
      <c r="V1490" s="4">
        <v>8.5299999999999994</v>
      </c>
      <c r="W1490" s="4"/>
      <c r="X1490" s="4">
        <v>10810.22</v>
      </c>
      <c r="Y1490" s="4"/>
      <c r="Z1490" s="4"/>
      <c r="AA1490" s="4">
        <v>1005.89</v>
      </c>
      <c r="AB1490" s="4">
        <v>1502.19</v>
      </c>
      <c r="AC1490" s="4"/>
    </row>
    <row r="1491" spans="1:29" hidden="1" x14ac:dyDescent="0.25">
      <c r="A1491" s="4" t="s">
        <v>4116</v>
      </c>
      <c r="B1491" s="4" t="s">
        <v>3939</v>
      </c>
      <c r="C1491" s="4" t="s">
        <v>1536</v>
      </c>
      <c r="D1491" s="4" t="s">
        <v>1541</v>
      </c>
      <c r="E1491" s="4" t="s">
        <v>3957</v>
      </c>
      <c r="F1491" s="4">
        <v>0</v>
      </c>
      <c r="G1491" s="4">
        <v>0.115</v>
      </c>
      <c r="H1491" s="4">
        <v>19.89</v>
      </c>
      <c r="I1491" s="4">
        <v>0.64500000000000002</v>
      </c>
      <c r="J1491" s="4">
        <v>9.74</v>
      </c>
      <c r="K1491" s="4">
        <v>15.9</v>
      </c>
      <c r="L1491" s="4">
        <v>1.38</v>
      </c>
      <c r="M1491" s="4">
        <v>73.56</v>
      </c>
      <c r="N1491" s="4">
        <v>24.79</v>
      </c>
      <c r="O1491" s="4">
        <v>283.93</v>
      </c>
      <c r="P1491" s="4">
        <v>102.19</v>
      </c>
      <c r="Q1491" s="4">
        <v>422.38</v>
      </c>
      <c r="R1491" s="4">
        <v>83.19</v>
      </c>
      <c r="S1491" s="4">
        <v>744.26</v>
      </c>
      <c r="T1491" s="4">
        <v>121.84</v>
      </c>
      <c r="U1491" s="4">
        <v>2901.35</v>
      </c>
      <c r="V1491" s="4">
        <v>9.7799999999999994</v>
      </c>
      <c r="W1491" s="4"/>
      <c r="X1491" s="4">
        <v>9931.2999999999993</v>
      </c>
      <c r="Y1491" s="4"/>
      <c r="Z1491" s="4"/>
      <c r="AA1491" s="4">
        <v>1425.63</v>
      </c>
      <c r="AB1491" s="4">
        <v>1872.02</v>
      </c>
      <c r="AC1491" s="4"/>
    </row>
    <row r="1492" spans="1:29" hidden="1" x14ac:dyDescent="0.25">
      <c r="A1492" s="4" t="s">
        <v>4116</v>
      </c>
      <c r="B1492" s="4" t="s">
        <v>3939</v>
      </c>
      <c r="C1492" s="4" t="s">
        <v>1536</v>
      </c>
      <c r="D1492" s="4" t="s">
        <v>1542</v>
      </c>
      <c r="E1492" s="4" t="s">
        <v>3957</v>
      </c>
      <c r="F1492" s="4">
        <v>0</v>
      </c>
      <c r="G1492" s="4">
        <v>6.5000000000000002E-2</v>
      </c>
      <c r="H1492" s="4">
        <v>7.1</v>
      </c>
      <c r="I1492" s="4">
        <v>4.7500000000000001E-2</v>
      </c>
      <c r="J1492" s="4">
        <v>0.4</v>
      </c>
      <c r="K1492" s="4">
        <v>1.2</v>
      </c>
      <c r="L1492" s="4">
        <v>5.6500000000000002E-2</v>
      </c>
      <c r="M1492" s="4">
        <v>7.85</v>
      </c>
      <c r="N1492" s="4">
        <v>2.73</v>
      </c>
      <c r="O1492" s="4">
        <v>37.39</v>
      </c>
      <c r="P1492" s="4">
        <v>14.99</v>
      </c>
      <c r="Q1492" s="4">
        <v>72.61</v>
      </c>
      <c r="R1492" s="4">
        <v>16.41</v>
      </c>
      <c r="S1492" s="4">
        <v>169.5</v>
      </c>
      <c r="T1492" s="4">
        <v>30.44</v>
      </c>
      <c r="U1492" s="4">
        <v>464.47</v>
      </c>
      <c r="V1492" s="4">
        <v>1.89</v>
      </c>
      <c r="W1492" s="4"/>
      <c r="X1492" s="4">
        <v>14989.58</v>
      </c>
      <c r="Y1492" s="4"/>
      <c r="Z1492" s="4"/>
      <c r="AA1492" s="4">
        <v>231.59</v>
      </c>
      <c r="AB1492" s="4">
        <v>1010.62</v>
      </c>
      <c r="AC1492" s="4"/>
    </row>
    <row r="1493" spans="1:29" hidden="1" x14ac:dyDescent="0.25">
      <c r="A1493" s="4" t="s">
        <v>4116</v>
      </c>
      <c r="B1493" s="4" t="s">
        <v>3939</v>
      </c>
      <c r="C1493" s="4" t="s">
        <v>1536</v>
      </c>
      <c r="D1493" s="4" t="s">
        <v>1543</v>
      </c>
      <c r="E1493" s="4" t="s">
        <v>3957</v>
      </c>
      <c r="F1493" s="4">
        <v>0</v>
      </c>
      <c r="G1493" s="4">
        <v>0.10199999999999999</v>
      </c>
      <c r="H1493" s="4">
        <v>14.58</v>
      </c>
      <c r="I1493" s="4">
        <v>0.51500000000000001</v>
      </c>
      <c r="J1493" s="4">
        <v>6.6</v>
      </c>
      <c r="K1493" s="4">
        <v>9.81</v>
      </c>
      <c r="L1493" s="4">
        <v>0.41299999999999998</v>
      </c>
      <c r="M1493" s="4">
        <v>41.07</v>
      </c>
      <c r="N1493" s="4">
        <v>15.12</v>
      </c>
      <c r="O1493" s="4">
        <v>173.02</v>
      </c>
      <c r="P1493" s="4">
        <v>62.98</v>
      </c>
      <c r="Q1493" s="4">
        <v>260.44</v>
      </c>
      <c r="R1493" s="4">
        <v>52.61</v>
      </c>
      <c r="S1493" s="4">
        <v>478.78</v>
      </c>
      <c r="T1493" s="4">
        <v>79.010000000000005</v>
      </c>
      <c r="U1493" s="4">
        <v>1791.94</v>
      </c>
      <c r="V1493" s="4">
        <v>7.57</v>
      </c>
      <c r="W1493" s="4"/>
      <c r="X1493" s="4">
        <v>12407.5</v>
      </c>
      <c r="Y1493" s="4"/>
      <c r="Z1493" s="4"/>
      <c r="AA1493" s="4">
        <v>1260.26</v>
      </c>
      <c r="AB1493" s="4">
        <v>2006.67</v>
      </c>
      <c r="AC1493" s="4"/>
    </row>
    <row r="1494" spans="1:29" hidden="1" x14ac:dyDescent="0.25">
      <c r="A1494" s="4" t="s">
        <v>4116</v>
      </c>
      <c r="B1494" s="4" t="s">
        <v>3939</v>
      </c>
      <c r="C1494" s="4" t="s">
        <v>1536</v>
      </c>
      <c r="D1494" s="4" t="s">
        <v>1544</v>
      </c>
      <c r="E1494" s="4" t="s">
        <v>3957</v>
      </c>
      <c r="F1494" s="4">
        <v>0</v>
      </c>
      <c r="G1494" s="4">
        <v>2.9499999999999998E-2</v>
      </c>
      <c r="H1494" s="4">
        <v>11.95</v>
      </c>
      <c r="I1494" s="4">
        <v>0.309</v>
      </c>
      <c r="J1494" s="4">
        <v>4.8499999999999996</v>
      </c>
      <c r="K1494" s="4">
        <v>9.1300000000000008</v>
      </c>
      <c r="L1494" s="4">
        <v>0.51100000000000001</v>
      </c>
      <c r="M1494" s="4">
        <v>39.909999999999997</v>
      </c>
      <c r="N1494" s="4">
        <v>13.7</v>
      </c>
      <c r="O1494" s="4">
        <v>153.61000000000001</v>
      </c>
      <c r="P1494" s="4">
        <v>55.34</v>
      </c>
      <c r="Q1494" s="4">
        <v>230.87</v>
      </c>
      <c r="R1494" s="4">
        <v>46.64</v>
      </c>
      <c r="S1494" s="4">
        <v>425.34</v>
      </c>
      <c r="T1494" s="4">
        <v>69.06</v>
      </c>
      <c r="U1494" s="4">
        <v>1584.9</v>
      </c>
      <c r="V1494" s="4">
        <v>5.8</v>
      </c>
      <c r="W1494" s="4"/>
      <c r="X1494" s="4">
        <v>9796.64</v>
      </c>
      <c r="Y1494" s="4"/>
      <c r="Z1494" s="4"/>
      <c r="AA1494" s="4">
        <v>597.85</v>
      </c>
      <c r="AB1494" s="4">
        <v>970.45</v>
      </c>
      <c r="AC1494" s="4"/>
    </row>
    <row r="1495" spans="1:29" hidden="1" x14ac:dyDescent="0.25">
      <c r="A1495" s="4" t="s">
        <v>4116</v>
      </c>
      <c r="B1495" s="4" t="s">
        <v>3939</v>
      </c>
      <c r="C1495" s="4" t="s">
        <v>1536</v>
      </c>
      <c r="D1495" s="4" t="s">
        <v>1545</v>
      </c>
      <c r="E1495" s="4" t="s">
        <v>3957</v>
      </c>
      <c r="F1495" s="4">
        <v>0</v>
      </c>
      <c r="G1495" s="4">
        <v>8.6999999999999994E-2</v>
      </c>
      <c r="H1495" s="4">
        <v>22.03</v>
      </c>
      <c r="I1495" s="4">
        <v>0.24199999999999999</v>
      </c>
      <c r="J1495" s="4">
        <v>4.3</v>
      </c>
      <c r="K1495" s="4">
        <v>7.37</v>
      </c>
      <c r="L1495" s="4">
        <v>0.4</v>
      </c>
      <c r="M1495" s="4">
        <v>32.14</v>
      </c>
      <c r="N1495" s="4">
        <v>10.94</v>
      </c>
      <c r="O1495" s="4">
        <v>131.83000000000001</v>
      </c>
      <c r="P1495" s="4">
        <v>48.48</v>
      </c>
      <c r="Q1495" s="4">
        <v>211.44</v>
      </c>
      <c r="R1495" s="4">
        <v>44.42</v>
      </c>
      <c r="S1495" s="4">
        <v>418.36</v>
      </c>
      <c r="T1495" s="4">
        <v>67.790000000000006</v>
      </c>
      <c r="U1495" s="4">
        <v>1440.54</v>
      </c>
      <c r="V1495" s="4">
        <v>11.45</v>
      </c>
      <c r="W1495" s="4"/>
      <c r="X1495" s="4">
        <v>11265.08</v>
      </c>
      <c r="Y1495" s="4"/>
      <c r="Z1495" s="4"/>
      <c r="AA1495" s="4">
        <v>1502.63</v>
      </c>
      <c r="AB1495" s="4">
        <v>2133.1999999999998</v>
      </c>
      <c r="AC1495" s="4"/>
    </row>
    <row r="1496" spans="1:29" hidden="1" x14ac:dyDescent="0.25">
      <c r="A1496" s="4" t="s">
        <v>4116</v>
      </c>
      <c r="B1496" s="4" t="s">
        <v>3939</v>
      </c>
      <c r="C1496" s="4" t="s">
        <v>1536</v>
      </c>
      <c r="D1496" s="4" t="s">
        <v>1546</v>
      </c>
      <c r="E1496" s="4" t="s">
        <v>3957</v>
      </c>
      <c r="F1496" s="4">
        <v>0</v>
      </c>
      <c r="G1496" s="4">
        <v>9.7000000000000003E-2</v>
      </c>
      <c r="H1496" s="4">
        <v>13.36</v>
      </c>
      <c r="I1496" s="4">
        <v>0.09</v>
      </c>
      <c r="J1496" s="4">
        <v>1.84</v>
      </c>
      <c r="K1496" s="4">
        <v>2.6</v>
      </c>
      <c r="L1496" s="4">
        <v>7.7499999999999999E-2</v>
      </c>
      <c r="M1496" s="4">
        <v>15.76</v>
      </c>
      <c r="N1496" s="4">
        <v>5.72</v>
      </c>
      <c r="O1496" s="4">
        <v>72.22</v>
      </c>
      <c r="P1496" s="4">
        <v>28.29</v>
      </c>
      <c r="Q1496" s="4">
        <v>129.35</v>
      </c>
      <c r="R1496" s="4">
        <v>28.44</v>
      </c>
      <c r="S1496" s="4">
        <v>283.68</v>
      </c>
      <c r="T1496" s="4">
        <v>47.59</v>
      </c>
      <c r="U1496" s="4">
        <v>867.76</v>
      </c>
      <c r="V1496" s="4">
        <v>4.34</v>
      </c>
      <c r="W1496" s="4"/>
      <c r="X1496" s="4">
        <v>15199.98</v>
      </c>
      <c r="Y1496" s="4"/>
      <c r="Z1496" s="4"/>
      <c r="AA1496" s="4">
        <v>607.24</v>
      </c>
      <c r="AB1496" s="4">
        <v>2241.75</v>
      </c>
      <c r="AC1496" s="4"/>
    </row>
    <row r="1497" spans="1:29" hidden="1" x14ac:dyDescent="0.25">
      <c r="A1497" s="4" t="s">
        <v>4116</v>
      </c>
      <c r="B1497" s="4" t="s">
        <v>3939</v>
      </c>
      <c r="C1497" s="4" t="s">
        <v>1536</v>
      </c>
      <c r="D1497" s="4" t="s">
        <v>1547</v>
      </c>
      <c r="E1497" s="4" t="s">
        <v>3957</v>
      </c>
      <c r="F1497" s="4">
        <v>0</v>
      </c>
      <c r="G1497" s="4">
        <v>4.2999999999999997E-2</v>
      </c>
      <c r="H1497" s="4">
        <v>7.91</v>
      </c>
      <c r="I1497" s="4">
        <v>0.27700000000000002</v>
      </c>
      <c r="J1497" s="4">
        <v>4.75</v>
      </c>
      <c r="K1497" s="4">
        <v>6.93</v>
      </c>
      <c r="L1497" s="4">
        <v>0.51500000000000001</v>
      </c>
      <c r="M1497" s="4">
        <v>33.07</v>
      </c>
      <c r="N1497" s="4">
        <v>10.79</v>
      </c>
      <c r="O1497" s="4">
        <v>116.93</v>
      </c>
      <c r="P1497" s="4">
        <v>43.38</v>
      </c>
      <c r="Q1497" s="4">
        <v>181.27</v>
      </c>
      <c r="R1497" s="4">
        <v>36.869999999999997</v>
      </c>
      <c r="S1497" s="4">
        <v>340.19</v>
      </c>
      <c r="T1497" s="4">
        <v>58.72</v>
      </c>
      <c r="U1497" s="4">
        <v>1237.45</v>
      </c>
      <c r="V1497" s="4">
        <v>3.26</v>
      </c>
      <c r="W1497" s="4"/>
      <c r="X1497" s="4">
        <v>9791.73</v>
      </c>
      <c r="Y1497" s="4"/>
      <c r="Z1497" s="4"/>
      <c r="AA1497" s="4">
        <v>494.22</v>
      </c>
      <c r="AB1497" s="4">
        <v>1047.68</v>
      </c>
      <c r="AC1497" s="4"/>
    </row>
    <row r="1498" spans="1:29" hidden="1" x14ac:dyDescent="0.25">
      <c r="A1498" s="4" t="s">
        <v>4116</v>
      </c>
      <c r="B1498" s="4" t="s">
        <v>3939</v>
      </c>
      <c r="C1498" s="4" t="s">
        <v>1536</v>
      </c>
      <c r="D1498" s="4" t="s">
        <v>1548</v>
      </c>
      <c r="E1498" s="4" t="s">
        <v>3957</v>
      </c>
      <c r="F1498" s="4">
        <v>0</v>
      </c>
      <c r="G1498" s="4">
        <v>6.5000000000000002E-2</v>
      </c>
      <c r="H1498" s="4">
        <v>16.059999999999999</v>
      </c>
      <c r="I1498" s="4">
        <v>0.16500000000000001</v>
      </c>
      <c r="J1498" s="4">
        <v>1.56</v>
      </c>
      <c r="K1498" s="4">
        <v>4.88</v>
      </c>
      <c r="L1498" s="4">
        <v>0.20300000000000001</v>
      </c>
      <c r="M1498" s="4">
        <v>22.64</v>
      </c>
      <c r="N1498" s="4">
        <v>7.69</v>
      </c>
      <c r="O1498" s="4">
        <v>94.35</v>
      </c>
      <c r="P1498" s="4">
        <v>35.99</v>
      </c>
      <c r="Q1498" s="4">
        <v>156.65</v>
      </c>
      <c r="R1498" s="4">
        <v>32.68</v>
      </c>
      <c r="S1498" s="4">
        <v>304.39999999999998</v>
      </c>
      <c r="T1498" s="4">
        <v>49.96</v>
      </c>
      <c r="U1498" s="4">
        <v>1042</v>
      </c>
      <c r="V1498" s="4">
        <v>6.49</v>
      </c>
      <c r="W1498" s="4"/>
      <c r="X1498" s="4">
        <v>12306.1</v>
      </c>
      <c r="Y1498" s="4"/>
      <c r="Z1498" s="4"/>
      <c r="AA1498" s="4">
        <v>900.95</v>
      </c>
      <c r="AB1498" s="4">
        <v>1595.7</v>
      </c>
      <c r="AC1498" s="4"/>
    </row>
    <row r="1499" spans="1:29" hidden="1" x14ac:dyDescent="0.25">
      <c r="A1499" s="4" t="s">
        <v>4118</v>
      </c>
      <c r="B1499" s="4" t="s">
        <v>3938</v>
      </c>
      <c r="C1499" s="4" t="s">
        <v>4055</v>
      </c>
      <c r="D1499" s="4" t="s">
        <v>1549</v>
      </c>
      <c r="E1499" s="4" t="s">
        <v>4056</v>
      </c>
      <c r="F1499" s="4">
        <v>0</v>
      </c>
      <c r="G1499" s="4">
        <v>15.16</v>
      </c>
      <c r="H1499" s="4">
        <v>74.400000000000006</v>
      </c>
      <c r="I1499" s="4">
        <v>5.54</v>
      </c>
      <c r="J1499" s="4">
        <v>36.58</v>
      </c>
      <c r="K1499" s="4">
        <v>25.16</v>
      </c>
      <c r="L1499" s="4">
        <v>5.27</v>
      </c>
      <c r="M1499" s="4">
        <v>65.400000000000006</v>
      </c>
      <c r="N1499" s="4">
        <v>21.87</v>
      </c>
      <c r="O1499" s="4">
        <v>215.5</v>
      </c>
      <c r="P1499" s="4">
        <v>66.599999999999994</v>
      </c>
      <c r="Q1499" s="4">
        <v>262</v>
      </c>
      <c r="R1499" s="4">
        <v>53.2</v>
      </c>
      <c r="S1499" s="4">
        <v>494</v>
      </c>
      <c r="T1499" s="4">
        <v>85.4</v>
      </c>
      <c r="U1499" s="4">
        <v>1963</v>
      </c>
      <c r="V1499" s="4">
        <v>30.74</v>
      </c>
      <c r="W1499" s="4">
        <v>38.869999999999997</v>
      </c>
      <c r="X1499" s="4">
        <v>9245</v>
      </c>
      <c r="Y1499" s="4">
        <v>1.56</v>
      </c>
      <c r="Z1499" s="4">
        <v>55</v>
      </c>
      <c r="AA1499" s="4">
        <v>384</v>
      </c>
      <c r="AB1499" s="4">
        <v>515</v>
      </c>
      <c r="AC1499" s="4">
        <v>13.4</v>
      </c>
    </row>
    <row r="1500" spans="1:29" hidden="1" x14ac:dyDescent="0.25">
      <c r="A1500" s="4" t="s">
        <v>4117</v>
      </c>
      <c r="B1500" s="4" t="s">
        <v>3938</v>
      </c>
      <c r="C1500" s="4" t="s">
        <v>1550</v>
      </c>
      <c r="D1500" s="4" t="s">
        <v>1552</v>
      </c>
      <c r="E1500" s="4" t="s">
        <v>4056</v>
      </c>
      <c r="F1500" s="4">
        <v>0</v>
      </c>
      <c r="G1500" s="4">
        <v>0.89</v>
      </c>
      <c r="H1500" s="4">
        <v>33.200000000000003</v>
      </c>
      <c r="I1500" s="4">
        <v>1.67</v>
      </c>
      <c r="J1500" s="4">
        <v>9.76</v>
      </c>
      <c r="K1500" s="4">
        <v>8.8800000000000008</v>
      </c>
      <c r="L1500" s="4">
        <v>1.34</v>
      </c>
      <c r="M1500" s="4">
        <v>23.3</v>
      </c>
      <c r="N1500" s="4">
        <v>7.41</v>
      </c>
      <c r="O1500" s="4">
        <v>73.2</v>
      </c>
      <c r="P1500" s="4">
        <v>26.2</v>
      </c>
      <c r="Q1500" s="4">
        <v>117</v>
      </c>
      <c r="R1500" s="4">
        <v>26.5</v>
      </c>
      <c r="S1500" s="4">
        <v>250</v>
      </c>
      <c r="T1500" s="4">
        <v>50.5</v>
      </c>
      <c r="U1500" s="4">
        <v>855</v>
      </c>
      <c r="V1500" s="4">
        <v>5.09</v>
      </c>
      <c r="W1500" s="4">
        <v>6.05</v>
      </c>
      <c r="X1500" s="4">
        <v>10318</v>
      </c>
      <c r="Y1500" s="4">
        <v>1.92</v>
      </c>
      <c r="Z1500" s="4">
        <v>48</v>
      </c>
      <c r="AA1500" s="4">
        <v>231</v>
      </c>
      <c r="AB1500" s="4">
        <v>560</v>
      </c>
      <c r="AC1500" s="4">
        <v>2.11</v>
      </c>
    </row>
    <row r="1501" spans="1:29" hidden="1" x14ac:dyDescent="0.25">
      <c r="A1501" s="4" t="s">
        <v>4117</v>
      </c>
      <c r="B1501" s="4" t="s">
        <v>3938</v>
      </c>
      <c r="C1501" s="4" t="s">
        <v>1550</v>
      </c>
      <c r="D1501" s="4" t="s">
        <v>1554</v>
      </c>
      <c r="E1501" s="4" t="s">
        <v>4056</v>
      </c>
      <c r="F1501" s="4">
        <v>0</v>
      </c>
      <c r="G1501" s="4">
        <v>0.24</v>
      </c>
      <c r="H1501" s="4">
        <v>13</v>
      </c>
      <c r="I1501" s="4">
        <v>0.13</v>
      </c>
      <c r="J1501" s="4">
        <v>0.67</v>
      </c>
      <c r="K1501" s="4">
        <v>2.56</v>
      </c>
      <c r="L1501" s="4">
        <v>0.7</v>
      </c>
      <c r="M1501" s="4">
        <v>11.6</v>
      </c>
      <c r="N1501" s="4">
        <v>5.18</v>
      </c>
      <c r="O1501" s="4">
        <v>62.2</v>
      </c>
      <c r="P1501" s="4">
        <v>24.5</v>
      </c>
      <c r="Q1501" s="4">
        <v>116</v>
      </c>
      <c r="R1501" s="4">
        <v>26.8</v>
      </c>
      <c r="S1501" s="4">
        <v>267</v>
      </c>
      <c r="T1501" s="4">
        <v>56.6</v>
      </c>
      <c r="U1501" s="4">
        <v>727</v>
      </c>
      <c r="V1501" s="4">
        <v>7.46</v>
      </c>
      <c r="W1501" s="4">
        <v>7.2</v>
      </c>
      <c r="X1501" s="4">
        <v>11059</v>
      </c>
      <c r="Y1501" s="4">
        <v>2.1</v>
      </c>
      <c r="Z1501" s="4">
        <v>39.299999999999997</v>
      </c>
      <c r="AA1501" s="4">
        <v>147</v>
      </c>
      <c r="AB1501" s="4">
        <v>473</v>
      </c>
      <c r="AC1501" s="4">
        <v>0.45</v>
      </c>
    </row>
    <row r="1502" spans="1:29" hidden="1" x14ac:dyDescent="0.25">
      <c r="A1502" s="4" t="s">
        <v>4117</v>
      </c>
      <c r="B1502" s="4" t="s">
        <v>3938</v>
      </c>
      <c r="C1502" s="4" t="s">
        <v>1550</v>
      </c>
      <c r="D1502" s="4" t="s">
        <v>1556</v>
      </c>
      <c r="E1502" s="4" t="s">
        <v>4056</v>
      </c>
      <c r="F1502" s="4">
        <v>0</v>
      </c>
      <c r="G1502" s="4">
        <v>0.04</v>
      </c>
      <c r="H1502" s="4">
        <v>25.8</v>
      </c>
      <c r="I1502" s="4">
        <v>0.27</v>
      </c>
      <c r="J1502" s="4">
        <v>4.4400000000000004</v>
      </c>
      <c r="K1502" s="4">
        <v>8.43</v>
      </c>
      <c r="L1502" s="4">
        <v>2.2400000000000002</v>
      </c>
      <c r="M1502" s="4">
        <v>33.4</v>
      </c>
      <c r="N1502" s="4">
        <v>10.33</v>
      </c>
      <c r="O1502" s="4">
        <v>114.5</v>
      </c>
      <c r="P1502" s="4">
        <v>40.700000000000003</v>
      </c>
      <c r="Q1502" s="4">
        <v>183</v>
      </c>
      <c r="R1502" s="4">
        <v>38.5</v>
      </c>
      <c r="S1502" s="4">
        <v>347</v>
      </c>
      <c r="T1502" s="4">
        <v>69.900000000000006</v>
      </c>
      <c r="U1502" s="4">
        <v>1207</v>
      </c>
      <c r="V1502" s="4">
        <v>10.039999999999999</v>
      </c>
      <c r="W1502" s="4">
        <v>3.54</v>
      </c>
      <c r="X1502" s="4">
        <v>8001</v>
      </c>
      <c r="Y1502" s="4">
        <v>1.1399999999999999</v>
      </c>
      <c r="Z1502" s="4">
        <v>19.8</v>
      </c>
      <c r="AA1502" s="4">
        <v>168</v>
      </c>
      <c r="AB1502" s="4">
        <v>207</v>
      </c>
      <c r="AC1502" s="4">
        <v>0.16</v>
      </c>
    </row>
    <row r="1503" spans="1:29" hidden="1" x14ac:dyDescent="0.25">
      <c r="A1503" s="4" t="s">
        <v>4117</v>
      </c>
      <c r="B1503" s="4" t="s">
        <v>3938</v>
      </c>
      <c r="C1503" s="4" t="s">
        <v>1550</v>
      </c>
      <c r="D1503" s="4" t="s">
        <v>1558</v>
      </c>
      <c r="E1503" s="4" t="s">
        <v>4056</v>
      </c>
      <c r="F1503" s="4">
        <v>0</v>
      </c>
      <c r="G1503" s="4">
        <v>0.71</v>
      </c>
      <c r="H1503" s="4">
        <v>52.5</v>
      </c>
      <c r="I1503" s="4">
        <v>0.82</v>
      </c>
      <c r="J1503" s="4">
        <v>7.54</v>
      </c>
      <c r="K1503" s="4">
        <v>12.33</v>
      </c>
      <c r="L1503" s="4">
        <v>2.36</v>
      </c>
      <c r="M1503" s="4">
        <v>42.1</v>
      </c>
      <c r="N1503" s="4">
        <v>14.12</v>
      </c>
      <c r="O1503" s="4">
        <v>150.5</v>
      </c>
      <c r="P1503" s="4">
        <v>52.1</v>
      </c>
      <c r="Q1503" s="4">
        <v>211</v>
      </c>
      <c r="R1503" s="4">
        <v>42.7</v>
      </c>
      <c r="S1503" s="4">
        <v>399</v>
      </c>
      <c r="T1503" s="4">
        <v>76.099999999999994</v>
      </c>
      <c r="U1503" s="4">
        <v>1426</v>
      </c>
      <c r="V1503" s="4">
        <v>42.09</v>
      </c>
      <c r="W1503" s="4">
        <v>23.47</v>
      </c>
      <c r="X1503" s="4">
        <v>9365</v>
      </c>
      <c r="Y1503" s="4">
        <v>2.39</v>
      </c>
      <c r="Z1503" s="4">
        <v>47.7</v>
      </c>
      <c r="AA1503" s="4">
        <v>349</v>
      </c>
      <c r="AB1503" s="4">
        <v>451</v>
      </c>
      <c r="AC1503" s="4">
        <v>2.67</v>
      </c>
    </row>
    <row r="1504" spans="1:29" hidden="1" x14ac:dyDescent="0.25">
      <c r="A1504" s="4" t="s">
        <v>4117</v>
      </c>
      <c r="B1504" s="4" t="s">
        <v>3938</v>
      </c>
      <c r="C1504" s="4" t="s">
        <v>1550</v>
      </c>
      <c r="D1504" s="4" t="s">
        <v>1560</v>
      </c>
      <c r="E1504" s="4" t="s">
        <v>4056</v>
      </c>
      <c r="F1504" s="4">
        <v>0</v>
      </c>
      <c r="G1504" s="4">
        <v>0.66</v>
      </c>
      <c r="H1504" s="4">
        <v>27.5</v>
      </c>
      <c r="I1504" s="4">
        <v>0.37</v>
      </c>
      <c r="J1504" s="4">
        <v>3.5</v>
      </c>
      <c r="K1504" s="4">
        <v>3.78</v>
      </c>
      <c r="L1504" s="4">
        <v>0.75</v>
      </c>
      <c r="M1504" s="4">
        <v>19.7</v>
      </c>
      <c r="N1504" s="4">
        <v>6.96</v>
      </c>
      <c r="O1504" s="4">
        <v>80.3</v>
      </c>
      <c r="P1504" s="4">
        <v>30.9</v>
      </c>
      <c r="Q1504" s="4">
        <v>147</v>
      </c>
      <c r="R1504" s="4">
        <v>31.8</v>
      </c>
      <c r="S1504" s="4">
        <v>317</v>
      </c>
      <c r="T1504" s="4">
        <v>65</v>
      </c>
      <c r="U1504" s="4">
        <v>957</v>
      </c>
      <c r="V1504" s="4">
        <v>9.4600000000000009</v>
      </c>
      <c r="W1504" s="4">
        <v>5.67</v>
      </c>
      <c r="X1504" s="4">
        <v>9903</v>
      </c>
      <c r="Y1504" s="4">
        <v>2.25</v>
      </c>
      <c r="Z1504" s="4">
        <v>40.1</v>
      </c>
      <c r="AA1504" s="4">
        <v>236</v>
      </c>
      <c r="AB1504" s="4">
        <v>423</v>
      </c>
      <c r="AC1504" s="4">
        <v>1.39</v>
      </c>
    </row>
    <row r="1505" spans="1:29" hidden="1" x14ac:dyDescent="0.25">
      <c r="A1505" s="4" t="s">
        <v>4117</v>
      </c>
      <c r="B1505" s="4" t="s">
        <v>3938</v>
      </c>
      <c r="C1505" s="4" t="s">
        <v>1550</v>
      </c>
      <c r="D1505" s="4" t="s">
        <v>1562</v>
      </c>
      <c r="E1505" s="4" t="s">
        <v>4056</v>
      </c>
      <c r="F1505" s="4">
        <v>0</v>
      </c>
      <c r="G1505" s="4">
        <v>0.01</v>
      </c>
      <c r="H1505" s="4">
        <v>24.9</v>
      </c>
      <c r="I1505" s="4">
        <v>0.12</v>
      </c>
      <c r="J1505" s="4">
        <v>2.1</v>
      </c>
      <c r="K1505" s="4">
        <v>4.88</v>
      </c>
      <c r="L1505" s="4">
        <v>1.43</v>
      </c>
      <c r="M1505" s="4">
        <v>24</v>
      </c>
      <c r="N1505" s="4">
        <v>6.98</v>
      </c>
      <c r="O1505" s="4">
        <v>81.8</v>
      </c>
      <c r="P1505" s="4">
        <v>31</v>
      </c>
      <c r="Q1505" s="4">
        <v>142</v>
      </c>
      <c r="R1505" s="4">
        <v>28.9</v>
      </c>
      <c r="S1505" s="4">
        <v>271</v>
      </c>
      <c r="T1505" s="4">
        <v>55.8</v>
      </c>
      <c r="U1505" s="4">
        <v>896</v>
      </c>
      <c r="V1505" s="4">
        <v>1.18</v>
      </c>
      <c r="W1505" s="4">
        <v>2.6</v>
      </c>
      <c r="X1505" s="4">
        <v>9750</v>
      </c>
      <c r="Y1505" s="4">
        <v>1</v>
      </c>
      <c r="Z1505" s="4">
        <v>19.899999999999999</v>
      </c>
      <c r="AA1505" s="4">
        <v>133</v>
      </c>
      <c r="AB1505" s="4">
        <v>220</v>
      </c>
      <c r="AC1505" s="4">
        <v>0.02</v>
      </c>
    </row>
    <row r="1506" spans="1:29" hidden="1" x14ac:dyDescent="0.25">
      <c r="A1506" s="4" t="s">
        <v>4117</v>
      </c>
      <c r="B1506" s="4" t="s">
        <v>3938</v>
      </c>
      <c r="C1506" s="4" t="s">
        <v>1550</v>
      </c>
      <c r="D1506" s="4" t="s">
        <v>1564</v>
      </c>
      <c r="E1506" s="4" t="s">
        <v>4056</v>
      </c>
      <c r="F1506" s="4">
        <v>0</v>
      </c>
      <c r="G1506" s="4">
        <v>0.45</v>
      </c>
      <c r="H1506" s="4">
        <v>13.9</v>
      </c>
      <c r="I1506" s="4">
        <v>0.44</v>
      </c>
      <c r="J1506" s="4">
        <v>2.34</v>
      </c>
      <c r="K1506" s="4">
        <v>3.77</v>
      </c>
      <c r="L1506" s="4">
        <v>0.38</v>
      </c>
      <c r="M1506" s="4">
        <v>16.399999999999999</v>
      </c>
      <c r="N1506" s="4">
        <v>6.87</v>
      </c>
      <c r="O1506" s="4">
        <v>89.4</v>
      </c>
      <c r="P1506" s="4">
        <v>38.4</v>
      </c>
      <c r="Q1506" s="4">
        <v>195</v>
      </c>
      <c r="R1506" s="4">
        <v>48.7</v>
      </c>
      <c r="S1506" s="4">
        <v>509</v>
      </c>
      <c r="T1506" s="4">
        <v>112.2</v>
      </c>
      <c r="U1506" s="4">
        <v>1271</v>
      </c>
      <c r="V1506" s="4">
        <v>6.4</v>
      </c>
      <c r="W1506" s="4">
        <v>12.43</v>
      </c>
      <c r="X1506" s="4">
        <v>12399</v>
      </c>
      <c r="Y1506" s="4">
        <v>5.34</v>
      </c>
      <c r="Z1506" s="4">
        <v>167.8</v>
      </c>
      <c r="AA1506" s="4">
        <v>365</v>
      </c>
      <c r="AB1506" s="4">
        <v>1998</v>
      </c>
      <c r="AC1506" s="4">
        <v>0.46</v>
      </c>
    </row>
    <row r="1507" spans="1:29" hidden="1" x14ac:dyDescent="0.25">
      <c r="A1507" s="4" t="s">
        <v>4117</v>
      </c>
      <c r="B1507" s="4" t="s">
        <v>3938</v>
      </c>
      <c r="C1507" s="4" t="s">
        <v>1550</v>
      </c>
      <c r="D1507" s="4" t="s">
        <v>1566</v>
      </c>
      <c r="E1507" s="4" t="s">
        <v>4056</v>
      </c>
      <c r="F1507" s="4">
        <v>0</v>
      </c>
      <c r="G1507" s="4">
        <v>0.16</v>
      </c>
      <c r="H1507" s="4">
        <v>14.1</v>
      </c>
      <c r="I1507" s="4">
        <v>0.08</v>
      </c>
      <c r="J1507" s="4">
        <v>1.44</v>
      </c>
      <c r="K1507" s="4">
        <v>2.2999999999999998</v>
      </c>
      <c r="L1507" s="4">
        <v>0.6</v>
      </c>
      <c r="M1507" s="4">
        <v>12.7</v>
      </c>
      <c r="N1507" s="4">
        <v>4.54</v>
      </c>
      <c r="O1507" s="4">
        <v>58.6</v>
      </c>
      <c r="P1507" s="4">
        <v>23.2</v>
      </c>
      <c r="Q1507" s="4">
        <v>112</v>
      </c>
      <c r="R1507" s="4">
        <v>26.2</v>
      </c>
      <c r="S1507" s="4">
        <v>254</v>
      </c>
      <c r="T1507" s="4">
        <v>52.1</v>
      </c>
      <c r="U1507" s="4">
        <v>731</v>
      </c>
      <c r="V1507" s="4">
        <v>7.21</v>
      </c>
      <c r="W1507" s="4">
        <v>3.23</v>
      </c>
      <c r="X1507" s="4">
        <v>10720</v>
      </c>
      <c r="Y1507" s="4">
        <v>1.51</v>
      </c>
      <c r="Z1507" s="4">
        <v>43</v>
      </c>
      <c r="AA1507" s="4">
        <v>148</v>
      </c>
      <c r="AB1507" s="4">
        <v>505</v>
      </c>
      <c r="AC1507" s="4">
        <v>0.06</v>
      </c>
    </row>
    <row r="1508" spans="1:29" hidden="1" x14ac:dyDescent="0.25">
      <c r="A1508" s="4" t="s">
        <v>4117</v>
      </c>
      <c r="B1508" s="4" t="s">
        <v>3938</v>
      </c>
      <c r="C1508" s="4" t="s">
        <v>1550</v>
      </c>
      <c r="D1508" s="4" t="s">
        <v>1551</v>
      </c>
      <c r="E1508" s="4" t="s">
        <v>4056</v>
      </c>
      <c r="F1508" s="4">
        <v>0</v>
      </c>
      <c r="G1508" s="4">
        <v>0.65</v>
      </c>
      <c r="H1508" s="4">
        <v>25.6</v>
      </c>
      <c r="I1508" s="4">
        <v>0.28999999999999998</v>
      </c>
      <c r="J1508" s="4">
        <v>2.33</v>
      </c>
      <c r="K1508" s="4">
        <v>4.3</v>
      </c>
      <c r="L1508" s="4">
        <v>0.84</v>
      </c>
      <c r="M1508" s="4">
        <v>15.8</v>
      </c>
      <c r="N1508" s="4">
        <v>4.9800000000000004</v>
      </c>
      <c r="O1508" s="4">
        <v>54.6</v>
      </c>
      <c r="P1508" s="4">
        <v>21.9</v>
      </c>
      <c r="Q1508" s="4">
        <v>98</v>
      </c>
      <c r="R1508" s="4">
        <v>22.4</v>
      </c>
      <c r="S1508" s="4">
        <v>220</v>
      </c>
      <c r="T1508" s="4">
        <v>48.4</v>
      </c>
      <c r="U1508" s="4">
        <v>667</v>
      </c>
      <c r="V1508" s="4">
        <v>5.62</v>
      </c>
      <c r="W1508" s="4">
        <v>2.78</v>
      </c>
      <c r="X1508" s="4">
        <v>8823</v>
      </c>
      <c r="Y1508" s="4">
        <v>1.07</v>
      </c>
      <c r="Z1508" s="4">
        <v>21.9</v>
      </c>
      <c r="AA1508" s="4">
        <v>147</v>
      </c>
      <c r="AB1508" s="4">
        <v>220</v>
      </c>
      <c r="AC1508" s="4">
        <v>0.91</v>
      </c>
    </row>
    <row r="1509" spans="1:29" hidden="1" x14ac:dyDescent="0.25">
      <c r="A1509" s="4" t="s">
        <v>4117</v>
      </c>
      <c r="B1509" s="4" t="s">
        <v>3938</v>
      </c>
      <c r="C1509" s="4" t="s">
        <v>1550</v>
      </c>
      <c r="D1509" s="4" t="s">
        <v>1553</v>
      </c>
      <c r="E1509" s="4" t="s">
        <v>4056</v>
      </c>
      <c r="F1509" s="4">
        <v>0</v>
      </c>
      <c r="G1509" s="4">
        <v>0.36</v>
      </c>
      <c r="H1509" s="4">
        <v>95</v>
      </c>
      <c r="I1509" s="4">
        <v>0.91</v>
      </c>
      <c r="J1509" s="4">
        <v>7.21</v>
      </c>
      <c r="K1509" s="4">
        <v>10.3</v>
      </c>
      <c r="L1509" s="4">
        <v>2.11</v>
      </c>
      <c r="M1509" s="4">
        <v>52.5</v>
      </c>
      <c r="N1509" s="4">
        <v>18.02</v>
      </c>
      <c r="O1509" s="4">
        <v>205.2</v>
      </c>
      <c r="P1509" s="4">
        <v>76.599999999999994</v>
      </c>
      <c r="Q1509" s="4">
        <v>346</v>
      </c>
      <c r="R1509" s="4">
        <v>74.3</v>
      </c>
      <c r="S1509" s="4">
        <v>692</v>
      </c>
      <c r="T1509" s="4">
        <v>135.30000000000001</v>
      </c>
      <c r="U1509" s="4">
        <v>2259</v>
      </c>
      <c r="V1509" s="4">
        <v>4.25</v>
      </c>
      <c r="W1509" s="4">
        <v>13.03</v>
      </c>
      <c r="X1509" s="4">
        <v>8989</v>
      </c>
      <c r="Y1509" s="4">
        <v>4.28</v>
      </c>
      <c r="Z1509" s="4">
        <v>78.7</v>
      </c>
      <c r="AA1509" s="4">
        <v>777</v>
      </c>
      <c r="AB1509" s="4">
        <v>897</v>
      </c>
      <c r="AC1509" s="4">
        <v>1.52</v>
      </c>
    </row>
    <row r="1510" spans="1:29" hidden="1" x14ac:dyDescent="0.25">
      <c r="A1510" s="4" t="s">
        <v>4117</v>
      </c>
      <c r="B1510" s="4" t="s">
        <v>3938</v>
      </c>
      <c r="C1510" s="4" t="s">
        <v>1550</v>
      </c>
      <c r="D1510" s="4" t="s">
        <v>1555</v>
      </c>
      <c r="E1510" s="4" t="s">
        <v>4056</v>
      </c>
      <c r="F1510" s="4">
        <v>0</v>
      </c>
      <c r="G1510" s="4">
        <v>0.32</v>
      </c>
      <c r="H1510" s="4">
        <v>20</v>
      </c>
      <c r="I1510" s="4">
        <v>0.47</v>
      </c>
      <c r="J1510" s="4">
        <v>3.74</v>
      </c>
      <c r="K1510" s="4">
        <v>4.47</v>
      </c>
      <c r="L1510" s="4">
        <v>1.17</v>
      </c>
      <c r="M1510" s="4">
        <v>20.5</v>
      </c>
      <c r="N1510" s="4">
        <v>6.4</v>
      </c>
      <c r="O1510" s="4">
        <v>74.8</v>
      </c>
      <c r="P1510" s="4">
        <v>25.7</v>
      </c>
      <c r="Q1510" s="4">
        <v>108</v>
      </c>
      <c r="R1510" s="4">
        <v>23.2</v>
      </c>
      <c r="S1510" s="4">
        <v>210</v>
      </c>
      <c r="T1510" s="4">
        <v>42.1</v>
      </c>
      <c r="U1510" s="4">
        <v>752</v>
      </c>
      <c r="V1510" s="4">
        <v>3.71</v>
      </c>
      <c r="W1510" s="4">
        <v>3.14</v>
      </c>
      <c r="X1510" s="4">
        <v>7854</v>
      </c>
      <c r="Y1510" s="4">
        <v>1.18</v>
      </c>
      <c r="Z1510" s="4">
        <v>18.399999999999999</v>
      </c>
      <c r="AA1510" s="4">
        <v>116</v>
      </c>
      <c r="AB1510" s="4">
        <v>207</v>
      </c>
      <c r="AC1510" s="4">
        <v>2.4700000000000002</v>
      </c>
    </row>
    <row r="1511" spans="1:29" hidden="1" x14ac:dyDescent="0.25">
      <c r="A1511" s="4" t="s">
        <v>4117</v>
      </c>
      <c r="B1511" s="4" t="s">
        <v>3938</v>
      </c>
      <c r="C1511" s="4" t="s">
        <v>1550</v>
      </c>
      <c r="D1511" s="4" t="s">
        <v>1557</v>
      </c>
      <c r="E1511" s="4" t="s">
        <v>4056</v>
      </c>
      <c r="F1511" s="4">
        <v>0</v>
      </c>
      <c r="G1511" s="4">
        <v>0.08</v>
      </c>
      <c r="H1511" s="4">
        <v>33.299999999999997</v>
      </c>
      <c r="I1511" s="4">
        <v>0.16</v>
      </c>
      <c r="J1511" s="4">
        <v>2.46</v>
      </c>
      <c r="K1511" s="4">
        <v>4.43</v>
      </c>
      <c r="L1511" s="4">
        <v>1.49</v>
      </c>
      <c r="M1511" s="4">
        <v>22.3</v>
      </c>
      <c r="N1511" s="4">
        <v>7.64</v>
      </c>
      <c r="O1511" s="4">
        <v>92.4</v>
      </c>
      <c r="P1511" s="4">
        <v>35.1</v>
      </c>
      <c r="Q1511" s="4">
        <v>166</v>
      </c>
      <c r="R1511" s="4">
        <v>36.1</v>
      </c>
      <c r="S1511" s="4">
        <v>343</v>
      </c>
      <c r="T1511" s="4">
        <v>69.2</v>
      </c>
      <c r="U1511" s="4">
        <v>1090</v>
      </c>
      <c r="V1511" s="4">
        <v>4.0199999999999996</v>
      </c>
      <c r="W1511" s="4">
        <v>6.36</v>
      </c>
      <c r="X1511" s="4">
        <v>10035</v>
      </c>
      <c r="Y1511" s="4">
        <v>1.86</v>
      </c>
      <c r="Z1511" s="4">
        <v>42.5</v>
      </c>
      <c r="AA1511" s="4">
        <v>309</v>
      </c>
      <c r="AB1511" s="4">
        <v>459</v>
      </c>
      <c r="AC1511" s="4">
        <v>0.46</v>
      </c>
    </row>
    <row r="1512" spans="1:29" hidden="1" x14ac:dyDescent="0.25">
      <c r="A1512" s="4" t="s">
        <v>4117</v>
      </c>
      <c r="B1512" s="4" t="s">
        <v>3938</v>
      </c>
      <c r="C1512" s="4" t="s">
        <v>1550</v>
      </c>
      <c r="D1512" s="4" t="s">
        <v>1559</v>
      </c>
      <c r="E1512" s="4" t="s">
        <v>4056</v>
      </c>
      <c r="F1512" s="4">
        <v>0</v>
      </c>
      <c r="G1512" s="4">
        <v>7.0000000000000007E-2</v>
      </c>
      <c r="H1512" s="4">
        <v>31.1</v>
      </c>
      <c r="I1512" s="4">
        <v>0.34</v>
      </c>
      <c r="J1512" s="4">
        <v>4.8499999999999996</v>
      </c>
      <c r="K1512" s="4">
        <v>5.0999999999999996</v>
      </c>
      <c r="L1512" s="4">
        <v>2.34</v>
      </c>
      <c r="M1512" s="4">
        <v>30.5</v>
      </c>
      <c r="N1512" s="4">
        <v>9.9600000000000009</v>
      </c>
      <c r="O1512" s="4">
        <v>117</v>
      </c>
      <c r="P1512" s="4">
        <v>44.4</v>
      </c>
      <c r="Q1512" s="4">
        <v>199</v>
      </c>
      <c r="R1512" s="4">
        <v>42.3</v>
      </c>
      <c r="S1512" s="4">
        <v>400</v>
      </c>
      <c r="T1512" s="4">
        <v>83.5</v>
      </c>
      <c r="U1512" s="4">
        <v>1330</v>
      </c>
      <c r="V1512" s="4">
        <v>14.23</v>
      </c>
      <c r="W1512" s="4">
        <v>3.76</v>
      </c>
      <c r="X1512" s="4">
        <v>8691</v>
      </c>
      <c r="Y1512" s="4">
        <v>1.18</v>
      </c>
      <c r="Z1512" s="4">
        <v>28.6</v>
      </c>
      <c r="AA1512" s="4">
        <v>280</v>
      </c>
      <c r="AB1512" s="4">
        <v>339</v>
      </c>
      <c r="AC1512" s="4">
        <v>0.59</v>
      </c>
    </row>
    <row r="1513" spans="1:29" hidden="1" x14ac:dyDescent="0.25">
      <c r="A1513" s="4" t="s">
        <v>4117</v>
      </c>
      <c r="B1513" s="4" t="s">
        <v>3938</v>
      </c>
      <c r="C1513" s="4" t="s">
        <v>1550</v>
      </c>
      <c r="D1513" s="4" t="s">
        <v>1561</v>
      </c>
      <c r="E1513" s="4" t="s">
        <v>4056</v>
      </c>
      <c r="F1513" s="4">
        <v>0</v>
      </c>
      <c r="G1513" s="4">
        <v>1.04</v>
      </c>
      <c r="H1513" s="4">
        <v>66.7</v>
      </c>
      <c r="I1513" s="4">
        <v>0.81</v>
      </c>
      <c r="J1513" s="4">
        <v>11.46</v>
      </c>
      <c r="K1513" s="4">
        <v>14.31</v>
      </c>
      <c r="L1513" s="4">
        <v>4.45</v>
      </c>
      <c r="M1513" s="4">
        <v>54</v>
      </c>
      <c r="N1513" s="4">
        <v>15.66</v>
      </c>
      <c r="O1513" s="4">
        <v>164.2</v>
      </c>
      <c r="P1513" s="4">
        <v>56.9</v>
      </c>
      <c r="Q1513" s="4">
        <v>247</v>
      </c>
      <c r="R1513" s="4">
        <v>49.5</v>
      </c>
      <c r="S1513" s="4">
        <v>456</v>
      </c>
      <c r="T1513" s="4">
        <v>89.5</v>
      </c>
      <c r="U1513" s="4">
        <v>1674</v>
      </c>
      <c r="V1513" s="4">
        <v>20.260000000000002</v>
      </c>
      <c r="W1513" s="4">
        <v>4.62</v>
      </c>
      <c r="X1513" s="4">
        <v>8077</v>
      </c>
      <c r="Y1513" s="4">
        <v>1.31</v>
      </c>
      <c r="Z1513" s="4">
        <v>50.5</v>
      </c>
      <c r="AA1513" s="4">
        <v>591</v>
      </c>
      <c r="AB1513" s="4">
        <v>535</v>
      </c>
      <c r="AC1513" s="4">
        <v>8.9600000000000009</v>
      </c>
    </row>
    <row r="1514" spans="1:29" hidden="1" x14ac:dyDescent="0.25">
      <c r="A1514" s="4" t="s">
        <v>4117</v>
      </c>
      <c r="B1514" s="4" t="s">
        <v>3938</v>
      </c>
      <c r="C1514" s="4" t="s">
        <v>1550</v>
      </c>
      <c r="D1514" s="4" t="s">
        <v>1563</v>
      </c>
      <c r="E1514" s="4" t="s">
        <v>4056</v>
      </c>
      <c r="F1514" s="4">
        <v>0</v>
      </c>
      <c r="G1514" s="4">
        <v>0.24</v>
      </c>
      <c r="H1514" s="4">
        <v>5.5</v>
      </c>
      <c r="I1514" s="4">
        <v>7.0000000000000007E-2</v>
      </c>
      <c r="J1514" s="4">
        <v>1.31</v>
      </c>
      <c r="K1514" s="4">
        <v>2.17</v>
      </c>
      <c r="L1514" s="4">
        <v>0.49</v>
      </c>
      <c r="M1514" s="4">
        <v>12.2</v>
      </c>
      <c r="N1514" s="4">
        <v>3.98</v>
      </c>
      <c r="O1514" s="4">
        <v>45.2</v>
      </c>
      <c r="P1514" s="4">
        <v>17.600000000000001</v>
      </c>
      <c r="Q1514" s="4">
        <v>81</v>
      </c>
      <c r="R1514" s="4">
        <v>17.600000000000001</v>
      </c>
      <c r="S1514" s="4">
        <v>176</v>
      </c>
      <c r="T1514" s="4">
        <v>35.700000000000003</v>
      </c>
      <c r="U1514" s="4">
        <v>540</v>
      </c>
      <c r="V1514" s="4">
        <v>53.22</v>
      </c>
      <c r="W1514" s="4">
        <v>1.28</v>
      </c>
      <c r="X1514" s="4">
        <v>8910</v>
      </c>
      <c r="Y1514" s="4">
        <v>0.52</v>
      </c>
      <c r="Z1514" s="4">
        <v>36.4</v>
      </c>
      <c r="AA1514" s="4">
        <v>135</v>
      </c>
      <c r="AB1514" s="4">
        <v>413</v>
      </c>
      <c r="AC1514" s="4">
        <v>0.46</v>
      </c>
    </row>
    <row r="1515" spans="1:29" hidden="1" x14ac:dyDescent="0.25">
      <c r="A1515" s="4" t="s">
        <v>4117</v>
      </c>
      <c r="B1515" s="4" t="s">
        <v>3938</v>
      </c>
      <c r="C1515" s="4" t="s">
        <v>1550</v>
      </c>
      <c r="D1515" s="4" t="s">
        <v>1565</v>
      </c>
      <c r="E1515" s="4" t="s">
        <v>4056</v>
      </c>
      <c r="F1515" s="4">
        <v>0</v>
      </c>
      <c r="G1515" s="4">
        <v>1.38</v>
      </c>
      <c r="H1515" s="4">
        <v>19.8</v>
      </c>
      <c r="I1515" s="4">
        <v>0.62</v>
      </c>
      <c r="J1515" s="4">
        <v>4.0999999999999996</v>
      </c>
      <c r="K1515" s="4">
        <v>3.51</v>
      </c>
      <c r="L1515" s="4">
        <v>0.77</v>
      </c>
      <c r="M1515" s="4">
        <v>12.4</v>
      </c>
      <c r="N1515" s="4">
        <v>5.37</v>
      </c>
      <c r="O1515" s="4">
        <v>72.3</v>
      </c>
      <c r="P1515" s="4">
        <v>28.7</v>
      </c>
      <c r="Q1515" s="4">
        <v>150</v>
      </c>
      <c r="R1515" s="4">
        <v>35.9</v>
      </c>
      <c r="S1515" s="4">
        <v>375</v>
      </c>
      <c r="T1515" s="4">
        <v>81.900000000000006</v>
      </c>
      <c r="U1515" s="4">
        <v>962</v>
      </c>
      <c r="V1515" s="4">
        <v>0.01</v>
      </c>
      <c r="W1515" s="4">
        <v>9.18</v>
      </c>
      <c r="X1515" s="4">
        <v>11920</v>
      </c>
      <c r="Y1515" s="4">
        <v>3.93</v>
      </c>
      <c r="Z1515" s="4">
        <v>140.30000000000001</v>
      </c>
      <c r="AA1515" s="4">
        <v>467</v>
      </c>
      <c r="AB1515" s="4">
        <v>1640</v>
      </c>
      <c r="AC1515" s="4">
        <v>0.86</v>
      </c>
    </row>
    <row r="1516" spans="1:29" hidden="1" x14ac:dyDescent="0.25">
      <c r="A1516" s="4" t="s">
        <v>4117</v>
      </c>
      <c r="B1516" s="4" t="s">
        <v>3938</v>
      </c>
      <c r="C1516" s="4" t="s">
        <v>1550</v>
      </c>
      <c r="D1516" s="4" t="s">
        <v>1567</v>
      </c>
      <c r="E1516" s="4" t="s">
        <v>4056</v>
      </c>
      <c r="F1516" s="4">
        <v>0</v>
      </c>
      <c r="G1516" s="4">
        <v>0.43</v>
      </c>
      <c r="H1516" s="4">
        <v>30</v>
      </c>
      <c r="I1516" s="4">
        <v>0.41</v>
      </c>
      <c r="J1516" s="4">
        <v>4.3600000000000003</v>
      </c>
      <c r="K1516" s="4">
        <v>5.74</v>
      </c>
      <c r="L1516" s="4">
        <v>1.36</v>
      </c>
      <c r="M1516" s="4">
        <v>26.3</v>
      </c>
      <c r="N1516" s="4">
        <v>9.91</v>
      </c>
      <c r="O1516" s="4">
        <v>118.1</v>
      </c>
      <c r="P1516" s="4">
        <v>43.3</v>
      </c>
      <c r="Q1516" s="4">
        <v>200</v>
      </c>
      <c r="R1516" s="4">
        <v>45.5</v>
      </c>
      <c r="S1516" s="4">
        <v>450</v>
      </c>
      <c r="T1516" s="4">
        <v>91.9</v>
      </c>
      <c r="U1516" s="4">
        <v>1279</v>
      </c>
      <c r="V1516" s="4">
        <v>4.79</v>
      </c>
      <c r="W1516" s="4">
        <v>12.08</v>
      </c>
      <c r="X1516" s="4">
        <v>10074</v>
      </c>
      <c r="Y1516" s="4">
        <v>2.7</v>
      </c>
      <c r="Z1516" s="4">
        <v>57.8</v>
      </c>
      <c r="AA1516" s="4">
        <v>285</v>
      </c>
      <c r="AB1516" s="4">
        <v>665</v>
      </c>
      <c r="AC1516" s="4">
        <v>1.51</v>
      </c>
    </row>
    <row r="1517" spans="1:29" hidden="1" x14ac:dyDescent="0.25">
      <c r="A1517" s="4" t="s">
        <v>4117</v>
      </c>
      <c r="B1517" s="4" t="s">
        <v>3938</v>
      </c>
      <c r="C1517" s="4" t="s">
        <v>1550</v>
      </c>
      <c r="D1517" s="4" t="s">
        <v>1568</v>
      </c>
      <c r="E1517" s="4" t="s">
        <v>4056</v>
      </c>
      <c r="F1517" s="4">
        <v>0</v>
      </c>
      <c r="G1517" s="4">
        <v>0.54</v>
      </c>
      <c r="H1517" s="4">
        <v>33.200000000000003</v>
      </c>
      <c r="I1517" s="4">
        <v>0.62</v>
      </c>
      <c r="J1517" s="4">
        <v>4.9400000000000004</v>
      </c>
      <c r="K1517" s="4">
        <v>9.56</v>
      </c>
      <c r="L1517" s="4">
        <v>1.1499999999999999</v>
      </c>
      <c r="M1517" s="4">
        <v>36.9</v>
      </c>
      <c r="N1517" s="4">
        <v>15.11</v>
      </c>
      <c r="O1517" s="4">
        <v>176.6</v>
      </c>
      <c r="P1517" s="4">
        <v>62.3</v>
      </c>
      <c r="Q1517" s="4">
        <v>282</v>
      </c>
      <c r="R1517" s="4">
        <v>59.3</v>
      </c>
      <c r="S1517" s="4">
        <v>564</v>
      </c>
      <c r="T1517" s="4">
        <v>115.8</v>
      </c>
      <c r="U1517" s="4">
        <v>2000</v>
      </c>
      <c r="V1517" s="4">
        <v>7.84</v>
      </c>
      <c r="W1517" s="4">
        <v>17.53</v>
      </c>
      <c r="X1517" s="4">
        <v>11094</v>
      </c>
      <c r="Y1517" s="4">
        <v>5.99</v>
      </c>
      <c r="Z1517" s="4">
        <v>163.80000000000001</v>
      </c>
      <c r="AA1517" s="4">
        <v>725</v>
      </c>
      <c r="AB1517" s="4">
        <v>2026</v>
      </c>
      <c r="AC1517" s="4">
        <v>5.24</v>
      </c>
    </row>
    <row r="1518" spans="1:29" hidden="1" x14ac:dyDescent="0.25">
      <c r="A1518" s="4" t="s">
        <v>4117</v>
      </c>
      <c r="B1518" s="4" t="s">
        <v>3938</v>
      </c>
      <c r="C1518" s="4" t="s">
        <v>1550</v>
      </c>
      <c r="D1518" s="4" t="s">
        <v>1569</v>
      </c>
      <c r="E1518" s="4" t="s">
        <v>4056</v>
      </c>
      <c r="F1518" s="4">
        <v>0</v>
      </c>
      <c r="G1518" s="4">
        <v>1.19</v>
      </c>
      <c r="H1518" s="4">
        <v>37.799999999999997</v>
      </c>
      <c r="I1518" s="4">
        <v>1.1000000000000001</v>
      </c>
      <c r="J1518" s="4">
        <v>7.68</v>
      </c>
      <c r="K1518" s="4">
        <v>10.56</v>
      </c>
      <c r="L1518" s="4">
        <v>6.81</v>
      </c>
      <c r="M1518" s="4">
        <v>53.9</v>
      </c>
      <c r="N1518" s="4">
        <v>21.31</v>
      </c>
      <c r="O1518" s="4">
        <v>238.5</v>
      </c>
      <c r="P1518" s="4">
        <v>81.400000000000006</v>
      </c>
      <c r="Q1518" s="4">
        <v>332</v>
      </c>
      <c r="R1518" s="4">
        <v>66.2</v>
      </c>
      <c r="S1518" s="4">
        <v>589</v>
      </c>
      <c r="T1518" s="4">
        <v>108.8</v>
      </c>
      <c r="U1518" s="4">
        <v>2465</v>
      </c>
      <c r="V1518" s="4">
        <v>2.42</v>
      </c>
      <c r="W1518" s="4">
        <v>14.29</v>
      </c>
      <c r="X1518" s="4">
        <v>10382</v>
      </c>
      <c r="Y1518" s="4">
        <v>5.62</v>
      </c>
      <c r="Z1518" s="4">
        <v>119.2</v>
      </c>
      <c r="AA1518" s="4">
        <v>411</v>
      </c>
      <c r="AB1518" s="4">
        <v>1454</v>
      </c>
      <c r="AC1518" s="4">
        <v>2.08</v>
      </c>
    </row>
    <row r="1519" spans="1:29" hidden="1" x14ac:dyDescent="0.25">
      <c r="A1519" s="4" t="s">
        <v>4117</v>
      </c>
      <c r="B1519" s="4" t="s">
        <v>3938</v>
      </c>
      <c r="C1519" s="4" t="s">
        <v>1550</v>
      </c>
      <c r="D1519" s="4" t="s">
        <v>1570</v>
      </c>
      <c r="E1519" s="4" t="s">
        <v>4056</v>
      </c>
      <c r="F1519" s="4">
        <v>0</v>
      </c>
      <c r="G1519" s="4">
        <v>0.46</v>
      </c>
      <c r="H1519" s="4">
        <v>19.5</v>
      </c>
      <c r="I1519" s="4">
        <v>0.66</v>
      </c>
      <c r="J1519" s="4">
        <v>4.43</v>
      </c>
      <c r="K1519" s="4">
        <v>9.3800000000000008</v>
      </c>
      <c r="L1519" s="4">
        <v>2.34</v>
      </c>
      <c r="M1519" s="4">
        <v>41.4</v>
      </c>
      <c r="N1519" s="4">
        <v>16.09</v>
      </c>
      <c r="O1519" s="4">
        <v>185.6</v>
      </c>
      <c r="P1519" s="4">
        <v>67.599999999999994</v>
      </c>
      <c r="Q1519" s="4">
        <v>299</v>
      </c>
      <c r="R1519" s="4">
        <v>59.8</v>
      </c>
      <c r="S1519" s="4">
        <v>564</v>
      </c>
      <c r="T1519" s="4">
        <v>107.6</v>
      </c>
      <c r="U1519" s="4">
        <v>1956</v>
      </c>
      <c r="V1519" s="4">
        <v>3.71</v>
      </c>
      <c r="W1519" s="4">
        <v>5.01</v>
      </c>
      <c r="X1519" s="4">
        <v>9763</v>
      </c>
      <c r="Y1519" s="4">
        <v>1.1399999999999999</v>
      </c>
      <c r="Z1519" s="4">
        <v>77</v>
      </c>
      <c r="AA1519" s="4">
        <v>317</v>
      </c>
      <c r="AB1519" s="4">
        <v>929</v>
      </c>
      <c r="AC1519" s="4">
        <v>1.37</v>
      </c>
    </row>
    <row r="1520" spans="1:29" hidden="1" x14ac:dyDescent="0.25">
      <c r="A1520" s="4" t="s">
        <v>4117</v>
      </c>
      <c r="B1520" s="4" t="s">
        <v>3938</v>
      </c>
      <c r="C1520" s="4" t="s">
        <v>1550</v>
      </c>
      <c r="D1520" s="4" t="s">
        <v>1571</v>
      </c>
      <c r="E1520" s="4" t="s">
        <v>4056</v>
      </c>
      <c r="F1520" s="4">
        <v>0</v>
      </c>
      <c r="G1520" s="4">
        <v>1.1299999999999999</v>
      </c>
      <c r="H1520" s="4">
        <v>27.9</v>
      </c>
      <c r="I1520" s="4">
        <v>0.56000000000000005</v>
      </c>
      <c r="J1520" s="4">
        <v>3.77</v>
      </c>
      <c r="K1520" s="4">
        <v>3.49</v>
      </c>
      <c r="L1520" s="4">
        <v>1.03</v>
      </c>
      <c r="M1520" s="4">
        <v>21.7</v>
      </c>
      <c r="N1520" s="4">
        <v>7.46</v>
      </c>
      <c r="O1520" s="4">
        <v>91</v>
      </c>
      <c r="P1520" s="4">
        <v>35.299999999999997</v>
      </c>
      <c r="Q1520" s="4">
        <v>167</v>
      </c>
      <c r="R1520" s="4">
        <v>37</v>
      </c>
      <c r="S1520" s="4">
        <v>348</v>
      </c>
      <c r="T1520" s="4">
        <v>71.3</v>
      </c>
      <c r="U1520" s="4">
        <v>1061</v>
      </c>
      <c r="V1520" s="4">
        <v>0.01</v>
      </c>
      <c r="W1520" s="4">
        <v>6.1</v>
      </c>
      <c r="X1520" s="4">
        <v>10629</v>
      </c>
      <c r="Y1520" s="4">
        <v>2.31</v>
      </c>
      <c r="Z1520" s="4">
        <v>48.9</v>
      </c>
      <c r="AA1520" s="4">
        <v>274</v>
      </c>
      <c r="AB1520" s="4">
        <v>571</v>
      </c>
      <c r="AC1520" s="4">
        <v>0.28999999999999998</v>
      </c>
    </row>
    <row r="1521" spans="1:29" hidden="1" x14ac:dyDescent="0.25">
      <c r="A1521" s="4" t="s">
        <v>4117</v>
      </c>
      <c r="B1521" s="4" t="s">
        <v>3938</v>
      </c>
      <c r="C1521" s="4" t="s">
        <v>1550</v>
      </c>
      <c r="D1521" s="4" t="s">
        <v>1572</v>
      </c>
      <c r="E1521" s="4" t="s">
        <v>4056</v>
      </c>
      <c r="F1521" s="4">
        <v>0</v>
      </c>
      <c r="G1521" s="4">
        <v>0.21</v>
      </c>
      <c r="H1521" s="4">
        <v>27.4</v>
      </c>
      <c r="I1521" s="4">
        <v>0.15</v>
      </c>
      <c r="J1521" s="4">
        <v>1.64</v>
      </c>
      <c r="K1521" s="4">
        <v>2.8</v>
      </c>
      <c r="L1521" s="4">
        <v>0.88</v>
      </c>
      <c r="M1521" s="4">
        <v>18.3</v>
      </c>
      <c r="N1521" s="4">
        <v>6.77</v>
      </c>
      <c r="O1521" s="4">
        <v>89</v>
      </c>
      <c r="P1521" s="4">
        <v>35.4</v>
      </c>
      <c r="Q1521" s="4">
        <v>173</v>
      </c>
      <c r="R1521" s="4">
        <v>39.6</v>
      </c>
      <c r="S1521" s="4">
        <v>381</v>
      </c>
      <c r="T1521" s="4">
        <v>79.099999999999994</v>
      </c>
      <c r="U1521" s="4">
        <v>1089</v>
      </c>
      <c r="V1521" s="4">
        <v>3.63</v>
      </c>
      <c r="W1521" s="4">
        <v>7.73</v>
      </c>
      <c r="X1521" s="4">
        <v>10508</v>
      </c>
      <c r="Y1521" s="4">
        <v>3</v>
      </c>
      <c r="Z1521" s="4">
        <v>51.4</v>
      </c>
      <c r="AA1521" s="4">
        <v>244</v>
      </c>
      <c r="AB1521" s="4">
        <v>622</v>
      </c>
      <c r="AC1521" s="4">
        <v>0.83</v>
      </c>
    </row>
    <row r="1522" spans="1:29" hidden="1" x14ac:dyDescent="0.25">
      <c r="A1522" s="4" t="s">
        <v>4117</v>
      </c>
      <c r="B1522" s="4" t="s">
        <v>3938</v>
      </c>
      <c r="C1522" s="4" t="s">
        <v>1550</v>
      </c>
      <c r="D1522" s="4" t="s">
        <v>1573</v>
      </c>
      <c r="E1522" s="4" t="s">
        <v>4056</v>
      </c>
      <c r="F1522" s="4">
        <v>0</v>
      </c>
      <c r="G1522" s="4">
        <v>0.6</v>
      </c>
      <c r="H1522" s="4">
        <v>21.7</v>
      </c>
      <c r="I1522" s="4">
        <v>0.36</v>
      </c>
      <c r="J1522" s="4">
        <v>1.9</v>
      </c>
      <c r="K1522" s="4">
        <v>4.4400000000000004</v>
      </c>
      <c r="L1522" s="4">
        <v>0.82</v>
      </c>
      <c r="M1522" s="4">
        <v>17.8</v>
      </c>
      <c r="N1522" s="4">
        <v>7.43</v>
      </c>
      <c r="O1522" s="4">
        <v>91.6</v>
      </c>
      <c r="P1522" s="4">
        <v>35.5</v>
      </c>
      <c r="Q1522" s="4">
        <v>173</v>
      </c>
      <c r="R1522" s="4">
        <v>37.6</v>
      </c>
      <c r="S1522" s="4">
        <v>366</v>
      </c>
      <c r="T1522" s="4">
        <v>75.900000000000006</v>
      </c>
      <c r="U1522" s="4">
        <v>1089</v>
      </c>
      <c r="V1522" s="4">
        <v>3.05</v>
      </c>
      <c r="W1522" s="4">
        <v>9.86</v>
      </c>
      <c r="X1522" s="4">
        <v>10021</v>
      </c>
      <c r="Y1522" s="4">
        <v>3.13</v>
      </c>
      <c r="Z1522" s="4">
        <v>60.3</v>
      </c>
      <c r="AA1522" s="4">
        <v>250</v>
      </c>
      <c r="AB1522" s="4">
        <v>716</v>
      </c>
      <c r="AC1522" s="4">
        <v>0.8</v>
      </c>
    </row>
    <row r="1523" spans="1:29" hidden="1" x14ac:dyDescent="0.25">
      <c r="A1523" s="4" t="s">
        <v>4117</v>
      </c>
      <c r="B1523" s="4" t="s">
        <v>3938</v>
      </c>
      <c r="C1523" s="4" t="s">
        <v>1550</v>
      </c>
      <c r="D1523" s="4" t="s">
        <v>1574</v>
      </c>
      <c r="E1523" s="4" t="s">
        <v>4056</v>
      </c>
      <c r="F1523" s="4">
        <v>0</v>
      </c>
      <c r="G1523" s="4">
        <v>0.83</v>
      </c>
      <c r="H1523" s="4">
        <v>57.7</v>
      </c>
      <c r="I1523" s="4">
        <v>1.21</v>
      </c>
      <c r="J1523" s="4">
        <v>7.94</v>
      </c>
      <c r="K1523" s="4">
        <v>11.37</v>
      </c>
      <c r="L1523" s="4">
        <v>2.5299999999999998</v>
      </c>
      <c r="M1523" s="4">
        <v>38.6</v>
      </c>
      <c r="N1523" s="4">
        <v>13</v>
      </c>
      <c r="O1523" s="4">
        <v>150.4</v>
      </c>
      <c r="P1523" s="4">
        <v>51.6</v>
      </c>
      <c r="Q1523" s="4">
        <v>221</v>
      </c>
      <c r="R1523" s="4">
        <v>45.6</v>
      </c>
      <c r="S1523" s="4">
        <v>429</v>
      </c>
      <c r="T1523" s="4">
        <v>83</v>
      </c>
      <c r="U1523" s="4">
        <v>1451</v>
      </c>
      <c r="V1523" s="4">
        <v>13.86</v>
      </c>
      <c r="W1523" s="4">
        <v>10.7</v>
      </c>
      <c r="X1523" s="4">
        <v>8148</v>
      </c>
      <c r="Y1523" s="4">
        <v>2.83</v>
      </c>
      <c r="Z1523" s="4">
        <v>64.400000000000006</v>
      </c>
      <c r="AA1523" s="4">
        <v>545</v>
      </c>
      <c r="AB1523" s="4">
        <v>690</v>
      </c>
      <c r="AC1523" s="4">
        <v>2.2799999999999998</v>
      </c>
    </row>
    <row r="1524" spans="1:29" hidden="1" x14ac:dyDescent="0.25">
      <c r="A1524" s="4" t="s">
        <v>4117</v>
      </c>
      <c r="B1524" s="4" t="s">
        <v>3938</v>
      </c>
      <c r="C1524" s="4" t="s">
        <v>1576</v>
      </c>
      <c r="D1524" s="4" t="s">
        <v>1575</v>
      </c>
      <c r="E1524" s="4" t="s">
        <v>4056</v>
      </c>
      <c r="F1524" s="4">
        <v>1</v>
      </c>
      <c r="G1524" s="4">
        <v>5.13</v>
      </c>
      <c r="H1524" s="4">
        <v>34.1</v>
      </c>
      <c r="I1524" s="4">
        <v>2.8</v>
      </c>
      <c r="J1524" s="4">
        <v>17.23</v>
      </c>
      <c r="K1524" s="4">
        <v>13.29</v>
      </c>
      <c r="L1524" s="4">
        <v>6.94</v>
      </c>
      <c r="M1524" s="4">
        <v>42.2</v>
      </c>
      <c r="N1524" s="4">
        <v>11.45</v>
      </c>
      <c r="O1524" s="4">
        <v>139</v>
      </c>
      <c r="P1524" s="4">
        <v>55.9</v>
      </c>
      <c r="Q1524" s="4">
        <v>262</v>
      </c>
      <c r="R1524" s="4">
        <v>58.6</v>
      </c>
      <c r="S1524" s="4">
        <v>585</v>
      </c>
      <c r="T1524" s="4">
        <v>119.9</v>
      </c>
      <c r="U1524" s="4">
        <v>1659</v>
      </c>
      <c r="V1524" s="4">
        <v>28.65</v>
      </c>
      <c r="W1524" s="4">
        <v>7.17</v>
      </c>
      <c r="X1524" s="4">
        <v>11453</v>
      </c>
      <c r="Y1524" s="4">
        <v>1.85</v>
      </c>
      <c r="Z1524" s="4">
        <v>153.69999999999999</v>
      </c>
      <c r="AA1524" s="4">
        <v>348</v>
      </c>
      <c r="AB1524" s="4">
        <v>789</v>
      </c>
      <c r="AC1524" s="4">
        <v>3.7</v>
      </c>
    </row>
    <row r="1525" spans="1:29" hidden="1" x14ac:dyDescent="0.25">
      <c r="A1525" s="4" t="s">
        <v>4117</v>
      </c>
      <c r="B1525" s="4" t="s">
        <v>3938</v>
      </c>
      <c r="C1525" s="4" t="s">
        <v>1576</v>
      </c>
      <c r="D1525" s="4" t="s">
        <v>1578</v>
      </c>
      <c r="E1525" s="4" t="s">
        <v>4056</v>
      </c>
      <c r="F1525" s="4">
        <v>0</v>
      </c>
      <c r="G1525" s="4">
        <v>6.38</v>
      </c>
      <c r="H1525" s="4">
        <v>38.200000000000003</v>
      </c>
      <c r="I1525" s="4">
        <v>2.81</v>
      </c>
      <c r="J1525" s="4">
        <v>17.77</v>
      </c>
      <c r="K1525" s="4">
        <v>11.32</v>
      </c>
      <c r="L1525" s="4">
        <v>2.99</v>
      </c>
      <c r="M1525" s="4">
        <v>44.5</v>
      </c>
      <c r="N1525" s="4">
        <v>13.22</v>
      </c>
      <c r="O1525" s="4">
        <v>145.4</v>
      </c>
      <c r="P1525" s="4">
        <v>52.2</v>
      </c>
      <c r="Q1525" s="4">
        <v>233</v>
      </c>
      <c r="R1525" s="4">
        <v>47.2</v>
      </c>
      <c r="S1525" s="4">
        <v>451</v>
      </c>
      <c r="T1525" s="4">
        <v>90.6</v>
      </c>
      <c r="U1525" s="4">
        <v>1547</v>
      </c>
      <c r="V1525" s="4">
        <v>4.7699999999999996</v>
      </c>
      <c r="W1525" s="4">
        <v>3.15</v>
      </c>
      <c r="X1525" s="4">
        <v>9026</v>
      </c>
      <c r="Y1525" s="4">
        <v>1.17</v>
      </c>
      <c r="Z1525" s="4">
        <v>35.200000000000003</v>
      </c>
      <c r="AA1525" s="4">
        <v>286</v>
      </c>
      <c r="AB1525" s="4">
        <v>382</v>
      </c>
      <c r="AC1525" s="4">
        <v>2.83</v>
      </c>
    </row>
    <row r="1526" spans="1:29" hidden="1" x14ac:dyDescent="0.25">
      <c r="A1526" s="4" t="s">
        <v>4117</v>
      </c>
      <c r="B1526" s="4" t="s">
        <v>3938</v>
      </c>
      <c r="C1526" s="4" t="s">
        <v>1576</v>
      </c>
      <c r="D1526" s="4" t="s">
        <v>1580</v>
      </c>
      <c r="E1526" s="4" t="s">
        <v>4056</v>
      </c>
      <c r="F1526" s="4">
        <v>1</v>
      </c>
      <c r="G1526" s="4">
        <v>0.39</v>
      </c>
      <c r="H1526" s="4">
        <v>9.6999999999999993</v>
      </c>
      <c r="I1526" s="4">
        <v>0.8</v>
      </c>
      <c r="J1526" s="4">
        <v>10.16</v>
      </c>
      <c r="K1526" s="4">
        <v>8.2200000000000006</v>
      </c>
      <c r="L1526" s="4">
        <v>4.83</v>
      </c>
      <c r="M1526" s="4">
        <v>28</v>
      </c>
      <c r="N1526" s="4">
        <v>8.14</v>
      </c>
      <c r="O1526" s="4">
        <v>86.7</v>
      </c>
      <c r="P1526" s="4">
        <v>28.6</v>
      </c>
      <c r="Q1526" s="4">
        <v>119</v>
      </c>
      <c r="R1526" s="4">
        <v>22.6</v>
      </c>
      <c r="S1526" s="4">
        <v>208</v>
      </c>
      <c r="T1526" s="4">
        <v>40.700000000000003</v>
      </c>
      <c r="U1526" s="4">
        <v>791</v>
      </c>
      <c r="V1526" s="4">
        <v>9.7200000000000006</v>
      </c>
      <c r="W1526" s="4">
        <v>1.1399999999999999</v>
      </c>
      <c r="X1526" s="4">
        <v>9326</v>
      </c>
      <c r="Y1526" s="4">
        <v>0.54</v>
      </c>
      <c r="Z1526" s="4">
        <v>22</v>
      </c>
      <c r="AA1526" s="4">
        <v>77</v>
      </c>
      <c r="AB1526" s="4">
        <v>203</v>
      </c>
      <c r="AC1526" s="4">
        <v>1.36</v>
      </c>
    </row>
    <row r="1527" spans="1:29" hidden="1" x14ac:dyDescent="0.25">
      <c r="A1527" s="4" t="s">
        <v>4117</v>
      </c>
      <c r="B1527" s="4" t="s">
        <v>3938</v>
      </c>
      <c r="C1527" s="4" t="s">
        <v>1576</v>
      </c>
      <c r="D1527" s="4" t="s">
        <v>1582</v>
      </c>
      <c r="E1527" s="4" t="s">
        <v>4056</v>
      </c>
      <c r="F1527" s="4">
        <v>0</v>
      </c>
      <c r="G1527" s="4">
        <v>0.02</v>
      </c>
      <c r="H1527" s="4">
        <v>27.4</v>
      </c>
      <c r="I1527" s="4">
        <v>0.08</v>
      </c>
      <c r="J1527" s="4">
        <v>2.98</v>
      </c>
      <c r="K1527" s="4">
        <v>6.46</v>
      </c>
      <c r="L1527" s="4">
        <v>3.95</v>
      </c>
      <c r="M1527" s="4">
        <v>56.9</v>
      </c>
      <c r="N1527" s="4">
        <v>17.95</v>
      </c>
      <c r="O1527" s="4">
        <v>188.4</v>
      </c>
      <c r="P1527" s="4">
        <v>62.3</v>
      </c>
      <c r="Q1527" s="4">
        <v>254</v>
      </c>
      <c r="R1527" s="4">
        <v>49.4</v>
      </c>
      <c r="S1527" s="4">
        <v>417</v>
      </c>
      <c r="T1527" s="4">
        <v>77.3</v>
      </c>
      <c r="U1527" s="4">
        <v>1773</v>
      </c>
      <c r="V1527" s="4">
        <v>2.85</v>
      </c>
      <c r="W1527" s="4">
        <v>2.85</v>
      </c>
      <c r="X1527" s="4">
        <v>11064</v>
      </c>
      <c r="Y1527" s="4">
        <v>0.55000000000000004</v>
      </c>
      <c r="Z1527" s="4">
        <v>52.6</v>
      </c>
      <c r="AA1527" s="4">
        <v>450</v>
      </c>
      <c r="AB1527" s="4">
        <v>575</v>
      </c>
      <c r="AC1527" s="4">
        <v>0.03</v>
      </c>
    </row>
    <row r="1528" spans="1:29" hidden="1" x14ac:dyDescent="0.25">
      <c r="A1528" s="4" t="s">
        <v>4117</v>
      </c>
      <c r="B1528" s="4" t="s">
        <v>3938</v>
      </c>
      <c r="C1528" s="4" t="s">
        <v>1576</v>
      </c>
      <c r="D1528" s="4" t="s">
        <v>1584</v>
      </c>
      <c r="E1528" s="4" t="s">
        <v>4056</v>
      </c>
      <c r="F1528" s="4">
        <v>1</v>
      </c>
      <c r="G1528" s="4">
        <v>0.01</v>
      </c>
      <c r="H1528" s="4">
        <v>17.899999999999999</v>
      </c>
      <c r="I1528" s="4">
        <v>0.08</v>
      </c>
      <c r="J1528" s="4">
        <v>1.41</v>
      </c>
      <c r="K1528" s="4">
        <v>3.71</v>
      </c>
      <c r="L1528" s="4">
        <v>1.85</v>
      </c>
      <c r="M1528" s="4">
        <v>25.7</v>
      </c>
      <c r="N1528" s="4">
        <v>8.6</v>
      </c>
      <c r="O1528" s="4">
        <v>102.1</v>
      </c>
      <c r="P1528" s="4">
        <v>38.6</v>
      </c>
      <c r="Q1528" s="4">
        <v>174</v>
      </c>
      <c r="R1528" s="4">
        <v>37.4</v>
      </c>
      <c r="S1528" s="4">
        <v>364</v>
      </c>
      <c r="T1528" s="4">
        <v>74.5</v>
      </c>
      <c r="U1528" s="4">
        <v>1115</v>
      </c>
      <c r="V1528" s="4">
        <v>12.77</v>
      </c>
      <c r="W1528" s="4">
        <v>1.94</v>
      </c>
      <c r="X1528" s="4">
        <v>11636</v>
      </c>
      <c r="Y1528" s="4">
        <v>1.31</v>
      </c>
      <c r="Z1528" s="4">
        <v>38.299999999999997</v>
      </c>
      <c r="AA1528" s="4">
        <v>148</v>
      </c>
      <c r="AB1528" s="4">
        <v>323</v>
      </c>
      <c r="AC1528" s="4">
        <v>0.31</v>
      </c>
    </row>
    <row r="1529" spans="1:29" hidden="1" x14ac:dyDescent="0.25">
      <c r="A1529" s="4" t="s">
        <v>4117</v>
      </c>
      <c r="B1529" s="4" t="s">
        <v>3938</v>
      </c>
      <c r="C1529" s="4" t="s">
        <v>1576</v>
      </c>
      <c r="D1529" s="4" t="s">
        <v>1586</v>
      </c>
      <c r="E1529" s="4" t="s">
        <v>4056</v>
      </c>
      <c r="F1529" s="4">
        <v>1</v>
      </c>
      <c r="G1529" s="4">
        <v>0.06</v>
      </c>
      <c r="H1529" s="4">
        <v>18.399999999999999</v>
      </c>
      <c r="I1529" s="4">
        <v>0.15</v>
      </c>
      <c r="J1529" s="4">
        <v>1.53</v>
      </c>
      <c r="K1529" s="4">
        <v>2.78</v>
      </c>
      <c r="L1529" s="4">
        <v>1.1399999999999999</v>
      </c>
      <c r="M1529" s="4">
        <v>21.1</v>
      </c>
      <c r="N1529" s="4">
        <v>6.49</v>
      </c>
      <c r="O1529" s="4">
        <v>79.099999999999994</v>
      </c>
      <c r="P1529" s="4">
        <v>32.6</v>
      </c>
      <c r="Q1529" s="4">
        <v>155</v>
      </c>
      <c r="R1529" s="4">
        <v>34</v>
      </c>
      <c r="S1529" s="4">
        <v>345</v>
      </c>
      <c r="T1529" s="4">
        <v>72.099999999999994</v>
      </c>
      <c r="U1529" s="4">
        <v>936</v>
      </c>
      <c r="V1529" s="4">
        <v>12.2</v>
      </c>
      <c r="W1529" s="4">
        <v>2.0099999999999998</v>
      </c>
      <c r="X1529" s="4">
        <v>10416</v>
      </c>
      <c r="Y1529" s="4">
        <v>1.67</v>
      </c>
      <c r="Z1529" s="4">
        <v>35.5</v>
      </c>
      <c r="AA1529" s="4">
        <v>72</v>
      </c>
      <c r="AB1529" s="4">
        <v>183</v>
      </c>
      <c r="AC1529" s="4">
        <v>2.7</v>
      </c>
    </row>
    <row r="1530" spans="1:29" hidden="1" x14ac:dyDescent="0.25">
      <c r="A1530" s="4" t="s">
        <v>4117</v>
      </c>
      <c r="B1530" s="4" t="s">
        <v>3938</v>
      </c>
      <c r="C1530" s="4" t="s">
        <v>1576</v>
      </c>
      <c r="D1530" s="4" t="s">
        <v>1588</v>
      </c>
      <c r="E1530" s="4" t="s">
        <v>4056</v>
      </c>
      <c r="F1530" s="4">
        <v>1</v>
      </c>
      <c r="G1530" s="4">
        <v>0.04</v>
      </c>
      <c r="H1530" s="4">
        <v>6.1</v>
      </c>
      <c r="I1530" s="4">
        <v>7.0000000000000007E-2</v>
      </c>
      <c r="J1530" s="4">
        <v>1.34</v>
      </c>
      <c r="K1530" s="4">
        <v>2.4700000000000002</v>
      </c>
      <c r="L1530" s="4">
        <v>0.44</v>
      </c>
      <c r="M1530" s="4">
        <v>19.3</v>
      </c>
      <c r="N1530" s="4">
        <v>7.01</v>
      </c>
      <c r="O1530" s="4">
        <v>87.3</v>
      </c>
      <c r="P1530" s="4">
        <v>34.200000000000003</v>
      </c>
      <c r="Q1530" s="4">
        <v>151</v>
      </c>
      <c r="R1530" s="4">
        <v>31.1</v>
      </c>
      <c r="S1530" s="4">
        <v>287</v>
      </c>
      <c r="T1530" s="4">
        <v>56.4</v>
      </c>
      <c r="U1530" s="4">
        <v>991</v>
      </c>
      <c r="V1530" s="4">
        <v>26.16</v>
      </c>
      <c r="W1530" s="4">
        <v>0.7</v>
      </c>
      <c r="X1530" s="4">
        <v>11483</v>
      </c>
      <c r="Y1530" s="4">
        <v>0.51</v>
      </c>
      <c r="Z1530" s="4">
        <v>44.5</v>
      </c>
      <c r="AA1530" s="4">
        <v>62</v>
      </c>
      <c r="AB1530" s="4">
        <v>106</v>
      </c>
      <c r="AC1530" s="4">
        <v>0.15</v>
      </c>
    </row>
    <row r="1531" spans="1:29" hidden="1" x14ac:dyDescent="0.25">
      <c r="A1531" s="4" t="s">
        <v>4117</v>
      </c>
      <c r="B1531" s="4" t="s">
        <v>3938</v>
      </c>
      <c r="C1531" s="4" t="s">
        <v>1576</v>
      </c>
      <c r="D1531" s="4" t="s">
        <v>1590</v>
      </c>
      <c r="E1531" s="4" t="s">
        <v>4056</v>
      </c>
      <c r="F1531" s="4">
        <v>0</v>
      </c>
      <c r="G1531" s="4">
        <v>0.02</v>
      </c>
      <c r="H1531" s="4">
        <v>24.5</v>
      </c>
      <c r="I1531" s="4">
        <v>0.15</v>
      </c>
      <c r="J1531" s="4">
        <v>2.41</v>
      </c>
      <c r="K1531" s="4">
        <v>8.15</v>
      </c>
      <c r="L1531" s="4">
        <v>3.45</v>
      </c>
      <c r="M1531" s="4">
        <v>44.8</v>
      </c>
      <c r="N1531" s="4">
        <v>13.02</v>
      </c>
      <c r="O1531" s="4">
        <v>130.6</v>
      </c>
      <c r="P1531" s="4">
        <v>44.8</v>
      </c>
      <c r="Q1531" s="4">
        <v>183</v>
      </c>
      <c r="R1531" s="4">
        <v>34.700000000000003</v>
      </c>
      <c r="S1531" s="4">
        <v>306</v>
      </c>
      <c r="T1531" s="4">
        <v>56.3</v>
      </c>
      <c r="U1531" s="4">
        <v>1277</v>
      </c>
      <c r="V1531" s="4">
        <v>13.44</v>
      </c>
      <c r="W1531" s="4">
        <v>2.16</v>
      </c>
      <c r="X1531" s="4">
        <v>11199</v>
      </c>
      <c r="Y1531" s="4">
        <v>0.4</v>
      </c>
      <c r="Z1531" s="4">
        <v>55.2</v>
      </c>
      <c r="AA1531" s="4">
        <v>492</v>
      </c>
      <c r="AB1531" s="4">
        <v>584</v>
      </c>
      <c r="AC1531" s="4">
        <v>1.23</v>
      </c>
    </row>
    <row r="1532" spans="1:29" hidden="1" x14ac:dyDescent="0.25">
      <c r="A1532" s="4" t="s">
        <v>4117</v>
      </c>
      <c r="B1532" s="4" t="s">
        <v>3938</v>
      </c>
      <c r="C1532" s="4" t="s">
        <v>1576</v>
      </c>
      <c r="D1532" s="4" t="s">
        <v>1592</v>
      </c>
      <c r="E1532" s="4" t="s">
        <v>4056</v>
      </c>
      <c r="F1532" s="4">
        <v>1</v>
      </c>
      <c r="G1532" s="4">
        <v>0.03</v>
      </c>
      <c r="H1532" s="4">
        <v>7.2</v>
      </c>
      <c r="I1532" s="4">
        <v>0.05</v>
      </c>
      <c r="J1532" s="4">
        <v>0.69</v>
      </c>
      <c r="K1532" s="4">
        <v>1.8</v>
      </c>
      <c r="L1532" s="4">
        <v>0.15</v>
      </c>
      <c r="M1532" s="4">
        <v>11.5</v>
      </c>
      <c r="N1532" s="4">
        <v>4.07</v>
      </c>
      <c r="O1532" s="4">
        <v>48.7</v>
      </c>
      <c r="P1532" s="4">
        <v>18.7</v>
      </c>
      <c r="Q1532" s="4">
        <v>89</v>
      </c>
      <c r="R1532" s="4">
        <v>17.899999999999999</v>
      </c>
      <c r="S1532" s="4">
        <v>180</v>
      </c>
      <c r="T1532" s="4">
        <v>37.1</v>
      </c>
      <c r="U1532" s="4">
        <v>545</v>
      </c>
      <c r="V1532" s="4">
        <v>14.85</v>
      </c>
      <c r="W1532" s="4">
        <v>1.1599999999999999</v>
      </c>
      <c r="X1532" s="4">
        <v>10324</v>
      </c>
      <c r="Y1532" s="4">
        <v>0.56999999999999995</v>
      </c>
      <c r="Z1532" s="4">
        <v>11.7</v>
      </c>
      <c r="AA1532" s="4">
        <v>20</v>
      </c>
      <c r="AB1532" s="4">
        <v>35</v>
      </c>
      <c r="AC1532" s="4">
        <v>0.01</v>
      </c>
    </row>
    <row r="1533" spans="1:29" hidden="1" x14ac:dyDescent="0.25">
      <c r="A1533" s="4" t="s">
        <v>4117</v>
      </c>
      <c r="B1533" s="4" t="s">
        <v>3938</v>
      </c>
      <c r="C1533" s="4" t="s">
        <v>1576</v>
      </c>
      <c r="D1533" s="4" t="s">
        <v>1577</v>
      </c>
      <c r="E1533" s="4" t="s">
        <v>4056</v>
      </c>
      <c r="F1533" s="4">
        <v>1</v>
      </c>
      <c r="G1533" s="4">
        <v>0.01</v>
      </c>
      <c r="H1533" s="4">
        <v>28.4</v>
      </c>
      <c r="I1533" s="4">
        <v>0.09</v>
      </c>
      <c r="J1533" s="4">
        <v>1.75</v>
      </c>
      <c r="K1533" s="4">
        <v>4.01</v>
      </c>
      <c r="L1533" s="4">
        <v>0.7</v>
      </c>
      <c r="M1533" s="4">
        <v>20.3</v>
      </c>
      <c r="N1533" s="4">
        <v>7.34</v>
      </c>
      <c r="O1533" s="4">
        <v>85.3</v>
      </c>
      <c r="P1533" s="4">
        <v>34.4</v>
      </c>
      <c r="Q1533" s="4">
        <v>160</v>
      </c>
      <c r="R1533" s="4">
        <v>35.200000000000003</v>
      </c>
      <c r="S1533" s="4">
        <v>331</v>
      </c>
      <c r="T1533" s="4">
        <v>67.2</v>
      </c>
      <c r="U1533" s="4">
        <v>1004</v>
      </c>
      <c r="V1533" s="4">
        <v>16.850000000000001</v>
      </c>
      <c r="W1533" s="4">
        <v>1.56</v>
      </c>
      <c r="X1533" s="4">
        <v>10306</v>
      </c>
      <c r="Y1533" s="4">
        <v>0.62</v>
      </c>
      <c r="Z1533" s="4">
        <v>18.399999999999999</v>
      </c>
      <c r="AA1533" s="4">
        <v>47</v>
      </c>
      <c r="AB1533" s="4">
        <v>57</v>
      </c>
      <c r="AC1533" s="4">
        <v>0.43</v>
      </c>
    </row>
    <row r="1534" spans="1:29" hidden="1" x14ac:dyDescent="0.25">
      <c r="A1534" s="4" t="s">
        <v>4117</v>
      </c>
      <c r="B1534" s="4" t="s">
        <v>3938</v>
      </c>
      <c r="C1534" s="4" t="s">
        <v>1576</v>
      </c>
      <c r="D1534" s="4" t="s">
        <v>1579</v>
      </c>
      <c r="E1534" s="4" t="s">
        <v>4056</v>
      </c>
      <c r="F1534" s="4">
        <v>1</v>
      </c>
      <c r="G1534" s="4">
        <v>0.02</v>
      </c>
      <c r="H1534" s="4">
        <v>25.8</v>
      </c>
      <c r="I1534" s="4">
        <v>0.04</v>
      </c>
      <c r="J1534" s="4">
        <v>1.37</v>
      </c>
      <c r="K1534" s="4">
        <v>3.07</v>
      </c>
      <c r="L1534" s="4">
        <v>1.26</v>
      </c>
      <c r="M1534" s="4">
        <v>20</v>
      </c>
      <c r="N1534" s="4">
        <v>6.69</v>
      </c>
      <c r="O1534" s="4">
        <v>82.3</v>
      </c>
      <c r="P1534" s="4">
        <v>31.1</v>
      </c>
      <c r="Q1534" s="4">
        <v>144</v>
      </c>
      <c r="R1534" s="4">
        <v>30.1</v>
      </c>
      <c r="S1534" s="4">
        <v>294</v>
      </c>
      <c r="T1534" s="4">
        <v>60.1</v>
      </c>
      <c r="U1534" s="4">
        <v>910</v>
      </c>
      <c r="V1534" s="4">
        <v>10.67</v>
      </c>
      <c r="W1534" s="4">
        <v>2.02</v>
      </c>
      <c r="X1534" s="4">
        <v>10646</v>
      </c>
      <c r="Y1534" s="4">
        <v>0.83</v>
      </c>
      <c r="Z1534" s="4">
        <v>29.2</v>
      </c>
      <c r="AA1534" s="4">
        <v>113</v>
      </c>
      <c r="AB1534" s="4">
        <v>177</v>
      </c>
      <c r="AC1534" s="4">
        <v>0.28999999999999998</v>
      </c>
    </row>
    <row r="1535" spans="1:29" hidden="1" x14ac:dyDescent="0.25">
      <c r="A1535" s="4" t="s">
        <v>4117</v>
      </c>
      <c r="B1535" s="4" t="s">
        <v>3938</v>
      </c>
      <c r="C1535" s="4" t="s">
        <v>1576</v>
      </c>
      <c r="D1535" s="4" t="s">
        <v>1581</v>
      </c>
      <c r="E1535" s="4" t="s">
        <v>4056</v>
      </c>
      <c r="F1535" s="4">
        <v>1</v>
      </c>
      <c r="G1535" s="4">
        <v>0.86</v>
      </c>
      <c r="H1535" s="4">
        <v>13</v>
      </c>
      <c r="I1535" s="4">
        <v>1.48</v>
      </c>
      <c r="J1535" s="4">
        <v>12.63</v>
      </c>
      <c r="K1535" s="4">
        <v>12.23</v>
      </c>
      <c r="L1535" s="4">
        <v>8.11</v>
      </c>
      <c r="M1535" s="4">
        <v>42.6</v>
      </c>
      <c r="N1535" s="4">
        <v>12.95</v>
      </c>
      <c r="O1535" s="4">
        <v>135.5</v>
      </c>
      <c r="P1535" s="4">
        <v>45.8</v>
      </c>
      <c r="Q1535" s="4">
        <v>195</v>
      </c>
      <c r="R1535" s="4">
        <v>40.299999999999997</v>
      </c>
      <c r="S1535" s="4">
        <v>384</v>
      </c>
      <c r="T1535" s="4">
        <v>77.7</v>
      </c>
      <c r="U1535" s="4">
        <v>1351</v>
      </c>
      <c r="V1535" s="4">
        <v>7.81</v>
      </c>
      <c r="W1535" s="4">
        <v>7.96</v>
      </c>
      <c r="X1535" s="4">
        <v>12123</v>
      </c>
      <c r="Y1535" s="4">
        <v>0.37</v>
      </c>
      <c r="Z1535" s="4">
        <v>84.5</v>
      </c>
      <c r="AA1535" s="4">
        <v>94</v>
      </c>
      <c r="AB1535" s="4">
        <v>602</v>
      </c>
      <c r="AC1535" s="4">
        <v>6.48</v>
      </c>
    </row>
    <row r="1536" spans="1:29" hidden="1" x14ac:dyDescent="0.25">
      <c r="A1536" s="4" t="s">
        <v>4117</v>
      </c>
      <c r="B1536" s="4" t="s">
        <v>3938</v>
      </c>
      <c r="C1536" s="4" t="s">
        <v>1576</v>
      </c>
      <c r="D1536" s="4" t="s">
        <v>1583</v>
      </c>
      <c r="E1536" s="4" t="s">
        <v>4056</v>
      </c>
      <c r="F1536" s="4">
        <v>0</v>
      </c>
      <c r="G1536" s="4">
        <v>0.02</v>
      </c>
      <c r="H1536" s="4">
        <v>24.2</v>
      </c>
      <c r="I1536" s="4">
        <v>0.05</v>
      </c>
      <c r="J1536" s="4">
        <v>1.08</v>
      </c>
      <c r="K1536" s="4">
        <v>2.82</v>
      </c>
      <c r="L1536" s="4">
        <v>1.38</v>
      </c>
      <c r="M1536" s="4">
        <v>24.2</v>
      </c>
      <c r="N1536" s="4">
        <v>8.06</v>
      </c>
      <c r="O1536" s="4">
        <v>92.4</v>
      </c>
      <c r="P1536" s="4">
        <v>34.799999999999997</v>
      </c>
      <c r="Q1536" s="4">
        <v>152</v>
      </c>
      <c r="R1536" s="4">
        <v>32.4</v>
      </c>
      <c r="S1536" s="4">
        <v>314</v>
      </c>
      <c r="T1536" s="4">
        <v>64.5</v>
      </c>
      <c r="U1536" s="4">
        <v>985</v>
      </c>
      <c r="V1536" s="4">
        <v>7.15</v>
      </c>
      <c r="W1536" s="4">
        <v>2.5</v>
      </c>
      <c r="X1536" s="4">
        <v>11772</v>
      </c>
      <c r="Y1536" s="4">
        <v>0.69</v>
      </c>
      <c r="Z1536" s="4">
        <v>31.5</v>
      </c>
      <c r="AA1536" s="4">
        <v>147</v>
      </c>
      <c r="AB1536" s="4">
        <v>302</v>
      </c>
      <c r="AC1536" s="4">
        <v>0.17</v>
      </c>
    </row>
    <row r="1537" spans="1:29" hidden="1" x14ac:dyDescent="0.25">
      <c r="A1537" s="4" t="s">
        <v>4117</v>
      </c>
      <c r="B1537" s="4" t="s">
        <v>3938</v>
      </c>
      <c r="C1537" s="4" t="s">
        <v>1576</v>
      </c>
      <c r="D1537" s="4" t="s">
        <v>1585</v>
      </c>
      <c r="E1537" s="4" t="s">
        <v>4056</v>
      </c>
      <c r="F1537" s="4">
        <v>1</v>
      </c>
      <c r="G1537" s="4">
        <v>0.02</v>
      </c>
      <c r="H1537" s="4">
        <v>40.1</v>
      </c>
      <c r="I1537" s="4">
        <v>0.24</v>
      </c>
      <c r="J1537" s="4">
        <v>6.22</v>
      </c>
      <c r="K1537" s="4">
        <v>8.08</v>
      </c>
      <c r="L1537" s="4">
        <v>1.85</v>
      </c>
      <c r="M1537" s="4">
        <v>34.4</v>
      </c>
      <c r="N1537" s="4">
        <v>8.98</v>
      </c>
      <c r="O1537" s="4">
        <v>93.7</v>
      </c>
      <c r="P1537" s="4">
        <v>32.4</v>
      </c>
      <c r="Q1537" s="4">
        <v>136</v>
      </c>
      <c r="R1537" s="4">
        <v>26.8</v>
      </c>
      <c r="S1537" s="4">
        <v>237</v>
      </c>
      <c r="T1537" s="4">
        <v>47.5</v>
      </c>
      <c r="U1537" s="4">
        <v>915</v>
      </c>
      <c r="V1537" s="4">
        <v>25.71</v>
      </c>
      <c r="W1537" s="4">
        <v>1.71</v>
      </c>
      <c r="X1537" s="4">
        <v>8914</v>
      </c>
      <c r="Y1537" s="4">
        <v>0.54</v>
      </c>
      <c r="Z1537" s="4">
        <v>10.9</v>
      </c>
      <c r="AA1537" s="4">
        <v>48</v>
      </c>
      <c r="AB1537" s="4">
        <v>42</v>
      </c>
      <c r="AC1537" s="4">
        <v>0.18</v>
      </c>
    </row>
    <row r="1538" spans="1:29" hidden="1" x14ac:dyDescent="0.25">
      <c r="A1538" s="4" t="s">
        <v>4117</v>
      </c>
      <c r="B1538" s="4" t="s">
        <v>3938</v>
      </c>
      <c r="C1538" s="4" t="s">
        <v>1576</v>
      </c>
      <c r="D1538" s="4" t="s">
        <v>1587</v>
      </c>
      <c r="E1538" s="4" t="s">
        <v>4056</v>
      </c>
      <c r="F1538" s="4">
        <v>1</v>
      </c>
      <c r="G1538" s="4">
        <v>0.56999999999999995</v>
      </c>
      <c r="H1538" s="4">
        <v>20.100000000000001</v>
      </c>
      <c r="I1538" s="4">
        <v>1.41</v>
      </c>
      <c r="J1538" s="4">
        <v>9.08</v>
      </c>
      <c r="K1538" s="4">
        <v>5.62</v>
      </c>
      <c r="L1538" s="4">
        <v>3.76</v>
      </c>
      <c r="M1538" s="4">
        <v>18.5</v>
      </c>
      <c r="N1538" s="4">
        <v>6.24</v>
      </c>
      <c r="O1538" s="4">
        <v>66.3</v>
      </c>
      <c r="P1538" s="4">
        <v>25.6</v>
      </c>
      <c r="Q1538" s="4">
        <v>123</v>
      </c>
      <c r="R1538" s="4">
        <v>27.4</v>
      </c>
      <c r="S1538" s="4">
        <v>289</v>
      </c>
      <c r="T1538" s="4">
        <v>61.8</v>
      </c>
      <c r="U1538" s="4">
        <v>766</v>
      </c>
      <c r="V1538" s="4">
        <v>17.96</v>
      </c>
      <c r="W1538" s="4">
        <v>7.03</v>
      </c>
      <c r="X1538" s="4">
        <v>12489</v>
      </c>
      <c r="Y1538" s="4">
        <v>1.75</v>
      </c>
      <c r="Z1538" s="4">
        <v>59.8</v>
      </c>
      <c r="AA1538" s="4">
        <v>118</v>
      </c>
      <c r="AB1538" s="4">
        <v>334</v>
      </c>
      <c r="AC1538" s="4">
        <v>3.53</v>
      </c>
    </row>
    <row r="1539" spans="1:29" hidden="1" x14ac:dyDescent="0.25">
      <c r="A1539" s="4" t="s">
        <v>4117</v>
      </c>
      <c r="B1539" s="4" t="s">
        <v>3938</v>
      </c>
      <c r="C1539" s="4" t="s">
        <v>1576</v>
      </c>
      <c r="D1539" s="4" t="s">
        <v>1589</v>
      </c>
      <c r="E1539" s="4" t="s">
        <v>4056</v>
      </c>
      <c r="F1539" s="4">
        <v>1</v>
      </c>
      <c r="G1539" s="4">
        <v>0.01</v>
      </c>
      <c r="H1539" s="4">
        <v>21.4</v>
      </c>
      <c r="I1539" s="4">
        <v>0.08</v>
      </c>
      <c r="J1539" s="4">
        <v>1.9</v>
      </c>
      <c r="K1539" s="4">
        <v>4.59</v>
      </c>
      <c r="L1539" s="4">
        <v>0.82</v>
      </c>
      <c r="M1539" s="4">
        <v>24.1</v>
      </c>
      <c r="N1539" s="4">
        <v>7.91</v>
      </c>
      <c r="O1539" s="4">
        <v>96.7</v>
      </c>
      <c r="P1539" s="4">
        <v>37.700000000000003</v>
      </c>
      <c r="Q1539" s="4">
        <v>173</v>
      </c>
      <c r="R1539" s="4">
        <v>35.700000000000003</v>
      </c>
      <c r="S1539" s="4">
        <v>359</v>
      </c>
      <c r="T1539" s="4">
        <v>73.099999999999994</v>
      </c>
      <c r="U1539" s="4">
        <v>1088</v>
      </c>
      <c r="V1539" s="4">
        <v>8.4700000000000006</v>
      </c>
      <c r="W1539" s="4">
        <v>1.45</v>
      </c>
      <c r="X1539" s="4">
        <v>10993</v>
      </c>
      <c r="Y1539" s="4">
        <v>0.89</v>
      </c>
      <c r="Z1539" s="4">
        <v>44.6</v>
      </c>
      <c r="AA1539" s="4">
        <v>108</v>
      </c>
      <c r="AB1539" s="4">
        <v>121</v>
      </c>
      <c r="AC1539" s="4">
        <v>0.06</v>
      </c>
    </row>
    <row r="1540" spans="1:29" hidden="1" x14ac:dyDescent="0.25">
      <c r="A1540" s="4" t="s">
        <v>4117</v>
      </c>
      <c r="B1540" s="4" t="s">
        <v>3938</v>
      </c>
      <c r="C1540" s="4" t="s">
        <v>1576</v>
      </c>
      <c r="D1540" s="4" t="s">
        <v>1591</v>
      </c>
      <c r="E1540" s="4" t="s">
        <v>4056</v>
      </c>
      <c r="F1540" s="4">
        <v>1</v>
      </c>
      <c r="G1540" s="4">
        <v>0.1</v>
      </c>
      <c r="H1540" s="4">
        <v>53.8</v>
      </c>
      <c r="I1540" s="4">
        <v>0.37</v>
      </c>
      <c r="J1540" s="4">
        <v>7.3</v>
      </c>
      <c r="K1540" s="4">
        <v>15.65</v>
      </c>
      <c r="L1540" s="4">
        <v>5.71</v>
      </c>
      <c r="M1540" s="4">
        <v>81.7</v>
      </c>
      <c r="N1540" s="4">
        <v>27.36</v>
      </c>
      <c r="O1540" s="4">
        <v>306.39999999999998</v>
      </c>
      <c r="P1540" s="4">
        <v>111.6</v>
      </c>
      <c r="Q1540" s="4">
        <v>479</v>
      </c>
      <c r="R1540" s="4">
        <v>96.2</v>
      </c>
      <c r="S1540" s="4">
        <v>881</v>
      </c>
      <c r="T1540" s="4">
        <v>174.1</v>
      </c>
      <c r="U1540" s="4">
        <v>3154</v>
      </c>
      <c r="V1540" s="4">
        <v>21.83</v>
      </c>
      <c r="W1540" s="4">
        <v>3.57</v>
      </c>
      <c r="X1540" s="4">
        <v>9261</v>
      </c>
      <c r="Y1540" s="4">
        <v>1.77</v>
      </c>
      <c r="Z1540" s="4">
        <v>91.4</v>
      </c>
      <c r="AA1540" s="4">
        <v>340</v>
      </c>
      <c r="AB1540" s="4">
        <v>483</v>
      </c>
      <c r="AC1540" s="4">
        <v>0.37</v>
      </c>
    </row>
    <row r="1541" spans="1:29" hidden="1" x14ac:dyDescent="0.25">
      <c r="A1541" s="4" t="s">
        <v>4117</v>
      </c>
      <c r="B1541" s="4" t="s">
        <v>3938</v>
      </c>
      <c r="C1541" s="4" t="s">
        <v>1576</v>
      </c>
      <c r="D1541" s="4" t="s">
        <v>1593</v>
      </c>
      <c r="E1541" s="4" t="s">
        <v>4056</v>
      </c>
      <c r="F1541" s="4">
        <v>1</v>
      </c>
      <c r="G1541" s="4">
        <v>0.01</v>
      </c>
      <c r="H1541" s="4">
        <v>21</v>
      </c>
      <c r="I1541" s="4">
        <v>0.14000000000000001</v>
      </c>
      <c r="J1541" s="4">
        <v>0.84</v>
      </c>
      <c r="K1541" s="4">
        <v>2.98</v>
      </c>
      <c r="L1541" s="4">
        <v>2.1800000000000002</v>
      </c>
      <c r="M1541" s="4">
        <v>24.2</v>
      </c>
      <c r="N1541" s="4">
        <v>8.6300000000000008</v>
      </c>
      <c r="O1541" s="4">
        <v>111.8</v>
      </c>
      <c r="P1541" s="4">
        <v>42.6</v>
      </c>
      <c r="Q1541" s="4">
        <v>196</v>
      </c>
      <c r="R1541" s="4">
        <v>41.2</v>
      </c>
      <c r="S1541" s="4">
        <v>383</v>
      </c>
      <c r="T1541" s="4">
        <v>78.3</v>
      </c>
      <c r="U1541" s="4">
        <v>1242</v>
      </c>
      <c r="V1541" s="4">
        <v>16.47</v>
      </c>
      <c r="W1541" s="4">
        <v>1.95</v>
      </c>
      <c r="X1541" s="4">
        <v>9922</v>
      </c>
      <c r="Y1541" s="4">
        <v>1.35</v>
      </c>
      <c r="Z1541" s="4">
        <v>50.2</v>
      </c>
      <c r="AA1541" s="4">
        <v>109</v>
      </c>
      <c r="AB1541" s="4">
        <v>356</v>
      </c>
      <c r="AC1541" s="4">
        <v>0.34</v>
      </c>
    </row>
    <row r="1542" spans="1:29" hidden="1" x14ac:dyDescent="0.25">
      <c r="A1542" s="4" t="s">
        <v>4117</v>
      </c>
      <c r="B1542" s="4" t="s">
        <v>3938</v>
      </c>
      <c r="C1542" s="4" t="s">
        <v>1576</v>
      </c>
      <c r="D1542" s="4" t="s">
        <v>1594</v>
      </c>
      <c r="E1542" s="4" t="s">
        <v>4056</v>
      </c>
      <c r="F1542" s="4">
        <v>0</v>
      </c>
      <c r="G1542" s="4">
        <v>0.01</v>
      </c>
      <c r="H1542" s="4">
        <v>18.8</v>
      </c>
      <c r="I1542" s="4">
        <v>0.12</v>
      </c>
      <c r="J1542" s="4">
        <v>1.73</v>
      </c>
      <c r="K1542" s="4">
        <v>5.4</v>
      </c>
      <c r="L1542" s="4">
        <v>2.65</v>
      </c>
      <c r="M1542" s="4">
        <v>33.6</v>
      </c>
      <c r="N1542" s="4">
        <v>10.51</v>
      </c>
      <c r="O1542" s="4">
        <v>106.8</v>
      </c>
      <c r="P1542" s="4">
        <v>36.5</v>
      </c>
      <c r="Q1542" s="4">
        <v>147</v>
      </c>
      <c r="R1542" s="4">
        <v>28.5</v>
      </c>
      <c r="S1542" s="4">
        <v>255</v>
      </c>
      <c r="T1542" s="4">
        <v>49.3</v>
      </c>
      <c r="U1542" s="4">
        <v>1052</v>
      </c>
      <c r="V1542" s="4">
        <v>6.77</v>
      </c>
      <c r="W1542" s="4">
        <v>1.36</v>
      </c>
      <c r="X1542" s="4">
        <v>11105</v>
      </c>
      <c r="Y1542" s="4">
        <v>0.22</v>
      </c>
      <c r="Z1542" s="4">
        <v>43.9</v>
      </c>
      <c r="AA1542" s="4">
        <v>327</v>
      </c>
      <c r="AB1542" s="4">
        <v>474</v>
      </c>
      <c r="AC1542" s="4">
        <v>5.27</v>
      </c>
    </row>
    <row r="1543" spans="1:29" hidden="1" x14ac:dyDescent="0.25">
      <c r="A1543" s="4" t="s">
        <v>4117</v>
      </c>
      <c r="B1543" s="4" t="s">
        <v>3938</v>
      </c>
      <c r="C1543" s="4" t="s">
        <v>1576</v>
      </c>
      <c r="D1543" s="4" t="s">
        <v>1595</v>
      </c>
      <c r="E1543" s="4" t="s">
        <v>4056</v>
      </c>
      <c r="F1543" s="4">
        <v>1</v>
      </c>
      <c r="G1543" s="4">
        <v>0.47</v>
      </c>
      <c r="H1543" s="4">
        <v>13</v>
      </c>
      <c r="I1543" s="4">
        <v>0.51</v>
      </c>
      <c r="J1543" s="4">
        <v>4.75</v>
      </c>
      <c r="K1543" s="4">
        <v>4.3099999999999996</v>
      </c>
      <c r="L1543" s="4">
        <v>1.17</v>
      </c>
      <c r="M1543" s="4">
        <v>19.600000000000001</v>
      </c>
      <c r="N1543" s="4">
        <v>6.84</v>
      </c>
      <c r="O1543" s="4">
        <v>80.5</v>
      </c>
      <c r="P1543" s="4">
        <v>31.9</v>
      </c>
      <c r="Q1543" s="4">
        <v>154</v>
      </c>
      <c r="R1543" s="4">
        <v>30.6</v>
      </c>
      <c r="S1543" s="4">
        <v>285</v>
      </c>
      <c r="T1543" s="4">
        <v>57.9</v>
      </c>
      <c r="U1543" s="4">
        <v>932</v>
      </c>
      <c r="V1543" s="4">
        <v>36.93</v>
      </c>
      <c r="W1543" s="4">
        <v>3.73</v>
      </c>
      <c r="X1543" s="4">
        <v>10443</v>
      </c>
      <c r="Y1543" s="4">
        <v>1.52</v>
      </c>
      <c r="Z1543" s="4">
        <v>37.299999999999997</v>
      </c>
      <c r="AA1543" s="4">
        <v>70</v>
      </c>
      <c r="AB1543" s="4">
        <v>97</v>
      </c>
      <c r="AC1543" s="4">
        <v>0.99</v>
      </c>
    </row>
    <row r="1544" spans="1:29" hidden="1" x14ac:dyDescent="0.25">
      <c r="A1544" s="4" t="s">
        <v>4117</v>
      </c>
      <c r="B1544" s="4" t="s">
        <v>3938</v>
      </c>
      <c r="C1544" s="4" t="s">
        <v>1576</v>
      </c>
      <c r="D1544" s="4" t="s">
        <v>1596</v>
      </c>
      <c r="E1544" s="4" t="s">
        <v>4056</v>
      </c>
      <c r="F1544" s="4">
        <v>1</v>
      </c>
      <c r="G1544" s="4">
        <v>9.7100000000000009</v>
      </c>
      <c r="H1544" s="4">
        <v>51.7</v>
      </c>
      <c r="I1544" s="4">
        <v>3.84</v>
      </c>
      <c r="J1544" s="4">
        <v>19.329999999999998</v>
      </c>
      <c r="K1544" s="4">
        <v>7.48</v>
      </c>
      <c r="L1544" s="4">
        <v>2.12</v>
      </c>
      <c r="M1544" s="4">
        <v>32.5</v>
      </c>
      <c r="N1544" s="4">
        <v>10.52</v>
      </c>
      <c r="O1544" s="4">
        <v>114.2</v>
      </c>
      <c r="P1544" s="4">
        <v>39.700000000000003</v>
      </c>
      <c r="Q1544" s="4">
        <v>171</v>
      </c>
      <c r="R1544" s="4">
        <v>35.5</v>
      </c>
      <c r="S1544" s="4">
        <v>341</v>
      </c>
      <c r="T1544" s="4">
        <v>66</v>
      </c>
      <c r="U1544" s="4">
        <v>1132</v>
      </c>
      <c r="V1544" s="4">
        <v>17.760000000000002</v>
      </c>
      <c r="W1544" s="4">
        <v>2.95</v>
      </c>
      <c r="X1544" s="4">
        <v>11918</v>
      </c>
      <c r="Y1544" s="4">
        <v>1.1200000000000001</v>
      </c>
      <c r="Z1544" s="4">
        <v>46.4</v>
      </c>
      <c r="AA1544" s="4">
        <v>212</v>
      </c>
      <c r="AB1544" s="4">
        <v>389</v>
      </c>
      <c r="AC1544" s="4">
        <v>1.1499999999999999</v>
      </c>
    </row>
    <row r="1545" spans="1:29" hidden="1" x14ac:dyDescent="0.25">
      <c r="A1545" s="4" t="s">
        <v>4117</v>
      </c>
      <c r="B1545" s="4" t="s">
        <v>3938</v>
      </c>
      <c r="C1545" s="4" t="s">
        <v>1576</v>
      </c>
      <c r="D1545" s="4" t="s">
        <v>1597</v>
      </c>
      <c r="E1545" s="4" t="s">
        <v>4056</v>
      </c>
      <c r="F1545" s="4">
        <v>1</v>
      </c>
      <c r="G1545" s="4">
        <v>0.04</v>
      </c>
      <c r="H1545" s="4">
        <v>50.6</v>
      </c>
      <c r="I1545" s="4">
        <v>0.3</v>
      </c>
      <c r="J1545" s="4">
        <v>4.5</v>
      </c>
      <c r="K1545" s="4">
        <v>7.76</v>
      </c>
      <c r="L1545" s="4">
        <v>2</v>
      </c>
      <c r="M1545" s="4">
        <v>40.4</v>
      </c>
      <c r="N1545" s="4">
        <v>12.71</v>
      </c>
      <c r="O1545" s="4">
        <v>141.80000000000001</v>
      </c>
      <c r="P1545" s="4">
        <v>54.2</v>
      </c>
      <c r="Q1545" s="4">
        <v>240</v>
      </c>
      <c r="R1545" s="4">
        <v>49.1</v>
      </c>
      <c r="S1545" s="4">
        <v>456</v>
      </c>
      <c r="T1545" s="4">
        <v>92.3</v>
      </c>
      <c r="U1545" s="4">
        <v>1541</v>
      </c>
      <c r="V1545" s="4">
        <v>14.58</v>
      </c>
      <c r="W1545" s="4">
        <v>4.76</v>
      </c>
      <c r="X1545" s="4">
        <v>10819</v>
      </c>
      <c r="Y1545" s="4">
        <v>1.62</v>
      </c>
      <c r="Z1545" s="4">
        <v>40</v>
      </c>
      <c r="AA1545" s="4">
        <v>96</v>
      </c>
      <c r="AB1545" s="4">
        <v>135</v>
      </c>
      <c r="AC1545" s="4">
        <v>0.22</v>
      </c>
    </row>
    <row r="1546" spans="1:29" hidden="1" x14ac:dyDescent="0.25">
      <c r="A1546" s="4" t="s">
        <v>4117</v>
      </c>
      <c r="B1546" s="4" t="s">
        <v>3938</v>
      </c>
      <c r="C1546" s="4" t="s">
        <v>1576</v>
      </c>
      <c r="D1546" s="4" t="s">
        <v>1598</v>
      </c>
      <c r="E1546" s="4" t="s">
        <v>4056</v>
      </c>
      <c r="F1546" s="4">
        <v>1</v>
      </c>
      <c r="G1546" s="4">
        <v>0.06</v>
      </c>
      <c r="H1546" s="4">
        <v>3.1</v>
      </c>
      <c r="I1546" s="4">
        <v>0.6</v>
      </c>
      <c r="J1546" s="4">
        <v>5.64</v>
      </c>
      <c r="K1546" s="4">
        <v>5.88</v>
      </c>
      <c r="L1546" s="4">
        <v>3.09</v>
      </c>
      <c r="M1546" s="4">
        <v>24.6</v>
      </c>
      <c r="N1546" s="4">
        <v>8.9600000000000009</v>
      </c>
      <c r="O1546" s="4">
        <v>82.4</v>
      </c>
      <c r="P1546" s="4">
        <v>24.7</v>
      </c>
      <c r="Q1546" s="4">
        <v>94</v>
      </c>
      <c r="R1546" s="4">
        <v>17.899999999999999</v>
      </c>
      <c r="S1546" s="4">
        <v>176</v>
      </c>
      <c r="T1546" s="4">
        <v>33.6</v>
      </c>
      <c r="U1546" s="4">
        <v>750</v>
      </c>
      <c r="V1546" s="4">
        <v>4.96</v>
      </c>
      <c r="W1546" s="4">
        <v>4.67</v>
      </c>
      <c r="X1546" s="4">
        <v>12547</v>
      </c>
      <c r="Y1546" s="4">
        <v>0.32</v>
      </c>
      <c r="Z1546" s="4">
        <v>77.599999999999994</v>
      </c>
      <c r="AA1546" s="4">
        <v>42</v>
      </c>
      <c r="AB1546" s="4">
        <v>313</v>
      </c>
      <c r="AC1546" s="4">
        <v>1.8</v>
      </c>
    </row>
    <row r="1547" spans="1:29" hidden="1" x14ac:dyDescent="0.25">
      <c r="A1547" s="4" t="s">
        <v>4117</v>
      </c>
      <c r="B1547" s="4" t="s">
        <v>3938</v>
      </c>
      <c r="C1547" s="4" t="s">
        <v>1576</v>
      </c>
      <c r="D1547" s="4" t="s">
        <v>1599</v>
      </c>
      <c r="E1547" s="4" t="s">
        <v>4056</v>
      </c>
      <c r="F1547" s="4">
        <v>1</v>
      </c>
      <c r="G1547" s="4">
        <v>0.09</v>
      </c>
      <c r="H1547" s="4">
        <v>24.9</v>
      </c>
      <c r="I1547" s="4">
        <v>0.13</v>
      </c>
      <c r="J1547" s="4">
        <v>3.09</v>
      </c>
      <c r="K1547" s="4">
        <v>2.97</v>
      </c>
      <c r="L1547" s="4">
        <v>1.38</v>
      </c>
      <c r="M1547" s="4">
        <v>17.8</v>
      </c>
      <c r="N1547" s="4">
        <v>6.98</v>
      </c>
      <c r="O1547" s="4">
        <v>85.3</v>
      </c>
      <c r="P1547" s="4">
        <v>35.9</v>
      </c>
      <c r="Q1547" s="4">
        <v>186</v>
      </c>
      <c r="R1547" s="4">
        <v>42.9</v>
      </c>
      <c r="S1547" s="4">
        <v>464</v>
      </c>
      <c r="T1547" s="4">
        <v>102.4</v>
      </c>
      <c r="U1547" s="4">
        <v>1124</v>
      </c>
      <c r="V1547" s="4">
        <v>1036</v>
      </c>
      <c r="W1547" s="4">
        <v>1.35</v>
      </c>
      <c r="X1547" s="4">
        <v>8671</v>
      </c>
      <c r="Y1547" s="4">
        <v>0.36</v>
      </c>
      <c r="Z1547" s="4">
        <v>42.6</v>
      </c>
      <c r="AA1547" s="4">
        <v>111</v>
      </c>
      <c r="AB1547" s="4">
        <v>168</v>
      </c>
      <c r="AC1547" s="4">
        <v>5.37</v>
      </c>
    </row>
    <row r="1548" spans="1:29" hidden="1" x14ac:dyDescent="0.25">
      <c r="A1548" s="4" t="s">
        <v>4117</v>
      </c>
      <c r="B1548" s="4" t="s">
        <v>3938</v>
      </c>
      <c r="C1548" s="4" t="s">
        <v>1576</v>
      </c>
      <c r="D1548" s="4" t="s">
        <v>1600</v>
      </c>
      <c r="E1548" s="4" t="s">
        <v>4056</v>
      </c>
      <c r="F1548" s="4">
        <v>1</v>
      </c>
      <c r="G1548" s="4">
        <v>0.01</v>
      </c>
      <c r="H1548" s="4">
        <v>15.9</v>
      </c>
      <c r="I1548" s="4">
        <v>0.06</v>
      </c>
      <c r="J1548" s="4">
        <v>1</v>
      </c>
      <c r="K1548" s="4">
        <v>3.18</v>
      </c>
      <c r="L1548" s="4">
        <v>0.56000000000000005</v>
      </c>
      <c r="M1548" s="4">
        <v>17.5</v>
      </c>
      <c r="N1548" s="4">
        <v>7.08</v>
      </c>
      <c r="O1548" s="4">
        <v>86.6</v>
      </c>
      <c r="P1548" s="4">
        <v>33.4</v>
      </c>
      <c r="Q1548" s="4">
        <v>164</v>
      </c>
      <c r="R1548" s="4">
        <v>34.200000000000003</v>
      </c>
      <c r="S1548" s="4">
        <v>327</v>
      </c>
      <c r="T1548" s="4">
        <v>66.7</v>
      </c>
      <c r="U1548" s="4">
        <v>994</v>
      </c>
      <c r="V1548" s="4">
        <v>12.76</v>
      </c>
      <c r="W1548" s="4">
        <v>2.35</v>
      </c>
      <c r="X1548" s="4">
        <v>9873</v>
      </c>
      <c r="Y1548" s="4">
        <v>0.82</v>
      </c>
      <c r="Z1548" s="4">
        <v>51.4</v>
      </c>
      <c r="AA1548" s="4">
        <v>124</v>
      </c>
      <c r="AB1548" s="4">
        <v>142</v>
      </c>
      <c r="AC1548" s="4">
        <v>0.05</v>
      </c>
    </row>
    <row r="1549" spans="1:29" hidden="1" x14ac:dyDescent="0.25">
      <c r="A1549" s="4" t="s">
        <v>4117</v>
      </c>
      <c r="B1549" s="4" t="s">
        <v>3938</v>
      </c>
      <c r="C1549" s="4" t="s">
        <v>1576</v>
      </c>
      <c r="D1549" s="4" t="s">
        <v>1601</v>
      </c>
      <c r="E1549" s="4" t="s">
        <v>4056</v>
      </c>
      <c r="F1549" s="4">
        <v>0</v>
      </c>
      <c r="G1549" s="4">
        <v>0.22</v>
      </c>
      <c r="H1549" s="4">
        <v>32.299999999999997</v>
      </c>
      <c r="I1549" s="4">
        <v>0.21</v>
      </c>
      <c r="J1549" s="4">
        <v>1.31</v>
      </c>
      <c r="K1549" s="4">
        <v>4.5</v>
      </c>
      <c r="L1549" s="4">
        <v>0.68</v>
      </c>
      <c r="M1549" s="4">
        <v>21</v>
      </c>
      <c r="N1549" s="4">
        <v>7.6</v>
      </c>
      <c r="O1549" s="4">
        <v>86.8</v>
      </c>
      <c r="P1549" s="4">
        <v>31.5</v>
      </c>
      <c r="Q1549" s="4">
        <v>139</v>
      </c>
      <c r="R1549" s="4">
        <v>30.9</v>
      </c>
      <c r="S1549" s="4">
        <v>297</v>
      </c>
      <c r="T1549" s="4">
        <v>57.8</v>
      </c>
      <c r="U1549" s="4">
        <v>909</v>
      </c>
      <c r="V1549" s="4">
        <v>1.56</v>
      </c>
      <c r="W1549" s="4">
        <v>8.19</v>
      </c>
      <c r="X1549" s="4">
        <v>10304</v>
      </c>
      <c r="Y1549" s="4">
        <v>2.34</v>
      </c>
      <c r="Z1549" s="4">
        <v>40.299999999999997</v>
      </c>
      <c r="AA1549" s="4">
        <v>259</v>
      </c>
      <c r="AB1549" s="4">
        <v>462</v>
      </c>
      <c r="AC1549" s="4">
        <v>0.4</v>
      </c>
    </row>
    <row r="1550" spans="1:29" hidden="1" x14ac:dyDescent="0.25">
      <c r="A1550" s="4" t="s">
        <v>4117</v>
      </c>
      <c r="B1550" s="4" t="s">
        <v>3938</v>
      </c>
      <c r="C1550" s="4" t="s">
        <v>1576</v>
      </c>
      <c r="D1550" s="4" t="s">
        <v>1602</v>
      </c>
      <c r="E1550" s="4" t="s">
        <v>4056</v>
      </c>
      <c r="F1550" s="4">
        <v>1</v>
      </c>
      <c r="G1550" s="4">
        <v>7.0000000000000007E-2</v>
      </c>
      <c r="H1550" s="4">
        <v>14.6</v>
      </c>
      <c r="I1550" s="4">
        <v>0.19</v>
      </c>
      <c r="J1550" s="4">
        <v>1.65</v>
      </c>
      <c r="K1550" s="4">
        <v>3.96</v>
      </c>
      <c r="L1550" s="4">
        <v>2.0499999999999998</v>
      </c>
      <c r="M1550" s="4">
        <v>23.6</v>
      </c>
      <c r="N1550" s="4">
        <v>7.95</v>
      </c>
      <c r="O1550" s="4">
        <v>80.400000000000006</v>
      </c>
      <c r="P1550" s="4">
        <v>30.3</v>
      </c>
      <c r="Q1550" s="4">
        <v>123</v>
      </c>
      <c r="R1550" s="4">
        <v>24.3</v>
      </c>
      <c r="S1550" s="4">
        <v>220</v>
      </c>
      <c r="T1550" s="4">
        <v>43.2</v>
      </c>
      <c r="U1550" s="4">
        <v>842</v>
      </c>
      <c r="V1550" s="4">
        <v>6.87</v>
      </c>
      <c r="W1550" s="4">
        <v>1.45</v>
      </c>
      <c r="X1550" s="4">
        <v>11513</v>
      </c>
      <c r="Y1550" s="4">
        <v>0.34</v>
      </c>
      <c r="Z1550" s="4">
        <v>34.1</v>
      </c>
      <c r="AA1550" s="4">
        <v>169</v>
      </c>
      <c r="AB1550" s="4">
        <v>319</v>
      </c>
      <c r="AC1550" s="4">
        <v>0.48</v>
      </c>
    </row>
    <row r="1551" spans="1:29" hidden="1" x14ac:dyDescent="0.25">
      <c r="A1551" s="4" t="s">
        <v>4117</v>
      </c>
      <c r="B1551" s="4" t="s">
        <v>3938</v>
      </c>
      <c r="C1551" s="4" t="s">
        <v>1576</v>
      </c>
      <c r="D1551" s="4" t="s">
        <v>1603</v>
      </c>
      <c r="E1551" s="4" t="s">
        <v>4056</v>
      </c>
      <c r="F1551" s="4">
        <v>1</v>
      </c>
      <c r="G1551" s="4">
        <v>0.08</v>
      </c>
      <c r="H1551" s="4">
        <v>22.2</v>
      </c>
      <c r="I1551" s="4">
        <v>0.49</v>
      </c>
      <c r="J1551" s="4">
        <v>4.5</v>
      </c>
      <c r="K1551" s="4">
        <v>12.62</v>
      </c>
      <c r="L1551" s="4">
        <v>5.73</v>
      </c>
      <c r="M1551" s="4">
        <v>48.5</v>
      </c>
      <c r="N1551" s="4">
        <v>12.25</v>
      </c>
      <c r="O1551" s="4">
        <v>110</v>
      </c>
      <c r="P1551" s="4">
        <v>31.6</v>
      </c>
      <c r="Q1551" s="4">
        <v>122</v>
      </c>
      <c r="R1551" s="4">
        <v>22.8</v>
      </c>
      <c r="S1551" s="4">
        <v>209</v>
      </c>
      <c r="T1551" s="4">
        <v>41.2</v>
      </c>
      <c r="U1551" s="4">
        <v>982</v>
      </c>
      <c r="V1551" s="4">
        <v>17.75</v>
      </c>
      <c r="W1551" s="4">
        <v>1.45</v>
      </c>
      <c r="X1551" s="4">
        <v>9445</v>
      </c>
      <c r="Y1551" s="4">
        <v>0.48</v>
      </c>
      <c r="Z1551" s="4">
        <v>83.4</v>
      </c>
      <c r="AA1551" s="4">
        <v>116</v>
      </c>
      <c r="AB1551" s="4">
        <v>121</v>
      </c>
      <c r="AC1551" s="4">
        <v>0.49</v>
      </c>
    </row>
    <row r="1552" spans="1:29" hidden="1" x14ac:dyDescent="0.25">
      <c r="A1552" s="4" t="s">
        <v>4117</v>
      </c>
      <c r="B1552" s="4" t="s">
        <v>3938</v>
      </c>
      <c r="C1552" s="4" t="s">
        <v>1576</v>
      </c>
      <c r="D1552" s="4" t="s">
        <v>1604</v>
      </c>
      <c r="E1552" s="4" t="s">
        <v>4056</v>
      </c>
      <c r="F1552" s="4">
        <v>0</v>
      </c>
      <c r="G1552" s="4">
        <v>0.88</v>
      </c>
      <c r="H1552" s="4">
        <v>45.4</v>
      </c>
      <c r="I1552" s="4">
        <v>0.96</v>
      </c>
      <c r="J1552" s="4">
        <v>10.33</v>
      </c>
      <c r="K1552" s="4">
        <v>14.93</v>
      </c>
      <c r="L1552" s="4">
        <v>3.01</v>
      </c>
      <c r="M1552" s="4">
        <v>53.5</v>
      </c>
      <c r="N1552" s="4">
        <v>18.03</v>
      </c>
      <c r="O1552" s="4">
        <v>180.2</v>
      </c>
      <c r="P1552" s="4">
        <v>57.5</v>
      </c>
      <c r="Q1552" s="4">
        <v>236</v>
      </c>
      <c r="R1552" s="4">
        <v>48.8</v>
      </c>
      <c r="S1552" s="4">
        <v>447</v>
      </c>
      <c r="T1552" s="4">
        <v>85.3</v>
      </c>
      <c r="U1552" s="4">
        <v>1670</v>
      </c>
      <c r="V1552" s="4">
        <v>3.74</v>
      </c>
      <c r="W1552" s="4">
        <v>7.15</v>
      </c>
      <c r="X1552" s="4">
        <v>9312</v>
      </c>
      <c r="Y1552" s="4">
        <v>1.9</v>
      </c>
      <c r="Z1552" s="4">
        <v>40.9</v>
      </c>
      <c r="AA1552" s="4">
        <v>438</v>
      </c>
      <c r="AB1552" s="4">
        <v>460</v>
      </c>
      <c r="AC1552" s="4">
        <v>2.56</v>
      </c>
    </row>
    <row r="1553" spans="1:29" hidden="1" x14ac:dyDescent="0.25">
      <c r="A1553" s="4" t="s">
        <v>4117</v>
      </c>
      <c r="B1553" s="4" t="s">
        <v>3938</v>
      </c>
      <c r="C1553" s="4" t="s">
        <v>1576</v>
      </c>
      <c r="D1553" s="4" t="s">
        <v>1605</v>
      </c>
      <c r="E1553" s="4" t="s">
        <v>4056</v>
      </c>
      <c r="F1553" s="4">
        <v>1</v>
      </c>
      <c r="G1553" s="4">
        <v>0.02</v>
      </c>
      <c r="H1553" s="4">
        <v>43.1</v>
      </c>
      <c r="I1553" s="4">
        <v>0.19</v>
      </c>
      <c r="J1553" s="4">
        <v>2.64</v>
      </c>
      <c r="K1553" s="4">
        <v>4.54</v>
      </c>
      <c r="L1553" s="4">
        <v>1.2</v>
      </c>
      <c r="M1553" s="4">
        <v>29.4</v>
      </c>
      <c r="N1553" s="4">
        <v>9.8699999999999992</v>
      </c>
      <c r="O1553" s="4">
        <v>119.7</v>
      </c>
      <c r="P1553" s="4">
        <v>46.5</v>
      </c>
      <c r="Q1553" s="4">
        <v>236</v>
      </c>
      <c r="R1553" s="4">
        <v>52</v>
      </c>
      <c r="S1553" s="4">
        <v>507</v>
      </c>
      <c r="T1553" s="4">
        <v>107.9</v>
      </c>
      <c r="U1553" s="4">
        <v>1490</v>
      </c>
      <c r="V1553" s="4">
        <v>15.87</v>
      </c>
      <c r="W1553" s="4">
        <v>3.47</v>
      </c>
      <c r="X1553" s="4">
        <v>10541</v>
      </c>
      <c r="Y1553" s="4">
        <v>3.03</v>
      </c>
      <c r="Z1553" s="4">
        <v>128.30000000000001</v>
      </c>
      <c r="AA1553" s="4">
        <v>377</v>
      </c>
      <c r="AB1553" s="4">
        <v>345</v>
      </c>
      <c r="AC1553" s="4">
        <v>0.36</v>
      </c>
    </row>
    <row r="1554" spans="1:29" hidden="1" x14ac:dyDescent="0.25">
      <c r="A1554" s="4" t="s">
        <v>4117</v>
      </c>
      <c r="B1554" s="4" t="s">
        <v>3938</v>
      </c>
      <c r="C1554" s="4" t="s">
        <v>1576</v>
      </c>
      <c r="D1554" s="4" t="s">
        <v>1606</v>
      </c>
      <c r="E1554" s="4" t="s">
        <v>4056</v>
      </c>
      <c r="F1554" s="4">
        <v>1</v>
      </c>
      <c r="G1554" s="4">
        <v>7.0000000000000007E-2</v>
      </c>
      <c r="H1554" s="4">
        <v>17.399999999999999</v>
      </c>
      <c r="I1554" s="4">
        <v>0.11</v>
      </c>
      <c r="J1554" s="4">
        <v>0.82</v>
      </c>
      <c r="K1554" s="4">
        <v>2.7</v>
      </c>
      <c r="L1554" s="4">
        <v>1.44</v>
      </c>
      <c r="M1554" s="4">
        <v>16.600000000000001</v>
      </c>
      <c r="N1554" s="4">
        <v>5.78</v>
      </c>
      <c r="O1554" s="4">
        <v>65.400000000000006</v>
      </c>
      <c r="P1554" s="4">
        <v>24.6</v>
      </c>
      <c r="Q1554" s="4">
        <v>115</v>
      </c>
      <c r="R1554" s="4">
        <v>25</v>
      </c>
      <c r="S1554" s="4">
        <v>250</v>
      </c>
      <c r="T1554" s="4">
        <v>53</v>
      </c>
      <c r="U1554" s="4">
        <v>731</v>
      </c>
      <c r="V1554" s="4">
        <v>12.14</v>
      </c>
      <c r="W1554" s="4">
        <v>1.9</v>
      </c>
      <c r="X1554" s="4">
        <v>10048</v>
      </c>
      <c r="Y1554" s="4">
        <v>1.49</v>
      </c>
      <c r="Z1554" s="4">
        <v>48.9</v>
      </c>
      <c r="AA1554" s="4">
        <v>187</v>
      </c>
      <c r="AB1554" s="4">
        <v>287</v>
      </c>
      <c r="AC1554" s="4">
        <v>0.25</v>
      </c>
    </row>
    <row r="1555" spans="1:29" hidden="1" x14ac:dyDescent="0.25">
      <c r="A1555" s="4" t="s">
        <v>4117</v>
      </c>
      <c r="B1555" s="4" t="s">
        <v>3938</v>
      </c>
      <c r="C1555" s="4" t="s">
        <v>1576</v>
      </c>
      <c r="D1555" s="4" t="s">
        <v>1607</v>
      </c>
      <c r="E1555" s="4" t="s">
        <v>4056</v>
      </c>
      <c r="F1555" s="4">
        <v>0</v>
      </c>
      <c r="G1555" s="4">
        <v>5.0599999999999996</v>
      </c>
      <c r="H1555" s="4">
        <v>41.9</v>
      </c>
      <c r="I1555" s="4">
        <v>1.61</v>
      </c>
      <c r="J1555" s="4">
        <v>13.79</v>
      </c>
      <c r="K1555" s="4">
        <v>10.97</v>
      </c>
      <c r="L1555" s="4">
        <v>2.4300000000000002</v>
      </c>
      <c r="M1555" s="4">
        <v>34.6</v>
      </c>
      <c r="N1555" s="4">
        <v>10.199999999999999</v>
      </c>
      <c r="O1555" s="4">
        <v>107.3</v>
      </c>
      <c r="P1555" s="4">
        <v>38</v>
      </c>
      <c r="Q1555" s="4">
        <v>161</v>
      </c>
      <c r="R1555" s="4">
        <v>30.4</v>
      </c>
      <c r="S1555" s="4">
        <v>309</v>
      </c>
      <c r="T1555" s="4">
        <v>60.8</v>
      </c>
      <c r="U1555" s="4">
        <v>1092</v>
      </c>
      <c r="V1555" s="4">
        <v>6.09</v>
      </c>
      <c r="W1555" s="4">
        <v>2.06</v>
      </c>
      <c r="X1555" s="4">
        <v>8467</v>
      </c>
      <c r="Y1555" s="4">
        <v>0.94</v>
      </c>
      <c r="Z1555" s="4">
        <v>28.1</v>
      </c>
      <c r="AA1555" s="4">
        <v>284</v>
      </c>
      <c r="AB1555" s="4">
        <v>262</v>
      </c>
      <c r="AC1555" s="4">
        <v>2.15</v>
      </c>
    </row>
    <row r="1556" spans="1:29" hidden="1" x14ac:dyDescent="0.25">
      <c r="A1556" s="4" t="s">
        <v>4117</v>
      </c>
      <c r="B1556" s="4" t="s">
        <v>3938</v>
      </c>
      <c r="C1556" s="4" t="s">
        <v>1576</v>
      </c>
      <c r="D1556" s="4" t="s">
        <v>1608</v>
      </c>
      <c r="E1556" s="4" t="s">
        <v>4056</v>
      </c>
      <c r="F1556" s="4">
        <v>0</v>
      </c>
      <c r="G1556" s="4">
        <v>8.58</v>
      </c>
      <c r="H1556" s="4">
        <v>43.3</v>
      </c>
      <c r="I1556" s="4">
        <v>2.86</v>
      </c>
      <c r="J1556" s="4">
        <v>11.22</v>
      </c>
      <c r="K1556" s="4">
        <v>4.3</v>
      </c>
      <c r="L1556" s="4">
        <v>0.88</v>
      </c>
      <c r="M1556" s="4">
        <v>19.3</v>
      </c>
      <c r="N1556" s="4">
        <v>5.92</v>
      </c>
      <c r="O1556" s="4">
        <v>74.900000000000006</v>
      </c>
      <c r="P1556" s="4">
        <v>31.2</v>
      </c>
      <c r="Q1556" s="4">
        <v>155</v>
      </c>
      <c r="R1556" s="4">
        <v>34.9</v>
      </c>
      <c r="S1556" s="4">
        <v>347</v>
      </c>
      <c r="T1556" s="4">
        <v>73.099999999999994</v>
      </c>
      <c r="U1556" s="4">
        <v>946</v>
      </c>
      <c r="V1556" s="4">
        <v>1.84</v>
      </c>
      <c r="W1556" s="4">
        <v>7.79</v>
      </c>
      <c r="X1556" s="4">
        <v>10061</v>
      </c>
      <c r="Y1556" s="4">
        <v>2.99</v>
      </c>
      <c r="Z1556" s="4">
        <v>43.6</v>
      </c>
      <c r="AA1556" s="4">
        <v>201</v>
      </c>
      <c r="AB1556" s="4">
        <v>512</v>
      </c>
      <c r="AC1556" s="4">
        <v>3.85</v>
      </c>
    </row>
    <row r="1557" spans="1:29" hidden="1" x14ac:dyDescent="0.25">
      <c r="A1557" s="4" t="s">
        <v>4117</v>
      </c>
      <c r="B1557" s="4" t="s">
        <v>3938</v>
      </c>
      <c r="C1557" s="4" t="s">
        <v>1576</v>
      </c>
      <c r="D1557" s="4" t="s">
        <v>1609</v>
      </c>
      <c r="E1557" s="4" t="s">
        <v>4056</v>
      </c>
      <c r="F1557" s="4">
        <v>0</v>
      </c>
      <c r="G1557" s="4">
        <v>0.47</v>
      </c>
      <c r="H1557" s="4">
        <v>25.9</v>
      </c>
      <c r="I1557" s="4">
        <v>0.79</v>
      </c>
      <c r="J1557" s="4">
        <v>6.77</v>
      </c>
      <c r="K1557" s="4">
        <v>8.9700000000000006</v>
      </c>
      <c r="L1557" s="4">
        <v>5.26</v>
      </c>
      <c r="M1557" s="4">
        <v>53.2</v>
      </c>
      <c r="N1557" s="4">
        <v>15.66</v>
      </c>
      <c r="O1557" s="4">
        <v>166.1</v>
      </c>
      <c r="P1557" s="4">
        <v>52.9</v>
      </c>
      <c r="Q1557" s="4">
        <v>221</v>
      </c>
      <c r="R1557" s="4">
        <v>42.2</v>
      </c>
      <c r="S1557" s="4">
        <v>369</v>
      </c>
      <c r="T1557" s="4">
        <v>67.7</v>
      </c>
      <c r="U1557" s="4">
        <v>1542</v>
      </c>
      <c r="V1557" s="4">
        <v>0.67</v>
      </c>
      <c r="W1557" s="4">
        <v>4.5999999999999996</v>
      </c>
      <c r="X1557" s="4">
        <v>12470</v>
      </c>
      <c r="Y1557" s="4">
        <v>0.63</v>
      </c>
      <c r="Z1557" s="4">
        <v>45</v>
      </c>
      <c r="AA1557" s="4">
        <v>310</v>
      </c>
      <c r="AB1557" s="4">
        <v>513</v>
      </c>
      <c r="AC1557" s="4">
        <v>0.52</v>
      </c>
    </row>
    <row r="1558" spans="1:29" hidden="1" x14ac:dyDescent="0.25">
      <c r="A1558" s="4" t="s">
        <v>4117</v>
      </c>
      <c r="B1558" s="4" t="s">
        <v>3938</v>
      </c>
      <c r="C1558" s="4" t="s">
        <v>1576</v>
      </c>
      <c r="D1558" s="4" t="s">
        <v>1610</v>
      </c>
      <c r="E1558" s="4" t="s">
        <v>4056</v>
      </c>
      <c r="F1558" s="4">
        <v>1</v>
      </c>
      <c r="G1558" s="4">
        <v>0.14000000000000001</v>
      </c>
      <c r="H1558" s="4">
        <v>20.5</v>
      </c>
      <c r="I1558" s="4">
        <v>0.6</v>
      </c>
      <c r="J1558" s="4">
        <v>8.64</v>
      </c>
      <c r="K1558" s="4">
        <v>13.58</v>
      </c>
      <c r="L1558" s="4">
        <v>7.61</v>
      </c>
      <c r="M1558" s="4">
        <v>60.2</v>
      </c>
      <c r="N1558" s="4">
        <v>16.71</v>
      </c>
      <c r="O1558" s="4">
        <v>139.6</v>
      </c>
      <c r="P1558" s="4">
        <v>40.700000000000003</v>
      </c>
      <c r="Q1558" s="4">
        <v>155</v>
      </c>
      <c r="R1558" s="4">
        <v>31</v>
      </c>
      <c r="S1558" s="4">
        <v>290</v>
      </c>
      <c r="T1558" s="4">
        <v>60.1</v>
      </c>
      <c r="U1558" s="4">
        <v>1209</v>
      </c>
      <c r="V1558" s="4">
        <v>19.07</v>
      </c>
      <c r="W1558" s="4">
        <v>3.07</v>
      </c>
      <c r="X1558" s="4">
        <v>7738</v>
      </c>
      <c r="Y1558" s="4">
        <v>0.46</v>
      </c>
      <c r="Z1558" s="4">
        <v>47.9</v>
      </c>
      <c r="AA1558" s="4">
        <v>162</v>
      </c>
      <c r="AB1558" s="4">
        <v>162</v>
      </c>
      <c r="AC1558" s="4">
        <v>0.6</v>
      </c>
    </row>
    <row r="1559" spans="1:29" hidden="1" x14ac:dyDescent="0.25">
      <c r="A1559" s="4" t="s">
        <v>4117</v>
      </c>
      <c r="B1559" s="4" t="s">
        <v>3938</v>
      </c>
      <c r="C1559" s="4" t="s">
        <v>1576</v>
      </c>
      <c r="D1559" s="4" t="s">
        <v>1611</v>
      </c>
      <c r="E1559" s="4" t="s">
        <v>4056</v>
      </c>
      <c r="F1559" s="4">
        <v>1</v>
      </c>
      <c r="G1559" s="4">
        <v>8.81</v>
      </c>
      <c r="H1559" s="4">
        <v>46</v>
      </c>
      <c r="I1559" s="4">
        <v>9</v>
      </c>
      <c r="J1559" s="4">
        <v>111.33</v>
      </c>
      <c r="K1559" s="4">
        <v>265.43</v>
      </c>
      <c r="L1559" s="4">
        <v>151.97999999999999</v>
      </c>
      <c r="M1559" s="4">
        <v>1586.8</v>
      </c>
      <c r="N1559" s="4">
        <v>409.99</v>
      </c>
      <c r="O1559" s="4">
        <v>3315.5</v>
      </c>
      <c r="P1559" s="4">
        <v>772.9</v>
      </c>
      <c r="Q1559" s="4">
        <v>2098</v>
      </c>
      <c r="R1559" s="4">
        <v>266.8</v>
      </c>
      <c r="S1559" s="4">
        <v>1593</v>
      </c>
      <c r="T1559" s="4">
        <v>218.8</v>
      </c>
      <c r="U1559" s="4">
        <v>23462</v>
      </c>
      <c r="V1559" s="4">
        <v>107.57</v>
      </c>
      <c r="W1559" s="4">
        <v>10.06</v>
      </c>
      <c r="X1559" s="4">
        <v>16228</v>
      </c>
      <c r="Y1559" s="4">
        <v>5.24</v>
      </c>
      <c r="Z1559" s="4">
        <v>85</v>
      </c>
      <c r="AA1559" s="4">
        <v>186</v>
      </c>
      <c r="AB1559" s="4">
        <v>614</v>
      </c>
      <c r="AC1559" s="4">
        <v>16.2</v>
      </c>
    </row>
    <row r="1560" spans="1:29" hidden="1" x14ac:dyDescent="0.25">
      <c r="A1560" s="4" t="s">
        <v>4117</v>
      </c>
      <c r="B1560" s="4" t="s">
        <v>3938</v>
      </c>
      <c r="C1560" s="4" t="s">
        <v>1576</v>
      </c>
      <c r="D1560" s="4" t="s">
        <v>1612</v>
      </c>
      <c r="E1560" s="4" t="s">
        <v>4056</v>
      </c>
      <c r="F1560" s="4">
        <v>0</v>
      </c>
      <c r="G1560" s="4">
        <v>0.01</v>
      </c>
      <c r="H1560" s="4">
        <v>22.4</v>
      </c>
      <c r="I1560" s="4">
        <v>0.16</v>
      </c>
      <c r="J1560" s="4">
        <v>2.63</v>
      </c>
      <c r="K1560" s="4">
        <v>7.37</v>
      </c>
      <c r="L1560" s="4">
        <v>3.39</v>
      </c>
      <c r="M1560" s="4">
        <v>53.3</v>
      </c>
      <c r="N1560" s="4">
        <v>17.25</v>
      </c>
      <c r="O1560" s="4">
        <v>181.6</v>
      </c>
      <c r="P1560" s="4">
        <v>60.8</v>
      </c>
      <c r="Q1560" s="4">
        <v>250</v>
      </c>
      <c r="R1560" s="4">
        <v>47.9</v>
      </c>
      <c r="S1560" s="4">
        <v>434</v>
      </c>
      <c r="T1560" s="4">
        <v>79.599999999999994</v>
      </c>
      <c r="U1560" s="4">
        <v>1762</v>
      </c>
      <c r="V1560" s="4">
        <v>8.02</v>
      </c>
      <c r="W1560" s="4">
        <v>2.62</v>
      </c>
      <c r="X1560" s="4">
        <v>11974</v>
      </c>
      <c r="Y1560" s="4">
        <v>0.43</v>
      </c>
      <c r="Z1560" s="4">
        <v>39.4</v>
      </c>
      <c r="AA1560" s="4">
        <v>285</v>
      </c>
      <c r="AB1560" s="4">
        <v>445</v>
      </c>
      <c r="AC1560" s="4">
        <v>0.33</v>
      </c>
    </row>
    <row r="1561" spans="1:29" hidden="1" x14ac:dyDescent="0.25">
      <c r="A1561" s="4" t="s">
        <v>4117</v>
      </c>
      <c r="B1561" s="4" t="s">
        <v>3938</v>
      </c>
      <c r="C1561" s="4" t="s">
        <v>1576</v>
      </c>
      <c r="D1561" s="4" t="s">
        <v>1613</v>
      </c>
      <c r="E1561" s="4" t="s">
        <v>4056</v>
      </c>
      <c r="F1561" s="4">
        <v>1</v>
      </c>
      <c r="G1561" s="4">
        <v>0.09</v>
      </c>
      <c r="H1561" s="4">
        <v>66.900000000000006</v>
      </c>
      <c r="I1561" s="4">
        <v>0.3</v>
      </c>
      <c r="J1561" s="4">
        <v>4.18</v>
      </c>
      <c r="K1561" s="4">
        <v>6.69</v>
      </c>
      <c r="L1561" s="4">
        <v>2.27</v>
      </c>
      <c r="M1561" s="4">
        <v>33.299999999999997</v>
      </c>
      <c r="N1561" s="4">
        <v>9.1199999999999992</v>
      </c>
      <c r="O1561" s="4">
        <v>94.6</v>
      </c>
      <c r="P1561" s="4">
        <v>33.9</v>
      </c>
      <c r="Q1561" s="4">
        <v>155</v>
      </c>
      <c r="R1561" s="4">
        <v>32.1</v>
      </c>
      <c r="S1561" s="4">
        <v>306</v>
      </c>
      <c r="T1561" s="4">
        <v>62.7</v>
      </c>
      <c r="U1561" s="4">
        <v>1017</v>
      </c>
      <c r="V1561" s="4">
        <v>9.16</v>
      </c>
      <c r="W1561" s="4">
        <v>3.18</v>
      </c>
      <c r="X1561" s="4">
        <v>9149</v>
      </c>
      <c r="Y1561" s="4">
        <v>1.02</v>
      </c>
      <c r="Z1561" s="4">
        <v>94.5</v>
      </c>
      <c r="AA1561" s="4">
        <v>236</v>
      </c>
      <c r="AB1561" s="4">
        <v>200</v>
      </c>
      <c r="AC1561" s="4">
        <v>0.43</v>
      </c>
    </row>
    <row r="1562" spans="1:29" hidden="1" x14ac:dyDescent="0.25">
      <c r="A1562" s="4" t="s">
        <v>4117</v>
      </c>
      <c r="B1562" s="4" t="s">
        <v>3938</v>
      </c>
      <c r="C1562" s="4" t="s">
        <v>1576</v>
      </c>
      <c r="D1562" s="4" t="s">
        <v>1614</v>
      </c>
      <c r="E1562" s="4" t="s">
        <v>4056</v>
      </c>
      <c r="F1562" s="4">
        <v>0</v>
      </c>
      <c r="G1562" s="4">
        <v>0.09</v>
      </c>
      <c r="H1562" s="4">
        <v>15.7</v>
      </c>
      <c r="I1562" s="4">
        <v>0.03</v>
      </c>
      <c r="J1562" s="4">
        <v>1.59</v>
      </c>
      <c r="K1562" s="4">
        <v>5.73</v>
      </c>
      <c r="L1562" s="4">
        <v>2.41</v>
      </c>
      <c r="M1562" s="4">
        <v>38.1</v>
      </c>
      <c r="N1562" s="4">
        <v>12.25</v>
      </c>
      <c r="O1562" s="4">
        <v>147.6</v>
      </c>
      <c r="P1562" s="4">
        <v>53.1</v>
      </c>
      <c r="Q1562" s="4">
        <v>242</v>
      </c>
      <c r="R1562" s="4">
        <v>51</v>
      </c>
      <c r="S1562" s="4">
        <v>481</v>
      </c>
      <c r="T1562" s="4">
        <v>96.8</v>
      </c>
      <c r="U1562" s="4">
        <v>1579</v>
      </c>
      <c r="V1562" s="4">
        <v>15.22</v>
      </c>
      <c r="W1562" s="4">
        <v>1.2</v>
      </c>
      <c r="X1562" s="4">
        <v>11531</v>
      </c>
      <c r="Y1562" s="4">
        <v>0.28999999999999998</v>
      </c>
      <c r="Z1562" s="4">
        <v>20.5</v>
      </c>
      <c r="AA1562" s="4">
        <v>102</v>
      </c>
      <c r="AB1562" s="4">
        <v>244</v>
      </c>
      <c r="AC1562" s="4">
        <v>0.13</v>
      </c>
    </row>
    <row r="1563" spans="1:29" hidden="1" x14ac:dyDescent="0.25">
      <c r="A1563" s="4" t="s">
        <v>4117</v>
      </c>
      <c r="B1563" s="4" t="s">
        <v>3938</v>
      </c>
      <c r="C1563" s="4" t="s">
        <v>1576</v>
      </c>
      <c r="D1563" s="4" t="s">
        <v>1615</v>
      </c>
      <c r="E1563" s="4" t="s">
        <v>4056</v>
      </c>
      <c r="F1563" s="4">
        <v>1</v>
      </c>
      <c r="G1563" s="4">
        <v>0.06</v>
      </c>
      <c r="H1563" s="4">
        <v>10.1</v>
      </c>
      <c r="I1563" s="4">
        <v>0.03</v>
      </c>
      <c r="J1563" s="4">
        <v>0.49</v>
      </c>
      <c r="K1563" s="4">
        <v>2.1800000000000002</v>
      </c>
      <c r="L1563" s="4">
        <v>0.19</v>
      </c>
      <c r="M1563" s="4">
        <v>10.199999999999999</v>
      </c>
      <c r="N1563" s="4">
        <v>4.5199999999999996</v>
      </c>
      <c r="O1563" s="4">
        <v>54.5</v>
      </c>
      <c r="P1563" s="4">
        <v>23.5</v>
      </c>
      <c r="Q1563" s="4">
        <v>117</v>
      </c>
      <c r="R1563" s="4">
        <v>25.1</v>
      </c>
      <c r="S1563" s="4">
        <v>266</v>
      </c>
      <c r="T1563" s="4">
        <v>55.4</v>
      </c>
      <c r="U1563" s="4">
        <v>703</v>
      </c>
      <c r="V1563" s="4">
        <v>8.2100000000000009</v>
      </c>
      <c r="W1563" s="4">
        <v>2.63</v>
      </c>
      <c r="X1563" s="4">
        <v>10823</v>
      </c>
      <c r="Y1563" s="4">
        <v>1.1000000000000001</v>
      </c>
      <c r="Z1563" s="4">
        <v>52.3</v>
      </c>
      <c r="AA1563" s="4">
        <v>89</v>
      </c>
      <c r="AB1563" s="4">
        <v>208</v>
      </c>
      <c r="AC1563" s="4">
        <v>0.01</v>
      </c>
    </row>
    <row r="1564" spans="1:29" hidden="1" x14ac:dyDescent="0.25">
      <c r="A1564" s="4" t="s">
        <v>4117</v>
      </c>
      <c r="B1564" s="4" t="s">
        <v>3938</v>
      </c>
      <c r="C1564" s="4" t="s">
        <v>1617</v>
      </c>
      <c r="D1564" s="4" t="s">
        <v>1616</v>
      </c>
      <c r="E1564" s="4" t="s">
        <v>4056</v>
      </c>
      <c r="F1564" s="4">
        <v>1</v>
      </c>
      <c r="G1564" s="4">
        <v>0.81</v>
      </c>
      <c r="H1564" s="4">
        <v>29.4</v>
      </c>
      <c r="I1564" s="4">
        <v>0.8</v>
      </c>
      <c r="J1564" s="4">
        <v>5.6</v>
      </c>
      <c r="K1564" s="4">
        <v>7.94</v>
      </c>
      <c r="L1564" s="4">
        <v>0.64</v>
      </c>
      <c r="M1564" s="4">
        <v>36.6</v>
      </c>
      <c r="N1564" s="4">
        <v>12.26</v>
      </c>
      <c r="O1564" s="4">
        <v>150.30000000000001</v>
      </c>
      <c r="P1564" s="4">
        <v>56.5</v>
      </c>
      <c r="Q1564" s="4">
        <v>254</v>
      </c>
      <c r="R1564" s="4">
        <v>52.5</v>
      </c>
      <c r="S1564" s="4">
        <v>507</v>
      </c>
      <c r="T1564" s="4">
        <v>103.5</v>
      </c>
      <c r="U1564" s="4">
        <v>1650</v>
      </c>
      <c r="V1564" s="4">
        <v>25.9</v>
      </c>
      <c r="W1564" s="4">
        <v>3.19</v>
      </c>
      <c r="X1564" s="4">
        <v>10663</v>
      </c>
      <c r="Y1564" s="4">
        <v>1.69</v>
      </c>
      <c r="Z1564" s="4">
        <v>110.4</v>
      </c>
      <c r="AA1564" s="4">
        <v>282</v>
      </c>
      <c r="AB1564" s="4">
        <v>329</v>
      </c>
      <c r="AC1564" s="4">
        <v>0.88</v>
      </c>
    </row>
    <row r="1565" spans="1:29" hidden="1" x14ac:dyDescent="0.25">
      <c r="A1565" s="4" t="s">
        <v>4117</v>
      </c>
      <c r="B1565" s="4" t="s">
        <v>3938</v>
      </c>
      <c r="C1565" s="4" t="s">
        <v>1617</v>
      </c>
      <c r="D1565" s="4" t="s">
        <v>1619</v>
      </c>
      <c r="E1565" s="4" t="s">
        <v>4056</v>
      </c>
      <c r="F1565" s="4">
        <v>0</v>
      </c>
      <c r="G1565" s="4">
        <v>0.01</v>
      </c>
      <c r="H1565" s="4">
        <v>8.5</v>
      </c>
      <c r="I1565" s="4">
        <v>0.12</v>
      </c>
      <c r="J1565" s="4">
        <v>2.64</v>
      </c>
      <c r="K1565" s="4">
        <v>5</v>
      </c>
      <c r="L1565" s="4">
        <v>1.28</v>
      </c>
      <c r="M1565" s="4">
        <v>30.4</v>
      </c>
      <c r="N1565" s="4">
        <v>9.9700000000000006</v>
      </c>
      <c r="O1565" s="4">
        <v>126.1</v>
      </c>
      <c r="P1565" s="4">
        <v>48.4</v>
      </c>
      <c r="Q1565" s="4">
        <v>217</v>
      </c>
      <c r="R1565" s="4">
        <v>46</v>
      </c>
      <c r="S1565" s="4">
        <v>421</v>
      </c>
      <c r="T1565" s="4">
        <v>87.8</v>
      </c>
      <c r="U1565" s="4">
        <v>1414</v>
      </c>
      <c r="V1565" s="4">
        <v>15.46</v>
      </c>
      <c r="W1565" s="4">
        <v>6.62</v>
      </c>
      <c r="X1565" s="4">
        <v>8941</v>
      </c>
      <c r="Y1565" s="4">
        <v>0.83</v>
      </c>
      <c r="Z1565" s="4">
        <v>48.4</v>
      </c>
      <c r="AA1565" s="4">
        <v>233</v>
      </c>
      <c r="AB1565" s="4">
        <v>612</v>
      </c>
      <c r="AC1565" s="4">
        <v>0.3</v>
      </c>
    </row>
    <row r="1566" spans="1:29" hidden="1" x14ac:dyDescent="0.25">
      <c r="A1566" s="4" t="s">
        <v>4117</v>
      </c>
      <c r="B1566" s="4" t="s">
        <v>3938</v>
      </c>
      <c r="C1566" s="4" t="s">
        <v>1617</v>
      </c>
      <c r="D1566" s="4" t="s">
        <v>1621</v>
      </c>
      <c r="E1566" s="4" t="s">
        <v>4056</v>
      </c>
      <c r="F1566" s="4">
        <v>0</v>
      </c>
      <c r="G1566" s="4">
        <v>0.13</v>
      </c>
      <c r="H1566" s="4">
        <v>17.2</v>
      </c>
      <c r="I1566" s="4">
        <v>0.11</v>
      </c>
      <c r="J1566" s="4">
        <v>2.0499999999999998</v>
      </c>
      <c r="K1566" s="4">
        <v>4.5</v>
      </c>
      <c r="L1566" s="4">
        <v>0.18</v>
      </c>
      <c r="M1566" s="4">
        <v>23.7</v>
      </c>
      <c r="N1566" s="4">
        <v>9.6199999999999992</v>
      </c>
      <c r="O1566" s="4">
        <v>122.3</v>
      </c>
      <c r="P1566" s="4">
        <v>46.7</v>
      </c>
      <c r="Q1566" s="4">
        <v>211</v>
      </c>
      <c r="R1566" s="4">
        <v>46.3</v>
      </c>
      <c r="S1566" s="4">
        <v>408</v>
      </c>
      <c r="T1566" s="4">
        <v>81.900000000000006</v>
      </c>
      <c r="U1566" s="4">
        <v>1316</v>
      </c>
      <c r="V1566" s="4">
        <v>1.89</v>
      </c>
      <c r="W1566" s="4">
        <v>8.92</v>
      </c>
      <c r="X1566" s="4">
        <v>12494</v>
      </c>
      <c r="Y1566" s="4">
        <v>2.92</v>
      </c>
      <c r="Z1566" s="4">
        <v>16.5</v>
      </c>
      <c r="AA1566" s="4">
        <v>432</v>
      </c>
      <c r="AB1566" s="4">
        <v>590</v>
      </c>
      <c r="AC1566" s="4">
        <v>0.32</v>
      </c>
    </row>
    <row r="1567" spans="1:29" hidden="1" x14ac:dyDescent="0.25">
      <c r="A1567" s="4" t="s">
        <v>4117</v>
      </c>
      <c r="B1567" s="4" t="s">
        <v>3938</v>
      </c>
      <c r="C1567" s="4" t="s">
        <v>1617</v>
      </c>
      <c r="D1567" s="4" t="s">
        <v>1623</v>
      </c>
      <c r="E1567" s="4" t="s">
        <v>4056</v>
      </c>
      <c r="F1567" s="4">
        <v>0</v>
      </c>
      <c r="G1567" s="4">
        <v>7.82</v>
      </c>
      <c r="H1567" s="4">
        <v>45</v>
      </c>
      <c r="I1567" s="4">
        <v>3.27</v>
      </c>
      <c r="J1567" s="4">
        <v>19.829999999999998</v>
      </c>
      <c r="K1567" s="4">
        <v>9.02</v>
      </c>
      <c r="L1567" s="4">
        <v>1.29</v>
      </c>
      <c r="M1567" s="4">
        <v>39.700000000000003</v>
      </c>
      <c r="N1567" s="4">
        <v>11.07</v>
      </c>
      <c r="O1567" s="4">
        <v>128.4</v>
      </c>
      <c r="P1567" s="4">
        <v>51.2</v>
      </c>
      <c r="Q1567" s="4">
        <v>223</v>
      </c>
      <c r="R1567" s="4">
        <v>44.8</v>
      </c>
      <c r="S1567" s="4">
        <v>414</v>
      </c>
      <c r="T1567" s="4">
        <v>82</v>
      </c>
      <c r="U1567" s="4">
        <v>1396</v>
      </c>
      <c r="V1567" s="4">
        <v>4.91</v>
      </c>
      <c r="W1567" s="4">
        <v>3.75</v>
      </c>
      <c r="X1567" s="4">
        <v>9848</v>
      </c>
      <c r="Y1567" s="4">
        <v>1.52</v>
      </c>
      <c r="Z1567" s="4">
        <v>12.7</v>
      </c>
      <c r="AA1567" s="4">
        <v>524</v>
      </c>
      <c r="AB1567" s="4">
        <v>361</v>
      </c>
      <c r="AC1567" s="4">
        <v>0.47</v>
      </c>
    </row>
    <row r="1568" spans="1:29" hidden="1" x14ac:dyDescent="0.25">
      <c r="A1568" s="4" t="s">
        <v>4117</v>
      </c>
      <c r="B1568" s="4" t="s">
        <v>3938</v>
      </c>
      <c r="C1568" s="4" t="s">
        <v>1617</v>
      </c>
      <c r="D1568" s="4" t="s">
        <v>1625</v>
      </c>
      <c r="E1568" s="4" t="s">
        <v>4056</v>
      </c>
      <c r="F1568" s="4">
        <v>0</v>
      </c>
      <c r="G1568" s="4">
        <v>0.04</v>
      </c>
      <c r="H1568" s="4">
        <v>8.9</v>
      </c>
      <c r="I1568" s="4">
        <v>0.02</v>
      </c>
      <c r="J1568" s="4">
        <v>0.87</v>
      </c>
      <c r="K1568" s="4">
        <v>3.98</v>
      </c>
      <c r="L1568" s="4">
        <v>0.04</v>
      </c>
      <c r="M1568" s="4">
        <v>28.1</v>
      </c>
      <c r="N1568" s="4">
        <v>12.45</v>
      </c>
      <c r="O1568" s="4">
        <v>154.30000000000001</v>
      </c>
      <c r="P1568" s="4">
        <v>63</v>
      </c>
      <c r="Q1568" s="4">
        <v>292</v>
      </c>
      <c r="R1568" s="4">
        <v>61</v>
      </c>
      <c r="S1568" s="4">
        <v>572</v>
      </c>
      <c r="T1568" s="4">
        <v>113.5</v>
      </c>
      <c r="U1568" s="4">
        <v>1823</v>
      </c>
      <c r="V1568" s="4">
        <v>0.01</v>
      </c>
      <c r="W1568" s="4">
        <v>15.12</v>
      </c>
      <c r="X1568" s="4">
        <v>13890</v>
      </c>
      <c r="Y1568" s="4">
        <v>5.17</v>
      </c>
      <c r="Z1568" s="4">
        <v>26.9</v>
      </c>
      <c r="AA1568" s="4">
        <v>522</v>
      </c>
      <c r="AB1568" s="4">
        <v>1042</v>
      </c>
      <c r="AC1568" s="4">
        <v>0.14000000000000001</v>
      </c>
    </row>
    <row r="1569" spans="1:29" hidden="1" x14ac:dyDescent="0.25">
      <c r="A1569" s="4" t="s">
        <v>4117</v>
      </c>
      <c r="B1569" s="4" t="s">
        <v>3938</v>
      </c>
      <c r="C1569" s="4" t="s">
        <v>1617</v>
      </c>
      <c r="D1569" s="4" t="s">
        <v>1627</v>
      </c>
      <c r="E1569" s="4" t="s">
        <v>4056</v>
      </c>
      <c r="F1569" s="4">
        <v>0</v>
      </c>
      <c r="G1569" s="4">
        <v>17.690000000000001</v>
      </c>
      <c r="H1569" s="4">
        <v>78</v>
      </c>
      <c r="I1569" s="4">
        <v>6.72</v>
      </c>
      <c r="J1569" s="4">
        <v>37.979999999999997</v>
      </c>
      <c r="K1569" s="4">
        <v>18.79</v>
      </c>
      <c r="L1569" s="4">
        <v>0.9</v>
      </c>
      <c r="M1569" s="4">
        <v>71.7</v>
      </c>
      <c r="N1569" s="4">
        <v>22.54</v>
      </c>
      <c r="O1569" s="4">
        <v>251.5</v>
      </c>
      <c r="P1569" s="4">
        <v>90.5</v>
      </c>
      <c r="Q1569" s="4">
        <v>392</v>
      </c>
      <c r="R1569" s="4">
        <v>78.2</v>
      </c>
      <c r="S1569" s="4">
        <v>693</v>
      </c>
      <c r="T1569" s="4">
        <v>136.1</v>
      </c>
      <c r="U1569" s="4">
        <v>2552</v>
      </c>
      <c r="V1569" s="4">
        <v>31.05</v>
      </c>
      <c r="W1569" s="4">
        <v>8.64</v>
      </c>
      <c r="X1569" s="4">
        <v>11096</v>
      </c>
      <c r="Y1569" s="4">
        <v>2.37</v>
      </c>
      <c r="Z1569" s="4">
        <v>23.2</v>
      </c>
      <c r="AA1569" s="4">
        <v>822</v>
      </c>
      <c r="AB1569" s="4">
        <v>658</v>
      </c>
      <c r="AC1569" s="4">
        <v>1.5</v>
      </c>
    </row>
    <row r="1570" spans="1:29" hidden="1" x14ac:dyDescent="0.25">
      <c r="A1570" s="4" t="s">
        <v>4117</v>
      </c>
      <c r="B1570" s="4" t="s">
        <v>3938</v>
      </c>
      <c r="C1570" s="4" t="s">
        <v>1617</v>
      </c>
      <c r="D1570" s="4" t="s">
        <v>1629</v>
      </c>
      <c r="E1570" s="4" t="s">
        <v>4056</v>
      </c>
      <c r="F1570" s="4">
        <v>0</v>
      </c>
      <c r="G1570" s="4">
        <v>0.02</v>
      </c>
      <c r="H1570" s="4">
        <v>5.2</v>
      </c>
      <c r="I1570" s="4">
        <v>0.25</v>
      </c>
      <c r="J1570" s="4">
        <v>1.92</v>
      </c>
      <c r="K1570" s="4">
        <v>5.56</v>
      </c>
      <c r="L1570" s="4">
        <v>1.39</v>
      </c>
      <c r="M1570" s="4">
        <v>26.3</v>
      </c>
      <c r="N1570" s="4">
        <v>8.6</v>
      </c>
      <c r="O1570" s="4">
        <v>92.3</v>
      </c>
      <c r="P1570" s="4">
        <v>33.5</v>
      </c>
      <c r="Q1570" s="4">
        <v>148</v>
      </c>
      <c r="R1570" s="4">
        <v>31.5</v>
      </c>
      <c r="S1570" s="4">
        <v>295</v>
      </c>
      <c r="T1570" s="4">
        <v>61.2</v>
      </c>
      <c r="U1570" s="4">
        <v>996</v>
      </c>
      <c r="V1570" s="4">
        <v>4.9800000000000004</v>
      </c>
      <c r="W1570" s="4">
        <v>6.14</v>
      </c>
      <c r="X1570" s="4">
        <v>9030</v>
      </c>
      <c r="Y1570" s="4">
        <v>2.4300000000000002</v>
      </c>
      <c r="Z1570" s="4">
        <v>31.1</v>
      </c>
      <c r="AA1570" s="4">
        <v>152</v>
      </c>
      <c r="AB1570" s="4">
        <v>376</v>
      </c>
      <c r="AC1570" s="4">
        <v>0.25</v>
      </c>
    </row>
    <row r="1571" spans="1:29" hidden="1" x14ac:dyDescent="0.25">
      <c r="A1571" s="4" t="s">
        <v>4117</v>
      </c>
      <c r="B1571" s="4" t="s">
        <v>3938</v>
      </c>
      <c r="C1571" s="4" t="s">
        <v>1617</v>
      </c>
      <c r="D1571" s="4" t="s">
        <v>1631</v>
      </c>
      <c r="E1571" s="4" t="s">
        <v>4056</v>
      </c>
      <c r="F1571" s="4">
        <v>0</v>
      </c>
      <c r="G1571" s="4">
        <v>0.28999999999999998</v>
      </c>
      <c r="H1571" s="4">
        <v>10.5</v>
      </c>
      <c r="I1571" s="4">
        <v>0.8</v>
      </c>
      <c r="J1571" s="4">
        <v>7.91</v>
      </c>
      <c r="K1571" s="4">
        <v>18.190000000000001</v>
      </c>
      <c r="L1571" s="4">
        <v>3.69</v>
      </c>
      <c r="M1571" s="4">
        <v>62.9</v>
      </c>
      <c r="N1571" s="4">
        <v>20.64</v>
      </c>
      <c r="O1571" s="4">
        <v>211.7</v>
      </c>
      <c r="P1571" s="4">
        <v>67</v>
      </c>
      <c r="Q1571" s="4">
        <v>285</v>
      </c>
      <c r="R1571" s="4">
        <v>60.8</v>
      </c>
      <c r="S1571" s="4">
        <v>575</v>
      </c>
      <c r="T1571" s="4">
        <v>112.5</v>
      </c>
      <c r="U1571" s="4">
        <v>2141</v>
      </c>
      <c r="V1571" s="4">
        <v>19.48</v>
      </c>
      <c r="W1571" s="4">
        <v>59.67</v>
      </c>
      <c r="X1571" s="4">
        <v>9150</v>
      </c>
      <c r="Y1571" s="4">
        <v>25.1</v>
      </c>
      <c r="Z1571" s="4">
        <v>44.1</v>
      </c>
      <c r="AA1571" s="4">
        <v>435</v>
      </c>
      <c r="AB1571" s="4">
        <v>657</v>
      </c>
      <c r="AC1571" s="4">
        <v>5.14</v>
      </c>
    </row>
    <row r="1572" spans="1:29" hidden="1" x14ac:dyDescent="0.25">
      <c r="A1572" s="4" t="s">
        <v>4117</v>
      </c>
      <c r="B1572" s="4" t="s">
        <v>3938</v>
      </c>
      <c r="C1572" s="4" t="s">
        <v>1617</v>
      </c>
      <c r="D1572" s="4" t="s">
        <v>1633</v>
      </c>
      <c r="E1572" s="4" t="s">
        <v>4056</v>
      </c>
      <c r="F1572" s="4">
        <v>0</v>
      </c>
      <c r="G1572" s="4">
        <v>0.15</v>
      </c>
      <c r="H1572" s="4">
        <v>28.8</v>
      </c>
      <c r="I1572" s="4">
        <v>0.72</v>
      </c>
      <c r="J1572" s="4">
        <v>11.74</v>
      </c>
      <c r="K1572" s="4">
        <v>16.77</v>
      </c>
      <c r="L1572" s="4">
        <v>3.73</v>
      </c>
      <c r="M1572" s="4">
        <v>71</v>
      </c>
      <c r="N1572" s="4">
        <v>21.11</v>
      </c>
      <c r="O1572" s="4">
        <v>219.1</v>
      </c>
      <c r="P1572" s="4">
        <v>77.099999999999994</v>
      </c>
      <c r="Q1572" s="4">
        <v>315</v>
      </c>
      <c r="R1572" s="4">
        <v>61.6</v>
      </c>
      <c r="S1572" s="4">
        <v>533</v>
      </c>
      <c r="T1572" s="4">
        <v>103.5</v>
      </c>
      <c r="U1572" s="4">
        <v>2134</v>
      </c>
      <c r="V1572" s="4">
        <v>5.16</v>
      </c>
      <c r="W1572" s="4">
        <v>10.14</v>
      </c>
      <c r="X1572" s="4">
        <v>6260</v>
      </c>
      <c r="Y1572" s="4">
        <v>3.07</v>
      </c>
      <c r="Z1572" s="4">
        <v>29.9</v>
      </c>
      <c r="AA1572" s="4">
        <v>312</v>
      </c>
      <c r="AB1572" s="4">
        <v>311</v>
      </c>
      <c r="AC1572" s="4">
        <v>0.56999999999999995</v>
      </c>
    </row>
    <row r="1573" spans="1:29" hidden="1" x14ac:dyDescent="0.25">
      <c r="A1573" s="4" t="s">
        <v>4117</v>
      </c>
      <c r="B1573" s="4" t="s">
        <v>3938</v>
      </c>
      <c r="C1573" s="4" t="s">
        <v>1617</v>
      </c>
      <c r="D1573" s="4" t="s">
        <v>1618</v>
      </c>
      <c r="E1573" s="4" t="s">
        <v>4056</v>
      </c>
      <c r="F1573" s="4">
        <v>0</v>
      </c>
      <c r="G1573" s="4">
        <v>3.78</v>
      </c>
      <c r="H1573" s="4">
        <v>58.3</v>
      </c>
      <c r="I1573" s="4">
        <v>8.48</v>
      </c>
      <c r="J1573" s="4">
        <v>53.6</v>
      </c>
      <c r="K1573" s="4">
        <v>31.19</v>
      </c>
      <c r="L1573" s="4">
        <v>1.1499999999999999</v>
      </c>
      <c r="M1573" s="4">
        <v>37.6</v>
      </c>
      <c r="N1573" s="4">
        <v>8.9</v>
      </c>
      <c r="O1573" s="4">
        <v>92.4</v>
      </c>
      <c r="P1573" s="4">
        <v>35.1</v>
      </c>
      <c r="Q1573" s="4">
        <v>165</v>
      </c>
      <c r="R1573" s="4">
        <v>38.1</v>
      </c>
      <c r="S1573" s="4">
        <v>364</v>
      </c>
      <c r="T1573" s="4">
        <v>75.8</v>
      </c>
      <c r="U1573" s="4">
        <v>1109</v>
      </c>
      <c r="V1573" s="4">
        <v>6.87</v>
      </c>
      <c r="W1573" s="4">
        <v>15.85</v>
      </c>
      <c r="X1573" s="4">
        <v>13176</v>
      </c>
      <c r="Y1573" s="4">
        <v>6.57</v>
      </c>
      <c r="Z1573" s="4">
        <v>156</v>
      </c>
      <c r="AA1573" s="4">
        <v>379</v>
      </c>
      <c r="AB1573" s="4">
        <v>1980</v>
      </c>
      <c r="AC1573" s="4">
        <v>7.43</v>
      </c>
    </row>
    <row r="1574" spans="1:29" hidden="1" x14ac:dyDescent="0.25">
      <c r="A1574" s="4" t="s">
        <v>4117</v>
      </c>
      <c r="B1574" s="4" t="s">
        <v>3938</v>
      </c>
      <c r="C1574" s="4" t="s">
        <v>1617</v>
      </c>
      <c r="D1574" s="4" t="s">
        <v>1620</v>
      </c>
      <c r="E1574" s="4" t="s">
        <v>4056</v>
      </c>
      <c r="F1574" s="4">
        <v>0</v>
      </c>
      <c r="G1574" s="4">
        <v>0.17</v>
      </c>
      <c r="H1574" s="4">
        <v>39.1</v>
      </c>
      <c r="I1574" s="4">
        <v>0.43</v>
      </c>
      <c r="J1574" s="4">
        <v>6.08</v>
      </c>
      <c r="K1574" s="4">
        <v>9.35</v>
      </c>
      <c r="L1574" s="4">
        <v>1.67</v>
      </c>
      <c r="M1574" s="4">
        <v>33.299999999999997</v>
      </c>
      <c r="N1574" s="4">
        <v>12.25</v>
      </c>
      <c r="O1574" s="4">
        <v>139.69999999999999</v>
      </c>
      <c r="P1574" s="4">
        <v>48.8</v>
      </c>
      <c r="Q1574" s="4">
        <v>225</v>
      </c>
      <c r="R1574" s="4">
        <v>51</v>
      </c>
      <c r="S1574" s="4">
        <v>498</v>
      </c>
      <c r="T1574" s="4">
        <v>98.7</v>
      </c>
      <c r="U1574" s="4">
        <v>1515</v>
      </c>
      <c r="V1574" s="4">
        <v>7.67</v>
      </c>
      <c r="W1574" s="4">
        <v>30.6</v>
      </c>
      <c r="X1574" s="4">
        <v>10660</v>
      </c>
      <c r="Y1574" s="4">
        <v>11.5</v>
      </c>
      <c r="Z1574" s="4">
        <v>73.900000000000006</v>
      </c>
      <c r="AA1574" s="4">
        <v>438</v>
      </c>
      <c r="AB1574" s="4">
        <v>837</v>
      </c>
      <c r="AC1574" s="4">
        <v>3.43</v>
      </c>
    </row>
    <row r="1575" spans="1:29" hidden="1" x14ac:dyDescent="0.25">
      <c r="A1575" s="4" t="s">
        <v>4117</v>
      </c>
      <c r="B1575" s="4" t="s">
        <v>3938</v>
      </c>
      <c r="C1575" s="4" t="s">
        <v>1617</v>
      </c>
      <c r="D1575" s="4" t="s">
        <v>1622</v>
      </c>
      <c r="E1575" s="4" t="s">
        <v>4056</v>
      </c>
      <c r="F1575" s="4">
        <v>0</v>
      </c>
      <c r="G1575" s="4">
        <v>18.73</v>
      </c>
      <c r="H1575" s="4">
        <v>53.6</v>
      </c>
      <c r="I1575" s="4">
        <v>5.98</v>
      </c>
      <c r="J1575" s="4">
        <v>30.87</v>
      </c>
      <c r="K1575" s="4">
        <v>13.41</v>
      </c>
      <c r="L1575" s="4">
        <v>0.85</v>
      </c>
      <c r="M1575" s="4">
        <v>46.3</v>
      </c>
      <c r="N1575" s="4">
        <v>13.25</v>
      </c>
      <c r="O1575" s="4">
        <v>143.4</v>
      </c>
      <c r="P1575" s="4">
        <v>52.6</v>
      </c>
      <c r="Q1575" s="4">
        <v>215</v>
      </c>
      <c r="R1575" s="4">
        <v>42.6</v>
      </c>
      <c r="S1575" s="4">
        <v>376</v>
      </c>
      <c r="T1575" s="4">
        <v>75</v>
      </c>
      <c r="U1575" s="4">
        <v>1464</v>
      </c>
      <c r="V1575" s="4">
        <v>16.670000000000002</v>
      </c>
      <c r="W1575" s="4">
        <v>2.46</v>
      </c>
      <c r="X1575" s="4">
        <v>9377</v>
      </c>
      <c r="Y1575" s="4">
        <v>0.68</v>
      </c>
      <c r="Z1575" s="4">
        <v>5.4</v>
      </c>
      <c r="AA1575" s="4">
        <v>180</v>
      </c>
      <c r="AB1575" s="4">
        <v>163</v>
      </c>
      <c r="AC1575" s="4">
        <v>1.1100000000000001</v>
      </c>
    </row>
    <row r="1576" spans="1:29" hidden="1" x14ac:dyDescent="0.25">
      <c r="A1576" s="4" t="s">
        <v>4117</v>
      </c>
      <c r="B1576" s="4" t="s">
        <v>3938</v>
      </c>
      <c r="C1576" s="4" t="s">
        <v>1617</v>
      </c>
      <c r="D1576" s="4" t="s">
        <v>1624</v>
      </c>
      <c r="E1576" s="4" t="s">
        <v>4056</v>
      </c>
      <c r="F1576" s="4">
        <v>0</v>
      </c>
      <c r="G1576" s="4">
        <v>3.85</v>
      </c>
      <c r="H1576" s="4">
        <v>74.2</v>
      </c>
      <c r="I1576" s="4">
        <v>7.65</v>
      </c>
      <c r="J1576" s="4">
        <v>72.569999999999993</v>
      </c>
      <c r="K1576" s="4">
        <v>147</v>
      </c>
      <c r="L1576" s="4">
        <v>23.09</v>
      </c>
      <c r="M1576" s="4">
        <v>390.2</v>
      </c>
      <c r="N1576" s="4">
        <v>137.78</v>
      </c>
      <c r="O1576" s="4">
        <v>1232.3</v>
      </c>
      <c r="P1576" s="4">
        <v>316.39999999999998</v>
      </c>
      <c r="Q1576" s="4">
        <v>1231</v>
      </c>
      <c r="R1576" s="4">
        <v>281.89999999999998</v>
      </c>
      <c r="S1576" s="4">
        <v>2834</v>
      </c>
      <c r="T1576" s="4">
        <v>466.9</v>
      </c>
      <c r="U1576" s="4">
        <v>12464</v>
      </c>
      <c r="V1576" s="4">
        <v>32.880000000000003</v>
      </c>
      <c r="W1576" s="4">
        <v>409.6</v>
      </c>
      <c r="X1576" s="4">
        <v>9125</v>
      </c>
      <c r="Y1576" s="4">
        <v>52.84</v>
      </c>
      <c r="Z1576" s="4">
        <v>74.5</v>
      </c>
      <c r="AA1576" s="4">
        <v>1141</v>
      </c>
      <c r="AB1576" s="4">
        <v>2128</v>
      </c>
      <c r="AC1576" s="4">
        <v>117.8</v>
      </c>
    </row>
    <row r="1577" spans="1:29" hidden="1" x14ac:dyDescent="0.25">
      <c r="A1577" s="4" t="s">
        <v>4117</v>
      </c>
      <c r="B1577" s="4" t="s">
        <v>3938</v>
      </c>
      <c r="C1577" s="4" t="s">
        <v>1617</v>
      </c>
      <c r="D1577" s="4" t="s">
        <v>1626</v>
      </c>
      <c r="E1577" s="4" t="s">
        <v>4056</v>
      </c>
      <c r="F1577" s="4">
        <v>0</v>
      </c>
      <c r="G1577" s="4">
        <v>0.68</v>
      </c>
      <c r="H1577" s="4">
        <v>27.6</v>
      </c>
      <c r="I1577" s="4">
        <v>1.23</v>
      </c>
      <c r="J1577" s="4">
        <v>16.59</v>
      </c>
      <c r="K1577" s="4">
        <v>28.75</v>
      </c>
      <c r="L1577" s="4">
        <v>5.62</v>
      </c>
      <c r="M1577" s="4">
        <v>81.8</v>
      </c>
      <c r="N1577" s="4">
        <v>27.99</v>
      </c>
      <c r="O1577" s="4">
        <v>289.5</v>
      </c>
      <c r="P1577" s="4">
        <v>95.1</v>
      </c>
      <c r="Q1577" s="4">
        <v>404</v>
      </c>
      <c r="R1577" s="4">
        <v>87.7</v>
      </c>
      <c r="S1577" s="4">
        <v>863</v>
      </c>
      <c r="T1577" s="4">
        <v>160.9</v>
      </c>
      <c r="U1577" s="4">
        <v>2963</v>
      </c>
      <c r="V1577" s="4">
        <v>14.06</v>
      </c>
      <c r="W1577" s="4">
        <v>48.96</v>
      </c>
      <c r="X1577" s="4">
        <v>7922</v>
      </c>
      <c r="Y1577" s="4">
        <v>15.65</v>
      </c>
      <c r="Z1577" s="4">
        <v>72.099999999999994</v>
      </c>
      <c r="AA1577" s="4">
        <v>451</v>
      </c>
      <c r="AB1577" s="4">
        <v>850</v>
      </c>
      <c r="AC1577" s="4">
        <v>8.3000000000000007</v>
      </c>
    </row>
    <row r="1578" spans="1:29" hidden="1" x14ac:dyDescent="0.25">
      <c r="A1578" s="4" t="s">
        <v>4117</v>
      </c>
      <c r="B1578" s="4" t="s">
        <v>3938</v>
      </c>
      <c r="C1578" s="4" t="s">
        <v>1617</v>
      </c>
      <c r="D1578" s="4" t="s">
        <v>1628</v>
      </c>
      <c r="E1578" s="4" t="s">
        <v>4056</v>
      </c>
      <c r="F1578" s="4">
        <v>1</v>
      </c>
      <c r="G1578" s="4">
        <v>3.18</v>
      </c>
      <c r="H1578" s="4">
        <v>15.3</v>
      </c>
      <c r="I1578" s="4">
        <v>1.23</v>
      </c>
      <c r="J1578" s="4">
        <v>7.3</v>
      </c>
      <c r="K1578" s="4">
        <v>7.99</v>
      </c>
      <c r="L1578" s="4">
        <v>0.16</v>
      </c>
      <c r="M1578" s="4">
        <v>30</v>
      </c>
      <c r="N1578" s="4">
        <v>9.92</v>
      </c>
      <c r="O1578" s="4">
        <v>111.7</v>
      </c>
      <c r="P1578" s="4">
        <v>40.9</v>
      </c>
      <c r="Q1578" s="4">
        <v>176</v>
      </c>
      <c r="R1578" s="4">
        <v>34.9</v>
      </c>
      <c r="S1578" s="4">
        <v>313</v>
      </c>
      <c r="T1578" s="4">
        <v>60.1</v>
      </c>
      <c r="U1578" s="4">
        <v>1123</v>
      </c>
      <c r="V1578" s="4">
        <v>9.01</v>
      </c>
      <c r="W1578" s="4">
        <v>1.59</v>
      </c>
      <c r="X1578" s="4">
        <v>12407</v>
      </c>
      <c r="Y1578" s="4">
        <v>1.1299999999999999</v>
      </c>
      <c r="Z1578" s="4">
        <v>257.8</v>
      </c>
      <c r="AA1578" s="4">
        <v>280</v>
      </c>
      <c r="AB1578" s="4">
        <v>542</v>
      </c>
      <c r="AC1578" s="4">
        <v>1.1299999999999999</v>
      </c>
    </row>
    <row r="1579" spans="1:29" hidden="1" x14ac:dyDescent="0.25">
      <c r="A1579" s="4" t="s">
        <v>4117</v>
      </c>
      <c r="B1579" s="4" t="s">
        <v>3938</v>
      </c>
      <c r="C1579" s="4" t="s">
        <v>1617</v>
      </c>
      <c r="D1579" s="4" t="s">
        <v>1630</v>
      </c>
      <c r="E1579" s="4" t="s">
        <v>4056</v>
      </c>
      <c r="F1579" s="4">
        <v>1</v>
      </c>
      <c r="G1579" s="4">
        <v>0.39</v>
      </c>
      <c r="H1579" s="4">
        <v>43.5</v>
      </c>
      <c r="I1579" s="4">
        <v>0.53</v>
      </c>
      <c r="J1579" s="4">
        <v>8.6999999999999993</v>
      </c>
      <c r="K1579" s="4">
        <v>9</v>
      </c>
      <c r="L1579" s="4">
        <v>2.95</v>
      </c>
      <c r="M1579" s="4">
        <v>39.299999999999997</v>
      </c>
      <c r="N1579" s="4">
        <v>12.51</v>
      </c>
      <c r="O1579" s="4">
        <v>139.19999999999999</v>
      </c>
      <c r="P1579" s="4">
        <v>50.3</v>
      </c>
      <c r="Q1579" s="4">
        <v>217</v>
      </c>
      <c r="R1579" s="4">
        <v>43.7</v>
      </c>
      <c r="S1579" s="4">
        <v>409</v>
      </c>
      <c r="T1579" s="4">
        <v>83.2</v>
      </c>
      <c r="U1579" s="4">
        <v>1444</v>
      </c>
      <c r="V1579" s="4">
        <v>6.54</v>
      </c>
      <c r="W1579" s="4">
        <v>2.1</v>
      </c>
      <c r="X1579" s="4">
        <v>9649</v>
      </c>
      <c r="Y1579" s="4">
        <v>0.71</v>
      </c>
      <c r="Z1579" s="4">
        <v>52.9</v>
      </c>
      <c r="AA1579" s="4">
        <v>285</v>
      </c>
      <c r="AB1579" s="4">
        <v>196</v>
      </c>
      <c r="AC1579" s="4">
        <v>0.25</v>
      </c>
    </row>
    <row r="1580" spans="1:29" hidden="1" x14ac:dyDescent="0.25">
      <c r="A1580" s="4" t="s">
        <v>4117</v>
      </c>
      <c r="B1580" s="4" t="s">
        <v>3938</v>
      </c>
      <c r="C1580" s="4" t="s">
        <v>1617</v>
      </c>
      <c r="D1580" s="4" t="s">
        <v>1632</v>
      </c>
      <c r="E1580" s="4" t="s">
        <v>4056</v>
      </c>
      <c r="F1580" s="4">
        <v>1</v>
      </c>
      <c r="G1580" s="4">
        <v>0.09</v>
      </c>
      <c r="H1580" s="4">
        <v>33.1</v>
      </c>
      <c r="I1580" s="4">
        <v>0.17</v>
      </c>
      <c r="J1580" s="4">
        <v>2.1800000000000002</v>
      </c>
      <c r="K1580" s="4">
        <v>5.53</v>
      </c>
      <c r="L1580" s="4">
        <v>2.2999999999999998</v>
      </c>
      <c r="M1580" s="4">
        <v>35.1</v>
      </c>
      <c r="N1580" s="4">
        <v>11.73</v>
      </c>
      <c r="O1580" s="4">
        <v>131</v>
      </c>
      <c r="P1580" s="4">
        <v>50.7</v>
      </c>
      <c r="Q1580" s="4">
        <v>237</v>
      </c>
      <c r="R1580" s="4">
        <v>52</v>
      </c>
      <c r="S1580" s="4">
        <v>501</v>
      </c>
      <c r="T1580" s="4">
        <v>104.1</v>
      </c>
      <c r="U1580" s="4">
        <v>1472</v>
      </c>
      <c r="V1580" s="4">
        <v>82.15</v>
      </c>
      <c r="W1580" s="4">
        <v>4.5599999999999996</v>
      </c>
      <c r="X1580" s="4">
        <v>11592</v>
      </c>
      <c r="Y1580" s="4">
        <v>1.66</v>
      </c>
      <c r="Z1580" s="4">
        <v>107.8</v>
      </c>
      <c r="AA1580" s="4">
        <v>217</v>
      </c>
      <c r="AB1580" s="4">
        <v>399</v>
      </c>
      <c r="AC1580" s="4">
        <v>7.0000000000000007E-2</v>
      </c>
    </row>
    <row r="1581" spans="1:29" hidden="1" x14ac:dyDescent="0.25">
      <c r="A1581" s="4" t="s">
        <v>4117</v>
      </c>
      <c r="B1581" s="4" t="s">
        <v>3938</v>
      </c>
      <c r="C1581" s="4" t="s">
        <v>1617</v>
      </c>
      <c r="D1581" s="4" t="s">
        <v>1634</v>
      </c>
      <c r="E1581" s="4" t="s">
        <v>4056</v>
      </c>
      <c r="F1581" s="4">
        <v>0</v>
      </c>
      <c r="G1581" s="4">
        <v>0.06</v>
      </c>
      <c r="H1581" s="4">
        <v>18.100000000000001</v>
      </c>
      <c r="I1581" s="4">
        <v>0.06</v>
      </c>
      <c r="J1581" s="4">
        <v>1.64</v>
      </c>
      <c r="K1581" s="4">
        <v>4.03</v>
      </c>
      <c r="L1581" s="4">
        <v>0.16</v>
      </c>
      <c r="M1581" s="4">
        <v>22.7</v>
      </c>
      <c r="N1581" s="4">
        <v>8.5</v>
      </c>
      <c r="O1581" s="4">
        <v>98.5</v>
      </c>
      <c r="P1581" s="4">
        <v>36.5</v>
      </c>
      <c r="Q1581" s="4">
        <v>167</v>
      </c>
      <c r="R1581" s="4">
        <v>34.6</v>
      </c>
      <c r="S1581" s="4">
        <v>313</v>
      </c>
      <c r="T1581" s="4">
        <v>62.7</v>
      </c>
      <c r="U1581" s="4">
        <v>1062</v>
      </c>
      <c r="V1581" s="4">
        <v>6.65</v>
      </c>
      <c r="W1581" s="4">
        <v>6.54</v>
      </c>
      <c r="X1581" s="4">
        <v>12631</v>
      </c>
      <c r="Y1581" s="4">
        <v>2.2599999999999998</v>
      </c>
      <c r="Z1581" s="4">
        <v>10</v>
      </c>
      <c r="AA1581" s="4">
        <v>255</v>
      </c>
      <c r="AB1581" s="4">
        <v>369</v>
      </c>
      <c r="AC1581" s="4">
        <v>0.15</v>
      </c>
    </row>
    <row r="1582" spans="1:29" hidden="1" x14ac:dyDescent="0.25">
      <c r="A1582" s="4" t="s">
        <v>4117</v>
      </c>
      <c r="B1582" s="4" t="s">
        <v>3938</v>
      </c>
      <c r="C1582" s="4" t="s">
        <v>1617</v>
      </c>
      <c r="D1582" s="4" t="s">
        <v>1635</v>
      </c>
      <c r="E1582" s="4" t="s">
        <v>4056</v>
      </c>
      <c r="F1582" s="4">
        <v>0</v>
      </c>
      <c r="G1582" s="4">
        <v>50.16</v>
      </c>
      <c r="H1582" s="4">
        <v>144</v>
      </c>
      <c r="I1582" s="4">
        <v>16.940000000000001</v>
      </c>
      <c r="J1582" s="4">
        <v>81.37</v>
      </c>
      <c r="K1582" s="4">
        <v>23.24</v>
      </c>
      <c r="L1582" s="4">
        <v>0.92</v>
      </c>
      <c r="M1582" s="4">
        <v>44.4</v>
      </c>
      <c r="N1582" s="4">
        <v>13.33</v>
      </c>
      <c r="O1582" s="4">
        <v>149.9</v>
      </c>
      <c r="P1582" s="4">
        <v>53.7</v>
      </c>
      <c r="Q1582" s="4">
        <v>228</v>
      </c>
      <c r="R1582" s="4">
        <v>47.5</v>
      </c>
      <c r="S1582" s="4">
        <v>424</v>
      </c>
      <c r="T1582" s="4">
        <v>80.5</v>
      </c>
      <c r="U1582" s="4">
        <v>1522</v>
      </c>
      <c r="V1582" s="4">
        <v>0.46</v>
      </c>
      <c r="W1582" s="4">
        <v>12.82</v>
      </c>
      <c r="X1582" s="4">
        <v>11845</v>
      </c>
      <c r="Y1582" s="4">
        <v>3.39</v>
      </c>
      <c r="Z1582" s="4">
        <v>18</v>
      </c>
      <c r="AA1582" s="4">
        <v>535</v>
      </c>
      <c r="AB1582" s="4">
        <v>656</v>
      </c>
      <c r="AC1582" s="4">
        <v>3.05</v>
      </c>
    </row>
    <row r="1583" spans="1:29" hidden="1" x14ac:dyDescent="0.25">
      <c r="A1583" s="4" t="s">
        <v>4117</v>
      </c>
      <c r="B1583" s="4" t="s">
        <v>3938</v>
      </c>
      <c r="C1583" s="4" t="s">
        <v>1617</v>
      </c>
      <c r="D1583" s="4" t="s">
        <v>1636</v>
      </c>
      <c r="E1583" s="4" t="s">
        <v>4056</v>
      </c>
      <c r="F1583" s="4">
        <v>0</v>
      </c>
      <c r="G1583" s="4">
        <v>1.41</v>
      </c>
      <c r="H1583" s="4">
        <v>17.5</v>
      </c>
      <c r="I1583" s="4">
        <v>0.49</v>
      </c>
      <c r="J1583" s="4">
        <v>4.04</v>
      </c>
      <c r="K1583" s="4">
        <v>4.8499999999999996</v>
      </c>
      <c r="L1583" s="4">
        <v>0.25</v>
      </c>
      <c r="M1583" s="4">
        <v>26.1</v>
      </c>
      <c r="N1583" s="4">
        <v>10.63</v>
      </c>
      <c r="O1583" s="4">
        <v>129.1</v>
      </c>
      <c r="P1583" s="4">
        <v>51.6</v>
      </c>
      <c r="Q1583" s="4">
        <v>241</v>
      </c>
      <c r="R1583" s="4">
        <v>51.7</v>
      </c>
      <c r="S1583" s="4">
        <v>483</v>
      </c>
      <c r="T1583" s="4">
        <v>95.2</v>
      </c>
      <c r="U1583" s="4">
        <v>1498</v>
      </c>
      <c r="V1583" s="4">
        <v>0.01</v>
      </c>
      <c r="W1583" s="4">
        <v>10.97</v>
      </c>
      <c r="X1583" s="4">
        <v>12784</v>
      </c>
      <c r="Y1583" s="4">
        <v>3.61</v>
      </c>
      <c r="Z1583" s="4">
        <v>17.5</v>
      </c>
      <c r="AA1583" s="4">
        <v>430</v>
      </c>
      <c r="AB1583" s="4">
        <v>679</v>
      </c>
      <c r="AC1583" s="4">
        <v>0.26</v>
      </c>
    </row>
    <row r="1584" spans="1:29" hidden="1" x14ac:dyDescent="0.25">
      <c r="A1584" s="4" t="s">
        <v>4117</v>
      </c>
      <c r="B1584" s="4" t="s">
        <v>3938</v>
      </c>
      <c r="C1584" s="4" t="s">
        <v>1617</v>
      </c>
      <c r="D1584" s="4" t="s">
        <v>1637</v>
      </c>
      <c r="E1584" s="4" t="s">
        <v>4056</v>
      </c>
      <c r="F1584" s="4">
        <v>0</v>
      </c>
      <c r="G1584" s="4">
        <v>0.03</v>
      </c>
      <c r="H1584" s="4">
        <v>7.1</v>
      </c>
      <c r="I1584" s="4">
        <v>0.13</v>
      </c>
      <c r="J1584" s="4">
        <v>1.93</v>
      </c>
      <c r="K1584" s="4">
        <v>2.6</v>
      </c>
      <c r="L1584" s="4">
        <v>0.46</v>
      </c>
      <c r="M1584" s="4">
        <v>23.2</v>
      </c>
      <c r="N1584" s="4">
        <v>7.28</v>
      </c>
      <c r="O1584" s="4">
        <v>89.6</v>
      </c>
      <c r="P1584" s="4">
        <v>33.4</v>
      </c>
      <c r="Q1584" s="4">
        <v>163</v>
      </c>
      <c r="R1584" s="4">
        <v>33.799999999999997</v>
      </c>
      <c r="S1584" s="4">
        <v>317</v>
      </c>
      <c r="T1584" s="4">
        <v>67</v>
      </c>
      <c r="U1584" s="4">
        <v>1047</v>
      </c>
      <c r="V1584" s="4">
        <v>13.1</v>
      </c>
      <c r="W1584" s="4">
        <v>2.6</v>
      </c>
      <c r="X1584" s="4">
        <v>8685</v>
      </c>
      <c r="Y1584" s="4">
        <v>1.1599999999999999</v>
      </c>
      <c r="Z1584" s="4">
        <v>39.200000000000003</v>
      </c>
      <c r="AA1584" s="4">
        <v>164</v>
      </c>
      <c r="AB1584" s="4">
        <v>472</v>
      </c>
      <c r="AC1584" s="4">
        <v>0.01</v>
      </c>
    </row>
    <row r="1585" spans="1:29" hidden="1" x14ac:dyDescent="0.25">
      <c r="A1585" s="4" t="s">
        <v>4117</v>
      </c>
      <c r="B1585" s="4" t="s">
        <v>3938</v>
      </c>
      <c r="C1585" s="4" t="s">
        <v>1617</v>
      </c>
      <c r="D1585" s="4" t="s">
        <v>1638</v>
      </c>
      <c r="E1585" s="4" t="s">
        <v>4056</v>
      </c>
      <c r="F1585" s="4">
        <v>0</v>
      </c>
      <c r="G1585" s="4">
        <v>1.81</v>
      </c>
      <c r="H1585" s="4">
        <v>36.4</v>
      </c>
      <c r="I1585" s="4">
        <v>3.7</v>
      </c>
      <c r="J1585" s="4">
        <v>28.3</v>
      </c>
      <c r="K1585" s="4">
        <v>53.03</v>
      </c>
      <c r="L1585" s="4">
        <v>6.81</v>
      </c>
      <c r="M1585" s="4">
        <v>144.80000000000001</v>
      </c>
      <c r="N1585" s="4">
        <v>57.15</v>
      </c>
      <c r="O1585" s="4">
        <v>572.9</v>
      </c>
      <c r="P1585" s="4">
        <v>173</v>
      </c>
      <c r="Q1585" s="4">
        <v>743</v>
      </c>
      <c r="R1585" s="4">
        <v>186.9</v>
      </c>
      <c r="S1585" s="4">
        <v>2160</v>
      </c>
      <c r="T1585" s="4">
        <v>380.7</v>
      </c>
      <c r="U1585" s="4">
        <v>5951</v>
      </c>
      <c r="V1585" s="4">
        <v>35.89</v>
      </c>
      <c r="W1585" s="4">
        <v>277.39999999999998</v>
      </c>
      <c r="X1585" s="4">
        <v>10443</v>
      </c>
      <c r="Y1585" s="4">
        <v>107.13</v>
      </c>
      <c r="Z1585" s="4">
        <v>257.8</v>
      </c>
      <c r="AA1585" s="4">
        <v>1317</v>
      </c>
      <c r="AB1585" s="4">
        <v>4442</v>
      </c>
      <c r="AC1585" s="4">
        <v>58.71</v>
      </c>
    </row>
    <row r="1586" spans="1:29" hidden="1" x14ac:dyDescent="0.25">
      <c r="A1586" s="4" t="s">
        <v>4117</v>
      </c>
      <c r="B1586" s="4" t="s">
        <v>3938</v>
      </c>
      <c r="C1586" s="4" t="s">
        <v>1617</v>
      </c>
      <c r="D1586" s="4" t="s">
        <v>1639</v>
      </c>
      <c r="E1586" s="4" t="s">
        <v>4056</v>
      </c>
      <c r="F1586" s="4">
        <v>0</v>
      </c>
      <c r="G1586" s="4">
        <v>0.02</v>
      </c>
      <c r="H1586" s="4">
        <v>16.8</v>
      </c>
      <c r="I1586" s="4">
        <v>0.1</v>
      </c>
      <c r="J1586" s="4">
        <v>2.11</v>
      </c>
      <c r="K1586" s="4">
        <v>3.56</v>
      </c>
      <c r="L1586" s="4">
        <v>0.32</v>
      </c>
      <c r="M1586" s="4">
        <v>17.899999999999999</v>
      </c>
      <c r="N1586" s="4">
        <v>6.43</v>
      </c>
      <c r="O1586" s="4">
        <v>72.400000000000006</v>
      </c>
      <c r="P1586" s="4">
        <v>25.4</v>
      </c>
      <c r="Q1586" s="4">
        <v>118</v>
      </c>
      <c r="R1586" s="4">
        <v>23.2</v>
      </c>
      <c r="S1586" s="4">
        <v>210</v>
      </c>
      <c r="T1586" s="4">
        <v>42.6</v>
      </c>
      <c r="U1586" s="4">
        <v>749</v>
      </c>
      <c r="V1586" s="4">
        <v>0.28000000000000003</v>
      </c>
      <c r="W1586" s="4">
        <v>2.5299999999999998</v>
      </c>
      <c r="X1586" s="4">
        <v>9886</v>
      </c>
      <c r="Y1586" s="4">
        <v>0.93</v>
      </c>
      <c r="Z1586" s="4">
        <v>4.3</v>
      </c>
      <c r="AA1586" s="4">
        <v>159</v>
      </c>
      <c r="AB1586" s="4">
        <v>148</v>
      </c>
      <c r="AC1586" s="4">
        <v>0.24</v>
      </c>
    </row>
    <row r="1587" spans="1:29" hidden="1" x14ac:dyDescent="0.25">
      <c r="A1587" s="4" t="s">
        <v>4117</v>
      </c>
      <c r="B1587" s="4" t="s">
        <v>3938</v>
      </c>
      <c r="C1587" s="4" t="s">
        <v>1617</v>
      </c>
      <c r="D1587" s="4" t="s">
        <v>1640</v>
      </c>
      <c r="E1587" s="4" t="s">
        <v>4056</v>
      </c>
      <c r="F1587" s="4">
        <v>0</v>
      </c>
      <c r="G1587" s="4">
        <v>1</v>
      </c>
      <c r="H1587" s="4">
        <v>17.100000000000001</v>
      </c>
      <c r="I1587" s="4">
        <v>1.91</v>
      </c>
      <c r="J1587" s="4">
        <v>15.91</v>
      </c>
      <c r="K1587" s="4">
        <v>35.35</v>
      </c>
      <c r="L1587" s="4">
        <v>7.9</v>
      </c>
      <c r="M1587" s="4">
        <v>97.2</v>
      </c>
      <c r="N1587" s="4">
        <v>36.299999999999997</v>
      </c>
      <c r="O1587" s="4">
        <v>330.9</v>
      </c>
      <c r="P1587" s="4">
        <v>88.1</v>
      </c>
      <c r="Q1587" s="4">
        <v>367</v>
      </c>
      <c r="R1587" s="4">
        <v>85.8</v>
      </c>
      <c r="S1587" s="4">
        <v>852</v>
      </c>
      <c r="T1587" s="4">
        <v>150.6</v>
      </c>
      <c r="U1587" s="4">
        <v>3248</v>
      </c>
      <c r="V1587" s="4">
        <v>42.35</v>
      </c>
      <c r="W1587" s="4">
        <v>172.7</v>
      </c>
      <c r="X1587" s="4">
        <v>8297</v>
      </c>
      <c r="Y1587" s="4">
        <v>46.39</v>
      </c>
      <c r="Z1587" s="4">
        <v>66.7</v>
      </c>
      <c r="AA1587" s="4">
        <v>549</v>
      </c>
      <c r="AB1587" s="4">
        <v>1026</v>
      </c>
      <c r="AC1587" s="4">
        <v>19.239999999999998</v>
      </c>
    </row>
    <row r="1588" spans="1:29" hidden="1" x14ac:dyDescent="0.25">
      <c r="A1588" s="4" t="s">
        <v>4117</v>
      </c>
      <c r="B1588" s="4" t="s">
        <v>3938</v>
      </c>
      <c r="C1588" s="4" t="s">
        <v>1617</v>
      </c>
      <c r="D1588" s="4" t="s">
        <v>1641</v>
      </c>
      <c r="E1588" s="4" t="s">
        <v>4056</v>
      </c>
      <c r="F1588" s="4">
        <v>0</v>
      </c>
      <c r="G1588" s="4">
        <v>9.2100000000000009</v>
      </c>
      <c r="H1588" s="4">
        <v>43.3</v>
      </c>
      <c r="I1588" s="4">
        <v>2.89</v>
      </c>
      <c r="J1588" s="4">
        <v>17.61</v>
      </c>
      <c r="K1588" s="4">
        <v>8.31</v>
      </c>
      <c r="L1588" s="4">
        <v>0.31</v>
      </c>
      <c r="M1588" s="4">
        <v>33.6</v>
      </c>
      <c r="N1588" s="4">
        <v>11.31</v>
      </c>
      <c r="O1588" s="4">
        <v>135.5</v>
      </c>
      <c r="P1588" s="4">
        <v>51</v>
      </c>
      <c r="Q1588" s="4">
        <v>225</v>
      </c>
      <c r="R1588" s="4">
        <v>47.5</v>
      </c>
      <c r="S1588" s="4">
        <v>427</v>
      </c>
      <c r="T1588" s="4">
        <v>85.1</v>
      </c>
      <c r="U1588" s="4">
        <v>1485</v>
      </c>
      <c r="V1588" s="4">
        <v>1.54</v>
      </c>
      <c r="W1588" s="4">
        <v>9.7100000000000009</v>
      </c>
      <c r="X1588" s="4">
        <v>10833</v>
      </c>
      <c r="Y1588" s="4">
        <v>3.31</v>
      </c>
      <c r="Z1588" s="4">
        <v>16.600000000000001</v>
      </c>
      <c r="AA1588" s="4">
        <v>519</v>
      </c>
      <c r="AB1588" s="4">
        <v>602</v>
      </c>
      <c r="AC1588" s="4">
        <v>0.28999999999999998</v>
      </c>
    </row>
    <row r="1589" spans="1:29" hidden="1" x14ac:dyDescent="0.25">
      <c r="A1589" s="4" t="s">
        <v>4117</v>
      </c>
      <c r="B1589" s="4" t="s">
        <v>3938</v>
      </c>
      <c r="C1589" s="4" t="s">
        <v>1617</v>
      </c>
      <c r="D1589" s="4" t="s">
        <v>1642</v>
      </c>
      <c r="E1589" s="4" t="s">
        <v>4056</v>
      </c>
      <c r="F1589" s="4">
        <v>0</v>
      </c>
      <c r="G1589" s="4">
        <v>23.2</v>
      </c>
      <c r="H1589" s="4">
        <v>75.7</v>
      </c>
      <c r="I1589" s="4">
        <v>8.17</v>
      </c>
      <c r="J1589" s="4">
        <v>37.96</v>
      </c>
      <c r="K1589" s="4">
        <v>13.07</v>
      </c>
      <c r="L1589" s="4">
        <v>0.47</v>
      </c>
      <c r="M1589" s="4">
        <v>51.4</v>
      </c>
      <c r="N1589" s="4">
        <v>16.52</v>
      </c>
      <c r="O1589" s="4">
        <v>197.2</v>
      </c>
      <c r="P1589" s="4">
        <v>76</v>
      </c>
      <c r="Q1589" s="4">
        <v>340</v>
      </c>
      <c r="R1589" s="4">
        <v>69.099999999999994</v>
      </c>
      <c r="S1589" s="4">
        <v>617</v>
      </c>
      <c r="T1589" s="4">
        <v>121.2</v>
      </c>
      <c r="U1589" s="4">
        <v>2136</v>
      </c>
      <c r="V1589" s="4">
        <v>0.01</v>
      </c>
      <c r="W1589" s="4">
        <v>14.66</v>
      </c>
      <c r="X1589" s="4">
        <v>13314</v>
      </c>
      <c r="Y1589" s="4">
        <v>4.5599999999999996</v>
      </c>
      <c r="Z1589" s="4">
        <v>25.4</v>
      </c>
      <c r="AA1589" s="4">
        <v>739</v>
      </c>
      <c r="AB1589" s="4">
        <v>947</v>
      </c>
      <c r="AC1589" s="4">
        <v>1.52</v>
      </c>
    </row>
    <row r="1590" spans="1:29" hidden="1" x14ac:dyDescent="0.25">
      <c r="A1590" s="4" t="s">
        <v>4117</v>
      </c>
      <c r="B1590" s="4" t="s">
        <v>3938</v>
      </c>
      <c r="C1590" s="4" t="s">
        <v>1617</v>
      </c>
      <c r="D1590" s="4" t="s">
        <v>1643</v>
      </c>
      <c r="E1590" s="4" t="s">
        <v>4056</v>
      </c>
      <c r="F1590" s="4">
        <v>0</v>
      </c>
      <c r="G1590" s="4">
        <v>3.52</v>
      </c>
      <c r="H1590" s="4">
        <v>15.8</v>
      </c>
      <c r="I1590" s="4">
        <v>1.66</v>
      </c>
      <c r="J1590" s="4">
        <v>12.11</v>
      </c>
      <c r="K1590" s="4">
        <v>11.54</v>
      </c>
      <c r="L1590" s="4">
        <v>2.09</v>
      </c>
      <c r="M1590" s="4">
        <v>40.200000000000003</v>
      </c>
      <c r="N1590" s="4">
        <v>12.04</v>
      </c>
      <c r="O1590" s="4">
        <v>137.6</v>
      </c>
      <c r="P1590" s="4">
        <v>45.9</v>
      </c>
      <c r="Q1590" s="4">
        <v>191</v>
      </c>
      <c r="R1590" s="4">
        <v>41.9</v>
      </c>
      <c r="S1590" s="4">
        <v>402</v>
      </c>
      <c r="T1590" s="4">
        <v>79.900000000000006</v>
      </c>
      <c r="U1590" s="4">
        <v>1422</v>
      </c>
      <c r="V1590" s="4">
        <v>59.32</v>
      </c>
      <c r="W1590" s="4">
        <v>87.01</v>
      </c>
      <c r="X1590" s="4">
        <v>8603</v>
      </c>
      <c r="Y1590" s="4">
        <v>29.63</v>
      </c>
      <c r="Z1590" s="4">
        <v>43.5</v>
      </c>
      <c r="AA1590" s="4">
        <v>308</v>
      </c>
      <c r="AB1590" s="4">
        <v>526</v>
      </c>
      <c r="AC1590" s="4">
        <v>4.7</v>
      </c>
    </row>
    <row r="1591" spans="1:29" hidden="1" x14ac:dyDescent="0.25">
      <c r="A1591" s="4" t="s">
        <v>4117</v>
      </c>
      <c r="B1591" s="4" t="s">
        <v>3938</v>
      </c>
      <c r="C1591" s="4" t="s">
        <v>1617</v>
      </c>
      <c r="D1591" s="4" t="s">
        <v>1644</v>
      </c>
      <c r="E1591" s="4" t="s">
        <v>4056</v>
      </c>
      <c r="F1591" s="4">
        <v>0</v>
      </c>
      <c r="G1591" s="4">
        <v>5.9</v>
      </c>
      <c r="H1591" s="4">
        <v>54.6</v>
      </c>
      <c r="I1591" s="4">
        <v>3.14</v>
      </c>
      <c r="J1591" s="4">
        <v>28.73</v>
      </c>
      <c r="K1591" s="4">
        <v>35.31</v>
      </c>
      <c r="L1591" s="4">
        <v>1.35</v>
      </c>
      <c r="M1591" s="4">
        <v>155.19999999999999</v>
      </c>
      <c r="N1591" s="4">
        <v>43.27</v>
      </c>
      <c r="O1591" s="4">
        <v>460.3</v>
      </c>
      <c r="P1591" s="4">
        <v>160.4</v>
      </c>
      <c r="Q1591" s="4">
        <v>636</v>
      </c>
      <c r="R1591" s="4">
        <v>122.5</v>
      </c>
      <c r="S1591" s="4">
        <v>1021</v>
      </c>
      <c r="T1591" s="4">
        <v>188.4</v>
      </c>
      <c r="U1591" s="4">
        <v>4432</v>
      </c>
      <c r="V1591" s="4">
        <v>6.6</v>
      </c>
      <c r="W1591" s="4">
        <v>7.31</v>
      </c>
      <c r="X1591" s="4">
        <v>9435</v>
      </c>
      <c r="Y1591" s="4">
        <v>1.62</v>
      </c>
      <c r="Z1591" s="4">
        <v>22.9</v>
      </c>
      <c r="AA1591" s="4">
        <v>929</v>
      </c>
      <c r="AB1591" s="4">
        <v>774</v>
      </c>
      <c r="AC1591" s="4">
        <v>0.13</v>
      </c>
    </row>
    <row r="1592" spans="1:29" hidden="1" x14ac:dyDescent="0.25">
      <c r="A1592" s="4" t="s">
        <v>4117</v>
      </c>
      <c r="B1592" s="4" t="s">
        <v>3938</v>
      </c>
      <c r="C1592" s="4" t="s">
        <v>1617</v>
      </c>
      <c r="D1592" s="4" t="s">
        <v>1645</v>
      </c>
      <c r="E1592" s="4" t="s">
        <v>4056</v>
      </c>
      <c r="F1592" s="4">
        <v>0</v>
      </c>
      <c r="G1592" s="4">
        <v>0.31</v>
      </c>
      <c r="H1592" s="4">
        <v>16.5</v>
      </c>
      <c r="I1592" s="4">
        <v>0.86</v>
      </c>
      <c r="J1592" s="4">
        <v>15.19</v>
      </c>
      <c r="K1592" s="4">
        <v>20.83</v>
      </c>
      <c r="L1592" s="4">
        <v>5.0199999999999996</v>
      </c>
      <c r="M1592" s="4">
        <v>89.8</v>
      </c>
      <c r="N1592" s="4">
        <v>26.74</v>
      </c>
      <c r="O1592" s="4">
        <v>279</v>
      </c>
      <c r="P1592" s="4">
        <v>95.6</v>
      </c>
      <c r="Q1592" s="4">
        <v>391</v>
      </c>
      <c r="R1592" s="4">
        <v>75.099999999999994</v>
      </c>
      <c r="S1592" s="4">
        <v>663</v>
      </c>
      <c r="T1592" s="4">
        <v>130.19999999999999</v>
      </c>
      <c r="U1592" s="4">
        <v>2584</v>
      </c>
      <c r="V1592" s="4">
        <v>11.32</v>
      </c>
      <c r="W1592" s="4">
        <v>2</v>
      </c>
      <c r="X1592" s="4">
        <v>8981</v>
      </c>
      <c r="Y1592" s="4">
        <v>0.52</v>
      </c>
      <c r="Z1592" s="4">
        <v>6.7</v>
      </c>
      <c r="AA1592" s="4">
        <v>303</v>
      </c>
      <c r="AB1592" s="4">
        <v>191</v>
      </c>
      <c r="AC1592" s="4">
        <v>0.32</v>
      </c>
    </row>
    <row r="1593" spans="1:29" hidden="1" x14ac:dyDescent="0.25">
      <c r="A1593" s="4" t="s">
        <v>4117</v>
      </c>
      <c r="B1593" s="4" t="s">
        <v>3938</v>
      </c>
      <c r="C1593" s="4" t="s">
        <v>1617</v>
      </c>
      <c r="D1593" s="4" t="s">
        <v>1646</v>
      </c>
      <c r="E1593" s="4" t="s">
        <v>4056</v>
      </c>
      <c r="F1593" s="4">
        <v>0</v>
      </c>
      <c r="G1593" s="4">
        <v>0.16</v>
      </c>
      <c r="H1593" s="4">
        <v>5.9</v>
      </c>
      <c r="I1593" s="4">
        <v>0.22</v>
      </c>
      <c r="J1593" s="4">
        <v>1.98</v>
      </c>
      <c r="K1593" s="4">
        <v>5.15</v>
      </c>
      <c r="L1593" s="4">
        <v>1.1499999999999999</v>
      </c>
      <c r="M1593" s="4">
        <v>29.3</v>
      </c>
      <c r="N1593" s="4">
        <v>9.9600000000000009</v>
      </c>
      <c r="O1593" s="4">
        <v>108.2</v>
      </c>
      <c r="P1593" s="4">
        <v>37.1</v>
      </c>
      <c r="Q1593" s="4">
        <v>164</v>
      </c>
      <c r="R1593" s="4">
        <v>35.5</v>
      </c>
      <c r="S1593" s="4">
        <v>339</v>
      </c>
      <c r="T1593" s="4">
        <v>68.2</v>
      </c>
      <c r="U1593" s="4">
        <v>1221</v>
      </c>
      <c r="V1593" s="4">
        <v>8.6300000000000008</v>
      </c>
      <c r="W1593" s="4">
        <v>12.08</v>
      </c>
      <c r="X1593" s="4">
        <v>8955</v>
      </c>
      <c r="Y1593" s="4">
        <v>6.12</v>
      </c>
      <c r="Z1593" s="4">
        <v>30.2</v>
      </c>
      <c r="AA1593" s="4">
        <v>153</v>
      </c>
      <c r="AB1593" s="4">
        <v>362</v>
      </c>
      <c r="AC1593" s="4">
        <v>1.43</v>
      </c>
    </row>
    <row r="1594" spans="1:29" hidden="1" x14ac:dyDescent="0.25">
      <c r="A1594" s="4" t="s">
        <v>4117</v>
      </c>
      <c r="B1594" s="4" t="s">
        <v>3938</v>
      </c>
      <c r="C1594" s="4" t="s">
        <v>1617</v>
      </c>
      <c r="D1594" s="4" t="s">
        <v>1647</v>
      </c>
      <c r="E1594" s="4" t="s">
        <v>4056</v>
      </c>
      <c r="F1594" s="4">
        <v>0</v>
      </c>
      <c r="G1594" s="4">
        <v>0.01</v>
      </c>
      <c r="H1594" s="4">
        <v>11.7</v>
      </c>
      <c r="I1594" s="4">
        <v>0.11</v>
      </c>
      <c r="J1594" s="4">
        <v>3.54</v>
      </c>
      <c r="K1594" s="4">
        <v>5.7</v>
      </c>
      <c r="L1594" s="4">
        <v>0.37</v>
      </c>
      <c r="M1594" s="4">
        <v>31.6</v>
      </c>
      <c r="N1594" s="4">
        <v>9.67</v>
      </c>
      <c r="O1594" s="4">
        <v>107.2</v>
      </c>
      <c r="P1594" s="4">
        <v>37.1</v>
      </c>
      <c r="Q1594" s="4">
        <v>155</v>
      </c>
      <c r="R1594" s="4">
        <v>32</v>
      </c>
      <c r="S1594" s="4">
        <v>279</v>
      </c>
      <c r="T1594" s="4">
        <v>53.3</v>
      </c>
      <c r="U1594" s="4">
        <v>1082</v>
      </c>
      <c r="V1594" s="4">
        <v>10.88</v>
      </c>
      <c r="W1594" s="4">
        <v>2.77</v>
      </c>
      <c r="X1594" s="4">
        <v>9965</v>
      </c>
      <c r="Y1594" s="4">
        <v>0.98</v>
      </c>
      <c r="Z1594" s="4">
        <v>4.5999999999999996</v>
      </c>
      <c r="AA1594" s="4">
        <v>130</v>
      </c>
      <c r="AB1594" s="4">
        <v>141</v>
      </c>
      <c r="AC1594" s="4">
        <v>0.01</v>
      </c>
    </row>
    <row r="1595" spans="1:29" hidden="1" x14ac:dyDescent="0.25">
      <c r="A1595" s="4" t="s">
        <v>4117</v>
      </c>
      <c r="B1595" s="4" t="s">
        <v>3938</v>
      </c>
      <c r="C1595" s="4" t="s">
        <v>1617</v>
      </c>
      <c r="D1595" s="4" t="s">
        <v>1648</v>
      </c>
      <c r="E1595" s="4" t="s">
        <v>4056</v>
      </c>
      <c r="F1595" s="4">
        <v>0</v>
      </c>
      <c r="G1595" s="4">
        <v>16.670000000000002</v>
      </c>
      <c r="H1595" s="4">
        <v>66.2</v>
      </c>
      <c r="I1595" s="4">
        <v>7.71</v>
      </c>
      <c r="J1595" s="4">
        <v>40.61</v>
      </c>
      <c r="K1595" s="4">
        <v>18.41</v>
      </c>
      <c r="L1595" s="4">
        <v>0.54</v>
      </c>
      <c r="M1595" s="4">
        <v>57.5</v>
      </c>
      <c r="N1595" s="4">
        <v>18.690000000000001</v>
      </c>
      <c r="O1595" s="4">
        <v>210.4</v>
      </c>
      <c r="P1595" s="4">
        <v>80</v>
      </c>
      <c r="Q1595" s="4">
        <v>347</v>
      </c>
      <c r="R1595" s="4">
        <v>72.5</v>
      </c>
      <c r="S1595" s="4">
        <v>627</v>
      </c>
      <c r="T1595" s="4">
        <v>124.1</v>
      </c>
      <c r="U1595" s="4">
        <v>2253</v>
      </c>
      <c r="V1595" s="4">
        <v>4.08</v>
      </c>
      <c r="W1595" s="4">
        <v>8.6999999999999993</v>
      </c>
      <c r="X1595" s="4">
        <v>12884</v>
      </c>
      <c r="Y1595" s="4">
        <v>2.85</v>
      </c>
      <c r="Z1595" s="4">
        <v>22.2</v>
      </c>
      <c r="AA1595" s="4">
        <v>607</v>
      </c>
      <c r="AB1595" s="4">
        <v>819</v>
      </c>
      <c r="AC1595" s="4">
        <v>0.74</v>
      </c>
    </row>
    <row r="1596" spans="1:29" hidden="1" x14ac:dyDescent="0.25">
      <c r="A1596" s="4" t="s">
        <v>4117</v>
      </c>
      <c r="B1596" s="4" t="s">
        <v>3938</v>
      </c>
      <c r="C1596" s="4" t="s">
        <v>1617</v>
      </c>
      <c r="D1596" s="4" t="s">
        <v>1649</v>
      </c>
      <c r="E1596" s="4" t="s">
        <v>4056</v>
      </c>
      <c r="F1596" s="4">
        <v>0</v>
      </c>
      <c r="G1596" s="4">
        <v>0.04</v>
      </c>
      <c r="H1596" s="4">
        <v>19.100000000000001</v>
      </c>
      <c r="I1596" s="4">
        <v>0.47</v>
      </c>
      <c r="J1596" s="4">
        <v>9.16</v>
      </c>
      <c r="K1596" s="4">
        <v>17.149999999999999</v>
      </c>
      <c r="L1596" s="4">
        <v>1.81</v>
      </c>
      <c r="M1596" s="4">
        <v>72.7</v>
      </c>
      <c r="N1596" s="4">
        <v>21.96</v>
      </c>
      <c r="O1596" s="4">
        <v>243.5</v>
      </c>
      <c r="P1596" s="4">
        <v>86</v>
      </c>
      <c r="Q1596" s="4">
        <v>342</v>
      </c>
      <c r="R1596" s="4">
        <v>64.8</v>
      </c>
      <c r="S1596" s="4">
        <v>571</v>
      </c>
      <c r="T1596" s="4">
        <v>106</v>
      </c>
      <c r="U1596" s="4">
        <v>2331</v>
      </c>
      <c r="V1596" s="4">
        <v>1.93</v>
      </c>
      <c r="W1596" s="4">
        <v>2.2400000000000002</v>
      </c>
      <c r="X1596" s="4">
        <v>10056</v>
      </c>
      <c r="Y1596" s="4">
        <v>0.85</v>
      </c>
      <c r="Z1596" s="4">
        <v>7.4</v>
      </c>
      <c r="AA1596" s="4">
        <v>340</v>
      </c>
      <c r="AB1596" s="4">
        <v>236</v>
      </c>
      <c r="AC1596" s="4">
        <v>0.15</v>
      </c>
    </row>
    <row r="1597" spans="1:29" hidden="1" x14ac:dyDescent="0.25">
      <c r="A1597" s="4" t="s">
        <v>4117</v>
      </c>
      <c r="B1597" s="4" t="s">
        <v>3938</v>
      </c>
      <c r="C1597" s="4" t="s">
        <v>1617</v>
      </c>
      <c r="D1597" s="4" t="s">
        <v>1650</v>
      </c>
      <c r="E1597" s="4" t="s">
        <v>4056</v>
      </c>
      <c r="F1597" s="4">
        <v>0</v>
      </c>
      <c r="G1597" s="4">
        <v>0.05</v>
      </c>
      <c r="H1597" s="4">
        <v>15.8</v>
      </c>
      <c r="I1597" s="4">
        <v>0.62</v>
      </c>
      <c r="J1597" s="4">
        <v>8.2100000000000009</v>
      </c>
      <c r="K1597" s="4">
        <v>10.029999999999999</v>
      </c>
      <c r="L1597" s="4">
        <v>0.57999999999999996</v>
      </c>
      <c r="M1597" s="4">
        <v>37.700000000000003</v>
      </c>
      <c r="N1597" s="4">
        <v>9.0399999999999991</v>
      </c>
      <c r="O1597" s="4">
        <v>91.2</v>
      </c>
      <c r="P1597" s="4">
        <v>31.5</v>
      </c>
      <c r="Q1597" s="4">
        <v>129</v>
      </c>
      <c r="R1597" s="4">
        <v>26</v>
      </c>
      <c r="S1597" s="4">
        <v>235</v>
      </c>
      <c r="T1597" s="4">
        <v>52</v>
      </c>
      <c r="U1597" s="4">
        <v>846</v>
      </c>
      <c r="V1597" s="4">
        <v>4.63</v>
      </c>
      <c r="W1597" s="4">
        <v>1.3</v>
      </c>
      <c r="X1597" s="4">
        <v>7391</v>
      </c>
      <c r="Y1597" s="4">
        <v>0.48</v>
      </c>
      <c r="Z1597" s="4">
        <v>3.8</v>
      </c>
      <c r="AA1597" s="4">
        <v>133</v>
      </c>
      <c r="AB1597" s="4">
        <v>120</v>
      </c>
      <c r="AC1597" s="4">
        <v>0.01</v>
      </c>
    </row>
    <row r="1598" spans="1:29" hidden="1" x14ac:dyDescent="0.25">
      <c r="A1598" s="4" t="s">
        <v>4117</v>
      </c>
      <c r="B1598" s="4" t="s">
        <v>3938</v>
      </c>
      <c r="C1598" s="4" t="s">
        <v>1617</v>
      </c>
      <c r="D1598" s="4" t="s">
        <v>1651</v>
      </c>
      <c r="E1598" s="4" t="s">
        <v>4056</v>
      </c>
      <c r="F1598" s="4">
        <v>0</v>
      </c>
      <c r="G1598" s="4">
        <v>6.99</v>
      </c>
      <c r="H1598" s="4">
        <v>28.1</v>
      </c>
      <c r="I1598" s="4">
        <v>2.23</v>
      </c>
      <c r="J1598" s="4">
        <v>8.9499999999999993</v>
      </c>
      <c r="K1598" s="4">
        <v>5.31</v>
      </c>
      <c r="L1598" s="4">
        <v>0.38</v>
      </c>
      <c r="M1598" s="4">
        <v>21.1</v>
      </c>
      <c r="N1598" s="4">
        <v>6.47</v>
      </c>
      <c r="O1598" s="4">
        <v>77.8</v>
      </c>
      <c r="P1598" s="4">
        <v>28.3</v>
      </c>
      <c r="Q1598" s="4">
        <v>128</v>
      </c>
      <c r="R1598" s="4">
        <v>26.8</v>
      </c>
      <c r="S1598" s="4">
        <v>258</v>
      </c>
      <c r="T1598" s="4">
        <v>53.5</v>
      </c>
      <c r="U1598" s="4">
        <v>833</v>
      </c>
      <c r="V1598" s="4">
        <v>6.22</v>
      </c>
      <c r="W1598" s="4">
        <v>2.2200000000000002</v>
      </c>
      <c r="X1598" s="4">
        <v>9512</v>
      </c>
      <c r="Y1598" s="4">
        <v>0.93</v>
      </c>
      <c r="Z1598" s="4">
        <v>3.6</v>
      </c>
      <c r="AA1598" s="4">
        <v>102</v>
      </c>
      <c r="AB1598" s="4">
        <v>128</v>
      </c>
      <c r="AC1598" s="4">
        <v>1.71</v>
      </c>
    </row>
    <row r="1599" spans="1:29" hidden="1" x14ac:dyDescent="0.25">
      <c r="A1599" s="4" t="s">
        <v>4117</v>
      </c>
      <c r="B1599" s="4" t="s">
        <v>3938</v>
      </c>
      <c r="C1599" s="4" t="s">
        <v>1617</v>
      </c>
      <c r="D1599" s="4" t="s">
        <v>1652</v>
      </c>
      <c r="E1599" s="4" t="s">
        <v>4056</v>
      </c>
      <c r="F1599" s="4">
        <v>0</v>
      </c>
      <c r="G1599" s="4">
        <v>7.0000000000000007E-2</v>
      </c>
      <c r="H1599" s="4">
        <v>5.6</v>
      </c>
      <c r="I1599" s="4">
        <v>0.12</v>
      </c>
      <c r="J1599" s="4">
        <v>2.06</v>
      </c>
      <c r="K1599" s="4">
        <v>3.58</v>
      </c>
      <c r="L1599" s="4">
        <v>1.29</v>
      </c>
      <c r="M1599" s="4">
        <v>23.6</v>
      </c>
      <c r="N1599" s="4">
        <v>7.42</v>
      </c>
      <c r="O1599" s="4">
        <v>85.1</v>
      </c>
      <c r="P1599" s="4">
        <v>31.5</v>
      </c>
      <c r="Q1599" s="4">
        <v>138</v>
      </c>
      <c r="R1599" s="4">
        <v>28.8</v>
      </c>
      <c r="S1599" s="4">
        <v>271</v>
      </c>
      <c r="T1599" s="4">
        <v>56.2</v>
      </c>
      <c r="U1599" s="4">
        <v>894</v>
      </c>
      <c r="V1599" s="4">
        <v>9.01</v>
      </c>
      <c r="W1599" s="4">
        <v>1.1100000000000001</v>
      </c>
      <c r="X1599" s="4">
        <v>8926</v>
      </c>
      <c r="Y1599" s="4">
        <v>0.55000000000000004</v>
      </c>
      <c r="Z1599" s="4">
        <v>32.5</v>
      </c>
      <c r="AA1599" s="4">
        <v>152</v>
      </c>
      <c r="AB1599" s="4">
        <v>388</v>
      </c>
      <c r="AC1599" s="4">
        <v>0.56999999999999995</v>
      </c>
    </row>
    <row r="1600" spans="1:29" hidden="1" x14ac:dyDescent="0.25">
      <c r="A1600" s="4" t="s">
        <v>4117</v>
      </c>
      <c r="B1600" s="4" t="s">
        <v>3938</v>
      </c>
      <c r="C1600" s="4" t="s">
        <v>1617</v>
      </c>
      <c r="D1600" s="4" t="s">
        <v>1653</v>
      </c>
      <c r="E1600" s="4" t="s">
        <v>4056</v>
      </c>
      <c r="F1600" s="4">
        <v>0</v>
      </c>
      <c r="G1600" s="4">
        <v>3.34</v>
      </c>
      <c r="H1600" s="4">
        <v>37.5</v>
      </c>
      <c r="I1600" s="4">
        <v>1.51</v>
      </c>
      <c r="J1600" s="4">
        <v>11.01</v>
      </c>
      <c r="K1600" s="4">
        <v>26.39</v>
      </c>
      <c r="L1600" s="4">
        <v>4.03</v>
      </c>
      <c r="M1600" s="4">
        <v>88.6</v>
      </c>
      <c r="N1600" s="4">
        <v>34.270000000000003</v>
      </c>
      <c r="O1600" s="4">
        <v>353.3</v>
      </c>
      <c r="P1600" s="4">
        <v>108.8</v>
      </c>
      <c r="Q1600" s="4">
        <v>466</v>
      </c>
      <c r="R1600" s="4">
        <v>110.7</v>
      </c>
      <c r="S1600" s="4">
        <v>1117</v>
      </c>
      <c r="T1600" s="4">
        <v>209.9</v>
      </c>
      <c r="U1600" s="4">
        <v>4429</v>
      </c>
      <c r="V1600" s="4">
        <v>17.850000000000001</v>
      </c>
      <c r="W1600" s="4">
        <v>115.8</v>
      </c>
      <c r="X1600" s="4">
        <v>10264</v>
      </c>
      <c r="Y1600" s="4">
        <v>46.14</v>
      </c>
      <c r="Z1600" s="4">
        <v>112.9</v>
      </c>
      <c r="AA1600" s="4">
        <v>433</v>
      </c>
      <c r="AB1600" s="4">
        <v>1448</v>
      </c>
      <c r="AC1600" s="4">
        <v>18.41</v>
      </c>
    </row>
    <row r="1601" spans="1:29" hidden="1" x14ac:dyDescent="0.25">
      <c r="A1601" s="4" t="s">
        <v>4117</v>
      </c>
      <c r="B1601" s="4" t="s">
        <v>3938</v>
      </c>
      <c r="C1601" s="4" t="s">
        <v>1617</v>
      </c>
      <c r="D1601" s="4" t="s">
        <v>1654</v>
      </c>
      <c r="E1601" s="4" t="s">
        <v>4056</v>
      </c>
      <c r="F1601" s="4">
        <v>0</v>
      </c>
      <c r="G1601" s="4">
        <v>16.52</v>
      </c>
      <c r="H1601" s="4">
        <v>61.5</v>
      </c>
      <c r="I1601" s="4">
        <v>6.64</v>
      </c>
      <c r="J1601" s="4">
        <v>38.950000000000003</v>
      </c>
      <c r="K1601" s="4">
        <v>14.49</v>
      </c>
      <c r="L1601" s="4">
        <v>0.41</v>
      </c>
      <c r="M1601" s="4">
        <v>47.8</v>
      </c>
      <c r="N1601" s="4">
        <v>17.91</v>
      </c>
      <c r="O1601" s="4">
        <v>209.8</v>
      </c>
      <c r="P1601" s="4">
        <v>82.3</v>
      </c>
      <c r="Q1601" s="4">
        <v>374</v>
      </c>
      <c r="R1601" s="4">
        <v>77.900000000000006</v>
      </c>
      <c r="S1601" s="4">
        <v>711</v>
      </c>
      <c r="T1601" s="4">
        <v>140.19999999999999</v>
      </c>
      <c r="U1601" s="4">
        <v>2383</v>
      </c>
      <c r="V1601" s="4">
        <v>0.01</v>
      </c>
      <c r="W1601" s="4">
        <v>35.96</v>
      </c>
      <c r="X1601" s="4">
        <v>13768</v>
      </c>
      <c r="Y1601" s="4">
        <v>13.1</v>
      </c>
      <c r="Z1601" s="4">
        <v>49.8</v>
      </c>
      <c r="AA1601" s="4">
        <v>1061</v>
      </c>
      <c r="AB1601" s="4">
        <v>1925</v>
      </c>
      <c r="AC1601" s="4">
        <v>2.62</v>
      </c>
    </row>
    <row r="1602" spans="1:29" hidden="1" x14ac:dyDescent="0.25">
      <c r="A1602" s="4" t="s">
        <v>4117</v>
      </c>
      <c r="B1602" s="4" t="s">
        <v>3938</v>
      </c>
      <c r="C1602" s="4" t="s">
        <v>1617</v>
      </c>
      <c r="D1602" s="4" t="s">
        <v>1655</v>
      </c>
      <c r="E1602" s="4" t="s">
        <v>4056</v>
      </c>
      <c r="F1602" s="4">
        <v>0</v>
      </c>
      <c r="G1602" s="4">
        <v>32.380000000000003</v>
      </c>
      <c r="H1602" s="4">
        <v>85.6</v>
      </c>
      <c r="I1602" s="4">
        <v>10.039999999999999</v>
      </c>
      <c r="J1602" s="4">
        <v>41</v>
      </c>
      <c r="K1602" s="4">
        <v>10.039999999999999</v>
      </c>
      <c r="L1602" s="4">
        <v>0.39</v>
      </c>
      <c r="M1602" s="4">
        <v>15.1</v>
      </c>
      <c r="N1602" s="4">
        <v>4.57</v>
      </c>
      <c r="O1602" s="4">
        <v>53.7</v>
      </c>
      <c r="P1602" s="4">
        <v>20.399999999999999</v>
      </c>
      <c r="Q1602" s="4">
        <v>107</v>
      </c>
      <c r="R1602" s="4">
        <v>24.6</v>
      </c>
      <c r="S1602" s="4">
        <v>252</v>
      </c>
      <c r="T1602" s="4">
        <v>54.7</v>
      </c>
      <c r="U1602" s="4">
        <v>659</v>
      </c>
      <c r="V1602" s="4">
        <v>4.21</v>
      </c>
      <c r="W1602" s="4">
        <v>17.3</v>
      </c>
      <c r="X1602" s="4">
        <v>14490</v>
      </c>
      <c r="Y1602" s="4">
        <v>13.92</v>
      </c>
      <c r="Z1602" s="4">
        <v>13.6</v>
      </c>
      <c r="AA1602" s="4">
        <v>141</v>
      </c>
      <c r="AB1602" s="4">
        <v>555</v>
      </c>
      <c r="AC1602" s="4">
        <v>2.2999999999999998</v>
      </c>
    </row>
    <row r="1603" spans="1:29" hidden="1" x14ac:dyDescent="0.25">
      <c r="A1603" s="4" t="s">
        <v>4117</v>
      </c>
      <c r="B1603" s="4" t="s">
        <v>3938</v>
      </c>
      <c r="C1603" s="4" t="s">
        <v>1617</v>
      </c>
      <c r="D1603" s="4" t="s">
        <v>1656</v>
      </c>
      <c r="E1603" s="4" t="s">
        <v>4056</v>
      </c>
      <c r="F1603" s="4">
        <v>0</v>
      </c>
      <c r="G1603" s="4">
        <v>0.1</v>
      </c>
      <c r="H1603" s="4">
        <v>60.5</v>
      </c>
      <c r="I1603" s="4">
        <v>0.51</v>
      </c>
      <c r="J1603" s="4">
        <v>7.85</v>
      </c>
      <c r="K1603" s="4">
        <v>12.95</v>
      </c>
      <c r="L1603" s="4">
        <v>3.11</v>
      </c>
      <c r="M1603" s="4">
        <v>51.1</v>
      </c>
      <c r="N1603" s="4">
        <v>16.010000000000002</v>
      </c>
      <c r="O1603" s="4">
        <v>174.2</v>
      </c>
      <c r="P1603" s="4">
        <v>60.7</v>
      </c>
      <c r="Q1603" s="4">
        <v>263</v>
      </c>
      <c r="R1603" s="4">
        <v>55.7</v>
      </c>
      <c r="S1603" s="4">
        <v>503</v>
      </c>
      <c r="T1603" s="4">
        <v>100.4</v>
      </c>
      <c r="U1603" s="4">
        <v>1783</v>
      </c>
      <c r="V1603" s="4">
        <v>2</v>
      </c>
      <c r="W1603" s="4">
        <v>6.05</v>
      </c>
      <c r="X1603" s="4">
        <v>9572</v>
      </c>
      <c r="Y1603" s="4">
        <v>2.11</v>
      </c>
      <c r="Z1603" s="4">
        <v>59.4</v>
      </c>
      <c r="AA1603" s="4">
        <v>570</v>
      </c>
      <c r="AB1603" s="4">
        <v>624</v>
      </c>
      <c r="AC1603" s="4">
        <v>0.56999999999999995</v>
      </c>
    </row>
    <row r="1604" spans="1:29" hidden="1" x14ac:dyDescent="0.25">
      <c r="A1604" s="4" t="s">
        <v>4117</v>
      </c>
      <c r="B1604" s="4" t="s">
        <v>3936</v>
      </c>
      <c r="C1604" s="4" t="s">
        <v>1658</v>
      </c>
      <c r="D1604" s="4" t="s">
        <v>1657</v>
      </c>
      <c r="E1604" s="4" t="s">
        <v>3955</v>
      </c>
      <c r="F1604" s="4">
        <v>0</v>
      </c>
      <c r="G1604" s="4">
        <v>22.00297488170812</v>
      </c>
      <c r="H1604" s="4">
        <v>68.484801219435454</v>
      </c>
      <c r="I1604" s="4">
        <v>6.5233100105826614</v>
      </c>
      <c r="J1604" s="4">
        <v>36.346007584493343</v>
      </c>
      <c r="K1604" s="4">
        <v>21.268594838871319</v>
      </c>
      <c r="L1604" s="4">
        <v>1.3475911236235061</v>
      </c>
      <c r="M1604" s="4">
        <v>74.254747269117985</v>
      </c>
      <c r="N1604" s="4">
        <v>24.14546367181012</v>
      </c>
      <c r="O1604" s="4">
        <v>272.21322153462671</v>
      </c>
      <c r="P1604" s="4">
        <v>99.782739832707392</v>
      </c>
      <c r="Q1604" s="4">
        <v>406.19291607838392</v>
      </c>
      <c r="R1604" s="4">
        <v>88.290586087843394</v>
      </c>
      <c r="S1604" s="4">
        <v>799.96472624051273</v>
      </c>
      <c r="T1604" s="4">
        <v>146.00504458346009</v>
      </c>
      <c r="U1604" s="4">
        <v>4811.158935248116</v>
      </c>
      <c r="V1604" s="4">
        <v>5.3421899387564258</v>
      </c>
      <c r="W1604" s="4">
        <v>8.7072860537226937</v>
      </c>
      <c r="X1604" s="4">
        <v>9694.4818944751714</v>
      </c>
      <c r="Y1604" s="4">
        <v>3.7316546318043762</v>
      </c>
      <c r="Z1604" s="4">
        <v>46.75725878182692</v>
      </c>
      <c r="AA1604" s="4">
        <v>637.81794902163176</v>
      </c>
      <c r="AB1604" s="4">
        <v>1052.2330268365461</v>
      </c>
      <c r="AC1604" s="4"/>
    </row>
    <row r="1605" spans="1:29" hidden="1" x14ac:dyDescent="0.25">
      <c r="A1605" s="4" t="s">
        <v>4117</v>
      </c>
      <c r="B1605" s="4" t="s">
        <v>3936</v>
      </c>
      <c r="C1605" s="4" t="s">
        <v>1658</v>
      </c>
      <c r="D1605" s="4" t="s">
        <v>1659</v>
      </c>
      <c r="E1605" s="4" t="s">
        <v>3955</v>
      </c>
      <c r="F1605" s="4">
        <v>0</v>
      </c>
      <c r="G1605" s="4">
        <v>0.33262961514014727</v>
      </c>
      <c r="H1605" s="4">
        <v>18.006261996903639</v>
      </c>
      <c r="I1605" s="4">
        <v>0.39195675043262218</v>
      </c>
      <c r="J1605" s="4">
        <v>7.1293984824251133</v>
      </c>
      <c r="K1605" s="4">
        <v>11.63792330621067</v>
      </c>
      <c r="L1605" s="4">
        <v>1.6903038137372799</v>
      </c>
      <c r="M1605" s="4">
        <v>53.250637349413488</v>
      </c>
      <c r="N1605" s="4">
        <v>16.809530396066609</v>
      </c>
      <c r="O1605" s="4">
        <v>175.55221772009759</v>
      </c>
      <c r="P1605" s="4">
        <v>61.295474024694208</v>
      </c>
      <c r="Q1605" s="4">
        <v>244.67172547258309</v>
      </c>
      <c r="R1605" s="4">
        <v>50.666984435656907</v>
      </c>
      <c r="S1605" s="4">
        <v>440.45664434193048</v>
      </c>
      <c r="T1605" s="4">
        <v>79.68402773289921</v>
      </c>
      <c r="U1605" s="4">
        <v>1781.9584364338821</v>
      </c>
      <c r="V1605" s="4">
        <v>21.868904495233849</v>
      </c>
      <c r="W1605" s="4">
        <v>5.8613439528300573</v>
      </c>
      <c r="X1605" s="4">
        <v>8453.5446923861145</v>
      </c>
      <c r="Y1605" s="4">
        <v>2.1584691520645611</v>
      </c>
      <c r="Z1605" s="4">
        <v>17.769022441454968</v>
      </c>
      <c r="AA1605" s="4">
        <v>263.4299991028671</v>
      </c>
      <c r="AB1605" s="4">
        <v>275.5087751241627</v>
      </c>
      <c r="AC1605" s="4"/>
    </row>
    <row r="1606" spans="1:29" hidden="1" x14ac:dyDescent="0.25">
      <c r="A1606" s="4" t="s">
        <v>4117</v>
      </c>
      <c r="B1606" s="4" t="s">
        <v>3936</v>
      </c>
      <c r="C1606" s="4" t="s">
        <v>1658</v>
      </c>
      <c r="D1606" s="4" t="s">
        <v>1660</v>
      </c>
      <c r="E1606" s="4" t="s">
        <v>3955</v>
      </c>
      <c r="F1606" s="4">
        <v>0</v>
      </c>
      <c r="G1606" s="4">
        <v>5.2791762228697808E-3</v>
      </c>
      <c r="H1606" s="4">
        <v>10.081922414336431</v>
      </c>
      <c r="I1606" s="4">
        <v>6.859092012779236E-2</v>
      </c>
      <c r="J1606" s="4">
        <v>1.0735606825921939</v>
      </c>
      <c r="K1606" s="4">
        <v>3.507291580867653</v>
      </c>
      <c r="L1606" s="4">
        <v>0.30797081780976632</v>
      </c>
      <c r="M1606" s="4">
        <v>19.667849274794989</v>
      </c>
      <c r="N1606" s="4">
        <v>7.6658046840539571</v>
      </c>
      <c r="O1606" s="4">
        <v>98.394073481264371</v>
      </c>
      <c r="P1606" s="4">
        <v>37.990385437708262</v>
      </c>
      <c r="Q1606" s="4">
        <v>168.503083180582</v>
      </c>
      <c r="R1606" s="4">
        <v>38.811357694297783</v>
      </c>
      <c r="S1606" s="4">
        <v>369.00390917102038</v>
      </c>
      <c r="T1606" s="4">
        <v>68.023168520211186</v>
      </c>
      <c r="U1606" s="4">
        <v>1050.556073379053</v>
      </c>
      <c r="V1606" s="4">
        <v>9.4397989320450648</v>
      </c>
      <c r="W1606" s="4">
        <v>4.7516559887984391</v>
      </c>
      <c r="X1606" s="4">
        <v>10125.812414266949</v>
      </c>
      <c r="Y1606" s="4">
        <v>2.2601259367500601</v>
      </c>
      <c r="Z1606" s="4">
        <v>13.747758272534361</v>
      </c>
      <c r="AA1606" s="4">
        <v>166.01923865888071</v>
      </c>
      <c r="AB1606" s="4">
        <v>420.12329468622818</v>
      </c>
      <c r="AC1606" s="4"/>
    </row>
    <row r="1607" spans="1:29" hidden="1" x14ac:dyDescent="0.25">
      <c r="A1607" s="4" t="s">
        <v>4117</v>
      </c>
      <c r="B1607" s="4" t="s">
        <v>3936</v>
      </c>
      <c r="C1607" s="4" t="s">
        <v>1658</v>
      </c>
      <c r="D1607" s="4" t="s">
        <v>1661</v>
      </c>
      <c r="E1607" s="4" t="s">
        <v>3955</v>
      </c>
      <c r="F1607" s="4">
        <v>0</v>
      </c>
      <c r="G1607" s="4">
        <v>5.8262406912264808E-2</v>
      </c>
      <c r="H1607" s="4">
        <v>9.3665858869529455</v>
      </c>
      <c r="I1607" s="4">
        <v>0.10660532050430931</v>
      </c>
      <c r="J1607" s="4">
        <v>1.460894617721586</v>
      </c>
      <c r="K1607" s="4">
        <v>4.589243336279841</v>
      </c>
      <c r="L1607" s="4">
        <v>0.31482189393213111</v>
      </c>
      <c r="M1607" s="4">
        <v>26.987645943881731</v>
      </c>
      <c r="N1607" s="4">
        <v>11.14811432254591</v>
      </c>
      <c r="O1607" s="4">
        <v>141.67928435202339</v>
      </c>
      <c r="P1607" s="4">
        <v>56.393342196574473</v>
      </c>
      <c r="Q1607" s="4">
        <v>251.93761660437511</v>
      </c>
      <c r="R1607" s="4">
        <v>59.535476061396338</v>
      </c>
      <c r="S1607" s="4">
        <v>568.96741262489297</v>
      </c>
      <c r="T1607" s="4">
        <v>107.911257220851</v>
      </c>
      <c r="U1607" s="4">
        <v>2074.8923479427522</v>
      </c>
      <c r="V1607" s="4">
        <v>6.485723220968417</v>
      </c>
      <c r="W1607" s="4">
        <v>7.2396854556923627</v>
      </c>
      <c r="X1607" s="4">
        <v>10129.665888131691</v>
      </c>
      <c r="Y1607" s="4">
        <v>3.810833939012388</v>
      </c>
      <c r="Z1607" s="4">
        <v>20.038319180352179</v>
      </c>
      <c r="AA1607" s="4">
        <v>200.84417493907861</v>
      </c>
      <c r="AB1607" s="4">
        <v>948.09442578692949</v>
      </c>
      <c r="AC1607" s="4"/>
    </row>
    <row r="1608" spans="1:29" hidden="1" x14ac:dyDescent="0.25">
      <c r="A1608" s="4" t="s">
        <v>4117</v>
      </c>
      <c r="B1608" s="4" t="s">
        <v>3936</v>
      </c>
      <c r="C1608" s="4" t="s">
        <v>1658</v>
      </c>
      <c r="D1608" s="4" t="s">
        <v>1662</v>
      </c>
      <c r="E1608" s="4" t="s">
        <v>3955</v>
      </c>
      <c r="F1608" s="4">
        <v>0</v>
      </c>
      <c r="G1608" s="4">
        <v>1.304680494082928</v>
      </c>
      <c r="H1608" s="4">
        <v>16.444098732013309</v>
      </c>
      <c r="I1608" s="4">
        <v>0.39152803589718033</v>
      </c>
      <c r="J1608" s="4">
        <v>2.9591923095114119</v>
      </c>
      <c r="K1608" s="4">
        <v>4.0258052716929624</v>
      </c>
      <c r="L1608" s="4">
        <v>0.34602750498487139</v>
      </c>
      <c r="M1608" s="4">
        <v>21.940991483006499</v>
      </c>
      <c r="N1608" s="4">
        <v>8.170361521231353</v>
      </c>
      <c r="O1608" s="4">
        <v>95.543407971800661</v>
      </c>
      <c r="P1608" s="4">
        <v>37.113898288143062</v>
      </c>
      <c r="Q1608" s="4">
        <v>164.66000487705841</v>
      </c>
      <c r="R1608" s="4">
        <v>37.702603973851012</v>
      </c>
      <c r="S1608" s="4">
        <v>351.01555378516241</v>
      </c>
      <c r="T1608" s="4">
        <v>67.217167075331872</v>
      </c>
      <c r="U1608" s="4">
        <v>1031.762045689612</v>
      </c>
      <c r="V1608" s="4">
        <v>14.278792571457011</v>
      </c>
      <c r="W1608" s="4">
        <v>5.8090376524127398</v>
      </c>
      <c r="X1608" s="4">
        <v>9793.6667821467236</v>
      </c>
      <c r="Y1608" s="4">
        <v>2.3962125210686751</v>
      </c>
      <c r="Z1608" s="4">
        <v>14.161217491544811</v>
      </c>
      <c r="AA1608" s="4">
        <v>174.95305892918091</v>
      </c>
      <c r="AB1608" s="4">
        <v>360.51278054465809</v>
      </c>
      <c r="AC1608" s="4"/>
    </row>
    <row r="1609" spans="1:29" hidden="1" x14ac:dyDescent="0.25">
      <c r="A1609" s="4" t="s">
        <v>4117</v>
      </c>
      <c r="B1609" s="4" t="s">
        <v>3936</v>
      </c>
      <c r="C1609" s="4" t="s">
        <v>1658</v>
      </c>
      <c r="D1609" s="4" t="s">
        <v>1663</v>
      </c>
      <c r="E1609" s="4" t="s">
        <v>3955</v>
      </c>
      <c r="F1609" s="4">
        <v>0</v>
      </c>
      <c r="G1609" s="4">
        <v>1.8339480963750269E-2</v>
      </c>
      <c r="H1609" s="4">
        <v>15.01105934128649</v>
      </c>
      <c r="I1609" s="4">
        <v>0.14208721444897771</v>
      </c>
      <c r="J1609" s="4">
        <v>2.5424315728981011</v>
      </c>
      <c r="K1609" s="4">
        <v>5.5471186103180221</v>
      </c>
      <c r="L1609" s="4">
        <v>0.31690228582148527</v>
      </c>
      <c r="M1609" s="4">
        <v>28.355463869274249</v>
      </c>
      <c r="N1609" s="4">
        <v>10.99769763073369</v>
      </c>
      <c r="O1609" s="4">
        <v>133.7767789795241</v>
      </c>
      <c r="P1609" s="4">
        <v>52.600188111459808</v>
      </c>
      <c r="Q1609" s="4">
        <v>241.1869142187528</v>
      </c>
      <c r="R1609" s="4">
        <v>56.330221414203272</v>
      </c>
      <c r="S1609" s="4">
        <v>540.20968989504672</v>
      </c>
      <c r="T1609" s="4">
        <v>103.6830678741303</v>
      </c>
      <c r="U1609" s="4">
        <v>2100.0765274910341</v>
      </c>
      <c r="V1609" s="4">
        <v>7.464700466051073</v>
      </c>
      <c r="W1609" s="4">
        <v>8.8576920146955729</v>
      </c>
      <c r="X1609" s="4">
        <v>10027.529481162739</v>
      </c>
      <c r="Y1609" s="4">
        <v>3.6694428504632839</v>
      </c>
      <c r="Z1609" s="4">
        <v>27.817461875639239</v>
      </c>
      <c r="AA1609" s="4">
        <v>324.62368881212922</v>
      </c>
      <c r="AB1609" s="4">
        <v>974.72260633637484</v>
      </c>
      <c r="AC1609" s="4"/>
    </row>
    <row r="1610" spans="1:29" hidden="1" x14ac:dyDescent="0.25">
      <c r="A1610" s="4" t="s">
        <v>4117</v>
      </c>
      <c r="B1610" s="4" t="s">
        <v>3936</v>
      </c>
      <c r="C1610" s="4" t="s">
        <v>1658</v>
      </c>
      <c r="D1610" s="4" t="s">
        <v>1664</v>
      </c>
      <c r="E1610" s="4" t="s">
        <v>3955</v>
      </c>
      <c r="F1610" s="4">
        <v>0</v>
      </c>
      <c r="G1610" s="4">
        <v>2.4157512605509051</v>
      </c>
      <c r="H1610" s="4">
        <v>11.61725931115509</v>
      </c>
      <c r="I1610" s="4">
        <v>0.63827335869859814</v>
      </c>
      <c r="J1610" s="4">
        <v>4.3366695647431568</v>
      </c>
      <c r="K1610" s="4">
        <v>5.4745382633801158</v>
      </c>
      <c r="L1610" s="4">
        <v>0.50759030258271709</v>
      </c>
      <c r="M1610" s="4">
        <v>29.865422878430849</v>
      </c>
      <c r="N1610" s="4">
        <v>9.8520497569754966</v>
      </c>
      <c r="O1610" s="4">
        <v>114.5444958099426</v>
      </c>
      <c r="P1610" s="4">
        <v>42.847865499018447</v>
      </c>
      <c r="Q1610" s="4">
        <v>181.17179400912599</v>
      </c>
      <c r="R1610" s="4">
        <v>40.019855627396034</v>
      </c>
      <c r="S1610" s="4">
        <v>371.32647273967598</v>
      </c>
      <c r="T1610" s="4">
        <v>68.787343396669385</v>
      </c>
      <c r="U1610" s="4">
        <v>1156.4767749940661</v>
      </c>
      <c r="V1610" s="4">
        <v>8.4703529026142821</v>
      </c>
      <c r="W1610" s="4">
        <v>3.8786357897256249</v>
      </c>
      <c r="X1610" s="4">
        <v>9723.6198421865829</v>
      </c>
      <c r="Y1610" s="4">
        <v>2.029254622631036</v>
      </c>
      <c r="Z1610" s="4">
        <v>15.292171375979279</v>
      </c>
      <c r="AA1610" s="4">
        <v>191.40467078142399</v>
      </c>
      <c r="AB1610" s="4">
        <v>579.99259906277052</v>
      </c>
      <c r="AC1610" s="4"/>
    </row>
    <row r="1611" spans="1:29" hidden="1" x14ac:dyDescent="0.25">
      <c r="A1611" s="4" t="s">
        <v>4117</v>
      </c>
      <c r="B1611" s="4" t="s">
        <v>3936</v>
      </c>
      <c r="C1611" s="4" t="s">
        <v>1658</v>
      </c>
      <c r="D1611" s="4" t="s">
        <v>1665</v>
      </c>
      <c r="E1611" s="4" t="s">
        <v>3955</v>
      </c>
      <c r="F1611" s="4">
        <v>0</v>
      </c>
      <c r="G1611" s="4">
        <v>8.1662057106356142E-2</v>
      </c>
      <c r="H1611" s="4">
        <v>12.62515602519527</v>
      </c>
      <c r="I1611" s="4">
        <v>9.9150900623166838E-2</v>
      </c>
      <c r="J1611" s="4">
        <v>1.947004876384534</v>
      </c>
      <c r="K1611" s="4">
        <v>4.1979770288905813</v>
      </c>
      <c r="L1611" s="4">
        <v>0.35975927209944131</v>
      </c>
      <c r="M1611" s="4">
        <v>23.612554315798661</v>
      </c>
      <c r="N1611" s="4">
        <v>9.1949465928355085</v>
      </c>
      <c r="O1611" s="4">
        <v>117.2987649210398</v>
      </c>
      <c r="P1611" s="4">
        <v>46.876185378634489</v>
      </c>
      <c r="Q1611" s="4">
        <v>211.37424506017351</v>
      </c>
      <c r="R1611" s="4">
        <v>48.786555702828792</v>
      </c>
      <c r="S1611" s="4">
        <v>470.40860581368241</v>
      </c>
      <c r="T1611" s="4">
        <v>88.606819713127877</v>
      </c>
      <c r="U1611" s="4">
        <v>1492.98261621501</v>
      </c>
      <c r="V1611" s="4">
        <v>9.2879904694189648</v>
      </c>
      <c r="W1611" s="4">
        <v>7.4445610424516744</v>
      </c>
      <c r="X1611" s="4">
        <v>10204.541186065189</v>
      </c>
      <c r="Y1611" s="4">
        <v>3.8389686341800942</v>
      </c>
      <c r="Z1611" s="4">
        <v>19.548594807937331</v>
      </c>
      <c r="AA1611" s="4">
        <v>201.59456652905729</v>
      </c>
      <c r="AB1611" s="4">
        <v>842.84223292398951</v>
      </c>
      <c r="AC1611" s="4"/>
    </row>
    <row r="1612" spans="1:29" hidden="1" x14ac:dyDescent="0.25">
      <c r="A1612" s="4" t="s">
        <v>4117</v>
      </c>
      <c r="B1612" s="4" t="s">
        <v>3936</v>
      </c>
      <c r="C1612" s="4" t="s">
        <v>1658</v>
      </c>
      <c r="D1612" s="4" t="s">
        <v>1666</v>
      </c>
      <c r="E1612" s="4" t="s">
        <v>3955</v>
      </c>
      <c r="F1612" s="4">
        <v>0</v>
      </c>
      <c r="G1612" s="4">
        <v>4.1713260874041432E-2</v>
      </c>
      <c r="H1612" s="4">
        <v>18.632704252671139</v>
      </c>
      <c r="I1612" s="4">
        <v>0.40464435465539339</v>
      </c>
      <c r="J1612" s="4">
        <v>5.6343405387067929</v>
      </c>
      <c r="K1612" s="4">
        <v>9.8454560738776671</v>
      </c>
      <c r="L1612" s="4">
        <v>0.98423478510318896</v>
      </c>
      <c r="M1612" s="4">
        <v>52.145037141988013</v>
      </c>
      <c r="N1612" s="4">
        <v>17.445198123927842</v>
      </c>
      <c r="O1612" s="4">
        <v>193.68008650279481</v>
      </c>
      <c r="P1612" s="4">
        <v>69.935260916051178</v>
      </c>
      <c r="Q1612" s="4">
        <v>281.42102173652057</v>
      </c>
      <c r="R1612" s="4">
        <v>58.95873711646756</v>
      </c>
      <c r="S1612" s="4">
        <v>521.3328515940841</v>
      </c>
      <c r="T1612" s="4">
        <v>93.36706046909768</v>
      </c>
      <c r="U1612" s="4">
        <v>3145.3503892436829</v>
      </c>
      <c r="V1612" s="4">
        <v>12.637842249513531</v>
      </c>
      <c r="W1612" s="4">
        <v>7.7073833265198903</v>
      </c>
      <c r="X1612" s="4">
        <v>9048.4921205006904</v>
      </c>
      <c r="Y1612" s="4">
        <v>2.4034099633672801</v>
      </c>
      <c r="Z1612" s="4">
        <v>31.902523735904619</v>
      </c>
      <c r="AA1612" s="4">
        <v>479.60045565713739</v>
      </c>
      <c r="AB1612" s="4">
        <v>498.44348858950212</v>
      </c>
      <c r="AC1612" s="4"/>
    </row>
    <row r="1613" spans="1:29" hidden="1" x14ac:dyDescent="0.25">
      <c r="A1613" s="4" t="s">
        <v>4117</v>
      </c>
      <c r="B1613" s="4" t="s">
        <v>3936</v>
      </c>
      <c r="C1613" s="4" t="s">
        <v>1658</v>
      </c>
      <c r="D1613" s="4" t="s">
        <v>1667</v>
      </c>
      <c r="E1613" s="4" t="s">
        <v>3955</v>
      </c>
      <c r="F1613" s="4">
        <v>0</v>
      </c>
      <c r="G1613" s="4">
        <v>0</v>
      </c>
      <c r="H1613" s="4">
        <v>11.74145349885778</v>
      </c>
      <c r="I1613" s="4">
        <v>7.0924495383325875E-2</v>
      </c>
      <c r="J1613" s="4">
        <v>1.5818399011004061</v>
      </c>
      <c r="K1613" s="4">
        <v>3.713886066643048</v>
      </c>
      <c r="L1613" s="4">
        <v>0.22046032284874811</v>
      </c>
      <c r="M1613" s="4">
        <v>22.779697647408309</v>
      </c>
      <c r="N1613" s="4">
        <v>9.1886538667473712</v>
      </c>
      <c r="O1613" s="4">
        <v>106.8809536855595</v>
      </c>
      <c r="P1613" s="4">
        <v>41.751976700308497</v>
      </c>
      <c r="Q1613" s="4">
        <v>181.2261392951317</v>
      </c>
      <c r="R1613" s="4">
        <v>40.842107321777583</v>
      </c>
      <c r="S1613" s="4">
        <v>381.1580206732213</v>
      </c>
      <c r="T1613" s="4">
        <v>68.907257959418374</v>
      </c>
      <c r="U1613" s="4">
        <v>1156.7034357033649</v>
      </c>
      <c r="V1613" s="4">
        <v>9.7609807156180928</v>
      </c>
      <c r="W1613" s="4">
        <v>4.2367655764587244</v>
      </c>
      <c r="X1613" s="4">
        <v>10025.298320299071</v>
      </c>
      <c r="Y1613" s="4">
        <v>1.922532854748279</v>
      </c>
      <c r="Z1613" s="4">
        <v>13.6996447482344</v>
      </c>
      <c r="AA1613" s="4">
        <v>177.97383304284679</v>
      </c>
      <c r="AB1613" s="4">
        <v>332.23090124270539</v>
      </c>
      <c r="AC1613" s="4"/>
    </row>
    <row r="1614" spans="1:29" hidden="1" x14ac:dyDescent="0.25">
      <c r="A1614" s="4" t="s">
        <v>4117</v>
      </c>
      <c r="B1614" s="4" t="s">
        <v>3936</v>
      </c>
      <c r="C1614" s="4" t="s">
        <v>1658</v>
      </c>
      <c r="D1614" s="4" t="s">
        <v>1668</v>
      </c>
      <c r="E1614" s="4" t="s">
        <v>3955</v>
      </c>
      <c r="F1614" s="4">
        <v>0</v>
      </c>
      <c r="G1614" s="4">
        <v>0.18927375109328859</v>
      </c>
      <c r="H1614" s="4">
        <v>24.574014736932121</v>
      </c>
      <c r="I1614" s="4">
        <v>0.45744099441950348</v>
      </c>
      <c r="J1614" s="4">
        <v>7.0671276944338279</v>
      </c>
      <c r="K1614" s="4">
        <v>12.02739397098328</v>
      </c>
      <c r="L1614" s="4">
        <v>1.5142033422466949</v>
      </c>
      <c r="M1614" s="4">
        <v>58.645927908505577</v>
      </c>
      <c r="N1614" s="4">
        <v>19.78097567769262</v>
      </c>
      <c r="O1614" s="4">
        <v>221.0533557477471</v>
      </c>
      <c r="P1614" s="4">
        <v>81.423075871340032</v>
      </c>
      <c r="Q1614" s="4">
        <v>330.36548036922812</v>
      </c>
      <c r="R1614" s="4">
        <v>69.560082369706492</v>
      </c>
      <c r="S1614" s="4">
        <v>608.96589055468371</v>
      </c>
      <c r="T1614" s="4">
        <v>112.04011682603701</v>
      </c>
      <c r="U1614" s="4">
        <v>4055.6243398908118</v>
      </c>
      <c r="V1614" s="4">
        <v>23.170705383348061</v>
      </c>
      <c r="W1614" s="4">
        <v>8.2598054467931377</v>
      </c>
      <c r="X1614" s="4">
        <v>8899.7593415364354</v>
      </c>
      <c r="Y1614" s="4">
        <v>2.714691164202236</v>
      </c>
      <c r="Z1614" s="4">
        <v>30.709918240406271</v>
      </c>
      <c r="AA1614" s="4">
        <v>491.0722659221401</v>
      </c>
      <c r="AB1614" s="4">
        <v>444.40457373879929</v>
      </c>
      <c r="AC1614" s="4"/>
    </row>
    <row r="1615" spans="1:29" hidden="1" x14ac:dyDescent="0.25">
      <c r="A1615" s="4" t="s">
        <v>4117</v>
      </c>
      <c r="B1615" s="4" t="s">
        <v>3936</v>
      </c>
      <c r="C1615" s="4" t="s">
        <v>1658</v>
      </c>
      <c r="D1615" s="4" t="s">
        <v>1669</v>
      </c>
      <c r="E1615" s="4" t="s">
        <v>3955</v>
      </c>
      <c r="F1615" s="4">
        <v>0</v>
      </c>
      <c r="G1615" s="4">
        <v>0.1430482376416839</v>
      </c>
      <c r="H1615" s="4">
        <v>14.56899657363199</v>
      </c>
      <c r="I1615" s="4">
        <v>0.49743522165216519</v>
      </c>
      <c r="J1615" s="4">
        <v>7.0700430840898374</v>
      </c>
      <c r="K1615" s="4">
        <v>12.034577092189419</v>
      </c>
      <c r="L1615" s="4">
        <v>0.95956809211102756</v>
      </c>
      <c r="M1615" s="4">
        <v>62.316948652925333</v>
      </c>
      <c r="N1615" s="4">
        <v>20.904461869007889</v>
      </c>
      <c r="O1615" s="4">
        <v>235.93704154915571</v>
      </c>
      <c r="P1615" s="4">
        <v>85.212360995157212</v>
      </c>
      <c r="Q1615" s="4">
        <v>344.72131794257001</v>
      </c>
      <c r="R1615" s="4">
        <v>73.005098500955782</v>
      </c>
      <c r="S1615" s="4">
        <v>656.84265723698434</v>
      </c>
      <c r="T1615" s="4">
        <v>116.8214641426197</v>
      </c>
      <c r="U1615" s="4">
        <v>4321.976004908026</v>
      </c>
      <c r="V1615" s="4">
        <v>15.21299380230931</v>
      </c>
      <c r="W1615" s="4">
        <v>6.6842001735492307</v>
      </c>
      <c r="X1615" s="4">
        <v>8680.2588433150904</v>
      </c>
      <c r="Y1615" s="4">
        <v>3.2449851372614029</v>
      </c>
      <c r="Z1615" s="4">
        <v>33.018884744382262</v>
      </c>
      <c r="AA1615" s="4">
        <v>417.36425237532529</v>
      </c>
      <c r="AB1615" s="4">
        <v>840.37015902430323</v>
      </c>
      <c r="AC1615" s="4"/>
    </row>
    <row r="1616" spans="1:29" hidden="1" x14ac:dyDescent="0.25">
      <c r="A1616" s="4" t="s">
        <v>4117</v>
      </c>
      <c r="B1616" s="4" t="s">
        <v>3936</v>
      </c>
      <c r="C1616" s="4" t="s">
        <v>1658</v>
      </c>
      <c r="D1616" s="4" t="s">
        <v>1670</v>
      </c>
      <c r="E1616" s="4" t="s">
        <v>3955</v>
      </c>
      <c r="F1616" s="4">
        <v>0</v>
      </c>
      <c r="G1616" s="4">
        <v>9.5102401181949951E-3</v>
      </c>
      <c r="H1616" s="4">
        <v>4.4106559038742006</v>
      </c>
      <c r="I1616" s="4">
        <v>2.058392368789503E-2</v>
      </c>
      <c r="J1616" s="4">
        <v>1.047288977733742</v>
      </c>
      <c r="K1616" s="4">
        <v>3.3123316664711711</v>
      </c>
      <c r="L1616" s="4">
        <v>0.32709460983781619</v>
      </c>
      <c r="M1616" s="4">
        <v>23.952453368000171</v>
      </c>
      <c r="N1616" s="4">
        <v>10.355073350052191</v>
      </c>
      <c r="O1616" s="4">
        <v>131.32755848248081</v>
      </c>
      <c r="P1616" s="4">
        <v>52.968929141926623</v>
      </c>
      <c r="Q1616" s="4">
        <v>244.19009201537801</v>
      </c>
      <c r="R1616" s="4">
        <v>59.505991166454862</v>
      </c>
      <c r="S1616" s="4">
        <v>569.6893075559002</v>
      </c>
      <c r="T1616" s="4">
        <v>109.47878743977429</v>
      </c>
      <c r="U1616" s="4">
        <v>2141.3721255257128</v>
      </c>
      <c r="V1616" s="4">
        <v>8.6555879850384922</v>
      </c>
      <c r="W1616" s="4">
        <v>5.3867786117766254</v>
      </c>
      <c r="X1616" s="4">
        <v>12096.17594277967</v>
      </c>
      <c r="Y1616" s="4">
        <v>2.3356606184545119</v>
      </c>
      <c r="Z1616" s="4">
        <v>12.509611690833539</v>
      </c>
      <c r="AA1616" s="4">
        <v>104.5308564923311</v>
      </c>
      <c r="AB1616" s="4">
        <v>736.4085355430293</v>
      </c>
      <c r="AC1616" s="4"/>
    </row>
    <row r="1617" spans="1:29" hidden="1" x14ac:dyDescent="0.25">
      <c r="A1617" s="4" t="s">
        <v>4117</v>
      </c>
      <c r="B1617" s="4" t="s">
        <v>3936</v>
      </c>
      <c r="C1617" s="4" t="s">
        <v>1658</v>
      </c>
      <c r="D1617" s="4" t="s">
        <v>1671</v>
      </c>
      <c r="E1617" s="4" t="s">
        <v>3955</v>
      </c>
      <c r="F1617" s="4">
        <v>0</v>
      </c>
      <c r="G1617" s="4">
        <v>6.7243932735534004</v>
      </c>
      <c r="H1617" s="4">
        <v>27.320040168699389</v>
      </c>
      <c r="I1617" s="4">
        <v>2.1866010366280251</v>
      </c>
      <c r="J1617" s="4">
        <v>12.446439611280301</v>
      </c>
      <c r="K1617" s="4">
        <v>7.5375735526191718</v>
      </c>
      <c r="L1617" s="4">
        <v>0.40426454522481953</v>
      </c>
      <c r="M1617" s="4">
        <v>33.258506331114667</v>
      </c>
      <c r="N1617" s="4">
        <v>12.180830141952031</v>
      </c>
      <c r="O1617" s="4">
        <v>140.20999747957561</v>
      </c>
      <c r="P1617" s="4">
        <v>54.838867473982823</v>
      </c>
      <c r="Q1617" s="4">
        <v>243.42770604751701</v>
      </c>
      <c r="R1617" s="4">
        <v>57.908214306172979</v>
      </c>
      <c r="S1617" s="4">
        <v>554.52711705272156</v>
      </c>
      <c r="T1617" s="4">
        <v>104.74624757604199</v>
      </c>
      <c r="U1617" s="4">
        <v>2160.5894164158021</v>
      </c>
      <c r="V1617" s="4">
        <v>11.58310270791981</v>
      </c>
      <c r="W1617" s="4">
        <v>7.2051492986870489</v>
      </c>
      <c r="X1617" s="4">
        <v>10195.712613068739</v>
      </c>
      <c r="Y1617" s="4">
        <v>3.7242041740888112</v>
      </c>
      <c r="Z1617" s="4">
        <v>25.179489375560841</v>
      </c>
      <c r="AA1617" s="4">
        <v>242.86402082537819</v>
      </c>
      <c r="AB1617" s="4">
        <v>1528.4838314420249</v>
      </c>
      <c r="AC1617" s="4"/>
    </row>
    <row r="1618" spans="1:29" hidden="1" x14ac:dyDescent="0.25">
      <c r="A1618" s="4" t="s">
        <v>4117</v>
      </c>
      <c r="B1618" s="4" t="s">
        <v>3937</v>
      </c>
      <c r="C1618" s="4" t="s">
        <v>1673</v>
      </c>
      <c r="D1618" s="4" t="s">
        <v>1672</v>
      </c>
      <c r="E1618" s="4" t="s">
        <v>3950</v>
      </c>
      <c r="F1618" s="4">
        <v>0</v>
      </c>
      <c r="G1618" s="4">
        <v>1.8408204932156919E-2</v>
      </c>
      <c r="H1618" s="4">
        <v>18.98198458910117</v>
      </c>
      <c r="I1618" s="4">
        <v>8.8309069437134763E-2</v>
      </c>
      <c r="J1618" s="4">
        <v>1.3774016658263271</v>
      </c>
      <c r="K1618" s="4">
        <v>3.686262906808802</v>
      </c>
      <c r="L1618" s="4">
        <v>1.029509415916438</v>
      </c>
      <c r="M1618" s="4">
        <v>21.392174167820961</v>
      </c>
      <c r="N1618" s="4">
        <v>7.159190995826318</v>
      </c>
      <c r="O1618" s="4">
        <v>100.0684108485126</v>
      </c>
      <c r="P1618" s="4">
        <v>35.769012344338513</v>
      </c>
      <c r="Q1618" s="4">
        <v>175.75603953783349</v>
      </c>
      <c r="R1618" s="4">
        <v>37.101028752445849</v>
      </c>
      <c r="S1618" s="4">
        <v>408.50640454874042</v>
      </c>
      <c r="T1618" s="4">
        <v>69.485173996789328</v>
      </c>
      <c r="U1618" s="4">
        <v>1224.2291806422061</v>
      </c>
      <c r="V1618" s="4">
        <v>4.9705941928342181</v>
      </c>
      <c r="W1618" s="4">
        <v>2.370301702467259</v>
      </c>
      <c r="X1618" s="4">
        <v>10775.51337633744</v>
      </c>
      <c r="Y1618" s="4">
        <v>1.5225775580787979</v>
      </c>
      <c r="Z1618" s="4">
        <v>13.930996889142619</v>
      </c>
      <c r="AA1618" s="4"/>
      <c r="AB1618" s="4">
        <v>497.1278535483516</v>
      </c>
      <c r="AC1618" s="4"/>
    </row>
    <row r="1619" spans="1:29" hidden="1" x14ac:dyDescent="0.25">
      <c r="A1619" s="4" t="s">
        <v>4117</v>
      </c>
      <c r="B1619" s="4" t="s">
        <v>3937</v>
      </c>
      <c r="C1619" s="4" t="s">
        <v>1673</v>
      </c>
      <c r="D1619" s="4" t="s">
        <v>1674</v>
      </c>
      <c r="E1619" s="4" t="s">
        <v>3950</v>
      </c>
      <c r="F1619" s="4">
        <v>0</v>
      </c>
      <c r="G1619" s="4">
        <v>0.38510316166728648</v>
      </c>
      <c r="H1619" s="4">
        <v>96.804710491573275</v>
      </c>
      <c r="I1619" s="4">
        <v>0.36531471458339992</v>
      </c>
      <c r="J1619" s="4">
        <v>5.2031902787687034</v>
      </c>
      <c r="K1619" s="4">
        <v>6.9582152209331847</v>
      </c>
      <c r="L1619" s="4">
        <v>1.7525075672837651</v>
      </c>
      <c r="M1619" s="4">
        <v>37.016354106779097</v>
      </c>
      <c r="N1619" s="4">
        <v>11.85250980234445</v>
      </c>
      <c r="O1619" s="4">
        <v>149.79811186292119</v>
      </c>
      <c r="P1619" s="4">
        <v>54.726312254457568</v>
      </c>
      <c r="Q1619" s="4">
        <v>275.94490400881432</v>
      </c>
      <c r="R1619" s="4">
        <v>60.217878212406703</v>
      </c>
      <c r="S1619" s="4">
        <v>688.5267082279596</v>
      </c>
      <c r="T1619" s="4">
        <v>119.94037161543</v>
      </c>
      <c r="U1619" s="4">
        <v>1991.910142881693</v>
      </c>
      <c r="V1619" s="4">
        <v>7.1141292495923061</v>
      </c>
      <c r="W1619" s="4">
        <v>14.826751973571159</v>
      </c>
      <c r="X1619" s="4">
        <v>10841.805343256299</v>
      </c>
      <c r="Y1619" s="4">
        <v>7.0928689948060972</v>
      </c>
      <c r="Z1619" s="4">
        <v>133.70118051554621</v>
      </c>
      <c r="AA1619" s="4"/>
      <c r="AB1619" s="4">
        <v>2264.8758049329899</v>
      </c>
      <c r="AC1619" s="4"/>
    </row>
    <row r="1620" spans="1:29" hidden="1" x14ac:dyDescent="0.25">
      <c r="A1620" s="4" t="s">
        <v>4117</v>
      </c>
      <c r="B1620" s="4" t="s">
        <v>3937</v>
      </c>
      <c r="C1620" s="4" t="s">
        <v>1673</v>
      </c>
      <c r="D1620" s="4" t="s">
        <v>1675</v>
      </c>
      <c r="E1620" s="4" t="s">
        <v>3950</v>
      </c>
      <c r="F1620" s="4">
        <v>0</v>
      </c>
      <c r="G1620" s="4">
        <v>5.6680673961720537E-2</v>
      </c>
      <c r="H1620" s="4">
        <v>13.04177551463015</v>
      </c>
      <c r="I1620" s="4">
        <v>0.25113933553623152</v>
      </c>
      <c r="J1620" s="4">
        <v>4.0069728250392647</v>
      </c>
      <c r="K1620" s="4">
        <v>5.1941389667935463</v>
      </c>
      <c r="L1620" s="4">
        <v>1.4782353878032799</v>
      </c>
      <c r="M1620" s="4">
        <v>28.06835897922852</v>
      </c>
      <c r="N1620" s="4">
        <v>8.5938043209614516</v>
      </c>
      <c r="O1620" s="4">
        <v>110.702039296496</v>
      </c>
      <c r="P1620" s="4">
        <v>37.115097393436173</v>
      </c>
      <c r="Q1620" s="4">
        <v>174.48600472629599</v>
      </c>
      <c r="R1620" s="4">
        <v>33.876489248793689</v>
      </c>
      <c r="S1620" s="4">
        <v>362.4133842351979</v>
      </c>
      <c r="T1620" s="4">
        <v>60.499823141238508</v>
      </c>
      <c r="U1620" s="4">
        <v>1270.4705088800561</v>
      </c>
      <c r="V1620" s="4">
        <v>8.5486032958055596</v>
      </c>
      <c r="W1620" s="4">
        <v>1.340197182540547</v>
      </c>
      <c r="X1620" s="4">
        <v>8693.8824105561162</v>
      </c>
      <c r="Y1620" s="4">
        <v>1.10108101660111</v>
      </c>
      <c r="Z1620" s="4">
        <v>13.568951329343991</v>
      </c>
      <c r="AA1620" s="4"/>
      <c r="AB1620" s="4">
        <v>287.50682442516171</v>
      </c>
      <c r="AC1620" s="4"/>
    </row>
    <row r="1621" spans="1:29" hidden="1" x14ac:dyDescent="0.25">
      <c r="A1621" s="4" t="s">
        <v>4117</v>
      </c>
      <c r="B1621" s="4" t="s">
        <v>3937</v>
      </c>
      <c r="C1621" s="4" t="s">
        <v>1673</v>
      </c>
      <c r="D1621" s="4" t="s">
        <v>1676</v>
      </c>
      <c r="E1621" s="4" t="s">
        <v>3950</v>
      </c>
      <c r="F1621" s="4">
        <v>0</v>
      </c>
      <c r="G1621" s="4">
        <v>0.87643133440216947</v>
      </c>
      <c r="H1621" s="4">
        <v>65.49814441840492</v>
      </c>
      <c r="I1621" s="4">
        <v>0.32234090580216201</v>
      </c>
      <c r="J1621" s="4">
        <v>2.093296045663545</v>
      </c>
      <c r="K1621" s="4">
        <v>4.2608293342070844</v>
      </c>
      <c r="L1621" s="4">
        <v>1.024096349870643</v>
      </c>
      <c r="M1621" s="4">
        <v>24.417803218234202</v>
      </c>
      <c r="N1621" s="4">
        <v>8.7443996391960912</v>
      </c>
      <c r="O1621" s="4">
        <v>116.6609526504219</v>
      </c>
      <c r="P1621" s="4">
        <v>44.471739407825282</v>
      </c>
      <c r="Q1621" s="4">
        <v>232.12469021048</v>
      </c>
      <c r="R1621" s="4">
        <v>52.487078734577793</v>
      </c>
      <c r="S1621" s="4">
        <v>609.6037192560417</v>
      </c>
      <c r="T1621" s="4">
        <v>110.80875280849089</v>
      </c>
      <c r="U1621" s="4">
        <v>1528.24578782617</v>
      </c>
      <c r="V1621" s="4">
        <v>2.9277784661639692</v>
      </c>
      <c r="W1621" s="4">
        <v>9.0293399213709975</v>
      </c>
      <c r="X1621" s="4">
        <v>12092.13110576176</v>
      </c>
      <c r="Y1621" s="4">
        <v>4.5426192874292779</v>
      </c>
      <c r="Z1621" s="4">
        <v>58.036505543797411</v>
      </c>
      <c r="AA1621" s="4"/>
      <c r="AB1621" s="4">
        <v>1080.0302616803181</v>
      </c>
      <c r="AC1621" s="4"/>
    </row>
    <row r="1622" spans="1:29" hidden="1" x14ac:dyDescent="0.25">
      <c r="A1622" s="4" t="s">
        <v>4117</v>
      </c>
      <c r="B1622" s="4" t="s">
        <v>3937</v>
      </c>
      <c r="C1622" s="4" t="s">
        <v>1673</v>
      </c>
      <c r="D1622" s="4" t="s">
        <v>1677</v>
      </c>
      <c r="E1622" s="4" t="s">
        <v>3950</v>
      </c>
      <c r="F1622" s="4">
        <v>0</v>
      </c>
      <c r="G1622" s="4">
        <v>3.198048191920023</v>
      </c>
      <c r="H1622" s="4">
        <v>49.549975638054953</v>
      </c>
      <c r="I1622" s="4">
        <v>3.5602232698857539</v>
      </c>
      <c r="J1622" s="4">
        <v>27.6043680402028</v>
      </c>
      <c r="K1622" s="4">
        <v>23.619283909278622</v>
      </c>
      <c r="L1622" s="4">
        <v>9.1749953985399966</v>
      </c>
      <c r="M1622" s="4">
        <v>78.526910775597031</v>
      </c>
      <c r="N1622" s="4">
        <v>23.030817710812819</v>
      </c>
      <c r="O1622" s="4">
        <v>282.97129190538061</v>
      </c>
      <c r="P1622" s="4">
        <v>92.924820246439666</v>
      </c>
      <c r="Q1622" s="4">
        <v>425.17767283551228</v>
      </c>
      <c r="R1622" s="4">
        <v>79.966318228668229</v>
      </c>
      <c r="S1622" s="4">
        <v>818.4552348436788</v>
      </c>
      <c r="T1622" s="4">
        <v>129.6507203396346</v>
      </c>
      <c r="U1622" s="4">
        <v>3183.6705363085648</v>
      </c>
      <c r="V1622" s="4">
        <v>17.92205879868067</v>
      </c>
      <c r="W1622" s="4">
        <v>8.2097389803400684</v>
      </c>
      <c r="X1622" s="4">
        <v>9552.8234962504357</v>
      </c>
      <c r="Y1622" s="4">
        <v>2.7536645922697169</v>
      </c>
      <c r="Z1622" s="4">
        <v>27.745442328576949</v>
      </c>
      <c r="AA1622" s="4"/>
      <c r="AB1622" s="4">
        <v>416.27993601437629</v>
      </c>
      <c r="AC1622" s="4"/>
    </row>
    <row r="1623" spans="1:29" hidden="1" x14ac:dyDescent="0.25">
      <c r="A1623" s="4" t="s">
        <v>4117</v>
      </c>
      <c r="B1623" s="4" t="s">
        <v>3937</v>
      </c>
      <c r="C1623" s="4" t="s">
        <v>1673</v>
      </c>
      <c r="D1623" s="4" t="s">
        <v>1678</v>
      </c>
      <c r="E1623" s="4" t="s">
        <v>3950</v>
      </c>
      <c r="F1623" s="4">
        <v>0</v>
      </c>
      <c r="G1623" s="4">
        <v>2.9297361999331979E-2</v>
      </c>
      <c r="H1623" s="4">
        <v>23.446424869784959</v>
      </c>
      <c r="I1623" s="4">
        <v>0.31224308272677781</v>
      </c>
      <c r="J1623" s="4">
        <v>4.6318051521363373</v>
      </c>
      <c r="K1623" s="4">
        <v>8.5866086483944297</v>
      </c>
      <c r="L1623" s="4">
        <v>1.7852250446548581</v>
      </c>
      <c r="M1623" s="4">
        <v>38.718137225319722</v>
      </c>
      <c r="N1623" s="4">
        <v>11.88385510756747</v>
      </c>
      <c r="O1623" s="4">
        <v>142.51010303259969</v>
      </c>
      <c r="P1623" s="4">
        <v>47.575755381479659</v>
      </c>
      <c r="Q1623" s="4">
        <v>218.2999884773472</v>
      </c>
      <c r="R1623" s="4">
        <v>42.262047629462288</v>
      </c>
      <c r="S1623" s="4">
        <v>440.77950589765481</v>
      </c>
      <c r="T1623" s="4">
        <v>73.595252523210021</v>
      </c>
      <c r="U1623" s="4">
        <v>1636.3280415122781</v>
      </c>
      <c r="V1623" s="4">
        <v>8.1286593771495816</v>
      </c>
      <c r="W1623" s="4">
        <v>2.385091874300894</v>
      </c>
      <c r="X1623" s="4">
        <v>8598.0143574099984</v>
      </c>
      <c r="Y1623" s="4">
        <v>1.2592695335669351</v>
      </c>
      <c r="Z1623" s="4">
        <v>59.596744924429338</v>
      </c>
      <c r="AA1623" s="4"/>
      <c r="AB1623" s="4">
        <v>1233.83671126225</v>
      </c>
      <c r="AC1623" s="4"/>
    </row>
    <row r="1624" spans="1:29" hidden="1" x14ac:dyDescent="0.25">
      <c r="A1624" s="4" t="s">
        <v>4117</v>
      </c>
      <c r="B1624" s="4" t="s">
        <v>3937</v>
      </c>
      <c r="C1624" s="4" t="s">
        <v>1673</v>
      </c>
      <c r="D1624" s="4" t="s">
        <v>1679</v>
      </c>
      <c r="E1624" s="4" t="s">
        <v>3950</v>
      </c>
      <c r="F1624" s="4">
        <v>0</v>
      </c>
      <c r="G1624" s="4">
        <v>1.984744976423118</v>
      </c>
      <c r="H1624" s="4">
        <v>62.907050787227469</v>
      </c>
      <c r="I1624" s="4">
        <v>0.61347938592800666</v>
      </c>
      <c r="J1624" s="4">
        <v>4.0615443686453254</v>
      </c>
      <c r="K1624" s="4">
        <v>4.7573822587283612</v>
      </c>
      <c r="L1624" s="4">
        <v>0.85744491777247189</v>
      </c>
      <c r="M1624" s="4">
        <v>24.324488670127241</v>
      </c>
      <c r="N1624" s="4">
        <v>8.6489388187422307</v>
      </c>
      <c r="O1624" s="4">
        <v>116.1195152507601</v>
      </c>
      <c r="P1624" s="4">
        <v>45.082007202673793</v>
      </c>
      <c r="Q1624" s="4">
        <v>240.03694325674289</v>
      </c>
      <c r="R1624" s="4">
        <v>54.34318600703498</v>
      </c>
      <c r="S1624" s="4">
        <v>641.47780023570124</v>
      </c>
      <c r="T1624" s="4">
        <v>116.55859386421881</v>
      </c>
      <c r="U1624" s="4">
        <v>1589.025850495249</v>
      </c>
      <c r="V1624" s="4">
        <v>3.9945319658744292</v>
      </c>
      <c r="W1624" s="4">
        <v>9.854065145815019</v>
      </c>
      <c r="X1624" s="4">
        <v>12086.142348551301</v>
      </c>
      <c r="Y1624" s="4">
        <v>5.7975319988747396</v>
      </c>
      <c r="Z1624" s="4">
        <v>62.739472709928627</v>
      </c>
      <c r="AA1624" s="4"/>
      <c r="AB1624" s="4">
        <v>1142.5463570230361</v>
      </c>
      <c r="AC1624" s="4"/>
    </row>
    <row r="1625" spans="1:29" hidden="1" x14ac:dyDescent="0.25">
      <c r="A1625" s="4" t="s">
        <v>4117</v>
      </c>
      <c r="B1625" s="4" t="s">
        <v>3937</v>
      </c>
      <c r="C1625" s="4" t="s">
        <v>1673</v>
      </c>
      <c r="D1625" s="4" t="s">
        <v>1680</v>
      </c>
      <c r="E1625" s="4" t="s">
        <v>3950</v>
      </c>
      <c r="F1625" s="4">
        <v>0</v>
      </c>
      <c r="G1625" s="4">
        <v>2.4956429923975482E-2</v>
      </c>
      <c r="H1625" s="4">
        <v>55.372893018361339</v>
      </c>
      <c r="I1625" s="4">
        <v>0.1408275971005786</v>
      </c>
      <c r="J1625" s="4">
        <v>2.6528672655935321</v>
      </c>
      <c r="K1625" s="4">
        <v>5.9549816105947873</v>
      </c>
      <c r="L1625" s="4">
        <v>0.87085120876530198</v>
      </c>
      <c r="M1625" s="4">
        <v>35.070772461267737</v>
      </c>
      <c r="N1625" s="4">
        <v>11.77838144745991</v>
      </c>
      <c r="O1625" s="4">
        <v>152.1206307381072</v>
      </c>
      <c r="P1625" s="4">
        <v>53.78950770273768</v>
      </c>
      <c r="Q1625" s="4">
        <v>249.56825921614279</v>
      </c>
      <c r="R1625" s="4">
        <v>50.152588111862308</v>
      </c>
      <c r="S1625" s="4">
        <v>536.98296561197299</v>
      </c>
      <c r="T1625" s="4">
        <v>87.774990526429278</v>
      </c>
      <c r="U1625" s="4">
        <v>1884.101605542729</v>
      </c>
      <c r="V1625" s="4">
        <v>4.7714696586548211</v>
      </c>
      <c r="W1625" s="4">
        <v>11.17432215372069</v>
      </c>
      <c r="X1625" s="4">
        <v>10910.183164562521</v>
      </c>
      <c r="Y1625" s="4">
        <v>4.4898426739548896</v>
      </c>
      <c r="Z1625" s="4">
        <v>47.09117154208208</v>
      </c>
      <c r="AA1625" s="4"/>
      <c r="AB1625" s="4">
        <v>1101.0551227189569</v>
      </c>
      <c r="AC1625" s="4"/>
    </row>
    <row r="1626" spans="1:29" hidden="1" x14ac:dyDescent="0.25">
      <c r="A1626" s="4" t="s">
        <v>4117</v>
      </c>
      <c r="B1626" s="4" t="s">
        <v>3937</v>
      </c>
      <c r="C1626" s="4" t="s">
        <v>1673</v>
      </c>
      <c r="D1626" s="4" t="s">
        <v>1681</v>
      </c>
      <c r="E1626" s="4" t="s">
        <v>3950</v>
      </c>
      <c r="F1626" s="4">
        <v>0</v>
      </c>
      <c r="G1626" s="4">
        <v>2.288006331348253</v>
      </c>
      <c r="H1626" s="4">
        <v>48.686926087548542</v>
      </c>
      <c r="I1626" s="4">
        <v>1.37082132432973</v>
      </c>
      <c r="J1626" s="4">
        <v>4.8326553224079456</v>
      </c>
      <c r="K1626" s="4">
        <v>3.5755329107021949</v>
      </c>
      <c r="L1626" s="4">
        <v>0.70047210930342785</v>
      </c>
      <c r="M1626" s="4">
        <v>17.776802175991119</v>
      </c>
      <c r="N1626" s="4">
        <v>6.3925435082295863</v>
      </c>
      <c r="O1626" s="4">
        <v>90.117420270329276</v>
      </c>
      <c r="P1626" s="4">
        <v>35.224126189525691</v>
      </c>
      <c r="Q1626" s="4">
        <v>187.67899304135199</v>
      </c>
      <c r="R1626" s="4">
        <v>43.240752172583932</v>
      </c>
      <c r="S1626" s="4">
        <v>517.32717487343984</v>
      </c>
      <c r="T1626" s="4">
        <v>95.782417484660115</v>
      </c>
      <c r="U1626" s="4">
        <v>1207.6868007666831</v>
      </c>
      <c r="V1626" s="4">
        <v>3.968966896808575</v>
      </c>
      <c r="W1626" s="4">
        <v>8.2631593819039626</v>
      </c>
      <c r="X1626" s="4">
        <v>12965.431743513571</v>
      </c>
      <c r="Y1626" s="4">
        <v>5.302556641507147</v>
      </c>
      <c r="Z1626" s="4">
        <v>31.95690219600888</v>
      </c>
      <c r="AA1626" s="4"/>
      <c r="AB1626" s="4">
        <v>768.28187166621115</v>
      </c>
      <c r="AC1626" s="4"/>
    </row>
    <row r="1627" spans="1:29" hidden="1" x14ac:dyDescent="0.25">
      <c r="A1627" s="4" t="s">
        <v>4117</v>
      </c>
      <c r="B1627" s="4" t="s">
        <v>3937</v>
      </c>
      <c r="C1627" s="4" t="s">
        <v>1673</v>
      </c>
      <c r="D1627" s="4" t="s">
        <v>1682</v>
      </c>
      <c r="E1627" s="4" t="s">
        <v>3950</v>
      </c>
      <c r="F1627" s="4">
        <v>0</v>
      </c>
      <c r="G1627" s="4">
        <v>0.32001589884462189</v>
      </c>
      <c r="H1627" s="4">
        <v>36.657431229701658</v>
      </c>
      <c r="I1627" s="4">
        <v>0.14441102540616421</v>
      </c>
      <c r="J1627" s="4">
        <v>1.2848541592778491</v>
      </c>
      <c r="K1627" s="4">
        <v>1.637151028253564</v>
      </c>
      <c r="L1627" s="4">
        <v>0.35170867688484769</v>
      </c>
      <c r="M1627" s="4">
        <v>12.180592781544931</v>
      </c>
      <c r="N1627" s="4">
        <v>4.5830592434925643</v>
      </c>
      <c r="O1627" s="4">
        <v>67.948777413453982</v>
      </c>
      <c r="P1627" s="4">
        <v>26.419568442866389</v>
      </c>
      <c r="Q1627" s="4">
        <v>144.94045004277541</v>
      </c>
      <c r="R1627" s="4">
        <v>33.957484647950167</v>
      </c>
      <c r="S1627" s="4">
        <v>412.91535823423419</v>
      </c>
      <c r="T1627" s="4">
        <v>77.080951518512791</v>
      </c>
      <c r="U1627" s="4">
        <v>983.65008870596421</v>
      </c>
      <c r="V1627" s="4">
        <v>4.3852188669433012</v>
      </c>
      <c r="W1627" s="4">
        <v>7.7821456225062624</v>
      </c>
      <c r="X1627" s="4">
        <v>12820.04335486598</v>
      </c>
      <c r="Y1627" s="4">
        <v>4.8644744348311946</v>
      </c>
      <c r="Z1627" s="4">
        <v>41.200185457016097</v>
      </c>
      <c r="AA1627" s="4"/>
      <c r="AB1627" s="4">
        <v>578.52186753961178</v>
      </c>
      <c r="AC1627" s="4"/>
    </row>
    <row r="1628" spans="1:29" hidden="1" x14ac:dyDescent="0.25">
      <c r="A1628" s="4" t="s">
        <v>4117</v>
      </c>
      <c r="B1628" s="4" t="s">
        <v>3937</v>
      </c>
      <c r="C1628" s="4" t="s">
        <v>1673</v>
      </c>
      <c r="D1628" s="4" t="s">
        <v>1683</v>
      </c>
      <c r="E1628" s="4" t="s">
        <v>3950</v>
      </c>
      <c r="F1628" s="4">
        <v>0</v>
      </c>
      <c r="G1628" s="4">
        <v>0.60600117841159806</v>
      </c>
      <c r="H1628" s="4">
        <v>37.698641282621793</v>
      </c>
      <c r="I1628" s="4">
        <v>0.58624772103820699</v>
      </c>
      <c r="J1628" s="4">
        <v>7.6651635165869516</v>
      </c>
      <c r="K1628" s="4">
        <v>12.063707766865379</v>
      </c>
      <c r="L1628" s="4">
        <v>2.905475670405175</v>
      </c>
      <c r="M1628" s="4">
        <v>55.774317119796677</v>
      </c>
      <c r="N1628" s="4">
        <v>17.16032280002598</v>
      </c>
      <c r="O1628" s="4">
        <v>203.46673078634649</v>
      </c>
      <c r="P1628" s="4">
        <v>66.337207974025674</v>
      </c>
      <c r="Q1628" s="4">
        <v>304.46458736194381</v>
      </c>
      <c r="R1628" s="4">
        <v>57.634028284602898</v>
      </c>
      <c r="S1628" s="4">
        <v>599.97785436548395</v>
      </c>
      <c r="T1628" s="4">
        <v>97.263989007601978</v>
      </c>
      <c r="U1628" s="4">
        <v>2362.4354471499578</v>
      </c>
      <c r="V1628" s="4">
        <v>9.188659218211134</v>
      </c>
      <c r="W1628" s="4">
        <v>2.8823691143098369</v>
      </c>
      <c r="X1628" s="4">
        <v>9037.7655029635571</v>
      </c>
      <c r="Y1628" s="4">
        <v>1.5979212768473059</v>
      </c>
      <c r="Z1628" s="4">
        <v>62.329732701924527</v>
      </c>
      <c r="AA1628" s="4"/>
      <c r="AB1628" s="4">
        <v>1189.2433941034781</v>
      </c>
      <c r="AC1628" s="4"/>
    </row>
    <row r="1629" spans="1:29" hidden="1" x14ac:dyDescent="0.25">
      <c r="A1629" s="4" t="s">
        <v>4117</v>
      </c>
      <c r="B1629" s="4" t="s">
        <v>3937</v>
      </c>
      <c r="C1629" s="4" t="s">
        <v>1673</v>
      </c>
      <c r="D1629" s="4" t="s">
        <v>1684</v>
      </c>
      <c r="E1629" s="4" t="s">
        <v>3950</v>
      </c>
      <c r="F1629" s="4">
        <v>0</v>
      </c>
      <c r="G1629" s="4">
        <v>0.49070211320454871</v>
      </c>
      <c r="H1629" s="4">
        <v>58.324686739634167</v>
      </c>
      <c r="I1629" s="4">
        <v>0.29166268725041161</v>
      </c>
      <c r="J1629" s="4">
        <v>2.296321802563893</v>
      </c>
      <c r="K1629" s="4">
        <v>3.7584387400518611</v>
      </c>
      <c r="L1629" s="4">
        <v>0.82932010114807797</v>
      </c>
      <c r="M1629" s="4">
        <v>21.92679872510287</v>
      </c>
      <c r="N1629" s="4">
        <v>7.7452956467764036</v>
      </c>
      <c r="O1629" s="4">
        <v>106.37453750221221</v>
      </c>
      <c r="P1629" s="4">
        <v>39.759660102306484</v>
      </c>
      <c r="Q1629" s="4">
        <v>211.8191606684176</v>
      </c>
      <c r="R1629" s="4">
        <v>47.164433629555433</v>
      </c>
      <c r="S1629" s="4">
        <v>562.65903422807071</v>
      </c>
      <c r="T1629" s="4">
        <v>99.024429885511239</v>
      </c>
      <c r="U1629" s="4">
        <v>1456.307903662469</v>
      </c>
      <c r="V1629" s="4">
        <v>2.6682531876148858</v>
      </c>
      <c r="W1629" s="4">
        <v>8.3703550577193244</v>
      </c>
      <c r="X1629" s="4">
        <v>11487.679356516581</v>
      </c>
      <c r="Y1629" s="4">
        <v>5.0047862367656659</v>
      </c>
      <c r="Z1629" s="4">
        <v>52.072830581977918</v>
      </c>
      <c r="AA1629" s="4"/>
      <c r="AB1629" s="4">
        <v>761.82538719197407</v>
      </c>
      <c r="AC1629" s="4"/>
    </row>
    <row r="1630" spans="1:29" hidden="1" x14ac:dyDescent="0.25">
      <c r="A1630" s="4" t="s">
        <v>4117</v>
      </c>
      <c r="B1630" s="4" t="s">
        <v>3937</v>
      </c>
      <c r="C1630" s="4" t="s">
        <v>1673</v>
      </c>
      <c r="D1630" s="4" t="s">
        <v>1685</v>
      </c>
      <c r="E1630" s="4" t="s">
        <v>3950</v>
      </c>
      <c r="F1630" s="4">
        <v>0</v>
      </c>
      <c r="G1630" s="4">
        <v>0.15636010756262461</v>
      </c>
      <c r="H1630" s="4">
        <v>39.791336399426037</v>
      </c>
      <c r="I1630" s="4">
        <v>0.56675843827383787</v>
      </c>
      <c r="J1630" s="4">
        <v>8.5397010059596621</v>
      </c>
      <c r="K1630" s="4">
        <v>14.296936184306659</v>
      </c>
      <c r="L1630" s="4">
        <v>2.3974286440612298</v>
      </c>
      <c r="M1630" s="4">
        <v>68.564521900744381</v>
      </c>
      <c r="N1630" s="4">
        <v>20.075151301845949</v>
      </c>
      <c r="O1630" s="4">
        <v>237.16671826658219</v>
      </c>
      <c r="P1630" s="4">
        <v>79.061787436117427</v>
      </c>
      <c r="Q1630" s="4">
        <v>349.76750816090902</v>
      </c>
      <c r="R1630" s="4">
        <v>67.19030428338921</v>
      </c>
      <c r="S1630" s="4">
        <v>673.93484038281497</v>
      </c>
      <c r="T1630" s="4">
        <v>112.0045659322049</v>
      </c>
      <c r="U1630" s="4">
        <v>2580.2385889051261</v>
      </c>
      <c r="V1630" s="4">
        <v>7.3513600248157811</v>
      </c>
      <c r="W1630" s="4">
        <v>3.679069802301516</v>
      </c>
      <c r="X1630" s="4">
        <v>10053.5479235722</v>
      </c>
      <c r="Y1630" s="4">
        <v>2.061965978961406</v>
      </c>
      <c r="Z1630" s="4">
        <v>66.234740078074736</v>
      </c>
      <c r="AA1630" s="4"/>
      <c r="AB1630" s="4">
        <v>1299.8824992843211</v>
      </c>
      <c r="AC1630" s="4"/>
    </row>
    <row r="1631" spans="1:29" hidden="1" x14ac:dyDescent="0.25">
      <c r="A1631" s="4" t="s">
        <v>4117</v>
      </c>
      <c r="B1631" s="4" t="s">
        <v>3937</v>
      </c>
      <c r="C1631" s="4" t="s">
        <v>1673</v>
      </c>
      <c r="D1631" s="4" t="s">
        <v>1686</v>
      </c>
      <c r="E1631" s="4" t="s">
        <v>3950</v>
      </c>
      <c r="F1631" s="4">
        <v>0</v>
      </c>
      <c r="G1631" s="4">
        <v>0.40191567789953769</v>
      </c>
      <c r="H1631" s="4">
        <v>62.616843772694793</v>
      </c>
      <c r="I1631" s="4">
        <v>0.16281775095045101</v>
      </c>
      <c r="J1631" s="4">
        <v>1.9275558433888631</v>
      </c>
      <c r="K1631" s="4">
        <v>4.0671107214410078</v>
      </c>
      <c r="L1631" s="4">
        <v>0.79138466564674803</v>
      </c>
      <c r="M1631" s="4">
        <v>20.703308243891371</v>
      </c>
      <c r="N1631" s="4">
        <v>7.8526069948560977</v>
      </c>
      <c r="O1631" s="4">
        <v>107.0233668066777</v>
      </c>
      <c r="P1631" s="4">
        <v>40.735170501694661</v>
      </c>
      <c r="Q1631" s="4">
        <v>215.3884681802364</v>
      </c>
      <c r="R1631" s="4">
        <v>48.992022800138407</v>
      </c>
      <c r="S1631" s="4">
        <v>568.8473706226971</v>
      </c>
      <c r="T1631" s="4">
        <v>105.06454790293</v>
      </c>
      <c r="U1631" s="4">
        <v>1472.600592199072</v>
      </c>
      <c r="V1631" s="4">
        <v>3.6312528074956951</v>
      </c>
      <c r="W1631" s="4">
        <v>11.11347627659657</v>
      </c>
      <c r="X1631" s="4">
        <v>12596.26691271008</v>
      </c>
      <c r="Y1631" s="4">
        <v>5.9199579524623331</v>
      </c>
      <c r="Z1631" s="4">
        <v>48.587413320985931</v>
      </c>
      <c r="AA1631" s="4"/>
      <c r="AB1631" s="4">
        <v>591.05610378301515</v>
      </c>
      <c r="AC1631" s="4"/>
    </row>
    <row r="1632" spans="1:29" hidden="1" x14ac:dyDescent="0.25">
      <c r="A1632" s="4" t="s">
        <v>4117</v>
      </c>
      <c r="B1632" s="4" t="s">
        <v>3937</v>
      </c>
      <c r="C1632" s="4" t="s">
        <v>1673</v>
      </c>
      <c r="D1632" s="4" t="s">
        <v>1687</v>
      </c>
      <c r="E1632" s="4" t="s">
        <v>3950</v>
      </c>
      <c r="F1632" s="4">
        <v>0</v>
      </c>
      <c r="G1632" s="4">
        <v>3.5405779613606449E-2</v>
      </c>
      <c r="H1632" s="4">
        <v>37.16141984224523</v>
      </c>
      <c r="I1632" s="4">
        <v>0.57532077904695733</v>
      </c>
      <c r="J1632" s="4">
        <v>8.3115143376034126</v>
      </c>
      <c r="K1632" s="4">
        <v>14.777510637339381</v>
      </c>
      <c r="L1632" s="4">
        <v>2.9706418141722368</v>
      </c>
      <c r="M1632" s="4">
        <v>67.541631852914634</v>
      </c>
      <c r="N1632" s="4">
        <v>19.79338829801511</v>
      </c>
      <c r="O1632" s="4">
        <v>235.37941015227449</v>
      </c>
      <c r="P1632" s="4">
        <v>76.978401149773887</v>
      </c>
      <c r="Q1632" s="4">
        <v>339.87087213720611</v>
      </c>
      <c r="R1632" s="4">
        <v>63.301896202831507</v>
      </c>
      <c r="S1632" s="4">
        <v>644.29564430361654</v>
      </c>
      <c r="T1632" s="4">
        <v>104.16709048105891</v>
      </c>
      <c r="U1632" s="4">
        <v>2661.6580198605261</v>
      </c>
      <c r="V1632" s="4">
        <v>8.8672149126630107</v>
      </c>
      <c r="W1632" s="4">
        <v>3.157061328845733</v>
      </c>
      <c r="X1632" s="4">
        <v>8757.009673466524</v>
      </c>
      <c r="Y1632" s="4">
        <v>1.6575790442793481</v>
      </c>
      <c r="Z1632" s="4">
        <v>36.555090659232768</v>
      </c>
      <c r="AA1632" s="4"/>
      <c r="AB1632" s="4">
        <v>959.19777197348844</v>
      </c>
      <c r="AC1632" s="4"/>
    </row>
    <row r="1633" spans="1:29" hidden="1" x14ac:dyDescent="0.25">
      <c r="A1633" s="4" t="s">
        <v>4117</v>
      </c>
      <c r="B1633" s="4" t="s">
        <v>3937</v>
      </c>
      <c r="C1633" s="4" t="s">
        <v>1673</v>
      </c>
      <c r="D1633" s="4" t="s">
        <v>1688</v>
      </c>
      <c r="E1633" s="4" t="s">
        <v>3950</v>
      </c>
      <c r="F1633" s="4">
        <v>0</v>
      </c>
      <c r="G1633" s="4">
        <v>1.493285186816482</v>
      </c>
      <c r="H1633" s="4">
        <v>48.309479736152099</v>
      </c>
      <c r="I1633" s="4">
        <v>0.47834778316549548</v>
      </c>
      <c r="J1633" s="4">
        <v>3.0087775827781251</v>
      </c>
      <c r="K1633" s="4">
        <v>3.0182973004569948</v>
      </c>
      <c r="L1633" s="4">
        <v>0.68478562092969453</v>
      </c>
      <c r="M1633" s="4">
        <v>16.6350062829362</v>
      </c>
      <c r="N1633" s="4">
        <v>5.8016621593030759</v>
      </c>
      <c r="O1633" s="4">
        <v>87.851536935020263</v>
      </c>
      <c r="P1633" s="4">
        <v>34.378273717449417</v>
      </c>
      <c r="Q1633" s="4">
        <v>194.8144038490465</v>
      </c>
      <c r="R1633" s="4">
        <v>44.843219029755687</v>
      </c>
      <c r="S1633" s="4">
        <v>554.05361665129828</v>
      </c>
      <c r="T1633" s="4">
        <v>101.313698035179</v>
      </c>
      <c r="U1633" s="4">
        <v>1337.839736870977</v>
      </c>
      <c r="V1633" s="4">
        <v>3.6625703995336361</v>
      </c>
      <c r="W1633" s="4">
        <v>10.642557232673759</v>
      </c>
      <c r="X1633" s="4">
        <v>11902.82012274173</v>
      </c>
      <c r="Y1633" s="4">
        <v>5.9148761725235737</v>
      </c>
      <c r="Z1633" s="4">
        <v>69.606663561237966</v>
      </c>
      <c r="AA1633" s="4"/>
      <c r="AB1633" s="4">
        <v>1458.415781977699</v>
      </c>
      <c r="AC1633" s="4"/>
    </row>
    <row r="1634" spans="1:29" hidden="1" x14ac:dyDescent="0.25">
      <c r="A1634" s="4" t="s">
        <v>4117</v>
      </c>
      <c r="B1634" s="4" t="s">
        <v>3937</v>
      </c>
      <c r="C1634" s="4" t="s">
        <v>1673</v>
      </c>
      <c r="D1634" s="4" t="s">
        <v>1689</v>
      </c>
      <c r="E1634" s="4" t="s">
        <v>3950</v>
      </c>
      <c r="F1634" s="4">
        <v>0</v>
      </c>
      <c r="G1634" s="4">
        <v>3.4521488142804063E-2</v>
      </c>
      <c r="H1634" s="4">
        <v>61.535026344798787</v>
      </c>
      <c r="I1634" s="4">
        <v>0.10246785826817401</v>
      </c>
      <c r="J1634" s="4">
        <v>1.1449170591381519</v>
      </c>
      <c r="K1634" s="4">
        <v>3.15298390634146</v>
      </c>
      <c r="L1634" s="4">
        <v>0.80748333092754543</v>
      </c>
      <c r="M1634" s="4">
        <v>21.03354596254027</v>
      </c>
      <c r="N1634" s="4">
        <v>7.4137726840989577</v>
      </c>
      <c r="O1634" s="4">
        <v>103.3195855373331</v>
      </c>
      <c r="P1634" s="4">
        <v>39.83163979040205</v>
      </c>
      <c r="Q1634" s="4">
        <v>215.9617870922078</v>
      </c>
      <c r="R1634" s="4">
        <v>48.59856175472941</v>
      </c>
      <c r="S1634" s="4">
        <v>597.35072113935928</v>
      </c>
      <c r="T1634" s="4">
        <v>107.89123587067439</v>
      </c>
      <c r="U1634" s="4">
        <v>1431.8628484891581</v>
      </c>
      <c r="V1634" s="4">
        <v>1.3161144646461891</v>
      </c>
      <c r="W1634" s="4">
        <v>9.2459613386862145</v>
      </c>
      <c r="X1634" s="4">
        <v>12786.63809306093</v>
      </c>
      <c r="Y1634" s="4">
        <v>5.4951663092130749</v>
      </c>
      <c r="Z1634" s="4">
        <v>54.27375582585708</v>
      </c>
      <c r="AA1634" s="4"/>
      <c r="AB1634" s="4">
        <v>1120.612897384186</v>
      </c>
      <c r="AC1634" s="4"/>
    </row>
    <row r="1635" spans="1:29" hidden="1" x14ac:dyDescent="0.25">
      <c r="A1635" s="4" t="s">
        <v>4117</v>
      </c>
      <c r="B1635" s="4" t="s">
        <v>3937</v>
      </c>
      <c r="C1635" s="4" t="s">
        <v>1673</v>
      </c>
      <c r="D1635" s="4" t="s">
        <v>1690</v>
      </c>
      <c r="E1635" s="4" t="s">
        <v>3950</v>
      </c>
      <c r="F1635" s="4">
        <v>0</v>
      </c>
      <c r="G1635" s="4">
        <v>3.6158407955709539</v>
      </c>
      <c r="H1635" s="4">
        <v>64.385781393316819</v>
      </c>
      <c r="I1635" s="4">
        <v>1.1884879162684321</v>
      </c>
      <c r="J1635" s="4">
        <v>7.3477065652229996</v>
      </c>
      <c r="K1635" s="4">
        <v>5.0886624191216683</v>
      </c>
      <c r="L1635" s="4">
        <v>0.9194301442200008</v>
      </c>
      <c r="M1635" s="4">
        <v>18.92422299203918</v>
      </c>
      <c r="N1635" s="4">
        <v>6.679014554142471</v>
      </c>
      <c r="O1635" s="4">
        <v>91.150652017076169</v>
      </c>
      <c r="P1635" s="4">
        <v>34.686706928862463</v>
      </c>
      <c r="Q1635" s="4">
        <v>186.09016392812759</v>
      </c>
      <c r="R1635" s="4">
        <v>42.589333405249043</v>
      </c>
      <c r="S1635" s="4">
        <v>510.95379578135612</v>
      </c>
      <c r="T1635" s="4">
        <v>92.555758913782952</v>
      </c>
      <c r="U1635" s="4">
        <v>1369.6320338051421</v>
      </c>
      <c r="V1635" s="4">
        <v>4.5461519498394534</v>
      </c>
      <c r="W1635" s="4">
        <v>9.2024281077745833</v>
      </c>
      <c r="X1635" s="4">
        <v>10504.67027289362</v>
      </c>
      <c r="Y1635" s="4">
        <v>4.8804798717421747</v>
      </c>
      <c r="Z1635" s="4">
        <v>71.34118921235978</v>
      </c>
      <c r="AA1635" s="4"/>
      <c r="AB1635" s="4">
        <v>1422.6567310016101</v>
      </c>
      <c r="AC1635" s="4"/>
    </row>
    <row r="1636" spans="1:29" hidden="1" x14ac:dyDescent="0.25">
      <c r="A1636" s="4" t="s">
        <v>4117</v>
      </c>
      <c r="B1636" s="4" t="s">
        <v>3937</v>
      </c>
      <c r="C1636" s="4" t="s">
        <v>1673</v>
      </c>
      <c r="D1636" s="4" t="s">
        <v>1691</v>
      </c>
      <c r="E1636" s="4" t="s">
        <v>3950</v>
      </c>
      <c r="F1636" s="4">
        <v>0</v>
      </c>
      <c r="G1636" s="4">
        <v>0.1067764986966723</v>
      </c>
      <c r="H1636" s="4">
        <v>52.982799360876243</v>
      </c>
      <c r="I1636" s="4">
        <v>0.22944157113435859</v>
      </c>
      <c r="J1636" s="4">
        <v>2.3320875557521732</v>
      </c>
      <c r="K1636" s="4">
        <v>4.179594407780753</v>
      </c>
      <c r="L1636" s="4">
        <v>0.93411336102343456</v>
      </c>
      <c r="M1636" s="4">
        <v>20.78966809582959</v>
      </c>
      <c r="N1636" s="4">
        <v>7.0289090107303336</v>
      </c>
      <c r="O1636" s="4">
        <v>96.219072317136622</v>
      </c>
      <c r="P1636" s="4">
        <v>36.560005258568658</v>
      </c>
      <c r="Q1636" s="4">
        <v>193.17664588177979</v>
      </c>
      <c r="R1636" s="4">
        <v>43.601112757438351</v>
      </c>
      <c r="S1636" s="4">
        <v>518.20257508859061</v>
      </c>
      <c r="T1636" s="4">
        <v>92.250646141217914</v>
      </c>
      <c r="U1636" s="4">
        <v>1373.8803383453389</v>
      </c>
      <c r="V1636" s="4">
        <v>4.0349706309992319</v>
      </c>
      <c r="W1636" s="4">
        <v>8.4030347340189202</v>
      </c>
      <c r="X1636" s="4">
        <v>10835.55085100641</v>
      </c>
      <c r="Y1636" s="4">
        <v>4.5564275058347166</v>
      </c>
      <c r="Z1636" s="4">
        <v>26.231580971374459</v>
      </c>
      <c r="AA1636" s="4"/>
      <c r="AB1636" s="4">
        <v>941.27778524249095</v>
      </c>
      <c r="AC1636" s="4"/>
    </row>
    <row r="1637" spans="1:29" hidden="1" x14ac:dyDescent="0.25">
      <c r="A1637" s="4" t="s">
        <v>4117</v>
      </c>
      <c r="B1637" s="4" t="s">
        <v>3937</v>
      </c>
      <c r="C1637" s="4" t="s">
        <v>1673</v>
      </c>
      <c r="D1637" s="4" t="s">
        <v>1692</v>
      </c>
      <c r="E1637" s="4" t="s">
        <v>3950</v>
      </c>
      <c r="F1637" s="4">
        <v>0</v>
      </c>
      <c r="G1637" s="4">
        <v>0.52566515302082617</v>
      </c>
      <c r="H1637" s="4">
        <v>29.708543636405629</v>
      </c>
      <c r="I1637" s="4">
        <v>0.2469898460694531</v>
      </c>
      <c r="J1637" s="4">
        <v>2.9685401986010969</v>
      </c>
      <c r="K1637" s="4">
        <v>5.006606309239003</v>
      </c>
      <c r="L1637" s="4">
        <v>0.94440072783411699</v>
      </c>
      <c r="M1637" s="4">
        <v>24.259167619803218</v>
      </c>
      <c r="N1637" s="4">
        <v>7.7072405042082268</v>
      </c>
      <c r="O1637" s="4">
        <v>100.3856699544737</v>
      </c>
      <c r="P1637" s="4">
        <v>35.84453912811432</v>
      </c>
      <c r="Q1637" s="4">
        <v>173.10289248728591</v>
      </c>
      <c r="R1637" s="4">
        <v>35.461070930403359</v>
      </c>
      <c r="S1637" s="4">
        <v>395.15136928949141</v>
      </c>
      <c r="T1637" s="4">
        <v>69.234437524639247</v>
      </c>
      <c r="U1637" s="4">
        <v>1249.7278956810651</v>
      </c>
      <c r="V1637" s="4">
        <v>41.249237803883339</v>
      </c>
      <c r="W1637" s="4">
        <v>6.3505812706201272</v>
      </c>
      <c r="X1637" s="4">
        <v>9036.5051595134919</v>
      </c>
      <c r="Y1637" s="4">
        <v>2.885276121464027</v>
      </c>
      <c r="Z1637" s="4">
        <v>105.7691914269917</v>
      </c>
      <c r="AA1637" s="4"/>
      <c r="AB1637" s="4">
        <v>546.71960635750213</v>
      </c>
      <c r="AC1637" s="4"/>
    </row>
    <row r="1638" spans="1:29" hidden="1" x14ac:dyDescent="0.25">
      <c r="A1638" s="4" t="s">
        <v>4117</v>
      </c>
      <c r="B1638" s="4" t="s">
        <v>3937</v>
      </c>
      <c r="C1638" s="4" t="s">
        <v>1673</v>
      </c>
      <c r="D1638" s="4" t="s">
        <v>1693</v>
      </c>
      <c r="E1638" s="4" t="s">
        <v>3950</v>
      </c>
      <c r="F1638" s="4">
        <v>0</v>
      </c>
      <c r="G1638" s="4">
        <v>0.23985692155912969</v>
      </c>
      <c r="H1638" s="4">
        <v>107.8629419748719</v>
      </c>
      <c r="I1638" s="4">
        <v>1.267363308677214</v>
      </c>
      <c r="J1638" s="4">
        <v>22.241691729766089</v>
      </c>
      <c r="K1638" s="4">
        <v>36.406954200996708</v>
      </c>
      <c r="L1638" s="4">
        <v>14.21929650665653</v>
      </c>
      <c r="M1638" s="4">
        <v>141.26119232168631</v>
      </c>
      <c r="N1638" s="4">
        <v>36.587329447342441</v>
      </c>
      <c r="O1638" s="4">
        <v>404.96296923059839</v>
      </c>
      <c r="P1638" s="4">
        <v>126.46982935262869</v>
      </c>
      <c r="Q1638" s="4">
        <v>557.15013013030648</v>
      </c>
      <c r="R1638" s="4">
        <v>105.9532318007832</v>
      </c>
      <c r="S1638" s="4">
        <v>1106.3066867091461</v>
      </c>
      <c r="T1638" s="4">
        <v>181.56034450070811</v>
      </c>
      <c r="U1638" s="4">
        <v>4278.9830911425342</v>
      </c>
      <c r="V1638" s="4">
        <v>15.6529835112022</v>
      </c>
      <c r="W1638" s="4">
        <v>5.040725996553304</v>
      </c>
      <c r="X1638" s="4">
        <v>8304.6851195778836</v>
      </c>
      <c r="Y1638" s="4">
        <v>1.0919047847810739</v>
      </c>
      <c r="Z1638" s="4">
        <v>35.712936857653233</v>
      </c>
      <c r="AA1638" s="4"/>
      <c r="AB1638" s="4">
        <v>440.36148936990998</v>
      </c>
      <c r="AC1638" s="4"/>
    </row>
    <row r="1639" spans="1:29" hidden="1" x14ac:dyDescent="0.25">
      <c r="A1639" s="4" t="s">
        <v>4117</v>
      </c>
      <c r="B1639" s="4" t="s">
        <v>3937</v>
      </c>
      <c r="C1639" s="4" t="s">
        <v>1673</v>
      </c>
      <c r="D1639" s="4" t="s">
        <v>1694</v>
      </c>
      <c r="E1639" s="4" t="s">
        <v>3950</v>
      </c>
      <c r="F1639" s="4">
        <v>0</v>
      </c>
      <c r="G1639" s="4">
        <v>0.93590873915346939</v>
      </c>
      <c r="H1639" s="4">
        <v>28.477444850978689</v>
      </c>
      <c r="I1639" s="4">
        <v>0.57627610746122071</v>
      </c>
      <c r="J1639" s="4">
        <v>4.7740940570124852</v>
      </c>
      <c r="K1639" s="4">
        <v>4.7149926226756147</v>
      </c>
      <c r="L1639" s="4">
        <v>0.78344421273663123</v>
      </c>
      <c r="M1639" s="4">
        <v>24.123228567239071</v>
      </c>
      <c r="N1639" s="4">
        <v>8.7991017773280458</v>
      </c>
      <c r="O1639" s="4">
        <v>113.2581099568345</v>
      </c>
      <c r="P1639" s="4">
        <v>40.246886960234271</v>
      </c>
      <c r="Q1639" s="4">
        <v>197.10092548621861</v>
      </c>
      <c r="R1639" s="4">
        <v>40.912560232259437</v>
      </c>
      <c r="S1639" s="4">
        <v>456.41174425118697</v>
      </c>
      <c r="T1639" s="4">
        <v>76.763480390039078</v>
      </c>
      <c r="U1639" s="4">
        <v>1449.3842386126439</v>
      </c>
      <c r="V1639" s="4">
        <v>6.2089535358832686</v>
      </c>
      <c r="W1639" s="4">
        <v>7.2797770059358857</v>
      </c>
      <c r="X1639" s="4">
        <v>10481.194579820471</v>
      </c>
      <c r="Y1639" s="4">
        <v>3.8884081039749541</v>
      </c>
      <c r="Z1639" s="4">
        <v>72.711419836898898</v>
      </c>
      <c r="AA1639" s="4"/>
      <c r="AB1639" s="4">
        <v>1369.01826044312</v>
      </c>
      <c r="AC1639" s="4"/>
    </row>
    <row r="1640" spans="1:29" hidden="1" x14ac:dyDescent="0.25">
      <c r="A1640" s="4" t="s">
        <v>4117</v>
      </c>
      <c r="B1640" s="4" t="s">
        <v>3937</v>
      </c>
      <c r="C1640" s="4" t="s">
        <v>1673</v>
      </c>
      <c r="D1640" s="4" t="s">
        <v>1695</v>
      </c>
      <c r="E1640" s="4" t="s">
        <v>3950</v>
      </c>
      <c r="F1640" s="4">
        <v>0</v>
      </c>
      <c r="G1640" s="4">
        <v>1.4149449416396629</v>
      </c>
      <c r="H1640" s="4">
        <v>60.023245076811719</v>
      </c>
      <c r="I1640" s="4">
        <v>1.5673978773940389</v>
      </c>
      <c r="J1640" s="4">
        <v>11.09494239645799</v>
      </c>
      <c r="K1640" s="4">
        <v>10.98345232860275</v>
      </c>
      <c r="L1640" s="4">
        <v>1.7166906155214929</v>
      </c>
      <c r="M1640" s="4">
        <v>37.454953533518911</v>
      </c>
      <c r="N1640" s="4">
        <v>12.179304074201699</v>
      </c>
      <c r="O1640" s="4">
        <v>156.30345465319229</v>
      </c>
      <c r="P1640" s="4">
        <v>55.1123860228887</v>
      </c>
      <c r="Q1640" s="4">
        <v>268.78783847073191</v>
      </c>
      <c r="R1640" s="4">
        <v>55.519873442653918</v>
      </c>
      <c r="S1640" s="4">
        <v>598.10093911221554</v>
      </c>
      <c r="T1640" s="4">
        <v>99.363415712000091</v>
      </c>
      <c r="U1640" s="4">
        <v>1903.6562509711309</v>
      </c>
      <c r="V1640" s="4">
        <v>12.88303544223526</v>
      </c>
      <c r="W1640" s="4">
        <v>14.586916732168049</v>
      </c>
      <c r="X1640" s="4">
        <v>10551.05322627669</v>
      </c>
      <c r="Y1640" s="4">
        <v>5.1660181520833071</v>
      </c>
      <c r="Z1640" s="4">
        <v>59.721444560809687</v>
      </c>
      <c r="AA1640" s="4"/>
      <c r="AB1640" s="4">
        <v>1263.197230401755</v>
      </c>
      <c r="AC1640" s="4"/>
    </row>
    <row r="1641" spans="1:29" hidden="1" x14ac:dyDescent="0.25">
      <c r="A1641" s="4" t="s">
        <v>4117</v>
      </c>
      <c r="B1641" s="4" t="s">
        <v>3937</v>
      </c>
      <c r="C1641" s="4" t="s">
        <v>1673</v>
      </c>
      <c r="D1641" s="4" t="s">
        <v>1696</v>
      </c>
      <c r="E1641" s="4" t="s">
        <v>3950</v>
      </c>
      <c r="F1641" s="4">
        <v>0</v>
      </c>
      <c r="G1641" s="4">
        <v>8.2360438168243295</v>
      </c>
      <c r="H1641" s="4">
        <v>74.378654155098914</v>
      </c>
      <c r="I1641" s="4">
        <v>2.8942837473962579</v>
      </c>
      <c r="J1641" s="4">
        <v>14.739557387969951</v>
      </c>
      <c r="K1641" s="4">
        <v>5.1917239793988346</v>
      </c>
      <c r="L1641" s="4">
        <v>1.0862674708151281</v>
      </c>
      <c r="M1641" s="4">
        <v>21.51460019486187</v>
      </c>
      <c r="N1641" s="4">
        <v>7.5112430534101051</v>
      </c>
      <c r="O1641" s="4">
        <v>100.98679782842621</v>
      </c>
      <c r="P1641" s="4">
        <v>39.124222583266643</v>
      </c>
      <c r="Q1641" s="4">
        <v>209.21258400946121</v>
      </c>
      <c r="R1641" s="4">
        <v>48.607415727147533</v>
      </c>
      <c r="S1641" s="4">
        <v>574.33068113770685</v>
      </c>
      <c r="T1641" s="4">
        <v>106.9118810946733</v>
      </c>
      <c r="U1641" s="4">
        <v>1355.19202599301</v>
      </c>
      <c r="V1641" s="4">
        <v>4.5256263018156409</v>
      </c>
      <c r="W1641" s="4">
        <v>8.8870636543368189</v>
      </c>
      <c r="X1641" s="4">
        <v>12693.47483038312</v>
      </c>
      <c r="Y1641" s="4">
        <v>5.5014788587680252</v>
      </c>
      <c r="Z1641" s="4">
        <v>58.550129692452103</v>
      </c>
      <c r="AA1641" s="4"/>
      <c r="AB1641" s="4">
        <v>885.31303037764815</v>
      </c>
      <c r="AC1641" s="4"/>
    </row>
    <row r="1642" spans="1:29" hidden="1" x14ac:dyDescent="0.25">
      <c r="A1642" s="4" t="s">
        <v>4117</v>
      </c>
      <c r="B1642" s="4" t="s">
        <v>3937</v>
      </c>
      <c r="C1642" s="4" t="s">
        <v>1673</v>
      </c>
      <c r="D1642" s="4" t="s">
        <v>1697</v>
      </c>
      <c r="E1642" s="4" t="s">
        <v>3950</v>
      </c>
      <c r="F1642" s="4">
        <v>0</v>
      </c>
      <c r="G1642" s="4">
        <v>0.82477412336661704</v>
      </c>
      <c r="H1642" s="4">
        <v>46.129497908989698</v>
      </c>
      <c r="I1642" s="4">
        <v>1.264061814358858</v>
      </c>
      <c r="J1642" s="4">
        <v>10.413789867078309</v>
      </c>
      <c r="K1642" s="4">
        <v>7.6719292231944074</v>
      </c>
      <c r="L1642" s="4">
        <v>2.5877935331101112</v>
      </c>
      <c r="M1642" s="4">
        <v>32.956153641705257</v>
      </c>
      <c r="N1642" s="4">
        <v>10.16451003636921</v>
      </c>
      <c r="O1642" s="4">
        <v>133.75933776386489</v>
      </c>
      <c r="P1642" s="4">
        <v>46.35861268694628</v>
      </c>
      <c r="Q1642" s="4">
        <v>225.99610438734129</v>
      </c>
      <c r="R1642" s="4">
        <v>44.651099743835111</v>
      </c>
      <c r="S1642" s="4">
        <v>484.81237854517849</v>
      </c>
      <c r="T1642" s="4">
        <v>79.799243408702054</v>
      </c>
      <c r="U1642" s="4">
        <v>1600.2854569659451</v>
      </c>
      <c r="V1642" s="4">
        <v>7.2493826586995596</v>
      </c>
      <c r="W1642" s="4">
        <v>8.2439794233411288</v>
      </c>
      <c r="X1642" s="4">
        <v>10777.801666122181</v>
      </c>
      <c r="Y1642" s="4">
        <v>3.8233243430393111</v>
      </c>
      <c r="Z1642" s="4">
        <v>65.368075080000509</v>
      </c>
      <c r="AA1642" s="4"/>
      <c r="AB1642" s="4">
        <v>1244.901471577866</v>
      </c>
      <c r="AC1642" s="4"/>
    </row>
    <row r="1643" spans="1:29" hidden="1" x14ac:dyDescent="0.25">
      <c r="A1643" s="4" t="s">
        <v>4117</v>
      </c>
      <c r="B1643" s="4" t="s">
        <v>3937</v>
      </c>
      <c r="C1643" s="4" t="s">
        <v>1673</v>
      </c>
      <c r="D1643" s="4" t="s">
        <v>1698</v>
      </c>
      <c r="E1643" s="4" t="s">
        <v>3950</v>
      </c>
      <c r="F1643" s="4">
        <v>0</v>
      </c>
      <c r="G1643" s="4">
        <v>8.4989104729253195E-2</v>
      </c>
      <c r="H1643" s="4">
        <v>45.81065843540749</v>
      </c>
      <c r="I1643" s="4">
        <v>6.5138849392481699E-2</v>
      </c>
      <c r="J1643" s="4">
        <v>1.686383626806045</v>
      </c>
      <c r="K1643" s="4">
        <v>3.6039787307582269</v>
      </c>
      <c r="L1643" s="4">
        <v>0.62518658033534447</v>
      </c>
      <c r="M1643" s="4">
        <v>22.324659783416351</v>
      </c>
      <c r="N1643" s="4">
        <v>7.5454268478000248</v>
      </c>
      <c r="O1643" s="4">
        <v>100.1163243091321</v>
      </c>
      <c r="P1643" s="4">
        <v>37.117057429446028</v>
      </c>
      <c r="Q1643" s="4">
        <v>192.38410406762421</v>
      </c>
      <c r="R1643" s="4">
        <v>41.686436960107613</v>
      </c>
      <c r="S1643" s="4">
        <v>485.89574401228612</v>
      </c>
      <c r="T1643" s="4">
        <v>85.588021171741573</v>
      </c>
      <c r="U1643" s="4">
        <v>1339.0069022163841</v>
      </c>
      <c r="V1643" s="4">
        <v>4.6478220072404657</v>
      </c>
      <c r="W1643" s="4">
        <v>7.2014790670718671</v>
      </c>
      <c r="X1643" s="4">
        <v>11176.41541730718</v>
      </c>
      <c r="Y1643" s="4">
        <v>3.5875947798666088</v>
      </c>
      <c r="Z1643" s="4">
        <v>56.082956743846452</v>
      </c>
      <c r="AA1643" s="4"/>
      <c r="AB1643" s="4">
        <v>1071.6543713189019</v>
      </c>
      <c r="AC1643" s="4"/>
    </row>
    <row r="1644" spans="1:29" hidden="1" x14ac:dyDescent="0.25">
      <c r="A1644" s="4" t="s">
        <v>4117</v>
      </c>
      <c r="B1644" s="4" t="s">
        <v>3937</v>
      </c>
      <c r="C1644" s="4" t="s">
        <v>1673</v>
      </c>
      <c r="D1644" s="4" t="s">
        <v>1699</v>
      </c>
      <c r="E1644" s="4" t="s">
        <v>3950</v>
      </c>
      <c r="F1644" s="4">
        <v>0</v>
      </c>
      <c r="G1644" s="4">
        <v>5.8118718610487757E-2</v>
      </c>
      <c r="H1644" s="4">
        <v>51.956143661843463</v>
      </c>
      <c r="I1644" s="4">
        <v>9.8428877907196774E-2</v>
      </c>
      <c r="J1644" s="4">
        <v>2.5838770359213501</v>
      </c>
      <c r="K1644" s="4">
        <v>6.4612484459819992</v>
      </c>
      <c r="L1644" s="4">
        <v>0.96036676640592777</v>
      </c>
      <c r="M1644" s="4">
        <v>33.114493963423847</v>
      </c>
      <c r="N1644" s="4">
        <v>11.01590841426062</v>
      </c>
      <c r="O1644" s="4">
        <v>142.71277124102821</v>
      </c>
      <c r="P1644" s="4">
        <v>48.948886696943177</v>
      </c>
      <c r="Q1644" s="4">
        <v>228.1401582228811</v>
      </c>
      <c r="R1644" s="4">
        <v>45.193185257342407</v>
      </c>
      <c r="S1644" s="4">
        <v>481.569333811695</v>
      </c>
      <c r="T1644" s="4">
        <v>77.764805018389907</v>
      </c>
      <c r="U1644" s="4">
        <v>1638.569044956588</v>
      </c>
      <c r="V1644" s="4">
        <v>5.256895662166392</v>
      </c>
      <c r="W1644" s="4">
        <v>8.5482381931143969</v>
      </c>
      <c r="X1644" s="4">
        <v>11338.92266889615</v>
      </c>
      <c r="Y1644" s="4">
        <v>3.731114447077323</v>
      </c>
      <c r="Z1644" s="4">
        <v>54.306967947151627</v>
      </c>
      <c r="AA1644" s="4"/>
      <c r="AB1644" s="4">
        <v>1006.5212531549211</v>
      </c>
      <c r="AC1644" s="4"/>
    </row>
    <row r="1645" spans="1:29" hidden="1" x14ac:dyDescent="0.25">
      <c r="A1645" s="4" t="s">
        <v>4117</v>
      </c>
      <c r="B1645" s="4" t="s">
        <v>3937</v>
      </c>
      <c r="C1645" s="4" t="s">
        <v>1673</v>
      </c>
      <c r="D1645" s="4" t="s">
        <v>1700</v>
      </c>
      <c r="E1645" s="4" t="s">
        <v>3950</v>
      </c>
      <c r="F1645" s="4">
        <v>0</v>
      </c>
      <c r="G1645" s="4">
        <v>0.22807487615709221</v>
      </c>
      <c r="H1645" s="4">
        <v>34.08106764990498</v>
      </c>
      <c r="I1645" s="4">
        <v>0.11188834593949951</v>
      </c>
      <c r="J1645" s="4">
        <v>0.99315450273716566</v>
      </c>
      <c r="K1645" s="4">
        <v>1.623724900316303</v>
      </c>
      <c r="L1645" s="4">
        <v>0.499874525864487</v>
      </c>
      <c r="M1645" s="4">
        <v>10.71060771203852</v>
      </c>
      <c r="N1645" s="4">
        <v>4.4414369652085064</v>
      </c>
      <c r="O1645" s="4">
        <v>64.43194541353634</v>
      </c>
      <c r="P1645" s="4">
        <v>25.17901926723475</v>
      </c>
      <c r="Q1645" s="4">
        <v>139.82350746614341</v>
      </c>
      <c r="R1645" s="4">
        <v>32.586074563139853</v>
      </c>
      <c r="S1645" s="4">
        <v>396.20027586421003</v>
      </c>
      <c r="T1645" s="4">
        <v>73.671719056852311</v>
      </c>
      <c r="U1645" s="4">
        <v>966.24341082163983</v>
      </c>
      <c r="V1645" s="4">
        <v>3.003623496294058</v>
      </c>
      <c r="W1645" s="4">
        <v>6.4175179944722807</v>
      </c>
      <c r="X1645" s="4">
        <v>11921.38861699076</v>
      </c>
      <c r="Y1645" s="4">
        <v>3.7663009903917559</v>
      </c>
      <c r="Z1645" s="4">
        <v>26.99385252210881</v>
      </c>
      <c r="AA1645" s="4"/>
      <c r="AB1645" s="4">
        <v>606.75967357154389</v>
      </c>
      <c r="AC1645" s="4"/>
    </row>
    <row r="1646" spans="1:29" hidden="1" x14ac:dyDescent="0.25">
      <c r="A1646" s="4" t="s">
        <v>4117</v>
      </c>
      <c r="B1646" s="4" t="s">
        <v>3937</v>
      </c>
      <c r="C1646" s="4" t="s">
        <v>1702</v>
      </c>
      <c r="D1646" s="4" t="s">
        <v>1701</v>
      </c>
      <c r="E1646" s="4" t="s">
        <v>3950</v>
      </c>
      <c r="F1646" s="4">
        <v>0</v>
      </c>
      <c r="G1646" s="4">
        <v>0.2912391957236537</v>
      </c>
      <c r="H1646" s="4">
        <v>54.789017047292681</v>
      </c>
      <c r="I1646" s="4">
        <v>0.33668677625561538</v>
      </c>
      <c r="J1646" s="4">
        <v>4.4345912363952351</v>
      </c>
      <c r="K1646" s="4">
        <v>2.581049791267886</v>
      </c>
      <c r="L1646" s="4">
        <v>0.18836210148294019</v>
      </c>
      <c r="M1646" s="4">
        <v>21.115295245885399</v>
      </c>
      <c r="N1646" s="4">
        <v>7.1366981595977821</v>
      </c>
      <c r="O1646" s="4">
        <v>99.634618941725407</v>
      </c>
      <c r="P1646" s="4">
        <v>37.453543591929296</v>
      </c>
      <c r="Q1646" s="4">
        <v>202.9244705248193</v>
      </c>
      <c r="R1646" s="4">
        <v>46.392118653248239</v>
      </c>
      <c r="S1646" s="4">
        <v>550.63868806073367</v>
      </c>
      <c r="T1646" s="4">
        <v>98.579696697887854</v>
      </c>
      <c r="U1646" s="4">
        <v>1210.6064071691951</v>
      </c>
      <c r="V1646" s="4">
        <v>11.19776244589322</v>
      </c>
      <c r="W1646" s="4">
        <v>7.1349409221897</v>
      </c>
      <c r="X1646" s="4">
        <v>13835.22426324178</v>
      </c>
      <c r="Y1646" s="4">
        <v>5.1107232618214669</v>
      </c>
      <c r="Z1646" s="4">
        <v>66.168400567618605</v>
      </c>
      <c r="AA1646" s="4"/>
      <c r="AB1646" s="4">
        <v>1371.8333548256669</v>
      </c>
      <c r="AC1646" s="4"/>
    </row>
    <row r="1647" spans="1:29" hidden="1" x14ac:dyDescent="0.25">
      <c r="A1647" s="4" t="s">
        <v>4117</v>
      </c>
      <c r="B1647" s="4" t="s">
        <v>3937</v>
      </c>
      <c r="C1647" s="4" t="s">
        <v>1702</v>
      </c>
      <c r="D1647" s="4" t="s">
        <v>1703</v>
      </c>
      <c r="E1647" s="4" t="s">
        <v>3950</v>
      </c>
      <c r="F1647" s="4">
        <v>0</v>
      </c>
      <c r="G1647" s="4">
        <v>2.643799976607208</v>
      </c>
      <c r="H1647" s="4">
        <v>131.32476423963931</v>
      </c>
      <c r="I1647" s="4">
        <v>1.2535750988810339</v>
      </c>
      <c r="J1647" s="4">
        <v>7.1389000461696144</v>
      </c>
      <c r="K1647" s="4">
        <v>10.255020272674249</v>
      </c>
      <c r="L1647" s="4">
        <v>2.59979243233929</v>
      </c>
      <c r="M1647" s="4">
        <v>44.191388350097718</v>
      </c>
      <c r="N1647" s="4">
        <v>13.99860048781818</v>
      </c>
      <c r="O1647" s="4">
        <v>183.3440670306793</v>
      </c>
      <c r="P1647" s="4">
        <v>64.645253469747061</v>
      </c>
      <c r="Q1647" s="4">
        <v>329.45031202620311</v>
      </c>
      <c r="R1647" s="4">
        <v>71.412379217223886</v>
      </c>
      <c r="S1647" s="4">
        <v>812.85899861876862</v>
      </c>
      <c r="T1647" s="4">
        <v>141.0154047352197</v>
      </c>
      <c r="U1647" s="4">
        <v>2476.989862632242</v>
      </c>
      <c r="V1647" s="4">
        <v>12.33443590863032</v>
      </c>
      <c r="W1647" s="4">
        <v>16.91396265933869</v>
      </c>
      <c r="X1647" s="4">
        <v>10448.542724190411</v>
      </c>
      <c r="Y1647" s="4">
        <v>7.2262263493082228</v>
      </c>
      <c r="Z1647" s="4">
        <v>172.27079040026661</v>
      </c>
      <c r="AA1647" s="4"/>
      <c r="AB1647" s="4">
        <v>2168.306836505204</v>
      </c>
      <c r="AC1647" s="4"/>
    </row>
    <row r="1648" spans="1:29" hidden="1" x14ac:dyDescent="0.25">
      <c r="A1648" s="4" t="s">
        <v>4117</v>
      </c>
      <c r="B1648" s="4" t="s">
        <v>3937</v>
      </c>
      <c r="C1648" s="4" t="s">
        <v>1702</v>
      </c>
      <c r="D1648" s="4" t="s">
        <v>1704</v>
      </c>
      <c r="E1648" s="4" t="s">
        <v>3950</v>
      </c>
      <c r="F1648" s="4">
        <v>0</v>
      </c>
      <c r="G1648" s="4">
        <v>6.1241210006785103</v>
      </c>
      <c r="H1648" s="4">
        <v>62.967553448939377</v>
      </c>
      <c r="I1648" s="4">
        <v>2.0762655890346462</v>
      </c>
      <c r="J1648" s="4">
        <v>10.17840300950879</v>
      </c>
      <c r="K1648" s="4">
        <v>4.5481586218507486</v>
      </c>
      <c r="L1648" s="4">
        <v>0.89149433233895736</v>
      </c>
      <c r="M1648" s="4">
        <v>20.215119803772978</v>
      </c>
      <c r="N1648" s="4">
        <v>6.2261001262263971</v>
      </c>
      <c r="O1648" s="4">
        <v>87.849442424743344</v>
      </c>
      <c r="P1648" s="4">
        <v>33.061435246129143</v>
      </c>
      <c r="Q1648" s="4">
        <v>174.73156380840919</v>
      </c>
      <c r="R1648" s="4">
        <v>38.298972749749332</v>
      </c>
      <c r="S1648" s="4">
        <v>461.14538246716461</v>
      </c>
      <c r="T1648" s="4">
        <v>81.272428848035744</v>
      </c>
      <c r="U1648" s="4">
        <v>1238.0572438656791</v>
      </c>
      <c r="V1648" s="4">
        <v>5.2429414262072198</v>
      </c>
      <c r="W1648" s="4">
        <v>7.4909461795130454</v>
      </c>
      <c r="X1648" s="4">
        <v>11126.63658952367</v>
      </c>
      <c r="Y1648" s="4">
        <v>3.7377598417137148</v>
      </c>
      <c r="Z1648" s="4">
        <v>48.110229038047727</v>
      </c>
      <c r="AA1648" s="4"/>
      <c r="AB1648" s="4">
        <v>896.50243801999795</v>
      </c>
      <c r="AC1648" s="4"/>
    </row>
    <row r="1649" spans="1:29" hidden="1" x14ac:dyDescent="0.25">
      <c r="A1649" s="4" t="s">
        <v>4117</v>
      </c>
      <c r="B1649" s="4" t="s">
        <v>3937</v>
      </c>
      <c r="C1649" s="4" t="s">
        <v>1702</v>
      </c>
      <c r="D1649" s="4" t="s">
        <v>1705</v>
      </c>
      <c r="E1649" s="4" t="s">
        <v>3950</v>
      </c>
      <c r="F1649" s="4">
        <v>0</v>
      </c>
      <c r="G1649" s="4">
        <v>3.4344988567529251</v>
      </c>
      <c r="H1649" s="4">
        <v>87.990213566561337</v>
      </c>
      <c r="I1649" s="4">
        <v>2.167958397416871</v>
      </c>
      <c r="J1649" s="4">
        <v>12.903159579456281</v>
      </c>
      <c r="K1649" s="4">
        <v>8.0844982163818404</v>
      </c>
      <c r="L1649" s="4">
        <v>1.5061913180833351</v>
      </c>
      <c r="M1649" s="4">
        <v>28.983845176342239</v>
      </c>
      <c r="N1649" s="4">
        <v>9.2310084408443895</v>
      </c>
      <c r="O1649" s="4">
        <v>121.94253277722321</v>
      </c>
      <c r="P1649" s="4">
        <v>45.419376629327388</v>
      </c>
      <c r="Q1649" s="4">
        <v>238.49364255593059</v>
      </c>
      <c r="R1649" s="4">
        <v>53.911571520434187</v>
      </c>
      <c r="S1649" s="4">
        <v>643.43861260097879</v>
      </c>
      <c r="T1649" s="4">
        <v>114.444996386434</v>
      </c>
      <c r="U1649" s="4">
        <v>1647.2349380632629</v>
      </c>
      <c r="V1649" s="4">
        <v>5.9048107532285732</v>
      </c>
      <c r="W1649" s="4">
        <v>11.23254467617534</v>
      </c>
      <c r="X1649" s="4">
        <v>11514.1266062541</v>
      </c>
      <c r="Y1649" s="4">
        <v>5.8254163468965494</v>
      </c>
      <c r="Z1649" s="4">
        <v>97.111648101935344</v>
      </c>
      <c r="AA1649" s="4"/>
      <c r="AB1649" s="4">
        <v>1710.9920467992049</v>
      </c>
      <c r="AC1649" s="4"/>
    </row>
    <row r="1650" spans="1:29" hidden="1" x14ac:dyDescent="0.25">
      <c r="A1650" s="4" t="s">
        <v>4117</v>
      </c>
      <c r="B1650" s="4" t="s">
        <v>3937</v>
      </c>
      <c r="C1650" s="4" t="s">
        <v>1702</v>
      </c>
      <c r="D1650" s="4" t="s">
        <v>1706</v>
      </c>
      <c r="E1650" s="4" t="s">
        <v>3950</v>
      </c>
      <c r="F1650" s="4">
        <v>0</v>
      </c>
      <c r="G1650" s="4">
        <v>3.775558888589293</v>
      </c>
      <c r="H1650" s="4">
        <v>112.47494749441201</v>
      </c>
      <c r="I1650" s="4">
        <v>2.070357162740903</v>
      </c>
      <c r="J1650" s="4">
        <v>12.778679508857429</v>
      </c>
      <c r="K1650" s="4">
        <v>11.676501101818319</v>
      </c>
      <c r="L1650" s="4">
        <v>1.7913486291263949</v>
      </c>
      <c r="M1650" s="4">
        <v>39.014328046259877</v>
      </c>
      <c r="N1650" s="4">
        <v>12.698515921848481</v>
      </c>
      <c r="O1650" s="4">
        <v>164.63761664095679</v>
      </c>
      <c r="P1650" s="4">
        <v>56.979023373003301</v>
      </c>
      <c r="Q1650" s="4">
        <v>287.70665263169587</v>
      </c>
      <c r="R1650" s="4">
        <v>61.389110354612249</v>
      </c>
      <c r="S1650" s="4">
        <v>697.45960979735332</v>
      </c>
      <c r="T1650" s="4">
        <v>120.24870415778371</v>
      </c>
      <c r="U1650" s="4">
        <v>2073.8259849888859</v>
      </c>
      <c r="V1650" s="4">
        <v>8.5944458497442948</v>
      </c>
      <c r="W1650" s="4">
        <v>12.959971640902539</v>
      </c>
      <c r="X1650" s="4">
        <v>10241.433300674151</v>
      </c>
      <c r="Y1650" s="4">
        <v>6.1166167458601928</v>
      </c>
      <c r="Z1650" s="4">
        <v>142.19905280162939</v>
      </c>
      <c r="AA1650" s="4"/>
      <c r="AB1650" s="4">
        <v>1969.3450999062011</v>
      </c>
      <c r="AC1650" s="4"/>
    </row>
    <row r="1651" spans="1:29" hidden="1" x14ac:dyDescent="0.25">
      <c r="A1651" s="4" t="s">
        <v>4117</v>
      </c>
      <c r="B1651" s="4" t="s">
        <v>3937</v>
      </c>
      <c r="C1651" s="4" t="s">
        <v>1702</v>
      </c>
      <c r="D1651" s="4" t="s">
        <v>1707</v>
      </c>
      <c r="E1651" s="4" t="s">
        <v>3950</v>
      </c>
      <c r="F1651" s="4">
        <v>0</v>
      </c>
      <c r="G1651" s="4">
        <v>5.1202746758093626E-3</v>
      </c>
      <c r="H1651" s="4">
        <v>58.653479184977087</v>
      </c>
      <c r="I1651" s="4">
        <v>0.13523462721897769</v>
      </c>
      <c r="J1651" s="4">
        <v>2.3783320581282759</v>
      </c>
      <c r="K1651" s="4">
        <v>3.8766380310657391</v>
      </c>
      <c r="L1651" s="4">
        <v>1.045992348614649</v>
      </c>
      <c r="M1651" s="4">
        <v>21.740992149437531</v>
      </c>
      <c r="N1651" s="4">
        <v>6.7536235775763096</v>
      </c>
      <c r="O1651" s="4">
        <v>87.198021534430055</v>
      </c>
      <c r="P1651" s="4">
        <v>31.179582658028629</v>
      </c>
      <c r="Q1651" s="4">
        <v>153.79333961420531</v>
      </c>
      <c r="R1651" s="4">
        <v>30.888760005416859</v>
      </c>
      <c r="S1651" s="4">
        <v>338.87563161347651</v>
      </c>
      <c r="T1651" s="4">
        <v>59.054693049737857</v>
      </c>
      <c r="U1651" s="4">
        <v>1066.338391343128</v>
      </c>
      <c r="V1651" s="4">
        <v>10.414221432391569</v>
      </c>
      <c r="W1651" s="4">
        <v>3.4154637232538851</v>
      </c>
      <c r="X1651" s="4">
        <v>10552.725959474241</v>
      </c>
      <c r="Y1651" s="4">
        <v>1.5269757292962669</v>
      </c>
      <c r="Z1651" s="4">
        <v>23.18258859137012</v>
      </c>
      <c r="AA1651" s="4"/>
      <c r="AB1651" s="4">
        <v>284.16126138388267</v>
      </c>
      <c r="AC1651" s="4"/>
    </row>
    <row r="1652" spans="1:29" hidden="1" x14ac:dyDescent="0.25">
      <c r="A1652" s="4" t="s">
        <v>4117</v>
      </c>
      <c r="B1652" s="4" t="s">
        <v>3937</v>
      </c>
      <c r="C1652" s="4" t="s">
        <v>1702</v>
      </c>
      <c r="D1652" s="4" t="s">
        <v>1708</v>
      </c>
      <c r="E1652" s="4" t="s">
        <v>3950</v>
      </c>
      <c r="F1652" s="4">
        <v>0</v>
      </c>
      <c r="G1652" s="4">
        <v>0.17311509878259329</v>
      </c>
      <c r="H1652" s="4">
        <v>55.679702085776647</v>
      </c>
      <c r="I1652" s="4">
        <v>0.13090919469657381</v>
      </c>
      <c r="J1652" s="4">
        <v>1.6949616894227699</v>
      </c>
      <c r="K1652" s="4">
        <v>3.9356012019565112</v>
      </c>
      <c r="L1652" s="4">
        <v>0.83990870613780388</v>
      </c>
      <c r="M1652" s="4">
        <v>21.50789674980286</v>
      </c>
      <c r="N1652" s="4">
        <v>7.7990511725428444</v>
      </c>
      <c r="O1652" s="4">
        <v>106.06350702375489</v>
      </c>
      <c r="P1652" s="4">
        <v>39.731279437150278</v>
      </c>
      <c r="Q1652" s="4">
        <v>208.58784092911591</v>
      </c>
      <c r="R1652" s="4">
        <v>47.026891048312592</v>
      </c>
      <c r="S1652" s="4">
        <v>553.24751943540048</v>
      </c>
      <c r="T1652" s="4">
        <v>98.187971274193146</v>
      </c>
      <c r="U1652" s="4">
        <v>1518.951497427922</v>
      </c>
      <c r="V1652" s="4">
        <v>4.3439877876063706</v>
      </c>
      <c r="W1652" s="4">
        <v>8.6130821165978286</v>
      </c>
      <c r="X1652" s="4">
        <v>11008.77091011966</v>
      </c>
      <c r="Y1652" s="4">
        <v>4.6471936383067334</v>
      </c>
      <c r="Z1652" s="4">
        <v>61.170788231584567</v>
      </c>
      <c r="AA1652" s="4"/>
      <c r="AB1652" s="4">
        <v>1112.7137403280519</v>
      </c>
      <c r="AC1652" s="4"/>
    </row>
    <row r="1653" spans="1:29" hidden="1" x14ac:dyDescent="0.25">
      <c r="A1653" s="4" t="s">
        <v>4117</v>
      </c>
      <c r="B1653" s="4" t="s">
        <v>3937</v>
      </c>
      <c r="C1653" s="4" t="s">
        <v>1702</v>
      </c>
      <c r="D1653" s="4" t="s">
        <v>1709</v>
      </c>
      <c r="E1653" s="4" t="s">
        <v>3950</v>
      </c>
      <c r="F1653" s="4">
        <v>0</v>
      </c>
      <c r="G1653" s="4">
        <v>1.4004147018576101E-2</v>
      </c>
      <c r="H1653" s="4">
        <v>41.130878750816692</v>
      </c>
      <c r="I1653" s="4">
        <v>8.8932338906439104E-2</v>
      </c>
      <c r="J1653" s="4">
        <v>1.0421719304220141</v>
      </c>
      <c r="K1653" s="4">
        <v>3.070200446051611</v>
      </c>
      <c r="L1653" s="4">
        <v>0.7230218730699971</v>
      </c>
      <c r="M1653" s="4">
        <v>18.715924101994371</v>
      </c>
      <c r="N1653" s="4">
        <v>6.1028791094848316</v>
      </c>
      <c r="O1653" s="4">
        <v>83.903228429199856</v>
      </c>
      <c r="P1653" s="4">
        <v>30.708040326704889</v>
      </c>
      <c r="Q1653" s="4">
        <v>159.7159639613235</v>
      </c>
      <c r="R1653" s="4">
        <v>34.430730339457448</v>
      </c>
      <c r="S1653" s="4">
        <v>402.21155963380102</v>
      </c>
      <c r="T1653" s="4">
        <v>69.37716324094292</v>
      </c>
      <c r="U1653" s="4">
        <v>1149.189771499372</v>
      </c>
      <c r="V1653" s="4">
        <v>4.6036848571038282</v>
      </c>
      <c r="W1653" s="4">
        <v>4.6733680950593612</v>
      </c>
      <c r="X1653" s="4">
        <v>11061.272580995719</v>
      </c>
      <c r="Y1653" s="4">
        <v>2.476352824807563</v>
      </c>
      <c r="Z1653" s="4">
        <v>28.292840453616481</v>
      </c>
      <c r="AA1653" s="4"/>
      <c r="AB1653" s="4">
        <v>491.55104046217809</v>
      </c>
      <c r="AC1653" s="4"/>
    </row>
    <row r="1654" spans="1:29" hidden="1" x14ac:dyDescent="0.25">
      <c r="A1654" s="4" t="s">
        <v>4117</v>
      </c>
      <c r="B1654" s="4" t="s">
        <v>3937</v>
      </c>
      <c r="C1654" s="4" t="s">
        <v>1702</v>
      </c>
      <c r="D1654" s="4" t="s">
        <v>1710</v>
      </c>
      <c r="E1654" s="4" t="s">
        <v>3950</v>
      </c>
      <c r="F1654" s="4">
        <v>0</v>
      </c>
      <c r="G1654" s="4">
        <v>45.628952193907303</v>
      </c>
      <c r="H1654" s="4">
        <v>168.8050789668865</v>
      </c>
      <c r="I1654" s="4">
        <v>16.98459217117934</v>
      </c>
      <c r="J1654" s="4">
        <v>83.595982981057873</v>
      </c>
      <c r="K1654" s="4">
        <v>19.59931513782735</v>
      </c>
      <c r="L1654" s="4">
        <v>2.2825713117073549</v>
      </c>
      <c r="M1654" s="4">
        <v>31.785332699915681</v>
      </c>
      <c r="N1654" s="4">
        <v>7.8408829736509302</v>
      </c>
      <c r="O1654" s="4">
        <v>95.982642264147643</v>
      </c>
      <c r="P1654" s="4">
        <v>35.85252360797395</v>
      </c>
      <c r="Q1654" s="4">
        <v>190.5459351652249</v>
      </c>
      <c r="R1654" s="4">
        <v>43.415970883677517</v>
      </c>
      <c r="S1654" s="4">
        <v>521.49383516362525</v>
      </c>
      <c r="T1654" s="4">
        <v>94.622510953641481</v>
      </c>
      <c r="U1654" s="4">
        <v>1320.3010998136481</v>
      </c>
      <c r="V1654" s="4">
        <v>6.9637616906749136</v>
      </c>
      <c r="W1654" s="4">
        <v>8.8041901262698552</v>
      </c>
      <c r="X1654" s="4">
        <v>12423.850937611311</v>
      </c>
      <c r="Y1654" s="4">
        <v>5.5212084149642244</v>
      </c>
      <c r="Z1654" s="4">
        <v>47.581105345459797</v>
      </c>
      <c r="AA1654" s="4"/>
      <c r="AB1654" s="4">
        <v>965.09086007734197</v>
      </c>
      <c r="AC1654" s="4"/>
    </row>
    <row r="1655" spans="1:29" hidden="1" x14ac:dyDescent="0.25">
      <c r="A1655" s="4" t="s">
        <v>4117</v>
      </c>
      <c r="B1655" s="4" t="s">
        <v>3937</v>
      </c>
      <c r="C1655" s="4" t="s">
        <v>1702</v>
      </c>
      <c r="D1655" s="4" t="s">
        <v>1711</v>
      </c>
      <c r="E1655" s="4" t="s">
        <v>3950</v>
      </c>
      <c r="F1655" s="4">
        <v>0</v>
      </c>
      <c r="G1655" s="4">
        <v>9.9483618336692778</v>
      </c>
      <c r="H1655" s="4">
        <v>99.38357567409426</v>
      </c>
      <c r="I1655" s="4">
        <v>3.2519597588034772</v>
      </c>
      <c r="J1655" s="4">
        <v>15.662392591750001</v>
      </c>
      <c r="K1655" s="4">
        <v>6.9697306293311838</v>
      </c>
      <c r="L1655" s="4">
        <v>1.1994904716857011</v>
      </c>
      <c r="M1655" s="4">
        <v>27.196478765028679</v>
      </c>
      <c r="N1655" s="4">
        <v>9.0430735037071646</v>
      </c>
      <c r="O1655" s="4">
        <v>122.1423160333954</v>
      </c>
      <c r="P1655" s="4">
        <v>44.523360723663089</v>
      </c>
      <c r="Q1655" s="4">
        <v>228.965032448671</v>
      </c>
      <c r="R1655" s="4">
        <v>51.096548375563899</v>
      </c>
      <c r="S1655" s="4">
        <v>605.43931866633056</v>
      </c>
      <c r="T1655" s="4">
        <v>103.2704605249216</v>
      </c>
      <c r="U1655" s="4">
        <v>1670.484238554777</v>
      </c>
      <c r="V1655" s="4">
        <v>2.9881879456280318</v>
      </c>
      <c r="W1655" s="4">
        <v>10.755505437976151</v>
      </c>
      <c r="X1655" s="4">
        <v>10846.567265940779</v>
      </c>
      <c r="Y1655" s="4">
        <v>5.4423054910922346</v>
      </c>
      <c r="Z1655" s="4">
        <v>73.686018273076684</v>
      </c>
      <c r="AA1655" s="4"/>
      <c r="AB1655" s="4">
        <v>1294.9293879591521</v>
      </c>
      <c r="AC1655" s="4"/>
    </row>
    <row r="1656" spans="1:29" hidden="1" x14ac:dyDescent="0.25">
      <c r="A1656" s="4" t="s">
        <v>4117</v>
      </c>
      <c r="B1656" s="4" t="s">
        <v>3937</v>
      </c>
      <c r="C1656" s="4" t="s">
        <v>1702</v>
      </c>
      <c r="D1656" s="4" t="s">
        <v>1712</v>
      </c>
      <c r="E1656" s="4" t="s">
        <v>3950</v>
      </c>
      <c r="F1656" s="4">
        <v>0</v>
      </c>
      <c r="G1656" s="4">
        <v>0.27691136719532478</v>
      </c>
      <c r="H1656" s="4">
        <v>88.311137047464513</v>
      </c>
      <c r="I1656" s="4">
        <v>0.32719874662581572</v>
      </c>
      <c r="J1656" s="4">
        <v>3.2496695395520958</v>
      </c>
      <c r="K1656" s="4">
        <v>5.9520352531239871</v>
      </c>
      <c r="L1656" s="4">
        <v>1.356664657934602</v>
      </c>
      <c r="M1656" s="4">
        <v>29.415880401717001</v>
      </c>
      <c r="N1656" s="4">
        <v>10.19245016200219</v>
      </c>
      <c r="O1656" s="4">
        <v>137.1900096885355</v>
      </c>
      <c r="P1656" s="4">
        <v>49.807513741143261</v>
      </c>
      <c r="Q1656" s="4">
        <v>250.88973198780491</v>
      </c>
      <c r="R1656" s="4">
        <v>53.453194034732661</v>
      </c>
      <c r="S1656" s="4">
        <v>611.05301136206981</v>
      </c>
      <c r="T1656" s="4">
        <v>104.89615930070291</v>
      </c>
      <c r="U1656" s="4">
        <v>1713.531084403553</v>
      </c>
      <c r="V1656" s="4">
        <v>5.4864954444900427</v>
      </c>
      <c r="W1656" s="4">
        <v>11.42297791236968</v>
      </c>
      <c r="X1656" s="4">
        <v>12776.9176730091</v>
      </c>
      <c r="Y1656" s="4">
        <v>5.0053935282872786</v>
      </c>
      <c r="Z1656" s="4">
        <v>91.294277423300699</v>
      </c>
      <c r="AA1656" s="4"/>
      <c r="AB1656" s="4">
        <v>1287.5390102260601</v>
      </c>
      <c r="AC1656" s="4"/>
    </row>
    <row r="1657" spans="1:29" hidden="1" x14ac:dyDescent="0.25">
      <c r="A1657" s="4" t="s">
        <v>4117</v>
      </c>
      <c r="B1657" s="4" t="s">
        <v>3937</v>
      </c>
      <c r="C1657" s="4" t="s">
        <v>1702</v>
      </c>
      <c r="D1657" s="4" t="s">
        <v>1713</v>
      </c>
      <c r="E1657" s="4" t="s">
        <v>3950</v>
      </c>
      <c r="F1657" s="4">
        <v>0</v>
      </c>
      <c r="G1657" s="4">
        <v>6.8568190758703615E-2</v>
      </c>
      <c r="H1657" s="4">
        <v>54.392407476570419</v>
      </c>
      <c r="I1657" s="4">
        <v>5.7944774935041923E-2</v>
      </c>
      <c r="J1657" s="4">
        <v>1.1848025451400901</v>
      </c>
      <c r="K1657" s="4">
        <v>3.5324961448651</v>
      </c>
      <c r="L1657" s="4">
        <v>0.61183955255450129</v>
      </c>
      <c r="M1657" s="4">
        <v>19.232772477436779</v>
      </c>
      <c r="N1657" s="4">
        <v>7.2198552318981228</v>
      </c>
      <c r="O1657" s="4">
        <v>104.1930022643764</v>
      </c>
      <c r="P1657" s="4">
        <v>39.958079812887007</v>
      </c>
      <c r="Q1657" s="4">
        <v>216.2389476440774</v>
      </c>
      <c r="R1657" s="4">
        <v>49.166743404999814</v>
      </c>
      <c r="S1657" s="4">
        <v>589.42091810674788</v>
      </c>
      <c r="T1657" s="4">
        <v>106.16854776689119</v>
      </c>
      <c r="U1657" s="4">
        <v>1448.3619662967519</v>
      </c>
      <c r="V1657" s="4">
        <v>3.741717846428243</v>
      </c>
      <c r="W1657" s="4">
        <v>9.5975820043743632</v>
      </c>
      <c r="X1657" s="4">
        <v>12050.23840194367</v>
      </c>
      <c r="Y1657" s="4">
        <v>5.4909325982030897</v>
      </c>
      <c r="Z1657" s="4">
        <v>48.549009090554783</v>
      </c>
      <c r="AA1657" s="4"/>
      <c r="AB1657" s="4">
        <v>1048.2018515812099</v>
      </c>
      <c r="AC1657" s="4"/>
    </row>
    <row r="1658" spans="1:29" hidden="1" x14ac:dyDescent="0.25">
      <c r="A1658" s="4" t="s">
        <v>4117</v>
      </c>
      <c r="B1658" s="4" t="s">
        <v>3937</v>
      </c>
      <c r="C1658" s="4" t="s">
        <v>1702</v>
      </c>
      <c r="D1658" s="4" t="s">
        <v>1714</v>
      </c>
      <c r="E1658" s="4" t="s">
        <v>3950</v>
      </c>
      <c r="F1658" s="4">
        <v>0</v>
      </c>
      <c r="G1658" s="4">
        <v>6.9580823767914044</v>
      </c>
      <c r="H1658" s="4">
        <v>97.776218994156935</v>
      </c>
      <c r="I1658" s="4">
        <v>2.1982679964103018</v>
      </c>
      <c r="J1658" s="4">
        <v>12.832015832512321</v>
      </c>
      <c r="K1658" s="4">
        <v>10.38998112972757</v>
      </c>
      <c r="L1658" s="4">
        <v>1.9900449113267611</v>
      </c>
      <c r="M1658" s="4">
        <v>44.549428706501892</v>
      </c>
      <c r="N1658" s="4">
        <v>14.232022150797089</v>
      </c>
      <c r="O1658" s="4">
        <v>181.17327063638641</v>
      </c>
      <c r="P1658" s="4">
        <v>62.208648302911797</v>
      </c>
      <c r="Q1658" s="4">
        <v>307.9440612557521</v>
      </c>
      <c r="R1658" s="4">
        <v>63.120775064556078</v>
      </c>
      <c r="S1658" s="4">
        <v>763.20487165951374</v>
      </c>
      <c r="T1658" s="4">
        <v>117.5660759366489</v>
      </c>
      <c r="U1658" s="4">
        <v>2352.9994411611028</v>
      </c>
      <c r="V1658" s="4">
        <v>7.8999546708307404</v>
      </c>
      <c r="W1658" s="4">
        <v>11.38683566383741</v>
      </c>
      <c r="X1658" s="4">
        <v>9949.3456118808263</v>
      </c>
      <c r="Y1658" s="4">
        <v>4.1276883730533731</v>
      </c>
      <c r="Z1658" s="4">
        <v>82.956756676773878</v>
      </c>
      <c r="AA1658" s="4"/>
      <c r="AB1658" s="4">
        <v>1115.569968037076</v>
      </c>
      <c r="AC1658" s="4"/>
    </row>
    <row r="1659" spans="1:29" hidden="1" x14ac:dyDescent="0.25">
      <c r="A1659" s="4" t="s">
        <v>4117</v>
      </c>
      <c r="B1659" s="4" t="s">
        <v>3937</v>
      </c>
      <c r="C1659" s="4" t="s">
        <v>1702</v>
      </c>
      <c r="D1659" s="4" t="s">
        <v>1715</v>
      </c>
      <c r="E1659" s="4" t="s">
        <v>3950</v>
      </c>
      <c r="F1659" s="4">
        <v>0</v>
      </c>
      <c r="G1659" s="4">
        <v>0.26828024679902818</v>
      </c>
      <c r="H1659" s="4">
        <v>37.130307157729312</v>
      </c>
      <c r="I1659" s="4">
        <v>0.12077363685361669</v>
      </c>
      <c r="J1659" s="4">
        <v>1.66962222740239</v>
      </c>
      <c r="K1659" s="4">
        <v>2.7308741108152939</v>
      </c>
      <c r="L1659" s="4">
        <v>0.61287457973732518</v>
      </c>
      <c r="M1659" s="4">
        <v>14.923151741457231</v>
      </c>
      <c r="N1659" s="4">
        <v>5.4383732909687508</v>
      </c>
      <c r="O1659" s="4">
        <v>74.990866364782505</v>
      </c>
      <c r="P1659" s="4">
        <v>28.866623266143559</v>
      </c>
      <c r="Q1659" s="4">
        <v>155.00396835296351</v>
      </c>
      <c r="R1659" s="4">
        <v>35.470208193666593</v>
      </c>
      <c r="S1659" s="4">
        <v>434.68215452802087</v>
      </c>
      <c r="T1659" s="4">
        <v>79.942253102812046</v>
      </c>
      <c r="U1659" s="4">
        <v>1071.7972077907871</v>
      </c>
      <c r="V1659" s="4">
        <v>3.283486539687932</v>
      </c>
      <c r="W1659" s="4">
        <v>6.7348858302321961</v>
      </c>
      <c r="X1659" s="4">
        <v>11657.012369242289</v>
      </c>
      <c r="Y1659" s="4">
        <v>4.1120924529722984</v>
      </c>
      <c r="Z1659" s="4">
        <v>39.899305334672093</v>
      </c>
      <c r="AA1659" s="4"/>
      <c r="AB1659" s="4">
        <v>816.34551697698896</v>
      </c>
      <c r="AC1659" s="4"/>
    </row>
    <row r="1660" spans="1:29" hidden="1" x14ac:dyDescent="0.25">
      <c r="A1660" s="4" t="s">
        <v>4117</v>
      </c>
      <c r="B1660" s="4" t="s">
        <v>3937</v>
      </c>
      <c r="C1660" s="4" t="s">
        <v>1702</v>
      </c>
      <c r="D1660" s="4" t="s">
        <v>1716</v>
      </c>
      <c r="E1660" s="4" t="s">
        <v>3950</v>
      </c>
      <c r="F1660" s="4">
        <v>0</v>
      </c>
      <c r="G1660" s="4">
        <v>0.14814272431235359</v>
      </c>
      <c r="H1660" s="4">
        <v>41.611199541923</v>
      </c>
      <c r="I1660" s="4">
        <v>9.1248489293044258E-2</v>
      </c>
      <c r="J1660" s="4">
        <v>1.0448223383627679</v>
      </c>
      <c r="K1660" s="4">
        <v>2.5355502319169672</v>
      </c>
      <c r="L1660" s="4">
        <v>0.53747832136216434</v>
      </c>
      <c r="M1660" s="4">
        <v>15.81926419235479</v>
      </c>
      <c r="N1660" s="4">
        <v>5.5198706953401651</v>
      </c>
      <c r="O1660" s="4">
        <v>83.293352037403181</v>
      </c>
      <c r="P1660" s="4">
        <v>31.785742065833311</v>
      </c>
      <c r="Q1660" s="4">
        <v>176.25747032248259</v>
      </c>
      <c r="R1660" s="4">
        <v>41.022627661191308</v>
      </c>
      <c r="S1660" s="4">
        <v>504.39449713552631</v>
      </c>
      <c r="T1660" s="4">
        <v>92.219560924594646</v>
      </c>
      <c r="U1660" s="4">
        <v>1158.167213871591</v>
      </c>
      <c r="V1660" s="4">
        <v>3.346103253122406</v>
      </c>
      <c r="W1660" s="4">
        <v>8.2235063481470831</v>
      </c>
      <c r="X1660" s="4">
        <v>13533.582666073031</v>
      </c>
      <c r="Y1660" s="4">
        <v>5.0332605054216586</v>
      </c>
      <c r="Z1660" s="4">
        <v>47.669847218795788</v>
      </c>
      <c r="AA1660" s="4"/>
      <c r="AB1660" s="4">
        <v>1061.77842315311</v>
      </c>
      <c r="AC1660" s="4"/>
    </row>
    <row r="1661" spans="1:29" hidden="1" x14ac:dyDescent="0.25">
      <c r="A1661" s="4" t="s">
        <v>4117</v>
      </c>
      <c r="B1661" s="4" t="s">
        <v>3937</v>
      </c>
      <c r="C1661" s="4" t="s">
        <v>1702</v>
      </c>
      <c r="D1661" s="4" t="s">
        <v>1717</v>
      </c>
      <c r="E1661" s="4" t="s">
        <v>3950</v>
      </c>
      <c r="F1661" s="4">
        <v>0</v>
      </c>
      <c r="G1661" s="4">
        <v>0.1096083413356559</v>
      </c>
      <c r="H1661" s="4">
        <v>53.735878589101389</v>
      </c>
      <c r="I1661" s="4">
        <v>0.24166697968668341</v>
      </c>
      <c r="J1661" s="4">
        <v>3.537350154367271</v>
      </c>
      <c r="K1661" s="4">
        <v>6.0347695570714164</v>
      </c>
      <c r="L1661" s="4">
        <v>1.4079192780483321</v>
      </c>
      <c r="M1661" s="4">
        <v>27.005462153199591</v>
      </c>
      <c r="N1661" s="4">
        <v>9.153861203475893</v>
      </c>
      <c r="O1661" s="4">
        <v>123.4451778687209</v>
      </c>
      <c r="P1661" s="4">
        <v>44.936101215877123</v>
      </c>
      <c r="Q1661" s="4">
        <v>236.0209926204349</v>
      </c>
      <c r="R1661" s="4">
        <v>51.082400028526664</v>
      </c>
      <c r="S1661" s="4">
        <v>583.66910473399173</v>
      </c>
      <c r="T1661" s="4">
        <v>102.6870154615027</v>
      </c>
      <c r="U1661" s="4">
        <v>1652.949610925825</v>
      </c>
      <c r="V1661" s="4">
        <v>8.9398952344208347</v>
      </c>
      <c r="W1661" s="4">
        <v>6.0849859119690173</v>
      </c>
      <c r="X1661" s="4">
        <v>11679.799599502931</v>
      </c>
      <c r="Y1661" s="4">
        <v>3.1875777323757681</v>
      </c>
      <c r="Z1661" s="4">
        <v>43.884620588675332</v>
      </c>
      <c r="AA1661" s="4"/>
      <c r="AB1661" s="4">
        <v>715.64593216356332</v>
      </c>
      <c r="AC1661" s="4"/>
    </row>
    <row r="1662" spans="1:29" hidden="1" x14ac:dyDescent="0.25">
      <c r="A1662" s="4" t="s">
        <v>4117</v>
      </c>
      <c r="B1662" s="4" t="s">
        <v>3937</v>
      </c>
      <c r="C1662" s="4" t="s">
        <v>1702</v>
      </c>
      <c r="D1662" s="4" t="s">
        <v>1718</v>
      </c>
      <c r="E1662" s="4" t="s">
        <v>3950</v>
      </c>
      <c r="F1662" s="4">
        <v>0</v>
      </c>
      <c r="G1662" s="4">
        <v>0.30196780137810941</v>
      </c>
      <c r="H1662" s="4">
        <v>47.043214052224258</v>
      </c>
      <c r="I1662" s="4">
        <v>0.2151611378653587</v>
      </c>
      <c r="J1662" s="4">
        <v>3.4405735355804441</v>
      </c>
      <c r="K1662" s="4">
        <v>7.2627132154490619</v>
      </c>
      <c r="L1662" s="4">
        <v>1.744570481624405</v>
      </c>
      <c r="M1662" s="4">
        <v>35.602894823294513</v>
      </c>
      <c r="N1662" s="4">
        <v>11.35906378402284</v>
      </c>
      <c r="O1662" s="4">
        <v>147.16080036626931</v>
      </c>
      <c r="P1662" s="4">
        <v>53.044533308127647</v>
      </c>
      <c r="Q1662" s="4">
        <v>264.22705287386151</v>
      </c>
      <c r="R1662" s="4">
        <v>56.483624694353111</v>
      </c>
      <c r="S1662" s="4">
        <v>638.13104177678383</v>
      </c>
      <c r="T1662" s="4">
        <v>112.2055804473368</v>
      </c>
      <c r="U1662" s="4">
        <v>1987.2319419314399</v>
      </c>
      <c r="V1662" s="4">
        <v>4.288381306105177</v>
      </c>
      <c r="W1662" s="4">
        <v>5.1058880884206896</v>
      </c>
      <c r="X1662" s="4">
        <v>10743.930980370529</v>
      </c>
      <c r="Y1662" s="4">
        <v>2.5694705778892368</v>
      </c>
      <c r="Z1662" s="4">
        <v>44.601561044438817</v>
      </c>
      <c r="AA1662" s="4"/>
      <c r="AB1662" s="4">
        <v>753.93694634187125</v>
      </c>
      <c r="AC1662" s="4"/>
    </row>
    <row r="1663" spans="1:29" hidden="1" x14ac:dyDescent="0.25">
      <c r="A1663" s="4" t="s">
        <v>4117</v>
      </c>
      <c r="B1663" s="4" t="s">
        <v>3937</v>
      </c>
      <c r="C1663" s="4" t="s">
        <v>1702</v>
      </c>
      <c r="D1663" s="4" t="s">
        <v>1719</v>
      </c>
      <c r="E1663" s="4" t="s">
        <v>3950</v>
      </c>
      <c r="F1663" s="4">
        <v>0</v>
      </c>
      <c r="G1663" s="4">
        <v>5.7820223545261804</v>
      </c>
      <c r="H1663" s="4">
        <v>70.978708662258185</v>
      </c>
      <c r="I1663" s="4">
        <v>2.2241498688033432</v>
      </c>
      <c r="J1663" s="4">
        <v>13.189235720943079</v>
      </c>
      <c r="K1663" s="4">
        <v>6.6217621993350413</v>
      </c>
      <c r="L1663" s="4">
        <v>1.210232153123558</v>
      </c>
      <c r="M1663" s="4">
        <v>21.872548878869129</v>
      </c>
      <c r="N1663" s="4">
        <v>7.4971378037876484</v>
      </c>
      <c r="O1663" s="4">
        <v>102.4771202542474</v>
      </c>
      <c r="P1663" s="4">
        <v>37.622765665486142</v>
      </c>
      <c r="Q1663" s="4">
        <v>198.28476137347229</v>
      </c>
      <c r="R1663" s="4">
        <v>44.244223852112682</v>
      </c>
      <c r="S1663" s="4">
        <v>516.65931422564483</v>
      </c>
      <c r="T1663" s="4">
        <v>94.026583348833086</v>
      </c>
      <c r="U1663" s="4">
        <v>1381.374904975607</v>
      </c>
      <c r="V1663" s="4">
        <v>5.3789471496660761</v>
      </c>
      <c r="W1663" s="4">
        <v>7.7691174733601676</v>
      </c>
      <c r="X1663" s="4">
        <v>12184.29572510765</v>
      </c>
      <c r="Y1663" s="4">
        <v>4.4112006876029879</v>
      </c>
      <c r="Z1663" s="4">
        <v>60.281068304122087</v>
      </c>
      <c r="AA1663" s="4"/>
      <c r="AB1663" s="4">
        <v>1137.381185731444</v>
      </c>
      <c r="AC1663" s="4"/>
    </row>
    <row r="1664" spans="1:29" hidden="1" x14ac:dyDescent="0.25">
      <c r="A1664" s="4" t="s">
        <v>4117</v>
      </c>
      <c r="B1664" s="4" t="s">
        <v>3937</v>
      </c>
      <c r="C1664" s="4" t="s">
        <v>1702</v>
      </c>
      <c r="D1664" s="4" t="s">
        <v>1720</v>
      </c>
      <c r="E1664" s="4" t="s">
        <v>3950</v>
      </c>
      <c r="F1664" s="4">
        <v>0</v>
      </c>
      <c r="G1664" s="4">
        <v>3.290116111265033</v>
      </c>
      <c r="H1664" s="4">
        <v>86.534448395664057</v>
      </c>
      <c r="I1664" s="4">
        <v>1.0808677141175</v>
      </c>
      <c r="J1664" s="4">
        <v>6.4053906390464057</v>
      </c>
      <c r="K1664" s="4">
        <v>7.0373317099611379</v>
      </c>
      <c r="L1664" s="4">
        <v>1.5772521499133301</v>
      </c>
      <c r="M1664" s="4">
        <v>32.376783086195942</v>
      </c>
      <c r="N1664" s="4">
        <v>10.598482467171451</v>
      </c>
      <c r="O1664" s="4">
        <v>141.60644885551761</v>
      </c>
      <c r="P1664" s="4">
        <v>51.600213714978359</v>
      </c>
      <c r="Q1664" s="4">
        <v>264.93038488786368</v>
      </c>
      <c r="R1664" s="4">
        <v>56.861520508752399</v>
      </c>
      <c r="S1664" s="4">
        <v>655.06553038278128</v>
      </c>
      <c r="T1664" s="4">
        <v>113.0067511380493</v>
      </c>
      <c r="U1664" s="4">
        <v>1852.928806320785</v>
      </c>
      <c r="V1664" s="4">
        <v>4.8276249501069968</v>
      </c>
      <c r="W1664" s="4">
        <v>9.2685107990247335</v>
      </c>
      <c r="X1664" s="4">
        <v>11086.77279838974</v>
      </c>
      <c r="Y1664" s="4">
        <v>4.6538867786028941</v>
      </c>
      <c r="Z1664" s="4">
        <v>77.949869338129972</v>
      </c>
      <c r="AA1664" s="4"/>
      <c r="AB1664" s="4">
        <v>1168.114677523542</v>
      </c>
      <c r="AC1664" s="4"/>
    </row>
    <row r="1665" spans="1:29" hidden="1" x14ac:dyDescent="0.25">
      <c r="A1665" s="4" t="s">
        <v>4117</v>
      </c>
      <c r="B1665" s="4" t="s">
        <v>3937</v>
      </c>
      <c r="C1665" s="4" t="s">
        <v>1702</v>
      </c>
      <c r="D1665" s="4" t="s">
        <v>1721</v>
      </c>
      <c r="E1665" s="4" t="s">
        <v>3950</v>
      </c>
      <c r="F1665" s="4">
        <v>0</v>
      </c>
      <c r="G1665" s="4">
        <v>0.10325544093252979</v>
      </c>
      <c r="H1665" s="4">
        <v>41.98717906278641</v>
      </c>
      <c r="I1665" s="4">
        <v>9.3239119731800602E-2</v>
      </c>
      <c r="J1665" s="4">
        <v>1.0397128521375729</v>
      </c>
      <c r="K1665" s="4">
        <v>2.015929271424171</v>
      </c>
      <c r="L1665" s="4">
        <v>0.61416029148484019</v>
      </c>
      <c r="M1665" s="4">
        <v>13.58976447214703</v>
      </c>
      <c r="N1665" s="4">
        <v>5.0251794061879398</v>
      </c>
      <c r="O1665" s="4">
        <v>73.454982174093601</v>
      </c>
      <c r="P1665" s="4">
        <v>27.971607051267679</v>
      </c>
      <c r="Q1665" s="4">
        <v>156.0798168981818</v>
      </c>
      <c r="R1665" s="4">
        <v>36.966704358933526</v>
      </c>
      <c r="S1665" s="4">
        <v>445.99543289675057</v>
      </c>
      <c r="T1665" s="4">
        <v>81.955328678512089</v>
      </c>
      <c r="U1665" s="4">
        <v>1063.833585726117</v>
      </c>
      <c r="V1665" s="4">
        <v>3.68745005097824</v>
      </c>
      <c r="W1665" s="4">
        <v>7.7399932454828768</v>
      </c>
      <c r="X1665" s="4">
        <v>12187.45603698981</v>
      </c>
      <c r="Y1665" s="4">
        <v>4.5146650183020878</v>
      </c>
      <c r="Z1665" s="4">
        <v>40.302170034271782</v>
      </c>
      <c r="AA1665" s="4"/>
      <c r="AB1665" s="4">
        <v>937.26327349739563</v>
      </c>
      <c r="AC1665" s="4"/>
    </row>
    <row r="1666" spans="1:29" hidden="1" x14ac:dyDescent="0.25">
      <c r="A1666" s="4" t="s">
        <v>4117</v>
      </c>
      <c r="B1666" s="4" t="s">
        <v>3937</v>
      </c>
      <c r="C1666" s="4" t="s">
        <v>1702</v>
      </c>
      <c r="D1666" s="4" t="s">
        <v>1722</v>
      </c>
      <c r="E1666" s="4" t="s">
        <v>3950</v>
      </c>
      <c r="F1666" s="4">
        <v>0</v>
      </c>
      <c r="G1666" s="4">
        <v>2.9534106513089622</v>
      </c>
      <c r="H1666" s="4">
        <v>58.261144192010242</v>
      </c>
      <c r="I1666" s="4">
        <v>1.25091920530283</v>
      </c>
      <c r="J1666" s="4">
        <v>9.0516862089383672</v>
      </c>
      <c r="K1666" s="4">
        <v>11.485969452448639</v>
      </c>
      <c r="L1666" s="4">
        <v>3.374027808930451</v>
      </c>
      <c r="M1666" s="4">
        <v>50.879026478875453</v>
      </c>
      <c r="N1666" s="4">
        <v>15.39501601634584</v>
      </c>
      <c r="O1666" s="4">
        <v>191.5532577253488</v>
      </c>
      <c r="P1666" s="4">
        <v>65.113774607033847</v>
      </c>
      <c r="Q1666" s="4">
        <v>317.68981829948501</v>
      </c>
      <c r="R1666" s="4">
        <v>64.757231346300927</v>
      </c>
      <c r="S1666" s="4">
        <v>710.81593751883736</v>
      </c>
      <c r="T1666" s="4">
        <v>122.11712422493019</v>
      </c>
      <c r="U1666" s="4">
        <v>2354.7496029843869</v>
      </c>
      <c r="V1666" s="4">
        <v>9.0401050305721231</v>
      </c>
      <c r="W1666" s="4">
        <v>5.9365271626680256</v>
      </c>
      <c r="X1666" s="4">
        <v>11050.966754760349</v>
      </c>
      <c r="Y1666" s="4">
        <v>2.5353589291720371</v>
      </c>
      <c r="Z1666" s="4">
        <v>48.017703779818</v>
      </c>
      <c r="AA1666" s="4"/>
      <c r="AB1666" s="4">
        <v>743.82169602597048</v>
      </c>
      <c r="AC1666" s="4"/>
    </row>
    <row r="1667" spans="1:29" hidden="1" x14ac:dyDescent="0.25">
      <c r="A1667" s="4" t="s">
        <v>4117</v>
      </c>
      <c r="B1667" s="4" t="s">
        <v>3937</v>
      </c>
      <c r="C1667" s="4" t="s">
        <v>1702</v>
      </c>
      <c r="D1667" s="4" t="s">
        <v>1723</v>
      </c>
      <c r="E1667" s="4" t="s">
        <v>3950</v>
      </c>
      <c r="F1667" s="4">
        <v>0</v>
      </c>
      <c r="G1667" s="4">
        <v>0.88464434564894145</v>
      </c>
      <c r="H1667" s="4">
        <v>43.437195900291201</v>
      </c>
      <c r="I1667" s="4">
        <v>0.4336151970732039</v>
      </c>
      <c r="J1667" s="4">
        <v>4.4703323941393496</v>
      </c>
      <c r="K1667" s="4">
        <v>7.1190009047396403</v>
      </c>
      <c r="L1667" s="4">
        <v>1.9086125946596479</v>
      </c>
      <c r="M1667" s="4">
        <v>33.392820485582689</v>
      </c>
      <c r="N1667" s="4">
        <v>10.815596970832759</v>
      </c>
      <c r="O1667" s="4">
        <v>137.3095654855926</v>
      </c>
      <c r="P1667" s="4">
        <v>48.363507079094532</v>
      </c>
      <c r="Q1667" s="4">
        <v>236.48796266007949</v>
      </c>
      <c r="R1667" s="4">
        <v>48.884903365049738</v>
      </c>
      <c r="S1667" s="4">
        <v>536.48699603972568</v>
      </c>
      <c r="T1667" s="4">
        <v>92.594706710961034</v>
      </c>
      <c r="U1667" s="4">
        <v>1679.3902943335429</v>
      </c>
      <c r="V1667" s="4">
        <v>10.30484429995775</v>
      </c>
      <c r="W1667" s="4">
        <v>5.6367669657579631</v>
      </c>
      <c r="X1667" s="4">
        <v>10719.53526958112</v>
      </c>
      <c r="Y1667" s="4">
        <v>2.8828680705680871</v>
      </c>
      <c r="Z1667" s="4">
        <v>39.263948142443667</v>
      </c>
      <c r="AA1667" s="4"/>
      <c r="AB1667" s="4">
        <v>662.24353851975275</v>
      </c>
      <c r="AC1667" s="4"/>
    </row>
    <row r="1668" spans="1:29" hidden="1" x14ac:dyDescent="0.25">
      <c r="A1668" s="4" t="s">
        <v>4117</v>
      </c>
      <c r="B1668" s="4" t="s">
        <v>3937</v>
      </c>
      <c r="C1668" s="4" t="s">
        <v>1702</v>
      </c>
      <c r="D1668" s="4" t="s">
        <v>1724</v>
      </c>
      <c r="E1668" s="4" t="s">
        <v>3950</v>
      </c>
      <c r="F1668" s="4">
        <v>0</v>
      </c>
      <c r="G1668" s="4">
        <v>4.4247044817120189</v>
      </c>
      <c r="H1668" s="4">
        <v>81.3510189999093</v>
      </c>
      <c r="I1668" s="4">
        <v>1.916490545063859</v>
      </c>
      <c r="J1668" s="4">
        <v>11.1449367123665</v>
      </c>
      <c r="K1668" s="4">
        <v>7.8175298622697431</v>
      </c>
      <c r="L1668" s="4">
        <v>0.99946571335509737</v>
      </c>
      <c r="M1668" s="4">
        <v>27.797579670338902</v>
      </c>
      <c r="N1668" s="4">
        <v>8.7517247219631464</v>
      </c>
      <c r="O1668" s="4">
        <v>116.6026819761676</v>
      </c>
      <c r="P1668" s="4">
        <v>42.572637288007293</v>
      </c>
      <c r="Q1668" s="4">
        <v>223.5939118638241</v>
      </c>
      <c r="R1668" s="4">
        <v>49.901945426760037</v>
      </c>
      <c r="S1668" s="4">
        <v>574.69170037698439</v>
      </c>
      <c r="T1668" s="4">
        <v>101.1358225518124</v>
      </c>
      <c r="U1668" s="4">
        <v>1565.916236431364</v>
      </c>
      <c r="V1668" s="4">
        <v>5.3897378568982894</v>
      </c>
      <c r="W1668" s="4">
        <v>11.743662033522529</v>
      </c>
      <c r="X1668" s="4">
        <v>12124.70947164378</v>
      </c>
      <c r="Y1668" s="4">
        <v>5.7063890560719166</v>
      </c>
      <c r="Z1668" s="4">
        <v>79.723626274676263</v>
      </c>
      <c r="AA1668" s="4"/>
      <c r="AB1668" s="4">
        <v>1407.8404824403999</v>
      </c>
      <c r="AC1668" s="4"/>
    </row>
    <row r="1669" spans="1:29" hidden="1" x14ac:dyDescent="0.25">
      <c r="A1669" s="4" t="s">
        <v>4117</v>
      </c>
      <c r="B1669" s="4" t="s">
        <v>3937</v>
      </c>
      <c r="C1669" s="4" t="s">
        <v>1702</v>
      </c>
      <c r="D1669" s="4" t="s">
        <v>1725</v>
      </c>
      <c r="E1669" s="4" t="s">
        <v>3950</v>
      </c>
      <c r="F1669" s="4">
        <v>0</v>
      </c>
      <c r="G1669" s="4">
        <v>0.10643216447727311</v>
      </c>
      <c r="H1669" s="4">
        <v>66.688607320896992</v>
      </c>
      <c r="I1669" s="4">
        <v>0.57260877375301855</v>
      </c>
      <c r="J1669" s="4">
        <v>7.8906032808517654</v>
      </c>
      <c r="K1669" s="4">
        <v>11.110453956438761</v>
      </c>
      <c r="L1669" s="4">
        <v>2.5019576763226179</v>
      </c>
      <c r="M1669" s="4">
        <v>50.049795538003814</v>
      </c>
      <c r="N1669" s="4">
        <v>15.69202400654008</v>
      </c>
      <c r="O1669" s="4">
        <v>207.5148259439614</v>
      </c>
      <c r="P1669" s="4">
        <v>70.570809378879929</v>
      </c>
      <c r="Q1669" s="4">
        <v>345.24228778816729</v>
      </c>
      <c r="R1669" s="4">
        <v>72.097881800987238</v>
      </c>
      <c r="S1669" s="4">
        <v>792.68346558282769</v>
      </c>
      <c r="T1669" s="4">
        <v>133.56671951948431</v>
      </c>
      <c r="U1669" s="4">
        <v>2606.438874763644</v>
      </c>
      <c r="V1669" s="4">
        <v>7.3948545455534376</v>
      </c>
      <c r="W1669" s="4">
        <v>7.3047723823833959</v>
      </c>
      <c r="X1669" s="4">
        <v>10248.42345962372</v>
      </c>
      <c r="Y1669" s="4">
        <v>3.2810648635729018</v>
      </c>
      <c r="Z1669" s="4">
        <v>66.992811990140467</v>
      </c>
      <c r="AA1669" s="4"/>
      <c r="AB1669" s="4">
        <v>939.23448746730776</v>
      </c>
      <c r="AC1669" s="4"/>
    </row>
    <row r="1670" spans="1:29" hidden="1" x14ac:dyDescent="0.25">
      <c r="A1670" s="4" t="s">
        <v>4117</v>
      </c>
      <c r="B1670" s="4" t="s">
        <v>3937</v>
      </c>
      <c r="C1670" s="4" t="s">
        <v>1702</v>
      </c>
      <c r="D1670" s="4" t="s">
        <v>1726</v>
      </c>
      <c r="E1670" s="4" t="s">
        <v>3950</v>
      </c>
      <c r="F1670" s="4">
        <v>0</v>
      </c>
      <c r="G1670" s="4">
        <v>6.648722593049067</v>
      </c>
      <c r="H1670" s="4">
        <v>83.683010739384216</v>
      </c>
      <c r="I1670" s="4">
        <v>2.4649510917821318</v>
      </c>
      <c r="J1670" s="4">
        <v>12.092281190457699</v>
      </c>
      <c r="K1670" s="4">
        <v>8.5258548719383231</v>
      </c>
      <c r="L1670" s="4">
        <v>1.637783864539172</v>
      </c>
      <c r="M1670" s="4">
        <v>30.20705063405946</v>
      </c>
      <c r="N1670" s="4">
        <v>9.9688829711247919</v>
      </c>
      <c r="O1670" s="4">
        <v>129.41989892667749</v>
      </c>
      <c r="P1670" s="4">
        <v>46.209461409295919</v>
      </c>
      <c r="Q1670" s="4">
        <v>238.58612360860039</v>
      </c>
      <c r="R1670" s="4">
        <v>51.992634534736531</v>
      </c>
      <c r="S1670" s="4">
        <v>601.65887820355476</v>
      </c>
      <c r="T1670" s="4">
        <v>104.7919732244987</v>
      </c>
      <c r="U1670" s="4">
        <v>1737.352831305958</v>
      </c>
      <c r="V1670" s="4">
        <v>6.2138244840671906</v>
      </c>
      <c r="W1670" s="4">
        <v>8.9860446443092883</v>
      </c>
      <c r="X1670" s="4">
        <v>11391.312480492141</v>
      </c>
      <c r="Y1670" s="4">
        <v>4.7976252302001416</v>
      </c>
      <c r="Z1670" s="4">
        <v>68.228517733807891</v>
      </c>
      <c r="AA1670" s="4"/>
      <c r="AB1670" s="4">
        <v>1096.1812914333991</v>
      </c>
      <c r="AC1670" s="4"/>
    </row>
    <row r="1671" spans="1:29" hidden="1" x14ac:dyDescent="0.25">
      <c r="A1671" s="4" t="s">
        <v>4117</v>
      </c>
      <c r="B1671" s="4" t="s">
        <v>3937</v>
      </c>
      <c r="C1671" s="4" t="s">
        <v>1702</v>
      </c>
      <c r="D1671" s="4" t="s">
        <v>1727</v>
      </c>
      <c r="E1671" s="4" t="s">
        <v>3950</v>
      </c>
      <c r="F1671" s="4">
        <v>0</v>
      </c>
      <c r="G1671" s="4">
        <v>8.2875336068398031E-2</v>
      </c>
      <c r="H1671" s="4">
        <v>46.026116858581702</v>
      </c>
      <c r="I1671" s="4">
        <v>0.2211520740632221</v>
      </c>
      <c r="J1671" s="4">
        <v>3.0519671054054518</v>
      </c>
      <c r="K1671" s="4">
        <v>5.1384425713632567</v>
      </c>
      <c r="L1671" s="4">
        <v>1.6625512971568071</v>
      </c>
      <c r="M1671" s="4">
        <v>31.721205801573831</v>
      </c>
      <c r="N1671" s="4">
        <v>9.7317242474612602</v>
      </c>
      <c r="O1671" s="4">
        <v>131.95160814741081</v>
      </c>
      <c r="P1671" s="4">
        <v>49.285441422860522</v>
      </c>
      <c r="Q1671" s="4">
        <v>249.32159131795461</v>
      </c>
      <c r="R1671" s="4">
        <v>54.435487366109072</v>
      </c>
      <c r="S1671" s="4">
        <v>634.86588873725827</v>
      </c>
      <c r="T1671" s="4">
        <v>113.9705645998046</v>
      </c>
      <c r="U1671" s="4">
        <v>1758.9545048239861</v>
      </c>
      <c r="V1671" s="4">
        <v>4.7614330392175424</v>
      </c>
      <c r="W1671" s="4">
        <v>6.4297792103723408</v>
      </c>
      <c r="X1671" s="4">
        <v>12684.26371789461</v>
      </c>
      <c r="Y1671" s="4">
        <v>2.758743456522232</v>
      </c>
      <c r="Z1671" s="4">
        <v>43.419814813575712</v>
      </c>
      <c r="AA1671" s="4"/>
      <c r="AB1671" s="4">
        <v>831.25099064870722</v>
      </c>
      <c r="AC1671" s="4"/>
    </row>
    <row r="1672" spans="1:29" hidden="1" x14ac:dyDescent="0.25">
      <c r="A1672" s="4" t="s">
        <v>4117</v>
      </c>
      <c r="B1672" s="4" t="s">
        <v>3937</v>
      </c>
      <c r="C1672" s="4" t="s">
        <v>1729</v>
      </c>
      <c r="D1672" s="4" t="s">
        <v>1728</v>
      </c>
      <c r="E1672" s="4" t="s">
        <v>3950</v>
      </c>
      <c r="F1672" s="4">
        <v>0</v>
      </c>
      <c r="G1672" s="4">
        <v>0.51944171433152919</v>
      </c>
      <c r="H1672" s="4">
        <v>59.259399096283758</v>
      </c>
      <c r="I1672" s="4">
        <v>0.26550245485383911</v>
      </c>
      <c r="J1672" s="4">
        <v>2.646252122466334</v>
      </c>
      <c r="K1672" s="4">
        <v>6.7203884721446716</v>
      </c>
      <c r="L1672" s="4">
        <v>0.85481346761115828</v>
      </c>
      <c r="M1672" s="4">
        <v>27.506026275950038</v>
      </c>
      <c r="N1672" s="4">
        <v>8.9044252333267426</v>
      </c>
      <c r="O1672" s="4">
        <v>124.6687404891655</v>
      </c>
      <c r="P1672" s="4">
        <v>44.895233090442161</v>
      </c>
      <c r="Q1672" s="4">
        <v>233.5784361746239</v>
      </c>
      <c r="R1672" s="4">
        <v>50.782862934517738</v>
      </c>
      <c r="S1672" s="4">
        <v>594.7907580044274</v>
      </c>
      <c r="T1672" s="4">
        <v>107.06845051341701</v>
      </c>
      <c r="U1672" s="4">
        <v>1657.7451475761441</v>
      </c>
      <c r="V1672" s="4">
        <v>4.4970721138971346</v>
      </c>
      <c r="W1672" s="4">
        <v>8.4335061932965889</v>
      </c>
      <c r="X1672" s="4">
        <v>11964.52284864759</v>
      </c>
      <c r="Y1672" s="4">
        <v>4.5874070088438046</v>
      </c>
      <c r="Z1672" s="4">
        <v>55.225266019428517</v>
      </c>
      <c r="AA1672" s="4"/>
      <c r="AB1672" s="4">
        <v>1074.8434138161531</v>
      </c>
      <c r="AC1672" s="4"/>
    </row>
    <row r="1673" spans="1:29" hidden="1" x14ac:dyDescent="0.25">
      <c r="A1673" s="4" t="s">
        <v>4117</v>
      </c>
      <c r="B1673" s="4" t="s">
        <v>3937</v>
      </c>
      <c r="C1673" s="4" t="s">
        <v>1729</v>
      </c>
      <c r="D1673" s="4" t="s">
        <v>1730</v>
      </c>
      <c r="E1673" s="4" t="s">
        <v>3950</v>
      </c>
      <c r="F1673" s="4">
        <v>0</v>
      </c>
      <c r="G1673" s="4">
        <v>0.29302120603575232</v>
      </c>
      <c r="H1673" s="4">
        <v>52.099561623620268</v>
      </c>
      <c r="I1673" s="4">
        <v>0.16710946288015169</v>
      </c>
      <c r="J1673" s="4">
        <v>3.401194364812715</v>
      </c>
      <c r="K1673" s="4">
        <v>7.8913116888656676</v>
      </c>
      <c r="L1673" s="4">
        <v>1.039958017619935</v>
      </c>
      <c r="M1673" s="4">
        <v>32.328936832719073</v>
      </c>
      <c r="N1673" s="4">
        <v>10.436704258594521</v>
      </c>
      <c r="O1673" s="4">
        <v>145.04411265905861</v>
      </c>
      <c r="P1673" s="4">
        <v>49.083911260646389</v>
      </c>
      <c r="Q1673" s="4">
        <v>247.40841619519469</v>
      </c>
      <c r="R1673" s="4">
        <v>52.03519573034275</v>
      </c>
      <c r="S1673" s="4">
        <v>588.95802606366931</v>
      </c>
      <c r="T1673" s="4">
        <v>102.1430166161754</v>
      </c>
      <c r="U1673" s="4">
        <v>1737.127138234423</v>
      </c>
      <c r="V1673" s="4">
        <v>6.6855642320773869</v>
      </c>
      <c r="W1673" s="4">
        <v>5.8519462225896071</v>
      </c>
      <c r="X1673" s="4">
        <v>11828.14960120308</v>
      </c>
      <c r="Y1673" s="4">
        <v>3.3916929792088628</v>
      </c>
      <c r="Z1673" s="4">
        <v>46.936917910901109</v>
      </c>
      <c r="AA1673" s="4"/>
      <c r="AB1673" s="4">
        <v>866.99252740086217</v>
      </c>
      <c r="AC1673" s="4"/>
    </row>
    <row r="1674" spans="1:29" hidden="1" x14ac:dyDescent="0.25">
      <c r="A1674" s="4" t="s">
        <v>4117</v>
      </c>
      <c r="B1674" s="4" t="s">
        <v>3937</v>
      </c>
      <c r="C1674" s="4" t="s">
        <v>1729</v>
      </c>
      <c r="D1674" s="4" t="s">
        <v>1731</v>
      </c>
      <c r="E1674" s="4" t="s">
        <v>3950</v>
      </c>
      <c r="F1674" s="4">
        <v>0</v>
      </c>
      <c r="G1674" s="4">
        <v>2.0126858400266849</v>
      </c>
      <c r="H1674" s="4">
        <v>54.279851712003783</v>
      </c>
      <c r="I1674" s="4">
        <v>0.74962770178252958</v>
      </c>
      <c r="J1674" s="4">
        <v>5.6695783183269803</v>
      </c>
      <c r="K1674" s="4">
        <v>7.8105698137649036</v>
      </c>
      <c r="L1674" s="4">
        <v>0.83929704827784857</v>
      </c>
      <c r="M1674" s="4">
        <v>32.825345059661437</v>
      </c>
      <c r="N1674" s="4">
        <v>10.26487033485869</v>
      </c>
      <c r="O1674" s="4">
        <v>141.5938523981302</v>
      </c>
      <c r="P1674" s="4">
        <v>48.560941372963597</v>
      </c>
      <c r="Q1674" s="4">
        <v>230.56520765485959</v>
      </c>
      <c r="R1674" s="4">
        <v>46.615144586709448</v>
      </c>
      <c r="S1674" s="4">
        <v>502.11155151739769</v>
      </c>
      <c r="T1674" s="4">
        <v>85.216086096203128</v>
      </c>
      <c r="U1674" s="4">
        <v>1605.715741390927</v>
      </c>
      <c r="V1674" s="4">
        <v>5.9734882958325883</v>
      </c>
      <c r="W1674" s="4">
        <v>8.0981277943782981</v>
      </c>
      <c r="X1674" s="4">
        <v>11734.54933565027</v>
      </c>
      <c r="Y1674" s="4">
        <v>2.8961191920348912</v>
      </c>
      <c r="Z1674" s="4">
        <v>47.28803542884377</v>
      </c>
      <c r="AA1674" s="4"/>
      <c r="AB1674" s="4">
        <v>695.4717955101745</v>
      </c>
      <c r="AC1674" s="4"/>
    </row>
    <row r="1675" spans="1:29" hidden="1" x14ac:dyDescent="0.25">
      <c r="A1675" s="4" t="s">
        <v>4117</v>
      </c>
      <c r="B1675" s="4" t="s">
        <v>3937</v>
      </c>
      <c r="C1675" s="4" t="s">
        <v>1729</v>
      </c>
      <c r="D1675" s="4" t="s">
        <v>1732</v>
      </c>
      <c r="E1675" s="4" t="s">
        <v>3950</v>
      </c>
      <c r="F1675" s="4">
        <v>0</v>
      </c>
      <c r="G1675" s="4">
        <v>1.3182571457286281</v>
      </c>
      <c r="H1675" s="4">
        <v>54.168266499167551</v>
      </c>
      <c r="I1675" s="4">
        <v>0.46279274964812672</v>
      </c>
      <c r="J1675" s="4">
        <v>3.0695488474100761</v>
      </c>
      <c r="K1675" s="4">
        <v>5.4192920286179023</v>
      </c>
      <c r="L1675" s="4">
        <v>0.86849127860547914</v>
      </c>
      <c r="M1675" s="4">
        <v>22.516536243846751</v>
      </c>
      <c r="N1675" s="4">
        <v>7.1492452220042377</v>
      </c>
      <c r="O1675" s="4">
        <v>103.42534372098859</v>
      </c>
      <c r="P1675" s="4">
        <v>36.700548578294018</v>
      </c>
      <c r="Q1675" s="4">
        <v>191.12215925070251</v>
      </c>
      <c r="R1675" s="4">
        <v>41.469187245018126</v>
      </c>
      <c r="S1675" s="4">
        <v>488.25343193562679</v>
      </c>
      <c r="T1675" s="4">
        <v>86.255453169234357</v>
      </c>
      <c r="U1675" s="4">
        <v>1334.2031882937879</v>
      </c>
      <c r="V1675" s="4">
        <v>0</v>
      </c>
      <c r="W1675" s="4">
        <v>6.1313209922739347</v>
      </c>
      <c r="X1675" s="4">
        <v>12257.82489213519</v>
      </c>
      <c r="Y1675" s="4">
        <v>3.5928152374590301</v>
      </c>
      <c r="Z1675" s="4">
        <v>41.070608645553243</v>
      </c>
      <c r="AA1675" s="4"/>
      <c r="AB1675" s="4">
        <v>806.82935338742686</v>
      </c>
      <c r="AC1675" s="4"/>
    </row>
    <row r="1676" spans="1:29" hidden="1" x14ac:dyDescent="0.25">
      <c r="A1676" s="4" t="s">
        <v>4117</v>
      </c>
      <c r="B1676" s="4" t="s">
        <v>3937</v>
      </c>
      <c r="C1676" s="4" t="s">
        <v>1729</v>
      </c>
      <c r="D1676" s="4" t="s">
        <v>1733</v>
      </c>
      <c r="E1676" s="4" t="s">
        <v>3950</v>
      </c>
      <c r="F1676" s="4">
        <v>0</v>
      </c>
      <c r="G1676" s="4">
        <v>1.2132292319697351</v>
      </c>
      <c r="H1676" s="4">
        <v>52.050395631615693</v>
      </c>
      <c r="I1676" s="4">
        <v>0.41423661966950759</v>
      </c>
      <c r="J1676" s="4">
        <v>2.8623759204513939</v>
      </c>
      <c r="K1676" s="4">
        <v>4.8859959879167141</v>
      </c>
      <c r="L1676" s="4">
        <v>0.61272011088468381</v>
      </c>
      <c r="M1676" s="4">
        <v>19.893736492440031</v>
      </c>
      <c r="N1676" s="4">
        <v>6.743699477205455</v>
      </c>
      <c r="O1676" s="4">
        <v>99.330797171571362</v>
      </c>
      <c r="P1676" s="4">
        <v>36.036290757340282</v>
      </c>
      <c r="Q1676" s="4">
        <v>187.00740568174899</v>
      </c>
      <c r="R1676" s="4">
        <v>40.566209658061332</v>
      </c>
      <c r="S1676" s="4">
        <v>474.62626163733722</v>
      </c>
      <c r="T1676" s="4">
        <v>83.459022059345898</v>
      </c>
      <c r="U1676" s="4">
        <v>1372.3741923472789</v>
      </c>
      <c r="V1676" s="4">
        <v>4.5121342422327313</v>
      </c>
      <c r="W1676" s="4">
        <v>9.7795252329039197</v>
      </c>
      <c r="X1676" s="4">
        <v>11731.08665151268</v>
      </c>
      <c r="Y1676" s="4">
        <v>4.0329964941454843</v>
      </c>
      <c r="Z1676" s="4">
        <v>46.617334437531262</v>
      </c>
      <c r="AA1676" s="4"/>
      <c r="AB1676" s="4">
        <v>859.97493369357051</v>
      </c>
      <c r="AC1676" s="4"/>
    </row>
    <row r="1677" spans="1:29" hidden="1" x14ac:dyDescent="0.25">
      <c r="A1677" s="4" t="s">
        <v>4117</v>
      </c>
      <c r="B1677" s="4" t="s">
        <v>3937</v>
      </c>
      <c r="C1677" s="4" t="s">
        <v>1729</v>
      </c>
      <c r="D1677" s="4" t="s">
        <v>1734</v>
      </c>
      <c r="E1677" s="4" t="s">
        <v>3950</v>
      </c>
      <c r="F1677" s="4">
        <v>0</v>
      </c>
      <c r="G1677" s="4">
        <v>0.90076235696927731</v>
      </c>
      <c r="H1677" s="4">
        <v>61.279640133871332</v>
      </c>
      <c r="I1677" s="4">
        <v>0.1819237906112374</v>
      </c>
      <c r="J1677" s="4">
        <v>2.1182151562811442</v>
      </c>
      <c r="K1677" s="4">
        <v>5.3077582741592506</v>
      </c>
      <c r="L1677" s="4">
        <v>0.80332929767761763</v>
      </c>
      <c r="M1677" s="4">
        <v>24.384376058867922</v>
      </c>
      <c r="N1677" s="4">
        <v>7.8106447924867526</v>
      </c>
      <c r="O1677" s="4">
        <v>114.3382651593645</v>
      </c>
      <c r="P1677" s="4">
        <v>41.286284113387872</v>
      </c>
      <c r="Q1677" s="4">
        <v>216.44516624730571</v>
      </c>
      <c r="R1677" s="4">
        <v>48.104492731424941</v>
      </c>
      <c r="S1677" s="4">
        <v>577.13075547825486</v>
      </c>
      <c r="T1677" s="4">
        <v>103.9982782656155</v>
      </c>
      <c r="U1677" s="4">
        <v>1510.7323139731429</v>
      </c>
      <c r="V1677" s="4">
        <v>3.7124599470069919</v>
      </c>
      <c r="W1677" s="4">
        <v>8.9898287117330344</v>
      </c>
      <c r="X1677" s="4">
        <v>11580.768640648639</v>
      </c>
      <c r="Y1677" s="4">
        <v>4.7299274571262897</v>
      </c>
      <c r="Z1677" s="4">
        <v>65.346178552421378</v>
      </c>
      <c r="AA1677" s="4"/>
      <c r="AB1677" s="4">
        <v>1353.491993441746</v>
      </c>
      <c r="AC1677" s="4"/>
    </row>
    <row r="1678" spans="1:29" hidden="1" x14ac:dyDescent="0.25">
      <c r="A1678" s="4" t="s">
        <v>4117</v>
      </c>
      <c r="B1678" s="4" t="s">
        <v>3937</v>
      </c>
      <c r="C1678" s="4" t="s">
        <v>1729</v>
      </c>
      <c r="D1678" s="4" t="s">
        <v>1735</v>
      </c>
      <c r="E1678" s="4" t="s">
        <v>3950</v>
      </c>
      <c r="F1678" s="4">
        <v>0</v>
      </c>
      <c r="G1678" s="4">
        <v>2.00808174131843</v>
      </c>
      <c r="H1678" s="4">
        <v>72.928266674456026</v>
      </c>
      <c r="I1678" s="4">
        <v>0.55749078279079378</v>
      </c>
      <c r="J1678" s="4">
        <v>4.8264594587662604</v>
      </c>
      <c r="K1678" s="4">
        <v>7.4516744115648219</v>
      </c>
      <c r="L1678" s="4">
        <v>0.96966344826670703</v>
      </c>
      <c r="M1678" s="4">
        <v>27.037986950821491</v>
      </c>
      <c r="N1678" s="4">
        <v>8.9236921186448619</v>
      </c>
      <c r="O1678" s="4">
        <v>126.2306925247635</v>
      </c>
      <c r="P1678" s="4">
        <v>45.619604936624953</v>
      </c>
      <c r="Q1678" s="4">
        <v>234.39799543156499</v>
      </c>
      <c r="R1678" s="4">
        <v>52.129356245305388</v>
      </c>
      <c r="S1678" s="4">
        <v>618.86949251073565</v>
      </c>
      <c r="T1678" s="4">
        <v>110.11473252478299</v>
      </c>
      <c r="U1678" s="4">
        <v>1674.755444941236</v>
      </c>
      <c r="V1678" s="4">
        <v>4.1062588212958504</v>
      </c>
      <c r="W1678" s="4">
        <v>10.30222382452934</v>
      </c>
      <c r="X1678" s="4">
        <v>11617.08918032628</v>
      </c>
      <c r="Y1678" s="4">
        <v>5.0801224190214809</v>
      </c>
      <c r="Z1678" s="4">
        <v>65.39947485777266</v>
      </c>
      <c r="AA1678" s="4"/>
      <c r="AB1678" s="4">
        <v>1244.0943492102961</v>
      </c>
      <c r="AC1678" s="4"/>
    </row>
    <row r="1679" spans="1:29" hidden="1" x14ac:dyDescent="0.25">
      <c r="A1679" s="4" t="s">
        <v>4117</v>
      </c>
      <c r="B1679" s="4" t="s">
        <v>3937</v>
      </c>
      <c r="C1679" s="4" t="s">
        <v>1729</v>
      </c>
      <c r="D1679" s="4" t="s">
        <v>1736</v>
      </c>
      <c r="E1679" s="4" t="s">
        <v>3950</v>
      </c>
      <c r="F1679" s="4">
        <v>0</v>
      </c>
      <c r="G1679" s="4">
        <v>4.3104772844629604</v>
      </c>
      <c r="H1679" s="4">
        <v>97.195486209554986</v>
      </c>
      <c r="I1679" s="4">
        <v>1.7793988420718689</v>
      </c>
      <c r="J1679" s="4">
        <v>15.9753047511227</v>
      </c>
      <c r="K1679" s="4">
        <v>31.93373135278253</v>
      </c>
      <c r="L1679" s="4">
        <v>6.3062228175804744</v>
      </c>
      <c r="M1679" s="4">
        <v>90.454910881178364</v>
      </c>
      <c r="N1679" s="4">
        <v>25.47193732190506</v>
      </c>
      <c r="O1679" s="4">
        <v>301.29189910432501</v>
      </c>
      <c r="P1679" s="4">
        <v>94.411122384982676</v>
      </c>
      <c r="Q1679" s="4">
        <v>431.51666766752788</v>
      </c>
      <c r="R1679" s="4">
        <v>82.281162868305287</v>
      </c>
      <c r="S1679" s="4">
        <v>876.12018921567176</v>
      </c>
      <c r="T1679" s="4">
        <v>143.19827279516841</v>
      </c>
      <c r="U1679" s="4">
        <v>3273.3218543054272</v>
      </c>
      <c r="V1679" s="4">
        <v>4.0856947645461972</v>
      </c>
      <c r="W1679" s="4">
        <v>6.6354389745563278</v>
      </c>
      <c r="X1679" s="4">
        <v>11090.126984110881</v>
      </c>
      <c r="Y1679" s="4">
        <v>2.643883261116394</v>
      </c>
      <c r="Z1679" s="4">
        <v>65.819659964360838</v>
      </c>
      <c r="AA1679" s="4"/>
      <c r="AB1679" s="4">
        <v>747.13351716147201</v>
      </c>
      <c r="AC1679" s="4"/>
    </row>
    <row r="1680" spans="1:29" hidden="1" x14ac:dyDescent="0.25">
      <c r="A1680" s="4" t="s">
        <v>4117</v>
      </c>
      <c r="B1680" s="4" t="s">
        <v>3937</v>
      </c>
      <c r="C1680" s="4" t="s">
        <v>1729</v>
      </c>
      <c r="D1680" s="4" t="s">
        <v>1737</v>
      </c>
      <c r="E1680" s="4" t="s">
        <v>3950</v>
      </c>
      <c r="F1680" s="4">
        <v>0</v>
      </c>
      <c r="G1680" s="4">
        <v>0.67229798385833539</v>
      </c>
      <c r="H1680" s="4">
        <v>59.120296100172318</v>
      </c>
      <c r="I1680" s="4">
        <v>0.3210539415748197</v>
      </c>
      <c r="J1680" s="4">
        <v>3.0284858219006092</v>
      </c>
      <c r="K1680" s="4">
        <v>6.021072556091025</v>
      </c>
      <c r="L1680" s="4">
        <v>0.96095419210531752</v>
      </c>
      <c r="M1680" s="4">
        <v>21.15909487398882</v>
      </c>
      <c r="N1680" s="4">
        <v>7.2410846276722003</v>
      </c>
      <c r="O1680" s="4">
        <v>101.7354316291698</v>
      </c>
      <c r="P1680" s="4">
        <v>37.134222266370571</v>
      </c>
      <c r="Q1680" s="4">
        <v>195.41697396154009</v>
      </c>
      <c r="R1680" s="4">
        <v>43.251672973889207</v>
      </c>
      <c r="S1680" s="4">
        <v>510.69764244499049</v>
      </c>
      <c r="T1680" s="4">
        <v>92.480886249081124</v>
      </c>
      <c r="U1680" s="4">
        <v>1456.351802767125</v>
      </c>
      <c r="V1680" s="4">
        <v>4.5145062010797563</v>
      </c>
      <c r="W1680" s="4">
        <v>11.952639128309629</v>
      </c>
      <c r="X1680" s="4">
        <v>11265.07514291559</v>
      </c>
      <c r="Y1680" s="4">
        <v>5.3713489234909773</v>
      </c>
      <c r="Z1680" s="4">
        <v>68.930758418404466</v>
      </c>
      <c r="AA1680" s="4"/>
      <c r="AB1680" s="4">
        <v>1332.8180127696619</v>
      </c>
      <c r="AC1680" s="4"/>
    </row>
    <row r="1681" spans="1:29" hidden="1" x14ac:dyDescent="0.25">
      <c r="A1681" s="4" t="s">
        <v>4117</v>
      </c>
      <c r="B1681" s="4" t="s">
        <v>3937</v>
      </c>
      <c r="C1681" s="4" t="s">
        <v>1729</v>
      </c>
      <c r="D1681" s="4" t="s">
        <v>1738</v>
      </c>
      <c r="E1681" s="4" t="s">
        <v>3950</v>
      </c>
      <c r="F1681" s="4">
        <v>0</v>
      </c>
      <c r="G1681" s="4">
        <v>1.369682494546683</v>
      </c>
      <c r="H1681" s="4">
        <v>76.667704858012371</v>
      </c>
      <c r="I1681" s="4">
        <v>1.5935940443719689</v>
      </c>
      <c r="J1681" s="4">
        <v>11.768436594911901</v>
      </c>
      <c r="K1681" s="4">
        <v>15.62516050904455</v>
      </c>
      <c r="L1681" s="4">
        <v>2.2448706100746261</v>
      </c>
      <c r="M1681" s="4">
        <v>34.186785794158489</v>
      </c>
      <c r="N1681" s="4">
        <v>9.6288350631745931</v>
      </c>
      <c r="O1681" s="4">
        <v>126.1124344661642</v>
      </c>
      <c r="P1681" s="4">
        <v>42.948932026846293</v>
      </c>
      <c r="Q1681" s="4">
        <v>208.35705440056159</v>
      </c>
      <c r="R1681" s="4">
        <v>43.290634890189182</v>
      </c>
      <c r="S1681" s="4">
        <v>485.24928501398801</v>
      </c>
      <c r="T1681" s="4">
        <v>83.460351517891539</v>
      </c>
      <c r="U1681" s="4">
        <v>1478.846015457907</v>
      </c>
      <c r="V1681" s="4">
        <v>11.18468895996455</v>
      </c>
      <c r="W1681" s="4">
        <v>9.1968152136561123</v>
      </c>
      <c r="X1681" s="4">
        <v>11421.39987731908</v>
      </c>
      <c r="Y1681" s="4">
        <v>4.1497111616037907</v>
      </c>
      <c r="Z1681" s="4">
        <v>102.2105796886211</v>
      </c>
      <c r="AA1681" s="4"/>
      <c r="AB1681" s="4">
        <v>1232.630905769412</v>
      </c>
      <c r="AC1681" s="4"/>
    </row>
    <row r="1682" spans="1:29" hidden="1" x14ac:dyDescent="0.25">
      <c r="A1682" s="4" t="s">
        <v>4117</v>
      </c>
      <c r="B1682" s="4" t="s">
        <v>3937</v>
      </c>
      <c r="C1682" s="4" t="s">
        <v>1729</v>
      </c>
      <c r="D1682" s="4" t="s">
        <v>1739</v>
      </c>
      <c r="E1682" s="4" t="s">
        <v>3950</v>
      </c>
      <c r="F1682" s="4">
        <v>0</v>
      </c>
      <c r="G1682" s="4">
        <v>0.66181179942086366</v>
      </c>
      <c r="H1682" s="4">
        <v>41.049377083060207</v>
      </c>
      <c r="I1682" s="4">
        <v>0.74756903550793419</v>
      </c>
      <c r="J1682" s="4">
        <v>5.9567434561708197</v>
      </c>
      <c r="K1682" s="4">
        <v>8.8748590306821384</v>
      </c>
      <c r="L1682" s="4">
        <v>1.5471303809714561</v>
      </c>
      <c r="M1682" s="4">
        <v>24.61553115722463</v>
      </c>
      <c r="N1682" s="4">
        <v>7.6645445094553102</v>
      </c>
      <c r="O1682" s="4">
        <v>107.2232398912554</v>
      </c>
      <c r="P1682" s="4">
        <v>37.831197941351043</v>
      </c>
      <c r="Q1682" s="4">
        <v>195.56492450940189</v>
      </c>
      <c r="R1682" s="4">
        <v>41.314257114911989</v>
      </c>
      <c r="S1682" s="4">
        <v>484.04508043585781</v>
      </c>
      <c r="T1682" s="4">
        <v>87.69983332660675</v>
      </c>
      <c r="U1682" s="4">
        <v>1356.4805376231579</v>
      </c>
      <c r="V1682" s="4">
        <v>7.9322304369295766</v>
      </c>
      <c r="W1682" s="4">
        <v>8.6717080607881876</v>
      </c>
      <c r="X1682" s="4">
        <v>12962.01554279873</v>
      </c>
      <c r="Y1682" s="4">
        <v>3.6328852426390168</v>
      </c>
      <c r="Z1682" s="4">
        <v>37.28714129656975</v>
      </c>
      <c r="AA1682" s="4"/>
      <c r="AB1682" s="4">
        <v>766.152229033553</v>
      </c>
      <c r="AC1682" s="4"/>
    </row>
    <row r="1683" spans="1:29" hidden="1" x14ac:dyDescent="0.25">
      <c r="A1683" s="4" t="s">
        <v>4117</v>
      </c>
      <c r="B1683" s="4" t="s">
        <v>3937</v>
      </c>
      <c r="C1683" s="4" t="s">
        <v>1729</v>
      </c>
      <c r="D1683" s="4" t="s">
        <v>1740</v>
      </c>
      <c r="E1683" s="4" t="s">
        <v>3950</v>
      </c>
      <c r="F1683" s="4">
        <v>0</v>
      </c>
      <c r="G1683" s="4">
        <v>7.8755462687367714</v>
      </c>
      <c r="H1683" s="4">
        <v>87.276623989420386</v>
      </c>
      <c r="I1683" s="4">
        <v>2.7644941817152291</v>
      </c>
      <c r="J1683" s="4">
        <v>13.1986818857745</v>
      </c>
      <c r="K1683" s="4">
        <v>9.1278031623205376</v>
      </c>
      <c r="L1683" s="4">
        <v>1.133073149898572</v>
      </c>
      <c r="M1683" s="4">
        <v>26.063377142682821</v>
      </c>
      <c r="N1683" s="4">
        <v>8.1032971458478702</v>
      </c>
      <c r="O1683" s="4">
        <v>115.2599145248446</v>
      </c>
      <c r="P1683" s="4">
        <v>40.898469014632113</v>
      </c>
      <c r="Q1683" s="4">
        <v>213.85993044887269</v>
      </c>
      <c r="R1683" s="4">
        <v>46.530586844871188</v>
      </c>
      <c r="S1683" s="4">
        <v>548.16355728106259</v>
      </c>
      <c r="T1683" s="4">
        <v>97.274750582136264</v>
      </c>
      <c r="U1683" s="4">
        <v>1541.5911377393829</v>
      </c>
      <c r="V1683" s="4">
        <v>4.8047597972370966</v>
      </c>
      <c r="W1683" s="4">
        <v>9.9351341585213397</v>
      </c>
      <c r="X1683" s="4">
        <v>11101.991911210451</v>
      </c>
      <c r="Y1683" s="4">
        <v>5.2716734725068823</v>
      </c>
      <c r="Z1683" s="4">
        <v>75.436147580040483</v>
      </c>
      <c r="AA1683" s="4"/>
      <c r="AB1683" s="4">
        <v>1377.311993917684</v>
      </c>
      <c r="AC1683" s="4"/>
    </row>
    <row r="1684" spans="1:29" hidden="1" x14ac:dyDescent="0.25">
      <c r="A1684" s="4" t="s">
        <v>4117</v>
      </c>
      <c r="B1684" s="4" t="s">
        <v>3937</v>
      </c>
      <c r="C1684" s="4" t="s">
        <v>1729</v>
      </c>
      <c r="D1684" s="4" t="s">
        <v>1741</v>
      </c>
      <c r="E1684" s="4" t="s">
        <v>3950</v>
      </c>
      <c r="F1684" s="4">
        <v>0</v>
      </c>
      <c r="G1684" s="4">
        <v>2.328296861886221</v>
      </c>
      <c r="H1684" s="4">
        <v>81.620168091718014</v>
      </c>
      <c r="I1684" s="4">
        <v>0.91292500930426645</v>
      </c>
      <c r="J1684" s="4">
        <v>7.7934539057104928</v>
      </c>
      <c r="K1684" s="4">
        <v>15.017950226496991</v>
      </c>
      <c r="L1684" s="4">
        <v>2.1816098346499802</v>
      </c>
      <c r="M1684" s="4">
        <v>47.738187829321923</v>
      </c>
      <c r="N1684" s="4">
        <v>14.469616286642109</v>
      </c>
      <c r="O1684" s="4">
        <v>197.45427501252769</v>
      </c>
      <c r="P1684" s="4">
        <v>66.204121471901701</v>
      </c>
      <c r="Q1684" s="4">
        <v>324.25584714893853</v>
      </c>
      <c r="R1684" s="4">
        <v>66.687383390820173</v>
      </c>
      <c r="S1684" s="4">
        <v>721.1899678144913</v>
      </c>
      <c r="T1684" s="4">
        <v>123.3780795406683</v>
      </c>
      <c r="U1684" s="4">
        <v>2362.5488479816449</v>
      </c>
      <c r="V1684" s="4">
        <v>0</v>
      </c>
      <c r="W1684" s="4">
        <v>7.8400943655670634</v>
      </c>
      <c r="X1684" s="4">
        <v>11329.53350003691</v>
      </c>
      <c r="Y1684" s="4">
        <v>3.2808365719371242</v>
      </c>
      <c r="Z1684" s="4">
        <v>65.004221055937094</v>
      </c>
      <c r="AA1684" s="4"/>
      <c r="AB1684" s="4">
        <v>882.15348878728082</v>
      </c>
      <c r="AC1684" s="4"/>
    </row>
    <row r="1685" spans="1:29" hidden="1" x14ac:dyDescent="0.25">
      <c r="A1685" s="4" t="s">
        <v>4119</v>
      </c>
      <c r="B1685" s="4" t="s">
        <v>3938</v>
      </c>
      <c r="C1685" s="4" t="s">
        <v>1743</v>
      </c>
      <c r="D1685" s="4" t="s">
        <v>1742</v>
      </c>
      <c r="E1685" s="4" t="s">
        <v>3958</v>
      </c>
      <c r="F1685" s="4">
        <v>0</v>
      </c>
      <c r="G1685" s="4">
        <v>0.22</v>
      </c>
      <c r="H1685" s="4">
        <v>119</v>
      </c>
      <c r="I1685" s="4">
        <v>2.2599999999999998</v>
      </c>
      <c r="J1685" s="4">
        <v>40</v>
      </c>
      <c r="K1685" s="4">
        <v>59.5</v>
      </c>
      <c r="L1685" s="4">
        <v>9.4</v>
      </c>
      <c r="M1685" s="4">
        <v>253</v>
      </c>
      <c r="N1685" s="4">
        <v>77.2</v>
      </c>
      <c r="O1685" s="4">
        <v>786</v>
      </c>
      <c r="P1685" s="4">
        <v>248</v>
      </c>
      <c r="Q1685" s="4">
        <v>924</v>
      </c>
      <c r="R1685" s="4">
        <v>164</v>
      </c>
      <c r="S1685" s="4">
        <v>1332</v>
      </c>
      <c r="T1685" s="4">
        <v>198</v>
      </c>
      <c r="U1685" s="4">
        <v>6141</v>
      </c>
      <c r="V1685" s="4">
        <v>6.05</v>
      </c>
      <c r="W1685" s="4">
        <v>17.899999999999999</v>
      </c>
      <c r="X1685" s="4">
        <v>5899</v>
      </c>
      <c r="Y1685" s="4">
        <v>4.21</v>
      </c>
      <c r="Z1685" s="4">
        <v>82</v>
      </c>
      <c r="AA1685" s="4">
        <v>323</v>
      </c>
      <c r="AB1685" s="4">
        <v>388</v>
      </c>
      <c r="AC1685" s="4"/>
    </row>
    <row r="1686" spans="1:29" hidden="1" x14ac:dyDescent="0.25">
      <c r="A1686" s="4" t="s">
        <v>4119</v>
      </c>
      <c r="B1686" s="4" t="s">
        <v>3938</v>
      </c>
      <c r="C1686" s="4" t="s">
        <v>1743</v>
      </c>
      <c r="D1686" s="4" t="s">
        <v>1744</v>
      </c>
      <c r="E1686" s="4" t="s">
        <v>3958</v>
      </c>
      <c r="F1686" s="4">
        <v>0</v>
      </c>
      <c r="G1686" s="4">
        <v>0.21</v>
      </c>
      <c r="H1686" s="4">
        <v>842</v>
      </c>
      <c r="I1686" s="4">
        <v>4.91</v>
      </c>
      <c r="J1686" s="4">
        <v>92.2</v>
      </c>
      <c r="K1686" s="4">
        <v>218</v>
      </c>
      <c r="L1686" s="4">
        <v>35.6</v>
      </c>
      <c r="M1686" s="4">
        <v>1064</v>
      </c>
      <c r="N1686" s="4">
        <v>310</v>
      </c>
      <c r="O1686" s="4">
        <v>2939</v>
      </c>
      <c r="P1686" s="4">
        <v>804</v>
      </c>
      <c r="Q1686" s="4">
        <v>2594</v>
      </c>
      <c r="R1686" s="4">
        <v>387</v>
      </c>
      <c r="S1686" s="4">
        <v>2597</v>
      </c>
      <c r="T1686" s="4">
        <v>299</v>
      </c>
      <c r="U1686" s="4">
        <v>19626</v>
      </c>
      <c r="V1686" s="4">
        <v>28.3</v>
      </c>
      <c r="W1686" s="4">
        <v>264</v>
      </c>
      <c r="X1686" s="4">
        <v>5470</v>
      </c>
      <c r="Y1686" s="4">
        <v>33</v>
      </c>
      <c r="Z1686" s="4">
        <v>1643</v>
      </c>
      <c r="AA1686" s="4">
        <v>7309</v>
      </c>
      <c r="AB1686" s="4">
        <v>3049</v>
      </c>
      <c r="AC1686" s="4"/>
    </row>
    <row r="1687" spans="1:29" hidden="1" x14ac:dyDescent="0.25">
      <c r="A1687" s="4" t="s">
        <v>4119</v>
      </c>
      <c r="B1687" s="4" t="s">
        <v>3938</v>
      </c>
      <c r="C1687" s="4" t="s">
        <v>1743</v>
      </c>
      <c r="D1687" s="4" t="s">
        <v>1745</v>
      </c>
      <c r="E1687" s="4" t="s">
        <v>3958</v>
      </c>
      <c r="F1687" s="4">
        <v>0</v>
      </c>
      <c r="G1687" s="4">
        <v>0.36</v>
      </c>
      <c r="H1687" s="4">
        <v>195</v>
      </c>
      <c r="I1687" s="4">
        <v>2.16</v>
      </c>
      <c r="J1687" s="4">
        <v>39.200000000000003</v>
      </c>
      <c r="K1687" s="4">
        <v>86.9</v>
      </c>
      <c r="L1687" s="4">
        <v>14.6</v>
      </c>
      <c r="M1687" s="4">
        <v>436</v>
      </c>
      <c r="N1687" s="4">
        <v>140</v>
      </c>
      <c r="O1687" s="4">
        <v>1470</v>
      </c>
      <c r="P1687" s="4">
        <v>454</v>
      </c>
      <c r="Q1687" s="4">
        <v>1618</v>
      </c>
      <c r="R1687" s="4">
        <v>265</v>
      </c>
      <c r="S1687" s="4">
        <v>1951</v>
      </c>
      <c r="T1687" s="4">
        <v>252</v>
      </c>
      <c r="U1687" s="4">
        <v>11135</v>
      </c>
      <c r="V1687" s="4">
        <v>3.8</v>
      </c>
      <c r="W1687" s="4">
        <v>49.7</v>
      </c>
      <c r="X1687" s="4">
        <v>6029</v>
      </c>
      <c r="Y1687" s="4">
        <v>8.4700000000000006</v>
      </c>
      <c r="Z1687" s="4">
        <v>180</v>
      </c>
      <c r="AA1687" s="4">
        <v>729</v>
      </c>
      <c r="AB1687" s="4">
        <v>837</v>
      </c>
      <c r="AC1687" s="4"/>
    </row>
    <row r="1688" spans="1:29" hidden="1" x14ac:dyDescent="0.25">
      <c r="A1688" s="4" t="s">
        <v>4119</v>
      </c>
      <c r="B1688" s="4" t="s">
        <v>3938</v>
      </c>
      <c r="C1688" s="4" t="s">
        <v>1743</v>
      </c>
      <c r="D1688" s="4" t="s">
        <v>1746</v>
      </c>
      <c r="E1688" s="4" t="s">
        <v>3958</v>
      </c>
      <c r="F1688" s="4">
        <v>0</v>
      </c>
      <c r="G1688" s="4">
        <v>0.01</v>
      </c>
      <c r="H1688" s="4">
        <v>221</v>
      </c>
      <c r="I1688" s="4">
        <v>2.29</v>
      </c>
      <c r="J1688" s="4">
        <v>43</v>
      </c>
      <c r="K1688" s="4">
        <v>101</v>
      </c>
      <c r="L1688" s="4">
        <v>18.3</v>
      </c>
      <c r="M1688" s="4">
        <v>539</v>
      </c>
      <c r="N1688" s="4">
        <v>173</v>
      </c>
      <c r="O1688" s="4">
        <v>1787</v>
      </c>
      <c r="P1688" s="4">
        <v>522</v>
      </c>
      <c r="Q1688" s="4">
        <v>1779</v>
      </c>
      <c r="R1688" s="4">
        <v>281</v>
      </c>
      <c r="S1688" s="4">
        <v>1965</v>
      </c>
      <c r="T1688" s="4">
        <v>235</v>
      </c>
      <c r="U1688" s="4">
        <v>13093</v>
      </c>
      <c r="V1688" s="4">
        <v>19.399999999999999</v>
      </c>
      <c r="W1688" s="4">
        <v>76.3</v>
      </c>
      <c r="X1688" s="4">
        <v>6345</v>
      </c>
      <c r="Y1688" s="4">
        <v>12</v>
      </c>
      <c r="Z1688" s="4">
        <v>254</v>
      </c>
      <c r="AA1688" s="4">
        <v>1017</v>
      </c>
      <c r="AB1688" s="4">
        <v>1037</v>
      </c>
      <c r="AC1688" s="4"/>
    </row>
    <row r="1689" spans="1:29" hidden="1" x14ac:dyDescent="0.25">
      <c r="A1689" s="4" t="s">
        <v>4119</v>
      </c>
      <c r="B1689" s="4" t="s">
        <v>3938</v>
      </c>
      <c r="C1689" s="4" t="s">
        <v>1743</v>
      </c>
      <c r="D1689" s="4" t="s">
        <v>1747</v>
      </c>
      <c r="E1689" s="4" t="s">
        <v>3958</v>
      </c>
      <c r="F1689" s="4">
        <v>0</v>
      </c>
      <c r="G1689" s="4">
        <v>0.12</v>
      </c>
      <c r="H1689" s="4">
        <v>625</v>
      </c>
      <c r="I1689" s="4">
        <v>2.62</v>
      </c>
      <c r="J1689" s="4">
        <v>54.3</v>
      </c>
      <c r="K1689" s="4">
        <v>124</v>
      </c>
      <c r="L1689" s="4">
        <v>20.3</v>
      </c>
      <c r="M1689" s="4">
        <v>600</v>
      </c>
      <c r="N1689" s="4">
        <v>178</v>
      </c>
      <c r="O1689" s="4">
        <v>1811</v>
      </c>
      <c r="P1689" s="4">
        <v>539</v>
      </c>
      <c r="Q1689" s="4">
        <v>1871</v>
      </c>
      <c r="R1689" s="4">
        <v>299</v>
      </c>
      <c r="S1689" s="4">
        <v>2185</v>
      </c>
      <c r="T1689" s="4">
        <v>283</v>
      </c>
      <c r="U1689" s="4">
        <v>13095</v>
      </c>
      <c r="V1689" s="4">
        <v>8.4</v>
      </c>
      <c r="W1689" s="4">
        <v>157</v>
      </c>
      <c r="X1689" s="4">
        <v>5370</v>
      </c>
      <c r="Y1689" s="4">
        <v>20.100000000000001</v>
      </c>
      <c r="Z1689" s="4">
        <v>773</v>
      </c>
      <c r="AA1689" s="4">
        <v>3305</v>
      </c>
      <c r="AB1689" s="4">
        <v>1981</v>
      </c>
      <c r="AC1689" s="4"/>
    </row>
    <row r="1690" spans="1:29" hidden="1" x14ac:dyDescent="0.25">
      <c r="A1690" s="4" t="s">
        <v>4119</v>
      </c>
      <c r="B1690" s="4" t="s">
        <v>3938</v>
      </c>
      <c r="C1690" s="4" t="s">
        <v>1743</v>
      </c>
      <c r="D1690" s="4" t="s">
        <v>1748</v>
      </c>
      <c r="E1690" s="4" t="s">
        <v>3958</v>
      </c>
      <c r="F1690" s="4">
        <v>0</v>
      </c>
      <c r="G1690" s="4">
        <v>0.41</v>
      </c>
      <c r="H1690" s="4">
        <v>236</v>
      </c>
      <c r="I1690" s="4">
        <v>3.73</v>
      </c>
      <c r="J1690" s="4">
        <v>65.599999999999994</v>
      </c>
      <c r="K1690" s="4">
        <v>115</v>
      </c>
      <c r="L1690" s="4">
        <v>17.2</v>
      </c>
      <c r="M1690" s="4">
        <v>515</v>
      </c>
      <c r="N1690" s="4">
        <v>157</v>
      </c>
      <c r="O1690" s="4">
        <v>1609</v>
      </c>
      <c r="P1690" s="4">
        <v>495</v>
      </c>
      <c r="Q1690" s="4">
        <v>1807</v>
      </c>
      <c r="R1690" s="4">
        <v>308</v>
      </c>
      <c r="S1690" s="4">
        <v>2354</v>
      </c>
      <c r="T1690" s="4">
        <v>324</v>
      </c>
      <c r="U1690" s="4">
        <v>12021</v>
      </c>
      <c r="V1690" s="4">
        <v>8.6</v>
      </c>
      <c r="W1690" s="4">
        <v>44</v>
      </c>
      <c r="X1690" s="4">
        <v>5777</v>
      </c>
      <c r="Y1690" s="4">
        <v>6.21</v>
      </c>
      <c r="Z1690" s="4">
        <v>177</v>
      </c>
      <c r="AA1690" s="4">
        <v>735</v>
      </c>
      <c r="AB1690" s="4">
        <v>728</v>
      </c>
      <c r="AC1690" s="4"/>
    </row>
    <row r="1691" spans="1:29" hidden="1" x14ac:dyDescent="0.25">
      <c r="A1691" s="4" t="s">
        <v>4119</v>
      </c>
      <c r="B1691" s="4" t="s">
        <v>3938</v>
      </c>
      <c r="C1691" s="4" t="s">
        <v>1743</v>
      </c>
      <c r="D1691" s="4" t="s">
        <v>1749</v>
      </c>
      <c r="E1691" s="4" t="s">
        <v>3958</v>
      </c>
      <c r="F1691" s="4">
        <v>0</v>
      </c>
      <c r="G1691" s="4">
        <v>0.18</v>
      </c>
      <c r="H1691" s="4">
        <v>924</v>
      </c>
      <c r="I1691" s="4">
        <v>5.29</v>
      </c>
      <c r="J1691" s="4">
        <v>109</v>
      </c>
      <c r="K1691" s="4">
        <v>235</v>
      </c>
      <c r="L1691" s="4">
        <v>36.200000000000003</v>
      </c>
      <c r="M1691" s="4">
        <v>1051</v>
      </c>
      <c r="N1691" s="4">
        <v>298</v>
      </c>
      <c r="O1691" s="4">
        <v>2786</v>
      </c>
      <c r="P1691" s="4">
        <v>762</v>
      </c>
      <c r="Q1691" s="4">
        <v>2434</v>
      </c>
      <c r="R1691" s="4">
        <v>364</v>
      </c>
      <c r="S1691" s="4">
        <v>2476</v>
      </c>
      <c r="T1691" s="4">
        <v>287</v>
      </c>
      <c r="U1691" s="4">
        <v>18680</v>
      </c>
      <c r="V1691" s="4">
        <v>25.2</v>
      </c>
      <c r="W1691" s="4">
        <v>361</v>
      </c>
      <c r="X1691" s="4">
        <v>5452</v>
      </c>
      <c r="Y1691" s="4">
        <v>42.5</v>
      </c>
      <c r="Z1691" s="4">
        <v>1856</v>
      </c>
      <c r="AA1691" s="4">
        <v>8217</v>
      </c>
      <c r="AB1691" s="4">
        <v>3216</v>
      </c>
      <c r="AC1691" s="4"/>
    </row>
    <row r="1692" spans="1:29" hidden="1" x14ac:dyDescent="0.25">
      <c r="A1692" s="4" t="s">
        <v>4119</v>
      </c>
      <c r="B1692" s="4" t="s">
        <v>3938</v>
      </c>
      <c r="C1692" s="4" t="s">
        <v>1743</v>
      </c>
      <c r="D1692" s="4" t="s">
        <v>1750</v>
      </c>
      <c r="E1692" s="4" t="s">
        <v>3958</v>
      </c>
      <c r="F1692" s="4">
        <v>0</v>
      </c>
      <c r="G1692" s="4">
        <v>0.38</v>
      </c>
      <c r="H1692" s="4">
        <v>150</v>
      </c>
      <c r="I1692" s="4">
        <v>3.18</v>
      </c>
      <c r="J1692" s="4">
        <v>51.2</v>
      </c>
      <c r="K1692" s="4">
        <v>80.2</v>
      </c>
      <c r="L1692" s="4">
        <v>11.2</v>
      </c>
      <c r="M1692" s="4">
        <v>316</v>
      </c>
      <c r="N1692" s="4">
        <v>94.6</v>
      </c>
      <c r="O1692" s="4">
        <v>959</v>
      </c>
      <c r="P1692" s="4">
        <v>296</v>
      </c>
      <c r="Q1692" s="4">
        <v>1107</v>
      </c>
      <c r="R1692" s="4">
        <v>193</v>
      </c>
      <c r="S1692" s="4">
        <v>1561</v>
      </c>
      <c r="T1692" s="4">
        <v>235</v>
      </c>
      <c r="U1692" s="4">
        <v>7387</v>
      </c>
      <c r="V1692" s="4">
        <v>14.3</v>
      </c>
      <c r="W1692" s="4">
        <v>23.9</v>
      </c>
      <c r="X1692" s="4">
        <v>5815</v>
      </c>
      <c r="Y1692" s="4">
        <v>4.96</v>
      </c>
      <c r="Z1692" s="4">
        <v>107</v>
      </c>
      <c r="AA1692" s="4">
        <v>437</v>
      </c>
      <c r="AB1692" s="4">
        <v>472</v>
      </c>
      <c r="AC1692" s="4"/>
    </row>
    <row r="1693" spans="1:29" hidden="1" x14ac:dyDescent="0.25">
      <c r="A1693" s="4" t="s">
        <v>4119</v>
      </c>
      <c r="B1693" s="4" t="s">
        <v>3938</v>
      </c>
      <c r="C1693" s="4" t="s">
        <v>1743</v>
      </c>
      <c r="D1693" s="4" t="s">
        <v>1751</v>
      </c>
      <c r="E1693" s="4" t="s">
        <v>3958</v>
      </c>
      <c r="F1693" s="4">
        <v>0</v>
      </c>
      <c r="G1693" s="4">
        <v>0.43</v>
      </c>
      <c r="H1693" s="4">
        <v>254</v>
      </c>
      <c r="I1693" s="4">
        <v>4.42</v>
      </c>
      <c r="J1693" s="4">
        <v>74.599999999999994</v>
      </c>
      <c r="K1693" s="4">
        <v>111</v>
      </c>
      <c r="L1693" s="4">
        <v>16</v>
      </c>
      <c r="M1693" s="4">
        <v>455</v>
      </c>
      <c r="N1693" s="4">
        <v>131</v>
      </c>
      <c r="O1693" s="4">
        <v>1310</v>
      </c>
      <c r="P1693" s="4">
        <v>399</v>
      </c>
      <c r="Q1693" s="4">
        <v>1446</v>
      </c>
      <c r="R1693" s="4">
        <v>249</v>
      </c>
      <c r="S1693" s="4">
        <v>1967</v>
      </c>
      <c r="T1693" s="4">
        <v>285</v>
      </c>
      <c r="U1693" s="4">
        <v>9854</v>
      </c>
      <c r="V1693" s="4">
        <v>9.5399999999999991</v>
      </c>
      <c r="W1693" s="4">
        <v>37</v>
      </c>
      <c r="X1693" s="4">
        <v>5656</v>
      </c>
      <c r="Y1693" s="4">
        <v>5.89</v>
      </c>
      <c r="Z1693" s="4">
        <v>180</v>
      </c>
      <c r="AA1693" s="4">
        <v>739</v>
      </c>
      <c r="AB1693" s="4">
        <v>667</v>
      </c>
      <c r="AC1693" s="4"/>
    </row>
    <row r="1694" spans="1:29" hidden="1" x14ac:dyDescent="0.25">
      <c r="A1694" s="4" t="s">
        <v>4119</v>
      </c>
      <c r="B1694" s="4" t="s">
        <v>3938</v>
      </c>
      <c r="C1694" s="4" t="s">
        <v>1743</v>
      </c>
      <c r="D1694" s="4" t="s">
        <v>1752</v>
      </c>
      <c r="E1694" s="4" t="s">
        <v>3958</v>
      </c>
      <c r="F1694" s="4">
        <v>0</v>
      </c>
      <c r="G1694" s="4">
        <v>0.41</v>
      </c>
      <c r="H1694" s="4">
        <v>376</v>
      </c>
      <c r="I1694" s="4">
        <v>4.46</v>
      </c>
      <c r="J1694" s="4">
        <v>82.9</v>
      </c>
      <c r="K1694" s="4">
        <v>173</v>
      </c>
      <c r="L1694" s="4">
        <v>28.1</v>
      </c>
      <c r="M1694" s="4">
        <v>803</v>
      </c>
      <c r="N1694" s="4">
        <v>249</v>
      </c>
      <c r="O1694" s="4">
        <v>2536</v>
      </c>
      <c r="P1694" s="4">
        <v>750</v>
      </c>
      <c r="Q1694" s="4">
        <v>2625</v>
      </c>
      <c r="R1694" s="4">
        <v>425</v>
      </c>
      <c r="S1694" s="4">
        <v>3073</v>
      </c>
      <c r="T1694" s="4">
        <v>394</v>
      </c>
      <c r="U1694" s="4">
        <v>18329</v>
      </c>
      <c r="V1694" s="4">
        <v>2.2599999999999998</v>
      </c>
      <c r="W1694" s="4">
        <v>73.599999999999994</v>
      </c>
      <c r="X1694" s="4">
        <v>5545</v>
      </c>
      <c r="Y1694" s="4">
        <v>7.5</v>
      </c>
      <c r="Z1694" s="4">
        <v>311</v>
      </c>
      <c r="AA1694" s="4">
        <v>1331</v>
      </c>
      <c r="AB1694" s="4">
        <v>1087</v>
      </c>
      <c r="AC1694" s="4"/>
    </row>
    <row r="1695" spans="1:29" hidden="1" x14ac:dyDescent="0.25">
      <c r="A1695" s="4" t="s">
        <v>4119</v>
      </c>
      <c r="B1695" s="4" t="s">
        <v>3938</v>
      </c>
      <c r="C1695" s="4" t="s">
        <v>1743</v>
      </c>
      <c r="D1695" s="4" t="s">
        <v>1753</v>
      </c>
      <c r="E1695" s="4" t="s">
        <v>3958</v>
      </c>
      <c r="F1695" s="4">
        <v>0</v>
      </c>
      <c r="G1695" s="4">
        <v>1.47</v>
      </c>
      <c r="H1695" s="4">
        <v>217</v>
      </c>
      <c r="I1695" s="4">
        <v>3.83</v>
      </c>
      <c r="J1695" s="4">
        <v>64.5</v>
      </c>
      <c r="K1695" s="4">
        <v>98.5</v>
      </c>
      <c r="L1695" s="4">
        <v>14</v>
      </c>
      <c r="M1695" s="4">
        <v>398</v>
      </c>
      <c r="N1695" s="4">
        <v>119</v>
      </c>
      <c r="O1695" s="4">
        <v>1200</v>
      </c>
      <c r="P1695" s="4">
        <v>370</v>
      </c>
      <c r="Q1695" s="4">
        <v>1366</v>
      </c>
      <c r="R1695" s="4">
        <v>237</v>
      </c>
      <c r="S1695" s="4">
        <v>1897</v>
      </c>
      <c r="T1695" s="4">
        <v>274</v>
      </c>
      <c r="U1695" s="4">
        <v>9054</v>
      </c>
      <c r="V1695" s="4">
        <v>5.19</v>
      </c>
      <c r="W1695" s="4">
        <v>32.1</v>
      </c>
      <c r="X1695" s="4">
        <v>5696</v>
      </c>
      <c r="Y1695" s="4">
        <v>5.67</v>
      </c>
      <c r="Z1695" s="4">
        <v>145</v>
      </c>
      <c r="AA1695" s="4">
        <v>556</v>
      </c>
      <c r="AB1695" s="4">
        <v>578</v>
      </c>
      <c r="AC1695" s="4"/>
    </row>
    <row r="1696" spans="1:29" hidden="1" x14ac:dyDescent="0.25">
      <c r="A1696" s="4" t="s">
        <v>4119</v>
      </c>
      <c r="B1696" s="4" t="s">
        <v>3938</v>
      </c>
      <c r="C1696" s="4" t="s">
        <v>1743</v>
      </c>
      <c r="D1696" s="4" t="s">
        <v>1754</v>
      </c>
      <c r="E1696" s="4" t="s">
        <v>3958</v>
      </c>
      <c r="F1696" s="4">
        <v>0</v>
      </c>
      <c r="G1696" s="4">
        <v>0.33</v>
      </c>
      <c r="H1696" s="4">
        <v>217</v>
      </c>
      <c r="I1696" s="4">
        <v>3.31</v>
      </c>
      <c r="J1696" s="4">
        <v>54.6</v>
      </c>
      <c r="K1696" s="4">
        <v>98.5</v>
      </c>
      <c r="L1696" s="4">
        <v>16.600000000000001</v>
      </c>
      <c r="M1696" s="4">
        <v>454</v>
      </c>
      <c r="N1696" s="4">
        <v>142</v>
      </c>
      <c r="O1696" s="4">
        <v>1473</v>
      </c>
      <c r="P1696" s="4">
        <v>454</v>
      </c>
      <c r="Q1696" s="4">
        <v>1643</v>
      </c>
      <c r="R1696" s="4">
        <v>275</v>
      </c>
      <c r="S1696" s="4">
        <v>2106</v>
      </c>
      <c r="T1696" s="4">
        <v>288</v>
      </c>
      <c r="U1696" s="4">
        <v>11171</v>
      </c>
      <c r="V1696" s="4">
        <v>4.7</v>
      </c>
      <c r="W1696" s="4">
        <v>42.7</v>
      </c>
      <c r="X1696" s="4">
        <v>5902</v>
      </c>
      <c r="Y1696" s="4">
        <v>6.44</v>
      </c>
      <c r="Z1696" s="4">
        <v>189</v>
      </c>
      <c r="AA1696" s="4">
        <v>782</v>
      </c>
      <c r="AB1696" s="4">
        <v>808</v>
      </c>
      <c r="AC1696" s="4"/>
    </row>
    <row r="1697" spans="1:29" hidden="1" x14ac:dyDescent="0.25">
      <c r="A1697" s="4" t="s">
        <v>4119</v>
      </c>
      <c r="B1697" s="4" t="s">
        <v>3938</v>
      </c>
      <c r="C1697" s="4" t="s">
        <v>1743</v>
      </c>
      <c r="D1697" s="4" t="s">
        <v>1755</v>
      </c>
      <c r="E1697" s="4" t="s">
        <v>3958</v>
      </c>
      <c r="F1697" s="4">
        <v>0</v>
      </c>
      <c r="G1697" s="4">
        <v>0.03</v>
      </c>
      <c r="H1697" s="4">
        <v>313</v>
      </c>
      <c r="I1697" s="4">
        <v>1.36</v>
      </c>
      <c r="J1697" s="4">
        <v>29.7</v>
      </c>
      <c r="K1697" s="4">
        <v>61.5</v>
      </c>
      <c r="L1697" s="4">
        <v>10.199999999999999</v>
      </c>
      <c r="M1697" s="4">
        <v>295</v>
      </c>
      <c r="N1697" s="4">
        <v>88.6</v>
      </c>
      <c r="O1697" s="4">
        <v>913</v>
      </c>
      <c r="P1697" s="4">
        <v>275</v>
      </c>
      <c r="Q1697" s="4">
        <v>996</v>
      </c>
      <c r="R1697" s="4">
        <v>167</v>
      </c>
      <c r="S1697" s="4">
        <v>1262</v>
      </c>
      <c r="T1697" s="4">
        <v>172</v>
      </c>
      <c r="U1697" s="4">
        <v>6912</v>
      </c>
      <c r="V1697" s="4">
        <v>8.6300000000000008</v>
      </c>
      <c r="W1697" s="4">
        <v>92.4</v>
      </c>
      <c r="X1697" s="4">
        <v>5704</v>
      </c>
      <c r="Y1697" s="4">
        <v>17.3</v>
      </c>
      <c r="Z1697" s="4">
        <v>427</v>
      </c>
      <c r="AA1697" s="4">
        <v>1809</v>
      </c>
      <c r="AB1697" s="4">
        <v>1194</v>
      </c>
      <c r="AC1697" s="4"/>
    </row>
    <row r="1698" spans="1:29" hidden="1" x14ac:dyDescent="0.25">
      <c r="A1698" s="4" t="s">
        <v>4119</v>
      </c>
      <c r="B1698" s="4" t="s">
        <v>3938</v>
      </c>
      <c r="C1698" s="4" t="s">
        <v>1757</v>
      </c>
      <c r="D1698" s="4" t="s">
        <v>1756</v>
      </c>
      <c r="E1698" s="4" t="s">
        <v>3959</v>
      </c>
      <c r="F1698" s="4">
        <v>0</v>
      </c>
      <c r="G1698" s="4">
        <v>46.195150217206077</v>
      </c>
      <c r="H1698" s="4">
        <v>153.9389940770879</v>
      </c>
      <c r="I1698" s="4">
        <v>17.775725068035179</v>
      </c>
      <c r="J1698" s="4">
        <v>81.272843049967292</v>
      </c>
      <c r="K1698" s="4">
        <v>29.301163547479788</v>
      </c>
      <c r="L1698" s="4">
        <v>0.59830051161423903</v>
      </c>
      <c r="M1698" s="4">
        <v>66.195126602413609</v>
      </c>
      <c r="N1698" s="4">
        <v>23.020130180886301</v>
      </c>
      <c r="O1698" s="4">
        <v>188.1797892996893</v>
      </c>
      <c r="P1698" s="4">
        <v>72.897945132028667</v>
      </c>
      <c r="Q1698" s="4">
        <v>234.72279251311659</v>
      </c>
      <c r="R1698" s="4">
        <v>50.722661560423013</v>
      </c>
      <c r="S1698" s="4">
        <v>313.668882614116</v>
      </c>
      <c r="T1698" s="4">
        <v>65.132449629209589</v>
      </c>
      <c r="U1698" s="4">
        <v>1197.6011179434149</v>
      </c>
      <c r="V1698" s="4">
        <v>39.643412678519013</v>
      </c>
      <c r="W1698" s="4">
        <v>34.864628358870071</v>
      </c>
      <c r="X1698" s="4">
        <v>5415.8163922522963</v>
      </c>
      <c r="Y1698" s="4">
        <v>7.8068371156784222</v>
      </c>
      <c r="Z1698" s="4">
        <v>54.335263730926741</v>
      </c>
      <c r="AA1698" s="4">
        <v>319.90417401710079</v>
      </c>
      <c r="AB1698" s="4">
        <v>305.23727005059033</v>
      </c>
      <c r="AC1698" s="4"/>
    </row>
    <row r="1699" spans="1:29" hidden="1" x14ac:dyDescent="0.25">
      <c r="A1699" s="4" t="s">
        <v>4119</v>
      </c>
      <c r="B1699" s="4" t="s">
        <v>3938</v>
      </c>
      <c r="C1699" s="4" t="s">
        <v>1757</v>
      </c>
      <c r="D1699" s="4" t="s">
        <v>1758</v>
      </c>
      <c r="E1699" s="4" t="s">
        <v>3959</v>
      </c>
      <c r="F1699" s="4">
        <v>0</v>
      </c>
      <c r="G1699" s="4">
        <v>18.88141362892938</v>
      </c>
      <c r="H1699" s="4">
        <v>79.395544864985496</v>
      </c>
      <c r="I1699" s="4">
        <v>6.7582911696835373</v>
      </c>
      <c r="J1699" s="4">
        <v>26.79746220191798</v>
      </c>
      <c r="K1699" s="4">
        <v>15.074579675462809</v>
      </c>
      <c r="L1699" s="4">
        <v>0.22765971039376001</v>
      </c>
      <c r="M1699" s="4">
        <v>55.401008750039907</v>
      </c>
      <c r="N1699" s="4">
        <v>19.993770932602558</v>
      </c>
      <c r="O1699" s="4">
        <v>204.2945707958952</v>
      </c>
      <c r="P1699" s="4">
        <v>77.020504886799273</v>
      </c>
      <c r="Q1699" s="4">
        <v>262.29674573310513</v>
      </c>
      <c r="R1699" s="4">
        <v>62.642611365707722</v>
      </c>
      <c r="S1699" s="4">
        <v>411.74906581454422</v>
      </c>
      <c r="T1699" s="4">
        <v>74.0370786134269</v>
      </c>
      <c r="U1699" s="4">
        <v>1270.5186104579279</v>
      </c>
      <c r="V1699" s="4">
        <v>0.01</v>
      </c>
      <c r="W1699" s="4">
        <v>39.192062484326136</v>
      </c>
      <c r="X1699" s="4">
        <v>7975.5540165436059</v>
      </c>
      <c r="Y1699" s="4">
        <v>12.763497594566379</v>
      </c>
      <c r="Z1699" s="4">
        <v>52.948848228481438</v>
      </c>
      <c r="AA1699" s="4">
        <v>248.74351606604901</v>
      </c>
      <c r="AB1699" s="4">
        <v>396.94149300320032</v>
      </c>
      <c r="AC1699" s="4"/>
    </row>
    <row r="1700" spans="1:29" hidden="1" x14ac:dyDescent="0.25">
      <c r="A1700" s="4" t="s">
        <v>4119</v>
      </c>
      <c r="B1700" s="4" t="s">
        <v>3938</v>
      </c>
      <c r="C1700" s="4" t="s">
        <v>1757</v>
      </c>
      <c r="D1700" s="4" t="s">
        <v>1759</v>
      </c>
      <c r="E1700" s="4" t="s">
        <v>3959</v>
      </c>
      <c r="F1700" s="4">
        <v>0</v>
      </c>
      <c r="G1700" s="4">
        <v>0.47799785793358379</v>
      </c>
      <c r="H1700" s="4">
        <v>36.556926196424683</v>
      </c>
      <c r="I1700" s="4">
        <v>0.7813128599365291</v>
      </c>
      <c r="J1700" s="4">
        <v>4.6033350947707623</v>
      </c>
      <c r="K1700" s="4">
        <v>10.180369659395559</v>
      </c>
      <c r="L1700" s="4">
        <v>0.53666878116303152</v>
      </c>
      <c r="M1700" s="4">
        <v>54.143401983166036</v>
      </c>
      <c r="N1700" s="4">
        <v>20.71117991754527</v>
      </c>
      <c r="O1700" s="4">
        <v>218.81176930056569</v>
      </c>
      <c r="P1700" s="4">
        <v>80.638123153343287</v>
      </c>
      <c r="Q1700" s="4">
        <v>270.31521203439382</v>
      </c>
      <c r="R1700" s="4">
        <v>61.766534688150067</v>
      </c>
      <c r="S1700" s="4">
        <v>401.6648273827343</v>
      </c>
      <c r="T1700" s="4">
        <v>70.784469315944207</v>
      </c>
      <c r="U1700" s="4">
        <v>1321.277518695744</v>
      </c>
      <c r="V1700" s="4">
        <v>15.58654534874883</v>
      </c>
      <c r="W1700" s="4">
        <v>44.603611579958169</v>
      </c>
      <c r="X1700" s="4">
        <v>7241.1577533397895</v>
      </c>
      <c r="Y1700" s="4">
        <v>13.08207082507006</v>
      </c>
      <c r="Z1700" s="4">
        <v>50.60347710815487</v>
      </c>
      <c r="AA1700" s="4">
        <v>228.87716086776459</v>
      </c>
      <c r="AB1700" s="4">
        <v>382.54557468414168</v>
      </c>
      <c r="AC1700" s="4"/>
    </row>
    <row r="1701" spans="1:29" hidden="1" x14ac:dyDescent="0.25">
      <c r="A1701" s="4" t="s">
        <v>4119</v>
      </c>
      <c r="B1701" s="4" t="s">
        <v>3938</v>
      </c>
      <c r="C1701" s="4" t="s">
        <v>1757</v>
      </c>
      <c r="D1701" s="4" t="s">
        <v>1760</v>
      </c>
      <c r="E1701" s="4" t="s">
        <v>3959</v>
      </c>
      <c r="F1701" s="4">
        <v>0</v>
      </c>
      <c r="G1701" s="4">
        <v>0.9845533347443598</v>
      </c>
      <c r="H1701" s="4">
        <v>36.4450722041774</v>
      </c>
      <c r="I1701" s="4">
        <v>0.84162457542365621</v>
      </c>
      <c r="J1701" s="4">
        <v>5.9390126417329157</v>
      </c>
      <c r="K1701" s="4">
        <v>6.7268593373791488</v>
      </c>
      <c r="L1701" s="4">
        <v>0.42166156857152531</v>
      </c>
      <c r="M1701" s="4">
        <v>31.54808186493166</v>
      </c>
      <c r="N1701" s="4">
        <v>12.500165974165281</v>
      </c>
      <c r="O1701" s="4">
        <v>144.03479770528261</v>
      </c>
      <c r="P1701" s="4">
        <v>55.571231865550331</v>
      </c>
      <c r="Q1701" s="4">
        <v>195.95674570603461</v>
      </c>
      <c r="R1701" s="4">
        <v>51.330990793066697</v>
      </c>
      <c r="S1701" s="4">
        <v>365.64250862910421</v>
      </c>
      <c r="T1701" s="4">
        <v>57.318922366908808</v>
      </c>
      <c r="U1701" s="4">
        <v>880.34713924219295</v>
      </c>
      <c r="V1701" s="4">
        <v>19.956759903469571</v>
      </c>
      <c r="W1701" s="4">
        <v>42.981207117844619</v>
      </c>
      <c r="X1701" s="4">
        <v>7845.4439673007946</v>
      </c>
      <c r="Y1701" s="4">
        <v>14.55102313709131</v>
      </c>
      <c r="Z1701" s="4">
        <v>63.273691397655497</v>
      </c>
      <c r="AA1701" s="4">
        <v>222.83193638978281</v>
      </c>
      <c r="AB1701" s="4">
        <v>464.59344823547531</v>
      </c>
      <c r="AC1701" s="4"/>
    </row>
    <row r="1702" spans="1:29" hidden="1" x14ac:dyDescent="0.25">
      <c r="A1702" s="4" t="s">
        <v>4119</v>
      </c>
      <c r="B1702" s="4" t="s">
        <v>3938</v>
      </c>
      <c r="C1702" s="4" t="s">
        <v>1762</v>
      </c>
      <c r="D1702" s="4" t="s">
        <v>1761</v>
      </c>
      <c r="E1702" s="4" t="s">
        <v>3960</v>
      </c>
      <c r="F1702" s="4">
        <v>0</v>
      </c>
      <c r="G1702" s="4">
        <v>0.01</v>
      </c>
      <c r="H1702" s="4">
        <v>142</v>
      </c>
      <c r="I1702" s="4">
        <v>1.65</v>
      </c>
      <c r="J1702" s="4">
        <v>27.8</v>
      </c>
      <c r="K1702" s="4">
        <v>71</v>
      </c>
      <c r="L1702" s="4">
        <v>12</v>
      </c>
      <c r="M1702" s="4">
        <v>308</v>
      </c>
      <c r="N1702" s="4">
        <v>101</v>
      </c>
      <c r="O1702" s="4">
        <v>1126</v>
      </c>
      <c r="P1702" s="4">
        <v>366</v>
      </c>
      <c r="Q1702" s="4">
        <v>1410</v>
      </c>
      <c r="R1702" s="4">
        <v>231</v>
      </c>
      <c r="S1702" s="4">
        <v>1763</v>
      </c>
      <c r="T1702" s="4">
        <v>225</v>
      </c>
      <c r="U1702" s="4">
        <v>9322</v>
      </c>
      <c r="V1702" s="4">
        <v>3.73</v>
      </c>
      <c r="W1702" s="4">
        <v>32.4</v>
      </c>
      <c r="X1702" s="4">
        <v>6287</v>
      </c>
      <c r="Y1702" s="4">
        <v>6.86</v>
      </c>
      <c r="Z1702" s="4">
        <v>101</v>
      </c>
      <c r="AA1702" s="4">
        <v>579</v>
      </c>
      <c r="AB1702" s="4">
        <v>654</v>
      </c>
      <c r="AC1702" s="4"/>
    </row>
    <row r="1703" spans="1:29" hidden="1" x14ac:dyDescent="0.25">
      <c r="A1703" s="4" t="s">
        <v>4119</v>
      </c>
      <c r="B1703" s="4" t="s">
        <v>3938</v>
      </c>
      <c r="C1703" s="4" t="s">
        <v>1762</v>
      </c>
      <c r="D1703" s="4" t="s">
        <v>1763</v>
      </c>
      <c r="E1703" s="4" t="s">
        <v>3960</v>
      </c>
      <c r="F1703" s="4">
        <v>0</v>
      </c>
      <c r="G1703" s="4">
        <v>0.21</v>
      </c>
      <c r="H1703" s="4">
        <v>129</v>
      </c>
      <c r="I1703" s="4">
        <v>1.33</v>
      </c>
      <c r="J1703" s="4">
        <v>23.3</v>
      </c>
      <c r="K1703" s="4">
        <v>52.6</v>
      </c>
      <c r="L1703" s="4">
        <v>8.8000000000000007</v>
      </c>
      <c r="M1703" s="4">
        <v>229</v>
      </c>
      <c r="N1703" s="4">
        <v>74.7</v>
      </c>
      <c r="O1703" s="4">
        <v>833</v>
      </c>
      <c r="P1703" s="4">
        <v>274</v>
      </c>
      <c r="Q1703" s="4">
        <v>1059</v>
      </c>
      <c r="R1703" s="4">
        <v>174</v>
      </c>
      <c r="S1703" s="4">
        <v>1374</v>
      </c>
      <c r="T1703" s="4">
        <v>177</v>
      </c>
      <c r="U1703" s="4">
        <v>6934</v>
      </c>
      <c r="V1703" s="4">
        <v>2.27</v>
      </c>
      <c r="W1703" s="4">
        <v>27</v>
      </c>
      <c r="X1703" s="4">
        <v>6274</v>
      </c>
      <c r="Y1703" s="4">
        <v>6.06</v>
      </c>
      <c r="Z1703" s="4">
        <v>67</v>
      </c>
      <c r="AA1703" s="4">
        <v>385</v>
      </c>
      <c r="AB1703" s="4">
        <v>469</v>
      </c>
      <c r="AC1703" s="4"/>
    </row>
    <row r="1704" spans="1:29" hidden="1" x14ac:dyDescent="0.25">
      <c r="A1704" s="4" t="s">
        <v>4119</v>
      </c>
      <c r="B1704" s="4" t="s">
        <v>3938</v>
      </c>
      <c r="C1704" s="4" t="s">
        <v>1762</v>
      </c>
      <c r="D1704" s="4" t="s">
        <v>1764</v>
      </c>
      <c r="E1704" s="4" t="s">
        <v>3960</v>
      </c>
      <c r="F1704" s="4">
        <v>0</v>
      </c>
      <c r="G1704" s="4">
        <v>0.16</v>
      </c>
      <c r="H1704" s="4">
        <v>181</v>
      </c>
      <c r="I1704" s="4">
        <v>1.48</v>
      </c>
      <c r="J1704" s="4">
        <v>28.2</v>
      </c>
      <c r="K1704" s="4">
        <v>82.8</v>
      </c>
      <c r="L1704" s="4">
        <v>14.1</v>
      </c>
      <c r="M1704" s="4">
        <v>373</v>
      </c>
      <c r="N1704" s="4">
        <v>122</v>
      </c>
      <c r="O1704" s="4">
        <v>1359</v>
      </c>
      <c r="P1704" s="4">
        <v>438</v>
      </c>
      <c r="Q1704" s="4">
        <v>1682</v>
      </c>
      <c r="R1704" s="4">
        <v>275</v>
      </c>
      <c r="S1704" s="4">
        <v>2098</v>
      </c>
      <c r="T1704" s="4">
        <v>269</v>
      </c>
      <c r="U1704" s="4">
        <v>11166</v>
      </c>
      <c r="V1704" s="4">
        <v>2.2799999999999998</v>
      </c>
      <c r="W1704" s="4">
        <v>40.799999999999997</v>
      </c>
      <c r="X1704" s="4">
        <v>6066</v>
      </c>
      <c r="Y1704" s="4">
        <v>6.87</v>
      </c>
      <c r="Z1704" s="4">
        <v>117</v>
      </c>
      <c r="AA1704" s="4">
        <v>686</v>
      </c>
      <c r="AB1704" s="4">
        <v>689</v>
      </c>
      <c r="AC1704" s="4"/>
    </row>
    <row r="1705" spans="1:29" hidden="1" x14ac:dyDescent="0.25">
      <c r="A1705" s="4" t="s">
        <v>4119</v>
      </c>
      <c r="B1705" s="4" t="s">
        <v>3938</v>
      </c>
      <c r="C1705" s="4" t="s">
        <v>1762</v>
      </c>
      <c r="D1705" s="4" t="s">
        <v>1765</v>
      </c>
      <c r="E1705" s="4" t="s">
        <v>3960</v>
      </c>
      <c r="F1705" s="4">
        <v>0</v>
      </c>
      <c r="G1705" s="4">
        <v>0.25</v>
      </c>
      <c r="H1705" s="4">
        <v>226</v>
      </c>
      <c r="I1705" s="4">
        <v>2.17</v>
      </c>
      <c r="J1705" s="4">
        <v>35.200000000000003</v>
      </c>
      <c r="K1705" s="4">
        <v>97.9</v>
      </c>
      <c r="L1705" s="4">
        <v>16.899999999999999</v>
      </c>
      <c r="M1705" s="4">
        <v>443</v>
      </c>
      <c r="N1705" s="4">
        <v>141</v>
      </c>
      <c r="O1705" s="4">
        <v>1558</v>
      </c>
      <c r="P1705" s="4">
        <v>498</v>
      </c>
      <c r="Q1705" s="4">
        <v>1890</v>
      </c>
      <c r="R1705" s="4">
        <v>305</v>
      </c>
      <c r="S1705" s="4">
        <v>2309</v>
      </c>
      <c r="T1705" s="4">
        <v>291</v>
      </c>
      <c r="U1705" s="4">
        <v>12681</v>
      </c>
      <c r="V1705" s="4">
        <v>1.54</v>
      </c>
      <c r="W1705" s="4">
        <v>47.8</v>
      </c>
      <c r="X1705" s="4">
        <v>6101</v>
      </c>
      <c r="Y1705" s="4">
        <v>7.53</v>
      </c>
      <c r="Z1705" s="4">
        <v>142</v>
      </c>
      <c r="AA1705" s="4">
        <v>844</v>
      </c>
      <c r="AB1705" s="4">
        <v>791</v>
      </c>
      <c r="AC1705" s="4"/>
    </row>
    <row r="1706" spans="1:29" hidden="1" x14ac:dyDescent="0.25">
      <c r="A1706" s="4" t="s">
        <v>4119</v>
      </c>
      <c r="B1706" s="4" t="s">
        <v>3938</v>
      </c>
      <c r="C1706" s="4" t="s">
        <v>1762</v>
      </c>
      <c r="D1706" s="4" t="s">
        <v>1766</v>
      </c>
      <c r="E1706" s="4" t="s">
        <v>3960</v>
      </c>
      <c r="F1706" s="4">
        <v>0</v>
      </c>
      <c r="G1706" s="4">
        <v>0.01</v>
      </c>
      <c r="H1706" s="4">
        <v>99.5</v>
      </c>
      <c r="I1706" s="4">
        <v>1.23</v>
      </c>
      <c r="J1706" s="4">
        <v>20.6</v>
      </c>
      <c r="K1706" s="4">
        <v>49.7</v>
      </c>
      <c r="L1706" s="4">
        <v>8.52</v>
      </c>
      <c r="M1706" s="4">
        <v>211</v>
      </c>
      <c r="N1706" s="4">
        <v>69.099999999999994</v>
      </c>
      <c r="O1706" s="4">
        <v>774</v>
      </c>
      <c r="P1706" s="4">
        <v>260</v>
      </c>
      <c r="Q1706" s="4">
        <v>1003</v>
      </c>
      <c r="R1706" s="4">
        <v>169</v>
      </c>
      <c r="S1706" s="4">
        <v>1323</v>
      </c>
      <c r="T1706" s="4">
        <v>174</v>
      </c>
      <c r="U1706" s="4">
        <v>6623</v>
      </c>
      <c r="V1706" s="4">
        <v>0.54</v>
      </c>
      <c r="W1706" s="4">
        <v>21.5</v>
      </c>
      <c r="X1706" s="4">
        <v>6088</v>
      </c>
      <c r="Y1706" s="4">
        <v>4.79</v>
      </c>
      <c r="Z1706" s="4">
        <v>67</v>
      </c>
      <c r="AA1706" s="4">
        <v>368</v>
      </c>
      <c r="AB1706" s="4">
        <v>463</v>
      </c>
      <c r="AC1706" s="4"/>
    </row>
    <row r="1707" spans="1:29" hidden="1" x14ac:dyDescent="0.25">
      <c r="A1707" s="4" t="s">
        <v>4119</v>
      </c>
      <c r="B1707" s="4" t="s">
        <v>3938</v>
      </c>
      <c r="C1707" s="4" t="s">
        <v>1762</v>
      </c>
      <c r="D1707" s="4" t="s">
        <v>1767</v>
      </c>
      <c r="E1707" s="4" t="s">
        <v>3960</v>
      </c>
      <c r="F1707" s="4">
        <v>0</v>
      </c>
      <c r="G1707" s="4">
        <v>0.01</v>
      </c>
      <c r="H1707" s="4">
        <v>130</v>
      </c>
      <c r="I1707" s="4">
        <v>1.1200000000000001</v>
      </c>
      <c r="J1707" s="4">
        <v>21.3</v>
      </c>
      <c r="K1707" s="4">
        <v>66.3</v>
      </c>
      <c r="L1707" s="4">
        <v>12</v>
      </c>
      <c r="M1707" s="4">
        <v>310</v>
      </c>
      <c r="N1707" s="4">
        <v>102</v>
      </c>
      <c r="O1707" s="4">
        <v>1142</v>
      </c>
      <c r="P1707" s="4">
        <v>365</v>
      </c>
      <c r="Q1707" s="4">
        <v>1381</v>
      </c>
      <c r="R1707" s="4">
        <v>220</v>
      </c>
      <c r="S1707" s="4">
        <v>1648</v>
      </c>
      <c r="T1707" s="4">
        <v>203</v>
      </c>
      <c r="U1707" s="4">
        <v>9595</v>
      </c>
      <c r="V1707" s="4">
        <v>5.79</v>
      </c>
      <c r="W1707" s="4">
        <v>37.4</v>
      </c>
      <c r="X1707" s="4">
        <v>6794</v>
      </c>
      <c r="Y1707" s="4">
        <v>7.92</v>
      </c>
      <c r="Z1707" s="4">
        <v>98</v>
      </c>
      <c r="AA1707" s="4">
        <v>580</v>
      </c>
      <c r="AB1707" s="4">
        <v>624</v>
      </c>
      <c r="AC1707" s="4"/>
    </row>
    <row r="1708" spans="1:29" hidden="1" x14ac:dyDescent="0.25">
      <c r="A1708" s="4" t="s">
        <v>4119</v>
      </c>
      <c r="B1708" s="4" t="s">
        <v>3938</v>
      </c>
      <c r="C1708" s="4" t="s">
        <v>1762</v>
      </c>
      <c r="D1708" s="4" t="s">
        <v>1768</v>
      </c>
      <c r="E1708" s="4" t="s">
        <v>3960</v>
      </c>
      <c r="F1708" s="4">
        <v>0</v>
      </c>
      <c r="G1708" s="4">
        <v>0.2</v>
      </c>
      <c r="H1708" s="4">
        <v>141</v>
      </c>
      <c r="I1708" s="4">
        <v>1.29</v>
      </c>
      <c r="J1708" s="4">
        <v>24.7</v>
      </c>
      <c r="K1708" s="4">
        <v>63.9</v>
      </c>
      <c r="L1708" s="4">
        <v>12.5</v>
      </c>
      <c r="M1708" s="4">
        <v>310</v>
      </c>
      <c r="N1708" s="4">
        <v>103</v>
      </c>
      <c r="O1708" s="4">
        <v>1178</v>
      </c>
      <c r="P1708" s="4">
        <v>389</v>
      </c>
      <c r="Q1708" s="4">
        <v>1526</v>
      </c>
      <c r="R1708" s="4">
        <v>248</v>
      </c>
      <c r="S1708" s="4">
        <v>1902</v>
      </c>
      <c r="T1708" s="4">
        <v>241</v>
      </c>
      <c r="U1708" s="4">
        <v>10131</v>
      </c>
      <c r="V1708" s="4">
        <v>11</v>
      </c>
      <c r="W1708" s="4">
        <v>46.9</v>
      </c>
      <c r="X1708" s="4">
        <v>6371</v>
      </c>
      <c r="Y1708" s="4">
        <v>8.25</v>
      </c>
      <c r="Z1708" s="4">
        <v>94</v>
      </c>
      <c r="AA1708" s="4">
        <v>537</v>
      </c>
      <c r="AB1708" s="4">
        <v>610</v>
      </c>
      <c r="AC1708" s="4"/>
    </row>
    <row r="1709" spans="1:29" hidden="1" x14ac:dyDescent="0.25">
      <c r="A1709" s="4" t="s">
        <v>4119</v>
      </c>
      <c r="B1709" s="4" t="s">
        <v>3938</v>
      </c>
      <c r="C1709" s="4" t="s">
        <v>1762</v>
      </c>
      <c r="D1709" s="4" t="s">
        <v>1769</v>
      </c>
      <c r="E1709" s="4" t="s">
        <v>3960</v>
      </c>
      <c r="F1709" s="4">
        <v>0</v>
      </c>
      <c r="G1709" s="4">
        <v>1</v>
      </c>
      <c r="H1709" s="4">
        <v>201</v>
      </c>
      <c r="I1709" s="4">
        <v>1.7</v>
      </c>
      <c r="J1709" s="4">
        <v>28.7</v>
      </c>
      <c r="K1709" s="4">
        <v>92.7</v>
      </c>
      <c r="L1709" s="4">
        <v>18.8</v>
      </c>
      <c r="M1709" s="4">
        <v>476</v>
      </c>
      <c r="N1709" s="4">
        <v>165</v>
      </c>
      <c r="O1709" s="4">
        <v>1814</v>
      </c>
      <c r="P1709" s="4">
        <v>560</v>
      </c>
      <c r="Q1709" s="4">
        <v>1993</v>
      </c>
      <c r="R1709" s="4">
        <v>296</v>
      </c>
      <c r="S1709" s="4">
        <v>2042</v>
      </c>
      <c r="T1709" s="4">
        <v>223</v>
      </c>
      <c r="U1709" s="4">
        <v>14842</v>
      </c>
      <c r="V1709" s="4">
        <v>5.34</v>
      </c>
      <c r="W1709" s="4">
        <v>86</v>
      </c>
      <c r="X1709" s="4">
        <v>7584</v>
      </c>
      <c r="Y1709" s="4">
        <v>16.2</v>
      </c>
      <c r="Z1709" s="4">
        <v>245</v>
      </c>
      <c r="AA1709" s="4">
        <v>1480</v>
      </c>
      <c r="AB1709" s="4">
        <v>1262</v>
      </c>
      <c r="AC1709" s="4"/>
    </row>
    <row r="1710" spans="1:29" hidden="1" x14ac:dyDescent="0.25">
      <c r="A1710" s="4" t="s">
        <v>4119</v>
      </c>
      <c r="B1710" s="4" t="s">
        <v>3938</v>
      </c>
      <c r="C1710" s="4" t="s">
        <v>1762</v>
      </c>
      <c r="D1710" s="4" t="s">
        <v>1770</v>
      </c>
      <c r="E1710" s="4" t="s">
        <v>3960</v>
      </c>
      <c r="F1710" s="4">
        <v>0</v>
      </c>
      <c r="G1710" s="4">
        <v>0.03</v>
      </c>
      <c r="H1710" s="4">
        <v>164</v>
      </c>
      <c r="I1710" s="4">
        <v>1.54</v>
      </c>
      <c r="J1710" s="4">
        <v>25.5</v>
      </c>
      <c r="K1710" s="4">
        <v>74.400000000000006</v>
      </c>
      <c r="L1710" s="4">
        <v>13.2</v>
      </c>
      <c r="M1710" s="4">
        <v>334</v>
      </c>
      <c r="N1710" s="4">
        <v>110</v>
      </c>
      <c r="O1710" s="4">
        <v>1213</v>
      </c>
      <c r="P1710" s="4">
        <v>394</v>
      </c>
      <c r="Q1710" s="4">
        <v>1497</v>
      </c>
      <c r="R1710" s="4">
        <v>242</v>
      </c>
      <c r="S1710" s="4">
        <v>1841</v>
      </c>
      <c r="T1710" s="4">
        <v>233</v>
      </c>
      <c r="U1710" s="4">
        <v>10344</v>
      </c>
      <c r="V1710" s="4">
        <v>2.48</v>
      </c>
      <c r="W1710" s="4">
        <v>41.8</v>
      </c>
      <c r="X1710" s="4">
        <v>6193</v>
      </c>
      <c r="Y1710" s="4">
        <v>7.85</v>
      </c>
      <c r="Z1710" s="4">
        <v>114</v>
      </c>
      <c r="AA1710" s="4">
        <v>659</v>
      </c>
      <c r="AB1710" s="4">
        <v>686</v>
      </c>
      <c r="AC1710" s="4"/>
    </row>
    <row r="1711" spans="1:29" hidden="1" x14ac:dyDescent="0.25">
      <c r="A1711" s="4" t="s">
        <v>4119</v>
      </c>
      <c r="B1711" s="4" t="s">
        <v>3938</v>
      </c>
      <c r="C1711" s="4" t="s">
        <v>1762</v>
      </c>
      <c r="D1711" s="4" t="s">
        <v>1771</v>
      </c>
      <c r="E1711" s="4" t="s">
        <v>3960</v>
      </c>
      <c r="F1711" s="4">
        <v>0</v>
      </c>
      <c r="G1711" s="4">
        <v>0.12</v>
      </c>
      <c r="H1711" s="4">
        <v>390</v>
      </c>
      <c r="I1711" s="4">
        <v>1.25</v>
      </c>
      <c r="J1711" s="4">
        <v>21.7</v>
      </c>
      <c r="K1711" s="4">
        <v>70.099999999999994</v>
      </c>
      <c r="L1711" s="4">
        <v>12.7</v>
      </c>
      <c r="M1711" s="4">
        <v>334</v>
      </c>
      <c r="N1711" s="4">
        <v>110</v>
      </c>
      <c r="O1711" s="4">
        <v>1203</v>
      </c>
      <c r="P1711" s="4">
        <v>387</v>
      </c>
      <c r="Q1711" s="4">
        <v>1463</v>
      </c>
      <c r="R1711" s="4">
        <v>237</v>
      </c>
      <c r="S1711" s="4">
        <v>1776</v>
      </c>
      <c r="T1711" s="4">
        <v>222</v>
      </c>
      <c r="U1711" s="4">
        <v>10134</v>
      </c>
      <c r="V1711" s="4">
        <v>7.65</v>
      </c>
      <c r="W1711" s="4">
        <v>149</v>
      </c>
      <c r="X1711" s="4">
        <v>5595</v>
      </c>
      <c r="Y1711" s="4">
        <v>22.4</v>
      </c>
      <c r="Z1711" s="4">
        <v>289</v>
      </c>
      <c r="AA1711" s="4">
        <v>1776</v>
      </c>
      <c r="AB1711" s="4">
        <v>1241</v>
      </c>
      <c r="AC1711" s="4"/>
    </row>
    <row r="1712" spans="1:29" hidden="1" x14ac:dyDescent="0.25">
      <c r="A1712" s="4" t="s">
        <v>4119</v>
      </c>
      <c r="B1712" s="4" t="s">
        <v>3938</v>
      </c>
      <c r="C1712" s="4" t="s">
        <v>1762</v>
      </c>
      <c r="D1712" s="4" t="s">
        <v>1772</v>
      </c>
      <c r="E1712" s="4" t="s">
        <v>3960</v>
      </c>
      <c r="F1712" s="4">
        <v>0</v>
      </c>
      <c r="G1712" s="4">
        <v>0.31</v>
      </c>
      <c r="H1712" s="4">
        <v>157</v>
      </c>
      <c r="I1712" s="4">
        <v>1.26</v>
      </c>
      <c r="J1712" s="4">
        <v>24.3</v>
      </c>
      <c r="K1712" s="4">
        <v>72.5</v>
      </c>
      <c r="L1712" s="4">
        <v>13.6</v>
      </c>
      <c r="M1712" s="4">
        <v>353</v>
      </c>
      <c r="N1712" s="4">
        <v>115</v>
      </c>
      <c r="O1712" s="4">
        <v>1282</v>
      </c>
      <c r="P1712" s="4">
        <v>403</v>
      </c>
      <c r="Q1712" s="4">
        <v>1502</v>
      </c>
      <c r="R1712" s="4">
        <v>239</v>
      </c>
      <c r="S1712" s="4">
        <v>1785</v>
      </c>
      <c r="T1712" s="4">
        <v>211</v>
      </c>
      <c r="U1712" s="4">
        <v>10555</v>
      </c>
      <c r="V1712" s="4">
        <v>0.9</v>
      </c>
      <c r="W1712" s="4">
        <v>42.1</v>
      </c>
      <c r="X1712" s="4">
        <v>6348</v>
      </c>
      <c r="Y1712" s="4">
        <v>8.14</v>
      </c>
      <c r="Z1712" s="4">
        <v>124</v>
      </c>
      <c r="AA1712" s="4">
        <v>730</v>
      </c>
      <c r="AB1712" s="4">
        <v>731</v>
      </c>
      <c r="AC1712" s="4"/>
    </row>
    <row r="1713" spans="1:29" hidden="1" x14ac:dyDescent="0.25">
      <c r="A1713" s="4" t="s">
        <v>4119</v>
      </c>
      <c r="B1713" s="4" t="s">
        <v>3938</v>
      </c>
      <c r="C1713" s="4" t="s">
        <v>1762</v>
      </c>
      <c r="D1713" s="4" t="s">
        <v>1773</v>
      </c>
      <c r="E1713" s="4" t="s">
        <v>3960</v>
      </c>
      <c r="F1713" s="4">
        <v>0</v>
      </c>
      <c r="G1713" s="4">
        <v>0.22</v>
      </c>
      <c r="H1713" s="4">
        <v>169</v>
      </c>
      <c r="I1713" s="4">
        <v>1.64</v>
      </c>
      <c r="J1713" s="4">
        <v>29.7</v>
      </c>
      <c r="K1713" s="4">
        <v>76</v>
      </c>
      <c r="L1713" s="4">
        <v>12.8</v>
      </c>
      <c r="M1713" s="4">
        <v>326</v>
      </c>
      <c r="N1713" s="4">
        <v>102</v>
      </c>
      <c r="O1713" s="4">
        <v>1126</v>
      </c>
      <c r="P1713" s="4">
        <v>364</v>
      </c>
      <c r="Q1713" s="4">
        <v>1427</v>
      </c>
      <c r="R1713" s="4">
        <v>242</v>
      </c>
      <c r="S1713" s="4">
        <v>1917</v>
      </c>
      <c r="T1713" s="4">
        <v>239</v>
      </c>
      <c r="U1713" s="4">
        <v>9294</v>
      </c>
      <c r="V1713" s="4">
        <v>2.75</v>
      </c>
      <c r="W1713" s="4">
        <v>34.1</v>
      </c>
      <c r="X1713" s="4">
        <v>5315</v>
      </c>
      <c r="Y1713" s="4">
        <v>5.57</v>
      </c>
      <c r="Z1713" s="4">
        <v>91</v>
      </c>
      <c r="AA1713" s="4">
        <v>509</v>
      </c>
      <c r="AB1713" s="4">
        <v>552</v>
      </c>
      <c r="AC1713" s="4"/>
    </row>
    <row r="1714" spans="1:29" hidden="1" x14ac:dyDescent="0.25">
      <c r="A1714" s="4" t="s">
        <v>4119</v>
      </c>
      <c r="B1714" s="4" t="s">
        <v>3938</v>
      </c>
      <c r="C1714" s="4" t="s">
        <v>1775</v>
      </c>
      <c r="D1714" s="4" t="s">
        <v>1774</v>
      </c>
      <c r="E1714" s="4" t="s">
        <v>3961</v>
      </c>
      <c r="F1714" s="4">
        <v>0</v>
      </c>
      <c r="G1714" s="4">
        <v>475</v>
      </c>
      <c r="H1714" s="4">
        <v>1513</v>
      </c>
      <c r="I1714" s="4">
        <v>189</v>
      </c>
      <c r="J1714" s="4">
        <v>629</v>
      </c>
      <c r="K1714" s="4">
        <v>160</v>
      </c>
      <c r="L1714" s="4">
        <v>4.32</v>
      </c>
      <c r="M1714" s="4">
        <v>199</v>
      </c>
      <c r="N1714" s="4">
        <v>46.4</v>
      </c>
      <c r="O1714" s="4">
        <v>372</v>
      </c>
      <c r="P1714" s="4">
        <v>88.7</v>
      </c>
      <c r="Q1714" s="4">
        <v>291</v>
      </c>
      <c r="R1714" s="4">
        <v>45.3</v>
      </c>
      <c r="S1714" s="4">
        <v>342</v>
      </c>
      <c r="T1714" s="4">
        <v>39.4</v>
      </c>
      <c r="U1714" s="4">
        <v>2730</v>
      </c>
      <c r="V1714" s="4">
        <v>63.8</v>
      </c>
      <c r="W1714" s="4">
        <v>258</v>
      </c>
      <c r="X1714" s="4">
        <v>13788</v>
      </c>
      <c r="Y1714" s="4">
        <v>26.3</v>
      </c>
      <c r="Z1714" s="4">
        <v>128</v>
      </c>
      <c r="AA1714" s="4">
        <v>794</v>
      </c>
      <c r="AB1714" s="4">
        <v>360</v>
      </c>
      <c r="AC1714" s="4"/>
    </row>
    <row r="1715" spans="1:29" hidden="1" x14ac:dyDescent="0.25">
      <c r="A1715" s="4" t="s">
        <v>4119</v>
      </c>
      <c r="B1715" s="4" t="s">
        <v>3938</v>
      </c>
      <c r="C1715" s="4" t="s">
        <v>1775</v>
      </c>
      <c r="D1715" s="4" t="s">
        <v>1776</v>
      </c>
      <c r="E1715" s="4" t="s">
        <v>3961</v>
      </c>
      <c r="F1715" s="4">
        <v>0</v>
      </c>
      <c r="G1715" s="4">
        <v>0.1</v>
      </c>
      <c r="H1715" s="4">
        <v>10.9</v>
      </c>
      <c r="I1715" s="4">
        <v>0.06</v>
      </c>
      <c r="J1715" s="4">
        <v>2.15</v>
      </c>
      <c r="K1715" s="4">
        <v>2.27</v>
      </c>
      <c r="L1715" s="4">
        <v>0.32</v>
      </c>
      <c r="M1715" s="4">
        <v>21.6</v>
      </c>
      <c r="N1715" s="4">
        <v>7.16</v>
      </c>
      <c r="O1715" s="4">
        <v>87.4</v>
      </c>
      <c r="P1715" s="4">
        <v>30.8</v>
      </c>
      <c r="Q1715" s="4">
        <v>129</v>
      </c>
      <c r="R1715" s="4">
        <v>23.8</v>
      </c>
      <c r="S1715" s="4">
        <v>215</v>
      </c>
      <c r="T1715" s="4">
        <v>35.4</v>
      </c>
      <c r="U1715" s="4">
        <v>839</v>
      </c>
      <c r="V1715" s="4">
        <v>0.26</v>
      </c>
      <c r="W1715" s="4">
        <v>9.65</v>
      </c>
      <c r="X1715" s="4">
        <v>6199</v>
      </c>
      <c r="Y1715" s="4">
        <v>3.01</v>
      </c>
      <c r="Z1715" s="4">
        <v>2.86</v>
      </c>
      <c r="AA1715" s="4">
        <v>16.100000000000001</v>
      </c>
      <c r="AB1715" s="4">
        <v>46.6</v>
      </c>
      <c r="AC1715" s="4"/>
    </row>
    <row r="1716" spans="1:29" hidden="1" x14ac:dyDescent="0.25">
      <c r="A1716" s="4" t="s">
        <v>4119</v>
      </c>
      <c r="B1716" s="4" t="s">
        <v>3938</v>
      </c>
      <c r="C1716" s="4" t="s">
        <v>1775</v>
      </c>
      <c r="D1716" s="4" t="s">
        <v>1777</v>
      </c>
      <c r="E1716" s="4" t="s">
        <v>3961</v>
      </c>
      <c r="F1716" s="4">
        <v>0</v>
      </c>
      <c r="G1716" s="4">
        <v>0.9</v>
      </c>
      <c r="H1716" s="4">
        <v>27.3</v>
      </c>
      <c r="I1716" s="4">
        <v>0.44</v>
      </c>
      <c r="J1716" s="4">
        <v>5.09</v>
      </c>
      <c r="K1716" s="4">
        <v>7.63</v>
      </c>
      <c r="L1716" s="4">
        <v>0.76</v>
      </c>
      <c r="M1716" s="4">
        <v>42.6</v>
      </c>
      <c r="N1716" s="4">
        <v>12.9</v>
      </c>
      <c r="O1716" s="4">
        <v>152</v>
      </c>
      <c r="P1716" s="4">
        <v>51.7</v>
      </c>
      <c r="Q1716" s="4">
        <v>203</v>
      </c>
      <c r="R1716" s="4">
        <v>35.799999999999997</v>
      </c>
      <c r="S1716" s="4">
        <v>314</v>
      </c>
      <c r="T1716" s="4">
        <v>49.5</v>
      </c>
      <c r="U1716" s="4">
        <v>1369</v>
      </c>
      <c r="V1716" s="4">
        <v>13.2</v>
      </c>
      <c r="W1716" s="4">
        <v>11.4</v>
      </c>
      <c r="X1716" s="4">
        <v>6191</v>
      </c>
      <c r="Y1716" s="4">
        <v>3.49</v>
      </c>
      <c r="Z1716" s="4">
        <v>8.3000000000000007</v>
      </c>
      <c r="AA1716" s="4">
        <v>47.7</v>
      </c>
      <c r="AB1716" s="4">
        <v>75.7</v>
      </c>
      <c r="AC1716" s="4"/>
    </row>
    <row r="1717" spans="1:29" hidden="1" x14ac:dyDescent="0.25">
      <c r="A1717" s="4" t="s">
        <v>4119</v>
      </c>
      <c r="B1717" s="4" t="s">
        <v>3938</v>
      </c>
      <c r="C1717" s="4" t="s">
        <v>1775</v>
      </c>
      <c r="D1717" s="4" t="s">
        <v>1778</v>
      </c>
      <c r="E1717" s="4" t="s">
        <v>3961</v>
      </c>
      <c r="F1717" s="4">
        <v>0</v>
      </c>
      <c r="G1717" s="4">
        <v>39.200000000000003</v>
      </c>
      <c r="H1717" s="4">
        <v>104</v>
      </c>
      <c r="I1717" s="4">
        <v>12.1</v>
      </c>
      <c r="J1717" s="4">
        <v>45.3</v>
      </c>
      <c r="K1717" s="4">
        <v>13.5</v>
      </c>
      <c r="L1717" s="4">
        <v>0.77</v>
      </c>
      <c r="M1717" s="4">
        <v>19.2</v>
      </c>
      <c r="N1717" s="4">
        <v>5.12</v>
      </c>
      <c r="O1717" s="4">
        <v>49.4</v>
      </c>
      <c r="P1717" s="4">
        <v>15.7</v>
      </c>
      <c r="Q1717" s="4">
        <v>80</v>
      </c>
      <c r="R1717" s="4">
        <v>23.6</v>
      </c>
      <c r="S1717" s="4">
        <v>257</v>
      </c>
      <c r="T1717" s="4">
        <v>32.6</v>
      </c>
      <c r="U1717" s="4">
        <v>603</v>
      </c>
      <c r="V1717" s="4">
        <v>18.600000000000001</v>
      </c>
      <c r="W1717" s="4">
        <v>205</v>
      </c>
      <c r="X1717" s="4">
        <v>15464</v>
      </c>
      <c r="Y1717" s="4">
        <v>36</v>
      </c>
      <c r="Z1717" s="4">
        <v>24.4</v>
      </c>
      <c r="AA1717" s="4">
        <v>132</v>
      </c>
      <c r="AB1717" s="4">
        <v>91.9</v>
      </c>
      <c r="AC1717" s="4"/>
    </row>
    <row r="1718" spans="1:29" hidden="1" x14ac:dyDescent="0.25">
      <c r="A1718" s="4" t="s">
        <v>4119</v>
      </c>
      <c r="B1718" s="4" t="s">
        <v>3938</v>
      </c>
      <c r="C1718" s="4" t="s">
        <v>1775</v>
      </c>
      <c r="D1718" s="4" t="s">
        <v>1779</v>
      </c>
      <c r="E1718" s="4" t="s">
        <v>3961</v>
      </c>
      <c r="F1718" s="4">
        <v>0</v>
      </c>
      <c r="G1718" s="4">
        <v>0.01</v>
      </c>
      <c r="H1718" s="4">
        <v>16.600000000000001</v>
      </c>
      <c r="I1718" s="4">
        <v>0.46</v>
      </c>
      <c r="J1718" s="4">
        <v>9.2100000000000009</v>
      </c>
      <c r="K1718" s="4">
        <v>15.8</v>
      </c>
      <c r="L1718" s="4">
        <v>1.52</v>
      </c>
      <c r="M1718" s="4">
        <v>71</v>
      </c>
      <c r="N1718" s="4">
        <v>21.4</v>
      </c>
      <c r="O1718" s="4">
        <v>230</v>
      </c>
      <c r="P1718" s="4">
        <v>77.099999999999994</v>
      </c>
      <c r="Q1718" s="4">
        <v>295</v>
      </c>
      <c r="R1718" s="4">
        <v>52.7</v>
      </c>
      <c r="S1718" s="4">
        <v>433</v>
      </c>
      <c r="T1718" s="4">
        <v>69.099999999999994</v>
      </c>
      <c r="U1718" s="4">
        <v>2057</v>
      </c>
      <c r="V1718" s="4">
        <v>5.51</v>
      </c>
      <c r="W1718" s="4">
        <v>4.91</v>
      </c>
      <c r="X1718" s="4">
        <v>6909</v>
      </c>
      <c r="Y1718" s="4">
        <v>2.08</v>
      </c>
      <c r="Z1718" s="4">
        <v>9.3000000000000007</v>
      </c>
      <c r="AA1718" s="4">
        <v>45</v>
      </c>
      <c r="AB1718" s="4">
        <v>70.400000000000006</v>
      </c>
      <c r="AC1718" s="4"/>
    </row>
    <row r="1719" spans="1:29" hidden="1" x14ac:dyDescent="0.25">
      <c r="A1719" s="4" t="s">
        <v>4119</v>
      </c>
      <c r="B1719" s="4" t="s">
        <v>3938</v>
      </c>
      <c r="C1719" s="4" t="s">
        <v>1775</v>
      </c>
      <c r="D1719" s="4" t="s">
        <v>1780</v>
      </c>
      <c r="E1719" s="4" t="s">
        <v>3961</v>
      </c>
      <c r="F1719" s="4">
        <v>0</v>
      </c>
      <c r="G1719" s="4">
        <v>0.01</v>
      </c>
      <c r="H1719" s="4">
        <v>24.7</v>
      </c>
      <c r="I1719" s="4">
        <v>0.77</v>
      </c>
      <c r="J1719" s="4">
        <v>12.8</v>
      </c>
      <c r="K1719" s="4">
        <v>23.4</v>
      </c>
      <c r="L1719" s="4">
        <v>2.27</v>
      </c>
      <c r="M1719" s="4">
        <v>119</v>
      </c>
      <c r="N1719" s="4">
        <v>35.299999999999997</v>
      </c>
      <c r="O1719" s="4">
        <v>375</v>
      </c>
      <c r="P1719" s="4">
        <v>125</v>
      </c>
      <c r="Q1719" s="4">
        <v>472</v>
      </c>
      <c r="R1719" s="4">
        <v>84.5</v>
      </c>
      <c r="S1719" s="4">
        <v>698</v>
      </c>
      <c r="T1719" s="4">
        <v>110</v>
      </c>
      <c r="U1719" s="4">
        <v>3284</v>
      </c>
      <c r="V1719" s="4">
        <v>2.66</v>
      </c>
      <c r="W1719" s="4">
        <v>8.89</v>
      </c>
      <c r="X1719" s="4">
        <v>6818</v>
      </c>
      <c r="Y1719" s="4">
        <v>2.89</v>
      </c>
      <c r="Z1719" s="4">
        <v>21.6</v>
      </c>
      <c r="AA1719" s="4">
        <v>89.4</v>
      </c>
      <c r="AB1719" s="4">
        <v>114</v>
      </c>
      <c r="AC1719" s="4"/>
    </row>
    <row r="1720" spans="1:29" hidden="1" x14ac:dyDescent="0.25">
      <c r="A1720" s="4" t="s">
        <v>4120</v>
      </c>
      <c r="B1720" s="4" t="s">
        <v>3936</v>
      </c>
      <c r="C1720" s="4" t="s">
        <v>1782</v>
      </c>
      <c r="D1720" s="4" t="s">
        <v>1781</v>
      </c>
      <c r="E1720" s="4" t="s">
        <v>3955</v>
      </c>
      <c r="F1720" s="4">
        <v>0</v>
      </c>
      <c r="G1720" s="4">
        <v>0.01</v>
      </c>
      <c r="H1720" s="4">
        <v>8.35</v>
      </c>
      <c r="I1720" s="4">
        <v>0.02</v>
      </c>
      <c r="J1720" s="4">
        <v>0.75</v>
      </c>
      <c r="K1720" s="4">
        <v>2.37</v>
      </c>
      <c r="L1720" s="4">
        <v>0.56000000000000005</v>
      </c>
      <c r="M1720" s="4">
        <v>17.5</v>
      </c>
      <c r="N1720" s="4">
        <v>7.09</v>
      </c>
      <c r="O1720" s="4">
        <v>99</v>
      </c>
      <c r="P1720" s="4">
        <v>36.5</v>
      </c>
      <c r="Q1720" s="4">
        <v>172</v>
      </c>
      <c r="R1720" s="4">
        <v>38.799999999999997</v>
      </c>
      <c r="S1720" s="4">
        <v>395</v>
      </c>
      <c r="T1720" s="4">
        <v>69.2</v>
      </c>
      <c r="U1720" s="4">
        <v>1146</v>
      </c>
      <c r="V1720" s="4">
        <v>3.66</v>
      </c>
      <c r="W1720" s="4">
        <v>4.6900000000000004</v>
      </c>
      <c r="X1720" s="4">
        <v>13293</v>
      </c>
      <c r="Y1720" s="4">
        <v>2.71</v>
      </c>
      <c r="Z1720" s="4"/>
      <c r="AA1720" s="4">
        <v>117</v>
      </c>
      <c r="AB1720" s="4">
        <v>606</v>
      </c>
      <c r="AC1720" s="4"/>
    </row>
    <row r="1721" spans="1:29" hidden="1" x14ac:dyDescent="0.25">
      <c r="A1721" s="4" t="s">
        <v>4120</v>
      </c>
      <c r="B1721" s="4" t="s">
        <v>3936</v>
      </c>
      <c r="C1721" s="4" t="s">
        <v>1782</v>
      </c>
      <c r="D1721" s="4" t="s">
        <v>1783</v>
      </c>
      <c r="E1721" s="4" t="s">
        <v>3955</v>
      </c>
      <c r="F1721" s="4">
        <v>0</v>
      </c>
      <c r="G1721" s="4">
        <v>0.1</v>
      </c>
      <c r="H1721" s="4">
        <v>7.06</v>
      </c>
      <c r="I1721" s="4">
        <v>0.08</v>
      </c>
      <c r="J1721" s="4">
        <v>0.89</v>
      </c>
      <c r="K1721" s="4">
        <v>3.01</v>
      </c>
      <c r="L1721" s="4">
        <v>0.52</v>
      </c>
      <c r="M1721" s="4">
        <v>22.6</v>
      </c>
      <c r="N1721" s="4">
        <v>9.1999999999999993</v>
      </c>
      <c r="O1721" s="4">
        <v>130</v>
      </c>
      <c r="P1721" s="4">
        <v>46.6</v>
      </c>
      <c r="Q1721" s="4">
        <v>218</v>
      </c>
      <c r="R1721" s="4">
        <v>49.4</v>
      </c>
      <c r="S1721" s="4">
        <v>496</v>
      </c>
      <c r="T1721" s="4">
        <v>83.2</v>
      </c>
      <c r="U1721" s="4">
        <v>1448</v>
      </c>
      <c r="V1721" s="4">
        <v>2.27</v>
      </c>
      <c r="W1721" s="4">
        <v>2.87</v>
      </c>
      <c r="X1721" s="4">
        <v>13828</v>
      </c>
      <c r="Y1721" s="4">
        <v>2.21</v>
      </c>
      <c r="Z1721" s="4"/>
      <c r="AA1721" s="4">
        <v>177</v>
      </c>
      <c r="AB1721" s="4">
        <v>1166</v>
      </c>
      <c r="AC1721" s="4"/>
    </row>
    <row r="1722" spans="1:29" hidden="1" x14ac:dyDescent="0.25">
      <c r="A1722" s="4" t="s">
        <v>4120</v>
      </c>
      <c r="B1722" s="4" t="s">
        <v>3936</v>
      </c>
      <c r="C1722" s="4" t="s">
        <v>1782</v>
      </c>
      <c r="D1722" s="4" t="s">
        <v>1784</v>
      </c>
      <c r="E1722" s="4" t="s">
        <v>3955</v>
      </c>
      <c r="F1722" s="4">
        <v>0</v>
      </c>
      <c r="G1722" s="4">
        <v>0.28000000000000003</v>
      </c>
      <c r="H1722" s="4">
        <v>7.56</v>
      </c>
      <c r="I1722" s="4">
        <v>0.14000000000000001</v>
      </c>
      <c r="J1722" s="4">
        <v>1.42</v>
      </c>
      <c r="K1722" s="4">
        <v>2.93</v>
      </c>
      <c r="L1722" s="4">
        <v>0.45</v>
      </c>
      <c r="M1722" s="4">
        <v>24.3</v>
      </c>
      <c r="N1722" s="4">
        <v>9.4600000000000009</v>
      </c>
      <c r="O1722" s="4">
        <v>136</v>
      </c>
      <c r="P1722" s="4">
        <v>48</v>
      </c>
      <c r="Q1722" s="4">
        <v>221</v>
      </c>
      <c r="R1722" s="4">
        <v>50.6</v>
      </c>
      <c r="S1722" s="4">
        <v>508</v>
      </c>
      <c r="T1722" s="4">
        <v>84.3</v>
      </c>
      <c r="U1722" s="4">
        <v>1470</v>
      </c>
      <c r="V1722" s="4">
        <v>1.24</v>
      </c>
      <c r="W1722" s="4">
        <v>5.57</v>
      </c>
      <c r="X1722" s="4">
        <v>15044</v>
      </c>
      <c r="Y1722" s="4">
        <v>4.38</v>
      </c>
      <c r="Z1722" s="4"/>
      <c r="AA1722" s="4">
        <v>208</v>
      </c>
      <c r="AB1722" s="4">
        <v>1498</v>
      </c>
      <c r="AC1722" s="4"/>
    </row>
    <row r="1723" spans="1:29" hidden="1" x14ac:dyDescent="0.25">
      <c r="A1723" s="4" t="s">
        <v>4120</v>
      </c>
      <c r="B1723" s="4" t="s">
        <v>3936</v>
      </c>
      <c r="C1723" s="4" t="s">
        <v>1782</v>
      </c>
      <c r="D1723" s="4" t="s">
        <v>1785</v>
      </c>
      <c r="E1723" s="4" t="s">
        <v>3955</v>
      </c>
      <c r="F1723" s="4">
        <v>0</v>
      </c>
      <c r="G1723" s="4">
        <v>0</v>
      </c>
      <c r="H1723" s="4">
        <v>12.8</v>
      </c>
      <c r="I1723" s="4">
        <v>0.05</v>
      </c>
      <c r="J1723" s="4">
        <v>1.1200000000000001</v>
      </c>
      <c r="K1723" s="4">
        <v>4.37</v>
      </c>
      <c r="L1723" s="4">
        <v>0.78</v>
      </c>
      <c r="M1723" s="4">
        <v>29.3</v>
      </c>
      <c r="N1723" s="4">
        <v>10.9</v>
      </c>
      <c r="O1723" s="4">
        <v>150</v>
      </c>
      <c r="P1723" s="4">
        <v>52.9</v>
      </c>
      <c r="Q1723" s="4">
        <v>240</v>
      </c>
      <c r="R1723" s="4">
        <v>53.5</v>
      </c>
      <c r="S1723" s="4">
        <v>527</v>
      </c>
      <c r="T1723" s="4">
        <v>89.6</v>
      </c>
      <c r="U1723" s="4">
        <v>1614</v>
      </c>
      <c r="V1723" s="4">
        <v>3.36</v>
      </c>
      <c r="W1723" s="4">
        <v>6.04</v>
      </c>
      <c r="X1723" s="4">
        <v>13325</v>
      </c>
      <c r="Y1723" s="4">
        <v>3.81</v>
      </c>
      <c r="Z1723" s="4"/>
      <c r="AA1723" s="4">
        <v>240</v>
      </c>
      <c r="AB1723" s="4">
        <v>1188</v>
      </c>
      <c r="AC1723" s="4"/>
    </row>
    <row r="1724" spans="1:29" hidden="1" x14ac:dyDescent="0.25">
      <c r="A1724" s="4" t="s">
        <v>4120</v>
      </c>
      <c r="B1724" s="4" t="s">
        <v>3936</v>
      </c>
      <c r="C1724" s="4" t="s">
        <v>1782</v>
      </c>
      <c r="D1724" s="4" t="s">
        <v>1786</v>
      </c>
      <c r="E1724" s="4" t="s">
        <v>3955</v>
      </c>
      <c r="F1724" s="4">
        <v>0</v>
      </c>
      <c r="G1724" s="4">
        <v>0.05</v>
      </c>
      <c r="H1724" s="4">
        <v>44.8</v>
      </c>
      <c r="I1724" s="4">
        <v>0.26</v>
      </c>
      <c r="J1724" s="4">
        <v>5.65</v>
      </c>
      <c r="K1724" s="4">
        <v>17.600000000000001</v>
      </c>
      <c r="L1724" s="4">
        <v>3.72</v>
      </c>
      <c r="M1724" s="4">
        <v>119</v>
      </c>
      <c r="N1724" s="4">
        <v>39.299999999999997</v>
      </c>
      <c r="O1724" s="4">
        <v>470</v>
      </c>
      <c r="P1724" s="4">
        <v>133</v>
      </c>
      <c r="Q1724" s="4">
        <v>465</v>
      </c>
      <c r="R1724" s="4">
        <v>82</v>
      </c>
      <c r="S1724" s="4">
        <v>673</v>
      </c>
      <c r="T1724" s="4">
        <v>95.5</v>
      </c>
      <c r="U1724" s="4">
        <v>3641</v>
      </c>
      <c r="V1724" s="4">
        <v>1.39</v>
      </c>
      <c r="W1724" s="4">
        <v>9.84</v>
      </c>
      <c r="X1724" s="4">
        <v>13505</v>
      </c>
      <c r="Y1724" s="4">
        <v>4.2699999999999996</v>
      </c>
      <c r="Z1724" s="4"/>
      <c r="AA1724" s="4">
        <v>1944</v>
      </c>
      <c r="AB1724" s="4">
        <v>1397</v>
      </c>
      <c r="AC1724" s="4"/>
    </row>
    <row r="1725" spans="1:29" hidden="1" x14ac:dyDescent="0.25">
      <c r="A1725" s="4" t="s">
        <v>4120</v>
      </c>
      <c r="B1725" s="4" t="s">
        <v>3936</v>
      </c>
      <c r="C1725" s="4" t="s">
        <v>1782</v>
      </c>
      <c r="D1725" s="4" t="s">
        <v>1787</v>
      </c>
      <c r="E1725" s="4" t="s">
        <v>3955</v>
      </c>
      <c r="F1725" s="4">
        <v>0</v>
      </c>
      <c r="G1725" s="4">
        <v>0.01</v>
      </c>
      <c r="H1725" s="4">
        <v>33.1</v>
      </c>
      <c r="I1725" s="4">
        <v>0.12</v>
      </c>
      <c r="J1725" s="4">
        <v>2.4900000000000002</v>
      </c>
      <c r="K1725" s="4">
        <v>7.05</v>
      </c>
      <c r="L1725" s="4">
        <v>1.44</v>
      </c>
      <c r="M1725" s="4">
        <v>50.7</v>
      </c>
      <c r="N1725" s="4">
        <v>19.600000000000001</v>
      </c>
      <c r="O1725" s="4">
        <v>285</v>
      </c>
      <c r="P1725" s="4">
        <v>107</v>
      </c>
      <c r="Q1725" s="4">
        <v>495</v>
      </c>
      <c r="R1725" s="4">
        <v>108</v>
      </c>
      <c r="S1725" s="4">
        <v>1054</v>
      </c>
      <c r="T1725" s="4">
        <v>175</v>
      </c>
      <c r="U1725" s="4">
        <v>3003</v>
      </c>
      <c r="V1725" s="4">
        <v>3.27</v>
      </c>
      <c r="W1725" s="4">
        <v>7.69</v>
      </c>
      <c r="X1725" s="4">
        <v>13579</v>
      </c>
      <c r="Y1725" s="4">
        <v>3.79</v>
      </c>
      <c r="Z1725" s="4"/>
      <c r="AA1725" s="4">
        <v>669</v>
      </c>
      <c r="AB1725" s="4">
        <v>1336</v>
      </c>
      <c r="AC1725" s="4"/>
    </row>
    <row r="1726" spans="1:29" hidden="1" x14ac:dyDescent="0.25">
      <c r="A1726" s="4" t="s">
        <v>4120</v>
      </c>
      <c r="B1726" s="4" t="s">
        <v>3936</v>
      </c>
      <c r="C1726" s="4" t="s">
        <v>1782</v>
      </c>
      <c r="D1726" s="4" t="s">
        <v>1788</v>
      </c>
      <c r="E1726" s="4" t="s">
        <v>3955</v>
      </c>
      <c r="F1726" s="4">
        <v>0</v>
      </c>
      <c r="G1726" s="4">
        <v>0</v>
      </c>
      <c r="H1726" s="4">
        <v>9.16</v>
      </c>
      <c r="I1726" s="4">
        <v>0.11</v>
      </c>
      <c r="J1726" s="4">
        <v>1.95</v>
      </c>
      <c r="K1726" s="4">
        <v>4.2300000000000004</v>
      </c>
      <c r="L1726" s="4">
        <v>1.33</v>
      </c>
      <c r="M1726" s="4">
        <v>22.2</v>
      </c>
      <c r="N1726" s="4">
        <v>7.29</v>
      </c>
      <c r="O1726" s="4">
        <v>98</v>
      </c>
      <c r="P1726" s="4">
        <v>33.700000000000003</v>
      </c>
      <c r="Q1726" s="4">
        <v>148</v>
      </c>
      <c r="R1726" s="4">
        <v>30.7</v>
      </c>
      <c r="S1726" s="4">
        <v>292</v>
      </c>
      <c r="T1726" s="4">
        <v>50.5</v>
      </c>
      <c r="U1726" s="4">
        <v>1065</v>
      </c>
      <c r="V1726" s="4">
        <v>11.77</v>
      </c>
      <c r="W1726" s="4">
        <v>1.9</v>
      </c>
      <c r="X1726" s="4">
        <v>9519</v>
      </c>
      <c r="Y1726" s="4">
        <v>0.76</v>
      </c>
      <c r="Z1726" s="4"/>
      <c r="AA1726" s="4">
        <v>82</v>
      </c>
      <c r="AB1726" s="4">
        <v>175</v>
      </c>
      <c r="AC1726" s="4"/>
    </row>
    <row r="1727" spans="1:29" hidden="1" x14ac:dyDescent="0.25">
      <c r="A1727" s="4" t="s">
        <v>4120</v>
      </c>
      <c r="B1727" s="4" t="s">
        <v>3936</v>
      </c>
      <c r="C1727" s="4" t="s">
        <v>1782</v>
      </c>
      <c r="D1727" s="4" t="s">
        <v>1789</v>
      </c>
      <c r="E1727" s="4" t="s">
        <v>3955</v>
      </c>
      <c r="F1727" s="4">
        <v>0</v>
      </c>
      <c r="G1727" s="4">
        <v>0</v>
      </c>
      <c r="H1727" s="4">
        <v>11.1</v>
      </c>
      <c r="I1727" s="4">
        <v>0.05</v>
      </c>
      <c r="J1727" s="4">
        <v>0.92</v>
      </c>
      <c r="K1727" s="4">
        <v>3.42</v>
      </c>
      <c r="L1727" s="4">
        <v>0.49</v>
      </c>
      <c r="M1727" s="4">
        <v>26.1</v>
      </c>
      <c r="N1727" s="4">
        <v>10.5</v>
      </c>
      <c r="O1727" s="4">
        <v>154</v>
      </c>
      <c r="P1727" s="4">
        <v>55.5</v>
      </c>
      <c r="Q1727" s="4">
        <v>258</v>
      </c>
      <c r="R1727" s="4">
        <v>59.2</v>
      </c>
      <c r="S1727" s="4">
        <v>598</v>
      </c>
      <c r="T1727" s="4">
        <v>99.8</v>
      </c>
      <c r="U1727" s="4">
        <v>1681</v>
      </c>
      <c r="V1727" s="4">
        <v>1.68</v>
      </c>
      <c r="W1727" s="4">
        <v>6.92</v>
      </c>
      <c r="X1727" s="4">
        <v>15133</v>
      </c>
      <c r="Y1727" s="4">
        <v>5.03</v>
      </c>
      <c r="Z1727" s="4"/>
      <c r="AA1727" s="4">
        <v>267</v>
      </c>
      <c r="AB1727" s="4">
        <v>1566</v>
      </c>
      <c r="AC1727" s="4"/>
    </row>
    <row r="1728" spans="1:29" hidden="1" x14ac:dyDescent="0.25">
      <c r="A1728" s="4" t="s">
        <v>4120</v>
      </c>
      <c r="B1728" s="4" t="s">
        <v>3936</v>
      </c>
      <c r="C1728" s="4" t="s">
        <v>1782</v>
      </c>
      <c r="D1728" s="4" t="s">
        <v>1790</v>
      </c>
      <c r="E1728" s="4" t="s">
        <v>3955</v>
      </c>
      <c r="F1728" s="4">
        <v>0</v>
      </c>
      <c r="G1728" s="4">
        <v>0.28999999999999998</v>
      </c>
      <c r="H1728" s="4">
        <v>10.9</v>
      </c>
      <c r="I1728" s="4">
        <v>0.36</v>
      </c>
      <c r="J1728" s="4">
        <v>5.15</v>
      </c>
      <c r="K1728" s="4">
        <v>8.58</v>
      </c>
      <c r="L1728" s="4">
        <v>2.54</v>
      </c>
      <c r="M1728" s="4">
        <v>38.1</v>
      </c>
      <c r="N1728" s="4">
        <v>11.6</v>
      </c>
      <c r="O1728" s="4">
        <v>141</v>
      </c>
      <c r="P1728" s="4">
        <v>46.9</v>
      </c>
      <c r="Q1728" s="4">
        <v>207</v>
      </c>
      <c r="R1728" s="4">
        <v>45.6</v>
      </c>
      <c r="S1728" s="4">
        <v>466</v>
      </c>
      <c r="T1728" s="4">
        <v>82.1</v>
      </c>
      <c r="U1728" s="4">
        <v>1444</v>
      </c>
      <c r="V1728" s="4">
        <v>4.8499999999999996</v>
      </c>
      <c r="W1728" s="4">
        <v>2.85</v>
      </c>
      <c r="X1728" s="4">
        <v>10667</v>
      </c>
      <c r="Y1728" s="4">
        <v>1.43</v>
      </c>
      <c r="Z1728" s="4"/>
      <c r="AA1728" s="4">
        <v>217</v>
      </c>
      <c r="AB1728" s="4">
        <v>479</v>
      </c>
      <c r="AC1728" s="4"/>
    </row>
    <row r="1729" spans="1:29" hidden="1" x14ac:dyDescent="0.25">
      <c r="A1729" s="4" t="s">
        <v>4120</v>
      </c>
      <c r="B1729" s="4" t="s">
        <v>3936</v>
      </c>
      <c r="C1729" s="4" t="s">
        <v>1782</v>
      </c>
      <c r="D1729" s="4" t="s">
        <v>1791</v>
      </c>
      <c r="E1729" s="4" t="s">
        <v>3955</v>
      </c>
      <c r="F1729" s="4">
        <v>0</v>
      </c>
      <c r="G1729" s="4">
        <v>7.0000000000000007E-2</v>
      </c>
      <c r="H1729" s="4">
        <v>13.6</v>
      </c>
      <c r="I1729" s="4">
        <v>0.5</v>
      </c>
      <c r="J1729" s="4">
        <v>7.14</v>
      </c>
      <c r="K1729" s="4">
        <v>10.199999999999999</v>
      </c>
      <c r="L1729" s="4">
        <v>4</v>
      </c>
      <c r="M1729" s="4">
        <v>44.1</v>
      </c>
      <c r="N1729" s="4">
        <v>12.5</v>
      </c>
      <c r="O1729" s="4">
        <v>151</v>
      </c>
      <c r="P1729" s="4">
        <v>50</v>
      </c>
      <c r="Q1729" s="4">
        <v>222</v>
      </c>
      <c r="R1729" s="4">
        <v>49</v>
      </c>
      <c r="S1729" s="4">
        <v>505</v>
      </c>
      <c r="T1729" s="4">
        <v>89.6</v>
      </c>
      <c r="U1729" s="4">
        <v>1620</v>
      </c>
      <c r="V1729" s="4">
        <v>8.58</v>
      </c>
      <c r="W1729" s="4">
        <v>1.53</v>
      </c>
      <c r="X1729" s="4">
        <v>9885</v>
      </c>
      <c r="Y1729" s="4">
        <v>0.75</v>
      </c>
      <c r="Z1729" s="4"/>
      <c r="AA1729" s="4">
        <v>331</v>
      </c>
      <c r="AB1729" s="4">
        <v>336</v>
      </c>
      <c r="AC1729" s="4"/>
    </row>
    <row r="1730" spans="1:29" hidden="1" x14ac:dyDescent="0.25">
      <c r="A1730" s="4" t="s">
        <v>4120</v>
      </c>
      <c r="B1730" s="4" t="s">
        <v>3936</v>
      </c>
      <c r="C1730" s="4" t="s">
        <v>1782</v>
      </c>
      <c r="D1730" s="4" t="s">
        <v>1792</v>
      </c>
      <c r="E1730" s="4" t="s">
        <v>3955</v>
      </c>
      <c r="F1730" s="4">
        <v>0</v>
      </c>
      <c r="G1730" s="4">
        <v>0.01</v>
      </c>
      <c r="H1730" s="4">
        <v>4.29</v>
      </c>
      <c r="I1730" s="4">
        <v>0.01</v>
      </c>
      <c r="J1730" s="4">
        <v>0.31</v>
      </c>
      <c r="K1730" s="4">
        <v>1.33</v>
      </c>
      <c r="L1730" s="4">
        <v>0.23</v>
      </c>
      <c r="M1730" s="4">
        <v>13.4</v>
      </c>
      <c r="N1730" s="4">
        <v>6.05</v>
      </c>
      <c r="O1730" s="4">
        <v>92</v>
      </c>
      <c r="P1730" s="4">
        <v>34.9</v>
      </c>
      <c r="Q1730" s="4">
        <v>169</v>
      </c>
      <c r="R1730" s="4">
        <v>39.799999999999997</v>
      </c>
      <c r="S1730" s="4">
        <v>419</v>
      </c>
      <c r="T1730" s="4">
        <v>72.900000000000006</v>
      </c>
      <c r="U1730" s="4">
        <v>1092</v>
      </c>
      <c r="V1730" s="4">
        <v>2.15</v>
      </c>
      <c r="W1730" s="4">
        <v>4.6900000000000004</v>
      </c>
      <c r="X1730" s="4">
        <v>15448</v>
      </c>
      <c r="Y1730" s="4">
        <v>4.1100000000000003</v>
      </c>
      <c r="Z1730" s="4"/>
      <c r="AA1730" s="4">
        <v>122</v>
      </c>
      <c r="AB1730" s="4">
        <v>1242</v>
      </c>
      <c r="AC1730" s="4"/>
    </row>
    <row r="1731" spans="1:29" hidden="1" x14ac:dyDescent="0.25">
      <c r="A1731" s="4" t="s">
        <v>4120</v>
      </c>
      <c r="B1731" s="4" t="s">
        <v>3936</v>
      </c>
      <c r="C1731" s="4" t="s">
        <v>1782</v>
      </c>
      <c r="D1731" s="4" t="s">
        <v>1793</v>
      </c>
      <c r="E1731" s="4" t="s">
        <v>3955</v>
      </c>
      <c r="F1731" s="4">
        <v>0</v>
      </c>
      <c r="G1731" s="4">
        <v>0.42</v>
      </c>
      <c r="H1731" s="4">
        <v>22.5</v>
      </c>
      <c r="I1731" s="4">
        <v>0.81</v>
      </c>
      <c r="J1731" s="4">
        <v>11.4</v>
      </c>
      <c r="K1731" s="4">
        <v>17.899999999999999</v>
      </c>
      <c r="L1731" s="4">
        <v>4.97</v>
      </c>
      <c r="M1731" s="4">
        <v>73.599999999999994</v>
      </c>
      <c r="N1731" s="4">
        <v>22.3</v>
      </c>
      <c r="O1731" s="4">
        <v>263</v>
      </c>
      <c r="P1731" s="4">
        <v>84.9</v>
      </c>
      <c r="Q1731" s="4">
        <v>361</v>
      </c>
      <c r="R1731" s="4">
        <v>77</v>
      </c>
      <c r="S1731" s="4">
        <v>746</v>
      </c>
      <c r="T1731" s="4">
        <v>123</v>
      </c>
      <c r="U1731" s="4">
        <v>2496</v>
      </c>
      <c r="V1731" s="4">
        <v>6.82</v>
      </c>
      <c r="W1731" s="4">
        <v>4.83</v>
      </c>
      <c r="X1731" s="4">
        <v>12265</v>
      </c>
      <c r="Y1731" s="4">
        <v>2.88</v>
      </c>
      <c r="Z1731" s="4"/>
      <c r="AA1731" s="4">
        <v>493</v>
      </c>
      <c r="AB1731" s="4">
        <v>1216</v>
      </c>
      <c r="AC1731" s="4"/>
    </row>
    <row r="1732" spans="1:29" hidden="1" x14ac:dyDescent="0.25">
      <c r="A1732" s="4" t="s">
        <v>4120</v>
      </c>
      <c r="B1732" s="4" t="s">
        <v>3936</v>
      </c>
      <c r="C1732" s="4" t="s">
        <v>1782</v>
      </c>
      <c r="D1732" s="4" t="s">
        <v>1794</v>
      </c>
      <c r="E1732" s="4" t="s">
        <v>3955</v>
      </c>
      <c r="F1732" s="4">
        <v>0</v>
      </c>
      <c r="G1732" s="4">
        <v>0.12</v>
      </c>
      <c r="H1732" s="4">
        <v>59.6</v>
      </c>
      <c r="I1732" s="4">
        <v>1.43</v>
      </c>
      <c r="J1732" s="4">
        <v>25.3</v>
      </c>
      <c r="K1732" s="4">
        <v>43.5</v>
      </c>
      <c r="L1732" s="4">
        <v>12.1</v>
      </c>
      <c r="M1732" s="4">
        <v>173.7</v>
      </c>
      <c r="N1732" s="4">
        <v>49.8</v>
      </c>
      <c r="O1732" s="4">
        <v>547</v>
      </c>
      <c r="P1732" s="4">
        <v>161</v>
      </c>
      <c r="Q1732" s="4">
        <v>612</v>
      </c>
      <c r="R1732" s="4">
        <v>116.1</v>
      </c>
      <c r="S1732" s="4">
        <v>1018</v>
      </c>
      <c r="T1732" s="4">
        <v>154</v>
      </c>
      <c r="U1732" s="4">
        <v>4493</v>
      </c>
      <c r="V1732" s="4">
        <v>8.7799999999999994</v>
      </c>
      <c r="W1732" s="4">
        <v>6.73</v>
      </c>
      <c r="X1732" s="4">
        <v>9772</v>
      </c>
      <c r="Y1732" s="4">
        <v>1.75</v>
      </c>
      <c r="Z1732" s="4"/>
      <c r="AA1732" s="4">
        <v>1179</v>
      </c>
      <c r="AB1732" s="4">
        <v>805</v>
      </c>
      <c r="AC1732" s="4"/>
    </row>
    <row r="1733" spans="1:29" hidden="1" x14ac:dyDescent="0.25">
      <c r="A1733" s="4" t="s">
        <v>4120</v>
      </c>
      <c r="B1733" s="4" t="s">
        <v>3936</v>
      </c>
      <c r="C1733" s="4" t="s">
        <v>1782</v>
      </c>
      <c r="D1733" s="4" t="s">
        <v>1795</v>
      </c>
      <c r="E1733" s="4" t="s">
        <v>3955</v>
      </c>
      <c r="F1733" s="4">
        <v>0</v>
      </c>
      <c r="G1733" s="4">
        <v>0.01</v>
      </c>
      <c r="H1733" s="4">
        <v>17.600000000000001</v>
      </c>
      <c r="I1733" s="4">
        <v>0.05</v>
      </c>
      <c r="J1733" s="4">
        <v>1.1399999999999999</v>
      </c>
      <c r="K1733" s="4">
        <v>6.12</v>
      </c>
      <c r="L1733" s="4">
        <v>0.93</v>
      </c>
      <c r="M1733" s="4">
        <v>55.9</v>
      </c>
      <c r="N1733" s="4">
        <v>24.7</v>
      </c>
      <c r="O1733" s="4">
        <v>359</v>
      </c>
      <c r="P1733" s="4">
        <v>132</v>
      </c>
      <c r="Q1733" s="4">
        <v>610</v>
      </c>
      <c r="R1733" s="4">
        <v>137</v>
      </c>
      <c r="S1733" s="4">
        <v>1367</v>
      </c>
      <c r="T1733" s="4">
        <v>220</v>
      </c>
      <c r="U1733" s="4">
        <v>3797</v>
      </c>
      <c r="V1733" s="4">
        <v>4.8</v>
      </c>
      <c r="W1733" s="4">
        <v>6.83</v>
      </c>
      <c r="X1733" s="4">
        <v>14649</v>
      </c>
      <c r="Y1733" s="4">
        <v>1.59</v>
      </c>
      <c r="Z1733" s="4"/>
      <c r="AA1733" s="4">
        <v>645</v>
      </c>
      <c r="AB1733" s="4">
        <v>4474</v>
      </c>
      <c r="AC1733" s="4"/>
    </row>
    <row r="1734" spans="1:29" hidden="1" x14ac:dyDescent="0.25">
      <c r="A1734" s="4" t="s">
        <v>4120</v>
      </c>
      <c r="B1734" s="4" t="s">
        <v>3936</v>
      </c>
      <c r="C1734" s="4" t="s">
        <v>1782</v>
      </c>
      <c r="D1734" s="4" t="s">
        <v>1796</v>
      </c>
      <c r="E1734" s="4" t="s">
        <v>3955</v>
      </c>
      <c r="F1734" s="4">
        <v>0</v>
      </c>
      <c r="G1734" s="4">
        <v>0.04</v>
      </c>
      <c r="H1734" s="4">
        <v>9.74</v>
      </c>
      <c r="I1734" s="4">
        <v>0.34</v>
      </c>
      <c r="J1734" s="4">
        <v>5.44</v>
      </c>
      <c r="K1734" s="4">
        <v>8.4499999999999993</v>
      </c>
      <c r="L1734" s="4">
        <v>2.73</v>
      </c>
      <c r="M1734" s="4">
        <v>39</v>
      </c>
      <c r="N1734" s="4">
        <v>12.1</v>
      </c>
      <c r="O1734" s="4">
        <v>149</v>
      </c>
      <c r="P1734" s="4">
        <v>51.6</v>
      </c>
      <c r="Q1734" s="4">
        <v>235</v>
      </c>
      <c r="R1734" s="4">
        <v>52.5</v>
      </c>
      <c r="S1734" s="4">
        <v>521</v>
      </c>
      <c r="T1734" s="4">
        <v>89.5</v>
      </c>
      <c r="U1734" s="4">
        <v>1637</v>
      </c>
      <c r="V1734" s="4">
        <v>6.55</v>
      </c>
      <c r="W1734" s="4">
        <v>1.34</v>
      </c>
      <c r="X1734" s="4">
        <v>9157</v>
      </c>
      <c r="Y1734" s="4">
        <v>0.76</v>
      </c>
      <c r="Z1734" s="4"/>
      <c r="AA1734" s="4">
        <v>225</v>
      </c>
      <c r="AB1734" s="4">
        <v>326</v>
      </c>
      <c r="AC1734" s="4"/>
    </row>
    <row r="1735" spans="1:29" hidden="1" x14ac:dyDescent="0.25">
      <c r="A1735" s="4" t="s">
        <v>4120</v>
      </c>
      <c r="B1735" s="4" t="s">
        <v>3936</v>
      </c>
      <c r="C1735" s="4" t="s">
        <v>1782</v>
      </c>
      <c r="D1735" s="4" t="s">
        <v>1797</v>
      </c>
      <c r="E1735" s="4" t="s">
        <v>3955</v>
      </c>
      <c r="F1735" s="4">
        <v>0</v>
      </c>
      <c r="G1735" s="4">
        <v>0.05</v>
      </c>
      <c r="H1735" s="4">
        <v>20.9</v>
      </c>
      <c r="I1735" s="4">
        <v>0.12</v>
      </c>
      <c r="J1735" s="4">
        <v>2.44</v>
      </c>
      <c r="K1735" s="4">
        <v>7.84</v>
      </c>
      <c r="L1735" s="4">
        <v>1.1000000000000001</v>
      </c>
      <c r="M1735" s="4">
        <v>51</v>
      </c>
      <c r="N1735" s="4">
        <v>18.399999999999999</v>
      </c>
      <c r="O1735" s="4">
        <v>233</v>
      </c>
      <c r="P1735" s="4">
        <v>77.3</v>
      </c>
      <c r="Q1735" s="4">
        <v>335</v>
      </c>
      <c r="R1735" s="4">
        <v>72.099999999999994</v>
      </c>
      <c r="S1735" s="4">
        <v>692</v>
      </c>
      <c r="T1735" s="4">
        <v>111</v>
      </c>
      <c r="U1735" s="4">
        <v>2320</v>
      </c>
      <c r="V1735" s="4">
        <v>4.97</v>
      </c>
      <c r="W1735" s="4">
        <v>8.4</v>
      </c>
      <c r="X1735" s="4">
        <v>12263</v>
      </c>
      <c r="Y1735" s="4">
        <v>4.4800000000000004</v>
      </c>
      <c r="Z1735" s="4"/>
      <c r="AA1735" s="4">
        <v>592</v>
      </c>
      <c r="AB1735" s="4">
        <v>1879</v>
      </c>
      <c r="AC1735" s="4"/>
    </row>
    <row r="1736" spans="1:29" hidden="1" x14ac:dyDescent="0.25">
      <c r="A1736" s="4" t="s">
        <v>4120</v>
      </c>
      <c r="B1736" s="4" t="s">
        <v>3936</v>
      </c>
      <c r="C1736" s="4" t="s">
        <v>1782</v>
      </c>
      <c r="D1736" s="4" t="s">
        <v>1798</v>
      </c>
      <c r="E1736" s="4" t="s">
        <v>3955</v>
      </c>
      <c r="F1736" s="4">
        <v>0</v>
      </c>
      <c r="G1736" s="4">
        <v>0.05</v>
      </c>
      <c r="H1736" s="4">
        <v>26.4</v>
      </c>
      <c r="I1736" s="4">
        <v>0.08</v>
      </c>
      <c r="J1736" s="4">
        <v>1.66</v>
      </c>
      <c r="K1736" s="4">
        <v>5.59</v>
      </c>
      <c r="L1736" s="4">
        <v>1.27</v>
      </c>
      <c r="M1736" s="4">
        <v>37.1</v>
      </c>
      <c r="N1736" s="4">
        <v>14.7</v>
      </c>
      <c r="O1736" s="4">
        <v>206</v>
      </c>
      <c r="P1736" s="4">
        <v>75.099999999999994</v>
      </c>
      <c r="Q1736" s="4">
        <v>349</v>
      </c>
      <c r="R1736" s="4">
        <v>78.599999999999994</v>
      </c>
      <c r="S1736" s="4">
        <v>787</v>
      </c>
      <c r="T1736" s="4">
        <v>130</v>
      </c>
      <c r="U1736" s="4">
        <v>2211</v>
      </c>
      <c r="V1736" s="4">
        <v>3.5</v>
      </c>
      <c r="W1736" s="4">
        <v>7.98</v>
      </c>
      <c r="X1736" s="4">
        <v>13310</v>
      </c>
      <c r="Y1736" s="4">
        <v>4.03</v>
      </c>
      <c r="Z1736" s="4"/>
      <c r="AA1736" s="4">
        <v>481</v>
      </c>
      <c r="AB1736" s="4">
        <v>1569</v>
      </c>
      <c r="AC1736" s="4"/>
    </row>
    <row r="1737" spans="1:29" hidden="1" x14ac:dyDescent="0.25">
      <c r="A1737" s="4" t="s">
        <v>4120</v>
      </c>
      <c r="B1737" s="4" t="s">
        <v>3936</v>
      </c>
      <c r="C1737" s="4" t="s">
        <v>1782</v>
      </c>
      <c r="D1737" s="4" t="s">
        <v>1799</v>
      </c>
      <c r="E1737" s="4" t="s">
        <v>3955</v>
      </c>
      <c r="F1737" s="4">
        <v>0</v>
      </c>
      <c r="G1737" s="4">
        <v>0</v>
      </c>
      <c r="H1737" s="4">
        <v>6.78</v>
      </c>
      <c r="I1737" s="4">
        <v>0.02</v>
      </c>
      <c r="J1737" s="4">
        <v>0.56999999999999995</v>
      </c>
      <c r="K1737" s="4">
        <v>2.6</v>
      </c>
      <c r="L1737" s="4">
        <v>0.4</v>
      </c>
      <c r="M1737" s="4">
        <v>22.4</v>
      </c>
      <c r="N1737" s="4">
        <v>9.48</v>
      </c>
      <c r="O1737" s="4">
        <v>132</v>
      </c>
      <c r="P1737" s="4">
        <v>47.3</v>
      </c>
      <c r="Q1737" s="4">
        <v>222</v>
      </c>
      <c r="R1737" s="4">
        <v>51</v>
      </c>
      <c r="S1737" s="4">
        <v>518</v>
      </c>
      <c r="T1737" s="4">
        <v>86.2</v>
      </c>
      <c r="U1737" s="4">
        <v>1485</v>
      </c>
      <c r="V1737" s="4">
        <v>1.87</v>
      </c>
      <c r="W1737" s="4">
        <v>5.07</v>
      </c>
      <c r="X1737" s="4">
        <v>15117</v>
      </c>
      <c r="Y1737" s="4">
        <v>3.85</v>
      </c>
      <c r="Z1737" s="4"/>
      <c r="AA1737" s="4">
        <v>185</v>
      </c>
      <c r="AB1737" s="4">
        <v>1459</v>
      </c>
      <c r="AC1737" s="4"/>
    </row>
    <row r="1738" spans="1:29" hidden="1" x14ac:dyDescent="0.25">
      <c r="A1738" s="4" t="s">
        <v>4120</v>
      </c>
      <c r="B1738" s="4" t="s">
        <v>3936</v>
      </c>
      <c r="C1738" s="4" t="s">
        <v>1782</v>
      </c>
      <c r="D1738" s="4" t="s">
        <v>1800</v>
      </c>
      <c r="E1738" s="4" t="s">
        <v>3955</v>
      </c>
      <c r="F1738" s="4">
        <v>0</v>
      </c>
      <c r="G1738" s="4">
        <v>0.01</v>
      </c>
      <c r="H1738" s="4">
        <v>4.18</v>
      </c>
      <c r="I1738" s="4">
        <v>0.01</v>
      </c>
      <c r="J1738" s="5">
        <f>0.31/2</f>
        <v>0.155</v>
      </c>
      <c r="K1738" s="4">
        <v>1.82</v>
      </c>
      <c r="L1738" s="4">
        <v>0.25</v>
      </c>
      <c r="M1738" s="4">
        <v>15.2</v>
      </c>
      <c r="N1738" s="4">
        <v>6.34</v>
      </c>
      <c r="O1738" s="4">
        <v>91</v>
      </c>
      <c r="P1738" s="4">
        <v>32.200000000000003</v>
      </c>
      <c r="Q1738" s="4">
        <v>150</v>
      </c>
      <c r="R1738" s="4">
        <v>34.9</v>
      </c>
      <c r="S1738" s="4">
        <v>352</v>
      </c>
      <c r="T1738" s="4">
        <v>59.1</v>
      </c>
      <c r="U1738" s="4">
        <v>1013</v>
      </c>
      <c r="V1738" s="4">
        <v>1.42</v>
      </c>
      <c r="W1738" s="4">
        <v>2.98</v>
      </c>
      <c r="X1738" s="4">
        <v>15068</v>
      </c>
      <c r="Y1738" s="4">
        <v>2.8</v>
      </c>
      <c r="Z1738" s="4"/>
      <c r="AA1738" s="4">
        <v>90</v>
      </c>
      <c r="AB1738" s="4">
        <v>983</v>
      </c>
      <c r="AC1738" s="4"/>
    </row>
    <row r="1739" spans="1:29" hidden="1" x14ac:dyDescent="0.25">
      <c r="A1739" s="4" t="s">
        <v>4120</v>
      </c>
      <c r="B1739" s="4" t="s">
        <v>3936</v>
      </c>
      <c r="C1739" s="4" t="s">
        <v>1782</v>
      </c>
      <c r="D1739" s="4" t="s">
        <v>1801</v>
      </c>
      <c r="E1739" s="4" t="s">
        <v>3955</v>
      </c>
      <c r="F1739" s="4">
        <v>0</v>
      </c>
      <c r="G1739" s="4">
        <v>0.03</v>
      </c>
      <c r="H1739" s="4">
        <v>10.9</v>
      </c>
      <c r="I1739" s="4">
        <v>0.04</v>
      </c>
      <c r="J1739" s="4">
        <v>0.92</v>
      </c>
      <c r="K1739" s="4">
        <v>4.6399999999999997</v>
      </c>
      <c r="L1739" s="4">
        <v>0.55000000000000004</v>
      </c>
      <c r="M1739" s="4">
        <v>36.1</v>
      </c>
      <c r="N1739" s="4">
        <v>16</v>
      </c>
      <c r="O1739" s="4">
        <v>235</v>
      </c>
      <c r="P1739" s="4">
        <v>84.1</v>
      </c>
      <c r="Q1739" s="4">
        <v>395</v>
      </c>
      <c r="R1739" s="4">
        <v>92</v>
      </c>
      <c r="S1739" s="4">
        <v>937</v>
      </c>
      <c r="T1739" s="4">
        <v>153</v>
      </c>
      <c r="U1739" s="4">
        <v>2566</v>
      </c>
      <c r="V1739" s="4">
        <v>3.94</v>
      </c>
      <c r="W1739" s="4">
        <v>11.2</v>
      </c>
      <c r="X1739" s="4">
        <v>14868</v>
      </c>
      <c r="Y1739" s="4">
        <v>7.04</v>
      </c>
      <c r="Z1739" s="4"/>
      <c r="AA1739" s="4">
        <v>295</v>
      </c>
      <c r="AB1739" s="4">
        <v>2699</v>
      </c>
      <c r="AC1739" s="4"/>
    </row>
    <row r="1740" spans="1:29" hidden="1" x14ac:dyDescent="0.25">
      <c r="A1740" s="4" t="s">
        <v>4120</v>
      </c>
      <c r="B1740" s="4" t="s">
        <v>3936</v>
      </c>
      <c r="C1740" s="4" t="s">
        <v>1782</v>
      </c>
      <c r="D1740" s="4" t="s">
        <v>1802</v>
      </c>
      <c r="E1740" s="4" t="s">
        <v>3955</v>
      </c>
      <c r="F1740" s="4">
        <v>0</v>
      </c>
      <c r="G1740" s="4">
        <v>0.01</v>
      </c>
      <c r="H1740" s="4">
        <v>7.72</v>
      </c>
      <c r="I1740" s="4">
        <v>0.04</v>
      </c>
      <c r="J1740" s="4">
        <v>0.81</v>
      </c>
      <c r="K1740" s="4">
        <v>3.6</v>
      </c>
      <c r="L1740" s="4">
        <v>0.54</v>
      </c>
      <c r="M1740" s="4">
        <v>28.6</v>
      </c>
      <c r="N1740" s="4">
        <v>12</v>
      </c>
      <c r="O1740" s="4">
        <v>174</v>
      </c>
      <c r="P1740" s="4">
        <v>63.2</v>
      </c>
      <c r="Q1740" s="4">
        <v>297</v>
      </c>
      <c r="R1740" s="4">
        <v>68.900000000000006</v>
      </c>
      <c r="S1740" s="4">
        <v>705</v>
      </c>
      <c r="T1740" s="4">
        <v>119</v>
      </c>
      <c r="U1740" s="4">
        <v>1979</v>
      </c>
      <c r="V1740" s="4">
        <v>3.48</v>
      </c>
      <c r="W1740" s="4">
        <v>7.98</v>
      </c>
      <c r="X1740" s="4">
        <v>14336</v>
      </c>
      <c r="Y1740" s="4">
        <v>5.14</v>
      </c>
      <c r="Z1740" s="4"/>
      <c r="AA1740" s="4">
        <v>196</v>
      </c>
      <c r="AB1740" s="4">
        <v>1538</v>
      </c>
      <c r="AC1740" s="4"/>
    </row>
    <row r="1741" spans="1:29" hidden="1" x14ac:dyDescent="0.25">
      <c r="A1741" s="4" t="s">
        <v>4120</v>
      </c>
      <c r="B1741" s="4" t="s">
        <v>3936</v>
      </c>
      <c r="C1741" s="4" t="s">
        <v>1782</v>
      </c>
      <c r="D1741" s="4" t="s">
        <v>1803</v>
      </c>
      <c r="E1741" s="4" t="s">
        <v>3955</v>
      </c>
      <c r="F1741" s="4">
        <v>0</v>
      </c>
      <c r="G1741" s="4"/>
      <c r="H1741" s="4">
        <v>12.8</v>
      </c>
      <c r="I1741" s="4">
        <v>0.02</v>
      </c>
      <c r="J1741" s="4">
        <v>0.82</v>
      </c>
      <c r="K1741" s="4">
        <v>3.37</v>
      </c>
      <c r="L1741" s="4">
        <v>0.65</v>
      </c>
      <c r="M1741" s="4">
        <v>30.8</v>
      </c>
      <c r="N1741" s="4">
        <v>12.8</v>
      </c>
      <c r="O1741" s="4">
        <v>181</v>
      </c>
      <c r="P1741" s="4">
        <v>64.099999999999994</v>
      </c>
      <c r="Q1741" s="4">
        <v>291</v>
      </c>
      <c r="R1741" s="4">
        <v>65.900000000000006</v>
      </c>
      <c r="S1741" s="4">
        <v>655</v>
      </c>
      <c r="T1741" s="4">
        <v>109</v>
      </c>
      <c r="U1741" s="4">
        <v>1958</v>
      </c>
      <c r="V1741" s="4">
        <v>3.5</v>
      </c>
      <c r="W1741" s="4">
        <v>9.56</v>
      </c>
      <c r="X1741" s="4">
        <v>14267</v>
      </c>
      <c r="Y1741" s="4">
        <v>6.3</v>
      </c>
      <c r="Z1741" s="4"/>
      <c r="AA1741" s="4">
        <v>329</v>
      </c>
      <c r="AB1741" s="4">
        <v>1767</v>
      </c>
      <c r="AC1741" s="4"/>
    </row>
    <row r="1742" spans="1:29" hidden="1" x14ac:dyDescent="0.25">
      <c r="A1742" s="4" t="s">
        <v>4120</v>
      </c>
      <c r="B1742" s="4" t="s">
        <v>3936</v>
      </c>
      <c r="C1742" s="4" t="s">
        <v>1782</v>
      </c>
      <c r="D1742" s="4" t="s">
        <v>1804</v>
      </c>
      <c r="E1742" s="4" t="s">
        <v>3955</v>
      </c>
      <c r="F1742" s="4">
        <v>0</v>
      </c>
      <c r="G1742" s="4">
        <v>0.01</v>
      </c>
      <c r="H1742" s="4">
        <v>9.75</v>
      </c>
      <c r="I1742" s="4">
        <v>0.06</v>
      </c>
      <c r="J1742" s="4">
        <v>1.56</v>
      </c>
      <c r="K1742" s="4">
        <v>4.45</v>
      </c>
      <c r="L1742" s="4">
        <v>0.81</v>
      </c>
      <c r="M1742" s="4">
        <v>28.6</v>
      </c>
      <c r="N1742" s="4">
        <v>10.4</v>
      </c>
      <c r="O1742" s="4">
        <v>137</v>
      </c>
      <c r="P1742" s="4">
        <v>47.1</v>
      </c>
      <c r="Q1742" s="4">
        <v>209</v>
      </c>
      <c r="R1742" s="4">
        <v>46.4</v>
      </c>
      <c r="S1742" s="4">
        <v>457</v>
      </c>
      <c r="T1742" s="4">
        <v>76.5</v>
      </c>
      <c r="U1742" s="4">
        <v>1436</v>
      </c>
      <c r="V1742" s="4">
        <v>2.6</v>
      </c>
      <c r="W1742" s="4">
        <v>2.65</v>
      </c>
      <c r="X1742" s="4">
        <v>12978</v>
      </c>
      <c r="Y1742" s="4">
        <v>1.81</v>
      </c>
      <c r="Z1742" s="4"/>
      <c r="AA1742" s="4">
        <v>210</v>
      </c>
      <c r="AB1742" s="4">
        <v>904</v>
      </c>
      <c r="AC1742" s="4"/>
    </row>
    <row r="1743" spans="1:29" hidden="1" x14ac:dyDescent="0.25">
      <c r="A1743" s="4" t="s">
        <v>4120</v>
      </c>
      <c r="B1743" s="4" t="s">
        <v>3936</v>
      </c>
      <c r="C1743" s="4" t="s">
        <v>1806</v>
      </c>
      <c r="D1743" s="4" t="s">
        <v>1805</v>
      </c>
      <c r="E1743" s="4" t="s">
        <v>3962</v>
      </c>
      <c r="F1743" s="4">
        <v>0</v>
      </c>
      <c r="G1743" s="4">
        <v>1.3</v>
      </c>
      <c r="H1743" s="4">
        <v>55</v>
      </c>
      <c r="I1743" s="4">
        <v>1.1100000000000001</v>
      </c>
      <c r="J1743" s="4">
        <v>10.4</v>
      </c>
      <c r="K1743" s="4">
        <v>15.8</v>
      </c>
      <c r="L1743" s="4">
        <v>2.61</v>
      </c>
      <c r="M1743" s="4">
        <v>84</v>
      </c>
      <c r="N1743" s="4">
        <v>27.4</v>
      </c>
      <c r="O1743" s="4">
        <v>320</v>
      </c>
      <c r="P1743" s="4">
        <v>93.4</v>
      </c>
      <c r="Q1743" s="4">
        <v>357</v>
      </c>
      <c r="R1743" s="4">
        <v>68.099999999999994</v>
      </c>
      <c r="S1743" s="4">
        <v>596</v>
      </c>
      <c r="T1743" s="4">
        <v>93</v>
      </c>
      <c r="U1743" s="4">
        <v>2681</v>
      </c>
      <c r="V1743" s="4">
        <v>7.02</v>
      </c>
      <c r="W1743" s="4">
        <v>9.2799999999999994</v>
      </c>
      <c r="X1743" s="4">
        <v>14592</v>
      </c>
      <c r="Y1743" s="4">
        <v>4.88</v>
      </c>
      <c r="Z1743" s="4"/>
      <c r="AA1743" s="4">
        <v>3028</v>
      </c>
      <c r="AB1743" s="4">
        <v>1839</v>
      </c>
      <c r="AC1743" s="4"/>
    </row>
    <row r="1744" spans="1:29" hidden="1" x14ac:dyDescent="0.25">
      <c r="A1744" s="4" t="s">
        <v>4120</v>
      </c>
      <c r="B1744" s="4" t="s">
        <v>3936</v>
      </c>
      <c r="C1744" s="4" t="s">
        <v>1806</v>
      </c>
      <c r="D1744" s="4" t="s">
        <v>1807</v>
      </c>
      <c r="E1744" s="4" t="s">
        <v>3962</v>
      </c>
      <c r="F1744" s="4">
        <v>0</v>
      </c>
      <c r="G1744" s="4">
        <v>0.47</v>
      </c>
      <c r="H1744" s="4">
        <v>18.2</v>
      </c>
      <c r="I1744" s="4">
        <v>0.31</v>
      </c>
      <c r="J1744" s="4">
        <v>3.27</v>
      </c>
      <c r="K1744" s="4">
        <v>7.41</v>
      </c>
      <c r="L1744" s="4">
        <v>1.32</v>
      </c>
      <c r="M1744" s="4">
        <v>52.1</v>
      </c>
      <c r="N1744" s="4">
        <v>18.600000000000001</v>
      </c>
      <c r="O1744" s="4">
        <v>241</v>
      </c>
      <c r="P1744" s="4">
        <v>78.7</v>
      </c>
      <c r="Q1744" s="4">
        <v>333</v>
      </c>
      <c r="R1744" s="4">
        <v>69.3</v>
      </c>
      <c r="S1744" s="4">
        <v>646</v>
      </c>
      <c r="T1744" s="4">
        <v>107</v>
      </c>
      <c r="U1744" s="4">
        <v>2347</v>
      </c>
      <c r="V1744" s="4">
        <v>3.97</v>
      </c>
      <c r="W1744" s="4">
        <v>6.93</v>
      </c>
      <c r="X1744" s="4">
        <v>13056</v>
      </c>
      <c r="Y1744" s="4">
        <v>3.84</v>
      </c>
      <c r="Z1744" s="4"/>
      <c r="AA1744" s="4">
        <v>450</v>
      </c>
      <c r="AB1744" s="4">
        <v>1506</v>
      </c>
      <c r="AC1744" s="4"/>
    </row>
    <row r="1745" spans="1:29" hidden="1" x14ac:dyDescent="0.25">
      <c r="A1745" s="4" t="s">
        <v>4120</v>
      </c>
      <c r="B1745" s="4" t="s">
        <v>3936</v>
      </c>
      <c r="C1745" s="4" t="s">
        <v>1806</v>
      </c>
      <c r="D1745" s="4" t="s">
        <v>1808</v>
      </c>
      <c r="E1745" s="4" t="s">
        <v>3962</v>
      </c>
      <c r="F1745" s="4">
        <v>0</v>
      </c>
      <c r="G1745" s="4">
        <v>0.08</v>
      </c>
      <c r="H1745" s="4">
        <v>23</v>
      </c>
      <c r="I1745" s="4">
        <v>0.18</v>
      </c>
      <c r="J1745" s="4">
        <v>2.73</v>
      </c>
      <c r="K1745" s="4">
        <v>7.29</v>
      </c>
      <c r="L1745" s="4">
        <v>1.03</v>
      </c>
      <c r="M1745" s="4">
        <v>45.6</v>
      </c>
      <c r="N1745" s="4">
        <v>15.7</v>
      </c>
      <c r="O1745" s="4">
        <v>200</v>
      </c>
      <c r="P1745" s="4">
        <v>63.7</v>
      </c>
      <c r="Q1745" s="4">
        <v>266</v>
      </c>
      <c r="R1745" s="4">
        <v>55</v>
      </c>
      <c r="S1745" s="4">
        <v>508</v>
      </c>
      <c r="T1745" s="4">
        <v>83</v>
      </c>
      <c r="U1745" s="4">
        <v>1909</v>
      </c>
      <c r="V1745" s="4">
        <v>5.1100000000000003</v>
      </c>
      <c r="W1745" s="4">
        <v>4.33</v>
      </c>
      <c r="X1745" s="4">
        <v>13721</v>
      </c>
      <c r="Y1745" s="4">
        <v>3.08</v>
      </c>
      <c r="Z1745" s="4"/>
      <c r="AA1745" s="4">
        <v>509</v>
      </c>
      <c r="AB1745" s="4">
        <v>1014</v>
      </c>
      <c r="AC1745" s="4"/>
    </row>
    <row r="1746" spans="1:29" hidden="1" x14ac:dyDescent="0.25">
      <c r="A1746" s="4" t="s">
        <v>4120</v>
      </c>
      <c r="B1746" s="4" t="s">
        <v>3936</v>
      </c>
      <c r="C1746" s="4" t="s">
        <v>1806</v>
      </c>
      <c r="D1746" s="4" t="s">
        <v>1809</v>
      </c>
      <c r="E1746" s="4" t="s">
        <v>3962</v>
      </c>
      <c r="F1746" s="4">
        <v>0</v>
      </c>
      <c r="G1746" s="4">
        <v>0.06</v>
      </c>
      <c r="H1746" s="4">
        <v>20.6</v>
      </c>
      <c r="I1746" s="4">
        <v>0.08</v>
      </c>
      <c r="J1746" s="4">
        <v>1.77</v>
      </c>
      <c r="K1746" s="4">
        <v>6.89</v>
      </c>
      <c r="L1746" s="4">
        <v>1.97</v>
      </c>
      <c r="M1746" s="4">
        <v>49.6</v>
      </c>
      <c r="N1746" s="4">
        <v>19.3</v>
      </c>
      <c r="O1746" s="4">
        <v>263</v>
      </c>
      <c r="P1746" s="4">
        <v>90</v>
      </c>
      <c r="Q1746" s="4">
        <v>405</v>
      </c>
      <c r="R1746" s="4">
        <v>89.1</v>
      </c>
      <c r="S1746" s="4">
        <v>858</v>
      </c>
      <c r="T1746" s="4">
        <v>139</v>
      </c>
      <c r="U1746" s="4">
        <v>2733</v>
      </c>
      <c r="V1746" s="4">
        <v>6.63</v>
      </c>
      <c r="W1746" s="4">
        <v>12.8</v>
      </c>
      <c r="X1746" s="4">
        <v>12605</v>
      </c>
      <c r="Y1746" s="4">
        <v>5.22</v>
      </c>
      <c r="Z1746" s="4"/>
      <c r="AA1746" s="4">
        <v>560</v>
      </c>
      <c r="AB1746" s="4">
        <v>1830</v>
      </c>
      <c r="AC1746" s="4"/>
    </row>
    <row r="1747" spans="1:29" hidden="1" x14ac:dyDescent="0.25">
      <c r="A1747" s="4" t="s">
        <v>4120</v>
      </c>
      <c r="B1747" s="4" t="s">
        <v>3936</v>
      </c>
      <c r="C1747" s="4" t="s">
        <v>1806</v>
      </c>
      <c r="D1747" s="4" t="s">
        <v>1810</v>
      </c>
      <c r="E1747" s="4" t="s">
        <v>3962</v>
      </c>
      <c r="F1747" s="4">
        <v>0</v>
      </c>
      <c r="G1747" s="4">
        <v>3.54</v>
      </c>
      <c r="H1747" s="4">
        <v>25.1</v>
      </c>
      <c r="I1747" s="4">
        <v>1.63</v>
      </c>
      <c r="J1747" s="4">
        <v>10</v>
      </c>
      <c r="K1747" s="4">
        <v>7.13</v>
      </c>
      <c r="L1747" s="4">
        <v>0.87</v>
      </c>
      <c r="M1747" s="4">
        <v>39</v>
      </c>
      <c r="N1747" s="4">
        <v>14.4</v>
      </c>
      <c r="O1747" s="4">
        <v>195</v>
      </c>
      <c r="P1747" s="4">
        <v>67.099999999999994</v>
      </c>
      <c r="Q1747" s="4">
        <v>300</v>
      </c>
      <c r="R1747" s="4">
        <v>66.7</v>
      </c>
      <c r="S1747" s="4">
        <v>652</v>
      </c>
      <c r="T1747" s="4">
        <v>108</v>
      </c>
      <c r="U1747" s="4">
        <v>2036</v>
      </c>
      <c r="V1747" s="4">
        <v>5.27</v>
      </c>
      <c r="W1747" s="4">
        <v>9.59</v>
      </c>
      <c r="X1747" s="4">
        <v>13614</v>
      </c>
      <c r="Y1747" s="4">
        <v>5.78</v>
      </c>
      <c r="Z1747" s="4"/>
      <c r="AA1747" s="4">
        <v>482</v>
      </c>
      <c r="AB1747" s="4">
        <v>2169</v>
      </c>
      <c r="AC1747" s="4"/>
    </row>
    <row r="1748" spans="1:29" hidden="1" x14ac:dyDescent="0.25">
      <c r="A1748" s="4" t="s">
        <v>4120</v>
      </c>
      <c r="B1748" s="4" t="s">
        <v>3936</v>
      </c>
      <c r="C1748" s="4" t="s">
        <v>1806</v>
      </c>
      <c r="D1748" s="4" t="s">
        <v>1811</v>
      </c>
      <c r="E1748" s="4" t="s">
        <v>3962</v>
      </c>
      <c r="F1748" s="4">
        <v>0</v>
      </c>
      <c r="G1748" s="4">
        <v>0.01</v>
      </c>
      <c r="H1748" s="4">
        <v>11.1</v>
      </c>
      <c r="I1748" s="4">
        <v>0.04</v>
      </c>
      <c r="J1748" s="4">
        <v>1</v>
      </c>
      <c r="K1748" s="4">
        <v>3.31</v>
      </c>
      <c r="L1748" s="4">
        <v>0.74</v>
      </c>
      <c r="M1748" s="4">
        <v>22.3</v>
      </c>
      <c r="N1748" s="4">
        <v>8.1300000000000008</v>
      </c>
      <c r="O1748" s="4">
        <v>108</v>
      </c>
      <c r="P1748" s="4">
        <v>37.4</v>
      </c>
      <c r="Q1748" s="4">
        <v>166</v>
      </c>
      <c r="R1748" s="4">
        <v>37</v>
      </c>
      <c r="S1748" s="4">
        <v>365</v>
      </c>
      <c r="T1748" s="4">
        <v>61.1</v>
      </c>
      <c r="U1748" s="4">
        <v>1159</v>
      </c>
      <c r="V1748" s="4">
        <v>2.89</v>
      </c>
      <c r="W1748" s="4">
        <v>5.14</v>
      </c>
      <c r="X1748" s="4">
        <v>12574</v>
      </c>
      <c r="Y1748" s="4">
        <v>3.06</v>
      </c>
      <c r="Z1748" s="4"/>
      <c r="AA1748" s="4">
        <v>231</v>
      </c>
      <c r="AB1748" s="4">
        <v>924</v>
      </c>
      <c r="AC1748" s="4"/>
    </row>
    <row r="1749" spans="1:29" hidden="1" x14ac:dyDescent="0.25">
      <c r="A1749" s="4" t="s">
        <v>4120</v>
      </c>
      <c r="B1749" s="4" t="s">
        <v>3936</v>
      </c>
      <c r="C1749" s="4" t="s">
        <v>1806</v>
      </c>
      <c r="D1749" s="4" t="s">
        <v>1812</v>
      </c>
      <c r="E1749" s="4" t="s">
        <v>3962</v>
      </c>
      <c r="F1749" s="4">
        <v>0</v>
      </c>
      <c r="G1749" s="4">
        <v>0.1</v>
      </c>
      <c r="H1749" s="4">
        <v>14.8</v>
      </c>
      <c r="I1749" s="4">
        <v>0.1</v>
      </c>
      <c r="J1749" s="4">
        <v>1.89</v>
      </c>
      <c r="K1749" s="4">
        <v>4.8600000000000003</v>
      </c>
      <c r="L1749" s="4">
        <v>1.02</v>
      </c>
      <c r="M1749" s="4">
        <v>29.9</v>
      </c>
      <c r="N1749" s="4">
        <v>10.3</v>
      </c>
      <c r="O1749" s="4">
        <v>133</v>
      </c>
      <c r="P1749" s="4">
        <v>45.2</v>
      </c>
      <c r="Q1749" s="4">
        <v>199</v>
      </c>
      <c r="R1749" s="4">
        <v>43.2</v>
      </c>
      <c r="S1749" s="4">
        <v>420</v>
      </c>
      <c r="T1749" s="4">
        <v>70.2</v>
      </c>
      <c r="U1749" s="4">
        <v>1383</v>
      </c>
      <c r="V1749" s="4">
        <v>2.96</v>
      </c>
      <c r="W1749" s="4">
        <v>4.76</v>
      </c>
      <c r="X1749" s="4">
        <v>12513</v>
      </c>
      <c r="Y1749" s="4">
        <v>2.46</v>
      </c>
      <c r="Z1749" s="4"/>
      <c r="AA1749" s="4">
        <v>254</v>
      </c>
      <c r="AB1749" s="4">
        <v>795</v>
      </c>
      <c r="AC1749" s="4"/>
    </row>
    <row r="1750" spans="1:29" hidden="1" x14ac:dyDescent="0.25">
      <c r="A1750" s="4" t="s">
        <v>4120</v>
      </c>
      <c r="B1750" s="4" t="s">
        <v>3936</v>
      </c>
      <c r="C1750" s="4" t="s">
        <v>1806</v>
      </c>
      <c r="D1750" s="4" t="s">
        <v>1813</v>
      </c>
      <c r="E1750" s="4" t="s">
        <v>3962</v>
      </c>
      <c r="F1750" s="4">
        <v>0</v>
      </c>
      <c r="G1750" s="4">
        <v>0.04</v>
      </c>
      <c r="H1750" s="4">
        <v>16.8</v>
      </c>
      <c r="I1750" s="4">
        <v>0.14000000000000001</v>
      </c>
      <c r="J1750" s="4">
        <v>1.8</v>
      </c>
      <c r="K1750" s="4">
        <v>5.41</v>
      </c>
      <c r="L1750" s="4">
        <v>1.05</v>
      </c>
      <c r="M1750" s="4">
        <v>39</v>
      </c>
      <c r="N1750" s="4">
        <v>15.2</v>
      </c>
      <c r="O1750" s="4">
        <v>209</v>
      </c>
      <c r="P1750" s="4">
        <v>74.2</v>
      </c>
      <c r="Q1750" s="4">
        <v>339</v>
      </c>
      <c r="R1750" s="4">
        <v>76.3</v>
      </c>
      <c r="S1750" s="4">
        <v>752</v>
      </c>
      <c r="T1750" s="4">
        <v>124</v>
      </c>
      <c r="U1750" s="4">
        <v>2273</v>
      </c>
      <c r="V1750" s="4">
        <v>3.66</v>
      </c>
      <c r="W1750" s="4">
        <v>11.4</v>
      </c>
      <c r="X1750" s="4">
        <v>13464</v>
      </c>
      <c r="Y1750" s="4">
        <v>6.85</v>
      </c>
      <c r="Z1750" s="4"/>
      <c r="AA1750" s="4">
        <v>579</v>
      </c>
      <c r="AB1750" s="4">
        <v>2511</v>
      </c>
      <c r="AC1750" s="4"/>
    </row>
    <row r="1751" spans="1:29" hidden="1" x14ac:dyDescent="0.25">
      <c r="A1751" s="4" t="s">
        <v>4120</v>
      </c>
      <c r="B1751" s="4" t="s">
        <v>3936</v>
      </c>
      <c r="C1751" s="4" t="s">
        <v>1806</v>
      </c>
      <c r="D1751" s="4" t="s">
        <v>1814</v>
      </c>
      <c r="E1751" s="4" t="s">
        <v>3962</v>
      </c>
      <c r="F1751" s="4">
        <v>0</v>
      </c>
      <c r="G1751" s="4">
        <v>0.03</v>
      </c>
      <c r="H1751" s="4">
        <v>35</v>
      </c>
      <c r="I1751" s="4">
        <v>0.27</v>
      </c>
      <c r="J1751" s="4">
        <v>6.13</v>
      </c>
      <c r="K1751" s="4">
        <v>16.5</v>
      </c>
      <c r="L1751" s="4">
        <v>2.59</v>
      </c>
      <c r="M1751" s="4">
        <v>94</v>
      </c>
      <c r="N1751" s="4">
        <v>28.4</v>
      </c>
      <c r="O1751" s="4">
        <v>320</v>
      </c>
      <c r="P1751" s="4">
        <v>89.4</v>
      </c>
      <c r="Q1751" s="4">
        <v>316</v>
      </c>
      <c r="R1751" s="4">
        <v>56.7</v>
      </c>
      <c r="S1751" s="4">
        <v>475</v>
      </c>
      <c r="T1751" s="4">
        <v>68.7</v>
      </c>
      <c r="U1751" s="4">
        <v>2693</v>
      </c>
      <c r="V1751" s="4">
        <v>3.07</v>
      </c>
      <c r="W1751" s="4">
        <v>5.99</v>
      </c>
      <c r="X1751" s="4">
        <v>12148</v>
      </c>
      <c r="Y1751" s="4">
        <v>2.63</v>
      </c>
      <c r="Z1751" s="4"/>
      <c r="AA1751" s="4">
        <v>875</v>
      </c>
      <c r="AB1751" s="4">
        <v>903</v>
      </c>
      <c r="AC1751" s="4"/>
    </row>
    <row r="1752" spans="1:29" hidden="1" x14ac:dyDescent="0.25">
      <c r="A1752" s="4" t="s">
        <v>4120</v>
      </c>
      <c r="B1752" s="4" t="s">
        <v>3936</v>
      </c>
      <c r="C1752" s="4" t="s">
        <v>1806</v>
      </c>
      <c r="D1752" s="4" t="s">
        <v>1815</v>
      </c>
      <c r="E1752" s="4" t="s">
        <v>3962</v>
      </c>
      <c r="F1752" s="4">
        <v>0</v>
      </c>
      <c r="G1752" s="4">
        <v>0.08</v>
      </c>
      <c r="H1752" s="4">
        <v>18.5</v>
      </c>
      <c r="I1752" s="4">
        <v>0.42</v>
      </c>
      <c r="J1752" s="4">
        <v>6.36</v>
      </c>
      <c r="K1752" s="4">
        <v>13.4</v>
      </c>
      <c r="L1752" s="4">
        <v>3.49</v>
      </c>
      <c r="M1752" s="4">
        <v>60.7</v>
      </c>
      <c r="N1752" s="4">
        <v>17.5</v>
      </c>
      <c r="O1752" s="4">
        <v>198</v>
      </c>
      <c r="P1752" s="4">
        <v>60.5</v>
      </c>
      <c r="Q1752" s="4">
        <v>247</v>
      </c>
      <c r="R1752" s="4">
        <v>49.2</v>
      </c>
      <c r="S1752" s="4">
        <v>464</v>
      </c>
      <c r="T1752" s="4">
        <v>74.400000000000006</v>
      </c>
      <c r="U1752" s="4">
        <v>1843</v>
      </c>
      <c r="V1752" s="4">
        <v>7.73</v>
      </c>
      <c r="W1752" s="4">
        <v>2.82</v>
      </c>
      <c r="X1752" s="4">
        <v>9688</v>
      </c>
      <c r="Y1752" s="4">
        <v>1.25</v>
      </c>
      <c r="Z1752" s="4"/>
      <c r="AA1752" s="4">
        <v>319</v>
      </c>
      <c r="AB1752" s="4">
        <v>467</v>
      </c>
      <c r="AC1752" s="4"/>
    </row>
    <row r="1753" spans="1:29" hidden="1" x14ac:dyDescent="0.25">
      <c r="A1753" s="4" t="s">
        <v>4120</v>
      </c>
      <c r="B1753" s="4" t="s">
        <v>3936</v>
      </c>
      <c r="C1753" s="4" t="s">
        <v>1806</v>
      </c>
      <c r="D1753" s="4" t="s">
        <v>1816</v>
      </c>
      <c r="E1753" s="4" t="s">
        <v>3962</v>
      </c>
      <c r="F1753" s="4">
        <v>0</v>
      </c>
      <c r="G1753" s="4">
        <v>0.05</v>
      </c>
      <c r="H1753" s="4">
        <v>13.2</v>
      </c>
      <c r="I1753" s="4">
        <v>0.08</v>
      </c>
      <c r="J1753" s="4">
        <v>1.54</v>
      </c>
      <c r="K1753" s="4">
        <v>4.33</v>
      </c>
      <c r="L1753" s="4">
        <v>0.87</v>
      </c>
      <c r="M1753" s="4">
        <v>28.8</v>
      </c>
      <c r="N1753" s="4">
        <v>9.7200000000000006</v>
      </c>
      <c r="O1753" s="4">
        <v>127</v>
      </c>
      <c r="P1753" s="4">
        <v>42.9</v>
      </c>
      <c r="Q1753" s="4">
        <v>190</v>
      </c>
      <c r="R1753" s="4">
        <v>41.2</v>
      </c>
      <c r="S1753" s="4">
        <v>402</v>
      </c>
      <c r="T1753" s="4">
        <v>65.5</v>
      </c>
      <c r="U1753" s="4">
        <v>1311</v>
      </c>
      <c r="V1753" s="4">
        <v>7.59</v>
      </c>
      <c r="W1753" s="4">
        <v>4.9000000000000004</v>
      </c>
      <c r="X1753" s="4">
        <v>12225</v>
      </c>
      <c r="Y1753" s="4">
        <v>2.44</v>
      </c>
      <c r="Z1753" s="4"/>
      <c r="AA1753" s="4">
        <v>191</v>
      </c>
      <c r="AB1753" s="4">
        <v>687</v>
      </c>
      <c r="AC1753" s="4"/>
    </row>
    <row r="1754" spans="1:29" hidden="1" x14ac:dyDescent="0.25">
      <c r="A1754" s="4" t="s">
        <v>4120</v>
      </c>
      <c r="B1754" s="4" t="s">
        <v>3936</v>
      </c>
      <c r="C1754" s="4" t="s">
        <v>1806</v>
      </c>
      <c r="D1754" s="4" t="s">
        <v>1817</v>
      </c>
      <c r="E1754" s="4" t="s">
        <v>3962</v>
      </c>
      <c r="F1754" s="4">
        <v>0</v>
      </c>
      <c r="G1754" s="4">
        <v>4.2</v>
      </c>
      <c r="H1754" s="4">
        <v>30.3</v>
      </c>
      <c r="I1754" s="4">
        <v>2.04</v>
      </c>
      <c r="J1754" s="4">
        <v>15.05</v>
      </c>
      <c r="K1754" s="4">
        <v>16.88</v>
      </c>
      <c r="L1754" s="4">
        <v>3.6</v>
      </c>
      <c r="M1754" s="4">
        <v>65.2</v>
      </c>
      <c r="N1754" s="4">
        <v>17.2</v>
      </c>
      <c r="O1754" s="4">
        <v>176</v>
      </c>
      <c r="P1754" s="4">
        <v>48.2</v>
      </c>
      <c r="Q1754" s="4">
        <v>179</v>
      </c>
      <c r="R1754" s="4">
        <v>33.700000000000003</v>
      </c>
      <c r="S1754" s="4">
        <v>296</v>
      </c>
      <c r="T1754" s="4">
        <v>45.5</v>
      </c>
      <c r="U1754" s="4">
        <v>1406</v>
      </c>
      <c r="V1754" s="4">
        <v>8.82</v>
      </c>
      <c r="W1754" s="4">
        <v>2.44</v>
      </c>
      <c r="X1754" s="4">
        <v>10740</v>
      </c>
      <c r="Y1754" s="4">
        <v>0.91</v>
      </c>
      <c r="Z1754" s="4"/>
      <c r="AA1754" s="4">
        <v>299</v>
      </c>
      <c r="AB1754" s="4">
        <v>337</v>
      </c>
      <c r="AC1754" s="4"/>
    </row>
    <row r="1755" spans="1:29" hidden="1" x14ac:dyDescent="0.25">
      <c r="A1755" s="4" t="s">
        <v>4120</v>
      </c>
      <c r="B1755" s="4" t="s">
        <v>3936</v>
      </c>
      <c r="C1755" s="4" t="s">
        <v>1806</v>
      </c>
      <c r="D1755" s="4" t="s">
        <v>1818</v>
      </c>
      <c r="E1755" s="4" t="s">
        <v>3962</v>
      </c>
      <c r="F1755" s="4">
        <v>0</v>
      </c>
      <c r="G1755" s="4">
        <v>0.04</v>
      </c>
      <c r="H1755" s="4">
        <v>27.1</v>
      </c>
      <c r="I1755" s="4">
        <v>0.41</v>
      </c>
      <c r="J1755" s="4">
        <v>7.09</v>
      </c>
      <c r="K1755" s="4">
        <v>12.52</v>
      </c>
      <c r="L1755" s="4">
        <v>2.73</v>
      </c>
      <c r="M1755" s="4">
        <v>56.3</v>
      </c>
      <c r="N1755" s="4">
        <v>16.899999999999999</v>
      </c>
      <c r="O1755" s="4">
        <v>196</v>
      </c>
      <c r="P1755" s="4">
        <v>60.6</v>
      </c>
      <c r="Q1755" s="4">
        <v>241</v>
      </c>
      <c r="R1755" s="4">
        <v>48.2</v>
      </c>
      <c r="S1755" s="4">
        <v>441</v>
      </c>
      <c r="T1755" s="4">
        <v>67.099999999999994</v>
      </c>
      <c r="U1755" s="4">
        <v>1978</v>
      </c>
      <c r="V1755" s="4">
        <v>2.1800000000000002</v>
      </c>
      <c r="W1755" s="4">
        <v>3.69</v>
      </c>
      <c r="X1755" s="4">
        <v>11366</v>
      </c>
      <c r="Y1755" s="4">
        <v>2.0699999999999998</v>
      </c>
      <c r="Z1755" s="4"/>
      <c r="AA1755" s="4">
        <v>719</v>
      </c>
      <c r="AB1755" s="4">
        <v>1046</v>
      </c>
      <c r="AC1755" s="4"/>
    </row>
    <row r="1756" spans="1:29" hidden="1" x14ac:dyDescent="0.25">
      <c r="A1756" s="4" t="s">
        <v>4120</v>
      </c>
      <c r="B1756" s="4" t="s">
        <v>3936</v>
      </c>
      <c r="C1756" s="4" t="s">
        <v>1820</v>
      </c>
      <c r="D1756" s="4" t="s">
        <v>1819</v>
      </c>
      <c r="E1756" s="4" t="s">
        <v>3956</v>
      </c>
      <c r="F1756" s="4">
        <v>0</v>
      </c>
      <c r="G1756" s="4">
        <v>0.03</v>
      </c>
      <c r="H1756" s="4">
        <v>10.5</v>
      </c>
      <c r="I1756" s="4">
        <v>0.19</v>
      </c>
      <c r="J1756" s="4">
        <v>2.92</v>
      </c>
      <c r="K1756" s="4">
        <v>6.96</v>
      </c>
      <c r="L1756" s="4">
        <v>1.55</v>
      </c>
      <c r="M1756" s="4">
        <v>38.299999999999997</v>
      </c>
      <c r="N1756" s="4">
        <v>13</v>
      </c>
      <c r="O1756" s="4">
        <v>166</v>
      </c>
      <c r="P1756" s="4">
        <v>55</v>
      </c>
      <c r="Q1756" s="4">
        <v>237</v>
      </c>
      <c r="R1756" s="4">
        <v>51.2</v>
      </c>
      <c r="S1756" s="4">
        <v>501</v>
      </c>
      <c r="T1756" s="4">
        <v>82.5</v>
      </c>
      <c r="U1756" s="4">
        <v>1655</v>
      </c>
      <c r="V1756" s="4">
        <v>4.28</v>
      </c>
      <c r="W1756" s="4">
        <v>2.54</v>
      </c>
      <c r="X1756" s="4">
        <v>12603</v>
      </c>
      <c r="Y1756" s="4">
        <v>1.7</v>
      </c>
      <c r="Z1756" s="4"/>
      <c r="AA1756" s="4">
        <v>248</v>
      </c>
      <c r="AB1756" s="4">
        <v>888</v>
      </c>
      <c r="AC1756" s="4"/>
    </row>
    <row r="1757" spans="1:29" hidden="1" x14ac:dyDescent="0.25">
      <c r="A1757" s="4" t="s">
        <v>4120</v>
      </c>
      <c r="B1757" s="4" t="s">
        <v>3936</v>
      </c>
      <c r="C1757" s="4" t="s">
        <v>1820</v>
      </c>
      <c r="D1757" s="4" t="s">
        <v>1821</v>
      </c>
      <c r="E1757" s="4" t="s">
        <v>3956</v>
      </c>
      <c r="F1757" s="4">
        <v>0</v>
      </c>
      <c r="G1757" s="4">
        <v>0.56999999999999995</v>
      </c>
      <c r="H1757" s="4">
        <v>17.399999999999999</v>
      </c>
      <c r="I1757" s="4">
        <v>0.42</v>
      </c>
      <c r="J1757" s="4">
        <v>2.85</v>
      </c>
      <c r="K1757" s="4">
        <v>6.44</v>
      </c>
      <c r="L1757" s="4">
        <v>0.96</v>
      </c>
      <c r="M1757" s="4">
        <v>50.4</v>
      </c>
      <c r="N1757" s="4">
        <v>21.4</v>
      </c>
      <c r="O1757" s="4">
        <v>315</v>
      </c>
      <c r="P1757" s="4">
        <v>113.5</v>
      </c>
      <c r="Q1757" s="4">
        <v>529</v>
      </c>
      <c r="R1757" s="4">
        <v>120.2</v>
      </c>
      <c r="S1757" s="4">
        <v>1213</v>
      </c>
      <c r="T1757" s="4">
        <v>199</v>
      </c>
      <c r="U1757" s="4">
        <v>3313</v>
      </c>
      <c r="V1757" s="4">
        <v>3.39</v>
      </c>
      <c r="W1757" s="4">
        <v>20.52</v>
      </c>
      <c r="X1757" s="4">
        <v>15308</v>
      </c>
      <c r="Y1757" s="4">
        <v>12.64</v>
      </c>
      <c r="Z1757" s="4"/>
      <c r="AA1757" s="4">
        <v>634</v>
      </c>
      <c r="AB1757" s="4">
        <v>4435</v>
      </c>
      <c r="AC1757" s="4"/>
    </row>
    <row r="1758" spans="1:29" hidden="1" x14ac:dyDescent="0.25">
      <c r="A1758" s="4" t="s">
        <v>4120</v>
      </c>
      <c r="B1758" s="4" t="s">
        <v>3936</v>
      </c>
      <c r="C1758" s="4" t="s">
        <v>1820</v>
      </c>
      <c r="D1758" s="4" t="s">
        <v>1822</v>
      </c>
      <c r="E1758" s="4" t="s">
        <v>3956</v>
      </c>
      <c r="F1758" s="4">
        <v>0</v>
      </c>
      <c r="G1758" s="4">
        <v>0.35</v>
      </c>
      <c r="H1758" s="4">
        <v>13.7</v>
      </c>
      <c r="I1758" s="4">
        <v>0.34</v>
      </c>
      <c r="J1758" s="4">
        <v>2.5</v>
      </c>
      <c r="K1758" s="4">
        <v>4.95</v>
      </c>
      <c r="L1758" s="4">
        <v>0.75</v>
      </c>
      <c r="M1758" s="4">
        <v>35.6</v>
      </c>
      <c r="N1758" s="4">
        <v>14.4</v>
      </c>
      <c r="O1758" s="4">
        <v>197</v>
      </c>
      <c r="P1758" s="4">
        <v>67.3</v>
      </c>
      <c r="Q1758" s="4">
        <v>302</v>
      </c>
      <c r="R1758" s="4">
        <v>67.900000000000006</v>
      </c>
      <c r="S1758" s="4">
        <v>669</v>
      </c>
      <c r="T1758" s="4">
        <v>109</v>
      </c>
      <c r="U1758" s="4">
        <v>2050</v>
      </c>
      <c r="V1758" s="4">
        <v>1.73</v>
      </c>
      <c r="W1758" s="4">
        <v>10.77</v>
      </c>
      <c r="X1758" s="4">
        <v>15453</v>
      </c>
      <c r="Y1758" s="4">
        <v>8.15</v>
      </c>
      <c r="Z1758" s="4"/>
      <c r="AA1758" s="4">
        <v>617</v>
      </c>
      <c r="AB1758" s="4">
        <v>3662</v>
      </c>
      <c r="AC1758" s="4"/>
    </row>
    <row r="1759" spans="1:29" hidden="1" x14ac:dyDescent="0.25">
      <c r="A1759" s="4" t="s">
        <v>4120</v>
      </c>
      <c r="B1759" s="4" t="s">
        <v>3936</v>
      </c>
      <c r="C1759" s="4" t="s">
        <v>1820</v>
      </c>
      <c r="D1759" s="4" t="s">
        <v>1823</v>
      </c>
      <c r="E1759" s="4" t="s">
        <v>3956</v>
      </c>
      <c r="F1759" s="4">
        <v>0</v>
      </c>
      <c r="G1759" s="4">
        <v>0.16</v>
      </c>
      <c r="H1759" s="4">
        <v>19.7</v>
      </c>
      <c r="I1759" s="4">
        <v>0.09</v>
      </c>
      <c r="J1759" s="4">
        <v>1.21</v>
      </c>
      <c r="K1759" s="4">
        <v>2.95</v>
      </c>
      <c r="L1759" s="4">
        <v>1.55</v>
      </c>
      <c r="M1759" s="4">
        <v>20.7</v>
      </c>
      <c r="N1759" s="4">
        <v>7.2</v>
      </c>
      <c r="O1759" s="4">
        <v>98.7</v>
      </c>
      <c r="P1759" s="4">
        <v>35.5</v>
      </c>
      <c r="Q1759" s="4">
        <v>164</v>
      </c>
      <c r="R1759" s="4">
        <v>36.700000000000003</v>
      </c>
      <c r="S1759" s="4">
        <v>372</v>
      </c>
      <c r="T1759" s="4">
        <v>65.599999999999994</v>
      </c>
      <c r="U1759" s="4">
        <v>1159</v>
      </c>
      <c r="V1759" s="4">
        <v>3.8</v>
      </c>
      <c r="W1759" s="4">
        <v>4.99</v>
      </c>
      <c r="X1759" s="4">
        <v>13179</v>
      </c>
      <c r="Y1759" s="4">
        <v>1.26</v>
      </c>
      <c r="Z1759" s="4"/>
      <c r="AA1759" s="4">
        <v>197</v>
      </c>
      <c r="AB1759" s="4">
        <v>654</v>
      </c>
      <c r="AC1759" s="4"/>
    </row>
    <row r="1760" spans="1:29" hidden="1" x14ac:dyDescent="0.25">
      <c r="A1760" s="4" t="s">
        <v>4120</v>
      </c>
      <c r="B1760" s="4" t="s">
        <v>3936</v>
      </c>
      <c r="C1760" s="4" t="s">
        <v>1820</v>
      </c>
      <c r="D1760" s="4" t="s">
        <v>1824</v>
      </c>
      <c r="E1760" s="4" t="s">
        <v>3956</v>
      </c>
      <c r="F1760" s="4">
        <v>0</v>
      </c>
      <c r="G1760" s="4">
        <v>0.04</v>
      </c>
      <c r="H1760" s="4">
        <v>11.2</v>
      </c>
      <c r="I1760" s="4">
        <v>0.08</v>
      </c>
      <c r="J1760" s="4">
        <v>1.23</v>
      </c>
      <c r="K1760" s="4">
        <v>4.13</v>
      </c>
      <c r="L1760" s="4">
        <v>0.59</v>
      </c>
      <c r="M1760" s="4">
        <v>30.3</v>
      </c>
      <c r="N1760" s="4">
        <v>12</v>
      </c>
      <c r="O1760" s="4">
        <v>165</v>
      </c>
      <c r="P1760" s="4">
        <v>56.2</v>
      </c>
      <c r="Q1760" s="4">
        <v>250</v>
      </c>
      <c r="R1760" s="4">
        <v>55.8</v>
      </c>
      <c r="S1760" s="4">
        <v>549</v>
      </c>
      <c r="T1760" s="4">
        <v>88.7</v>
      </c>
      <c r="U1760" s="4">
        <v>1715</v>
      </c>
      <c r="V1760" s="4">
        <v>1.88</v>
      </c>
      <c r="W1760" s="4">
        <v>7.9</v>
      </c>
      <c r="X1760" s="4">
        <v>15097</v>
      </c>
      <c r="Y1760" s="4">
        <v>5.61</v>
      </c>
      <c r="Z1760" s="4"/>
      <c r="AA1760" s="4">
        <v>480</v>
      </c>
      <c r="AB1760" s="4">
        <v>2601</v>
      </c>
      <c r="AC1760" s="4"/>
    </row>
    <row r="1761" spans="1:29" hidden="1" x14ac:dyDescent="0.25">
      <c r="A1761" s="4" t="s">
        <v>4120</v>
      </c>
      <c r="B1761" s="4" t="s">
        <v>3936</v>
      </c>
      <c r="C1761" s="4" t="s">
        <v>1820</v>
      </c>
      <c r="D1761" s="4" t="s">
        <v>1825</v>
      </c>
      <c r="E1761" s="4" t="s">
        <v>3956</v>
      </c>
      <c r="F1761" s="4">
        <v>0</v>
      </c>
      <c r="G1761" s="4">
        <v>0.24</v>
      </c>
      <c r="H1761" s="4">
        <v>10.4</v>
      </c>
      <c r="I1761" s="4">
        <v>0.27</v>
      </c>
      <c r="J1761" s="4">
        <v>2.89</v>
      </c>
      <c r="K1761" s="4">
        <v>5.48</v>
      </c>
      <c r="L1761" s="4">
        <v>1.34</v>
      </c>
      <c r="M1761" s="4">
        <v>27.1</v>
      </c>
      <c r="N1761" s="4">
        <v>8.25</v>
      </c>
      <c r="O1761" s="4">
        <v>89.8</v>
      </c>
      <c r="P1761" s="4">
        <v>25.2</v>
      </c>
      <c r="Q1761" s="4">
        <v>93</v>
      </c>
      <c r="R1761" s="4">
        <v>17.600000000000001</v>
      </c>
      <c r="S1761" s="4">
        <v>155</v>
      </c>
      <c r="T1761" s="4">
        <v>24</v>
      </c>
      <c r="U1761" s="4">
        <v>749</v>
      </c>
      <c r="V1761" s="4">
        <v>4.07</v>
      </c>
      <c r="W1761" s="4">
        <v>2.13</v>
      </c>
      <c r="X1761" s="4">
        <v>13576</v>
      </c>
      <c r="Y1761" s="4">
        <v>1.19</v>
      </c>
      <c r="Z1761" s="4"/>
      <c r="AA1761" s="4">
        <v>170</v>
      </c>
      <c r="AB1761" s="4">
        <v>587</v>
      </c>
      <c r="AC1761" s="4"/>
    </row>
    <row r="1762" spans="1:29" hidden="1" x14ac:dyDescent="0.25">
      <c r="A1762" s="4" t="s">
        <v>4120</v>
      </c>
      <c r="B1762" s="4" t="s">
        <v>3936</v>
      </c>
      <c r="C1762" s="4" t="s">
        <v>1820</v>
      </c>
      <c r="D1762" s="4" t="s">
        <v>1826</v>
      </c>
      <c r="E1762" s="4" t="s">
        <v>3956</v>
      </c>
      <c r="F1762" s="4">
        <v>0</v>
      </c>
      <c r="G1762" s="4">
        <v>0.39</v>
      </c>
      <c r="H1762" s="4">
        <v>15.7</v>
      </c>
      <c r="I1762" s="4">
        <v>0.23</v>
      </c>
      <c r="J1762" s="4">
        <v>2.31</v>
      </c>
      <c r="K1762" s="4">
        <v>4.38</v>
      </c>
      <c r="L1762" s="4">
        <v>0.77</v>
      </c>
      <c r="M1762" s="4">
        <v>30.8</v>
      </c>
      <c r="N1762" s="4">
        <v>12.4</v>
      </c>
      <c r="O1762" s="4">
        <v>179</v>
      </c>
      <c r="P1762" s="4">
        <v>63</v>
      </c>
      <c r="Q1762" s="4">
        <v>290</v>
      </c>
      <c r="R1762" s="4">
        <v>64.5</v>
      </c>
      <c r="S1762" s="4">
        <v>641</v>
      </c>
      <c r="T1762" s="4">
        <v>105</v>
      </c>
      <c r="U1762" s="4">
        <v>1932</v>
      </c>
      <c r="V1762" s="4">
        <v>2.82</v>
      </c>
      <c r="W1762" s="4">
        <v>8.66</v>
      </c>
      <c r="X1762" s="4">
        <v>13133</v>
      </c>
      <c r="Y1762" s="4">
        <v>5.17</v>
      </c>
      <c r="Z1762" s="4"/>
      <c r="AA1762" s="4">
        <v>364</v>
      </c>
      <c r="AB1762" s="4">
        <v>1626</v>
      </c>
      <c r="AC1762" s="4"/>
    </row>
    <row r="1763" spans="1:29" hidden="1" x14ac:dyDescent="0.25">
      <c r="A1763" s="4" t="s">
        <v>4120</v>
      </c>
      <c r="B1763" s="4" t="s">
        <v>3936</v>
      </c>
      <c r="C1763" s="4" t="s">
        <v>1820</v>
      </c>
      <c r="D1763" s="4" t="s">
        <v>1827</v>
      </c>
      <c r="E1763" s="4" t="s">
        <v>3956</v>
      </c>
      <c r="F1763" s="4">
        <v>0</v>
      </c>
      <c r="G1763" s="4">
        <v>0.01</v>
      </c>
      <c r="H1763" s="4">
        <v>12.5</v>
      </c>
      <c r="I1763" s="4">
        <v>0.04</v>
      </c>
      <c r="J1763" s="4">
        <v>0.84</v>
      </c>
      <c r="K1763" s="4">
        <v>3.17</v>
      </c>
      <c r="L1763" s="4">
        <v>0.61</v>
      </c>
      <c r="M1763" s="4">
        <v>23.6</v>
      </c>
      <c r="N1763" s="4">
        <v>9.18</v>
      </c>
      <c r="O1763" s="4">
        <v>131</v>
      </c>
      <c r="P1763" s="4">
        <v>46.6</v>
      </c>
      <c r="Q1763" s="4">
        <v>221</v>
      </c>
      <c r="R1763" s="4">
        <v>49.8</v>
      </c>
      <c r="S1763" s="4">
        <v>513</v>
      </c>
      <c r="T1763" s="4">
        <v>86</v>
      </c>
      <c r="U1763" s="4">
        <v>1453</v>
      </c>
      <c r="V1763" s="4">
        <v>1.78</v>
      </c>
      <c r="W1763" s="4">
        <v>6.29</v>
      </c>
      <c r="X1763" s="4">
        <v>14044</v>
      </c>
      <c r="Y1763" s="4">
        <v>4.4800000000000004</v>
      </c>
      <c r="Z1763" s="4"/>
      <c r="AA1763" s="4">
        <v>282</v>
      </c>
      <c r="AB1763" s="4">
        <v>1411</v>
      </c>
      <c r="AC1763" s="4"/>
    </row>
    <row r="1764" spans="1:29" hidden="1" x14ac:dyDescent="0.25">
      <c r="A1764" s="4" t="s">
        <v>4120</v>
      </c>
      <c r="B1764" s="4" t="s">
        <v>3936</v>
      </c>
      <c r="C1764" s="4" t="s">
        <v>1820</v>
      </c>
      <c r="D1764" s="4" t="s">
        <v>1828</v>
      </c>
      <c r="E1764" s="4" t="s">
        <v>3956</v>
      </c>
      <c r="F1764" s="4">
        <v>0</v>
      </c>
      <c r="G1764" s="4">
        <v>0.03</v>
      </c>
      <c r="H1764" s="4">
        <v>11.8</v>
      </c>
      <c r="I1764" s="4">
        <v>0.1</v>
      </c>
      <c r="J1764" s="4">
        <v>1.46</v>
      </c>
      <c r="K1764" s="4">
        <v>4.66</v>
      </c>
      <c r="L1764" s="4">
        <v>0.82</v>
      </c>
      <c r="M1764" s="4">
        <v>30.9</v>
      </c>
      <c r="N1764" s="4">
        <v>12.4</v>
      </c>
      <c r="O1764" s="4">
        <v>171</v>
      </c>
      <c r="P1764" s="4">
        <v>59.7</v>
      </c>
      <c r="Q1764" s="4">
        <v>274</v>
      </c>
      <c r="R1764" s="4">
        <v>62.1</v>
      </c>
      <c r="S1764" s="4">
        <v>622</v>
      </c>
      <c r="T1764" s="4">
        <v>105</v>
      </c>
      <c r="U1764" s="4">
        <v>1881</v>
      </c>
      <c r="V1764" s="4">
        <v>2.65</v>
      </c>
      <c r="W1764" s="4">
        <v>14.65</v>
      </c>
      <c r="X1764" s="4">
        <v>13935</v>
      </c>
      <c r="Y1764" s="4">
        <v>9.9</v>
      </c>
      <c r="Z1764" s="4"/>
      <c r="AA1764" s="4">
        <v>296</v>
      </c>
      <c r="AB1764" s="4">
        <v>1545</v>
      </c>
      <c r="AC1764" s="4"/>
    </row>
    <row r="1765" spans="1:29" hidden="1" x14ac:dyDescent="0.25">
      <c r="A1765" s="4" t="s">
        <v>4120</v>
      </c>
      <c r="B1765" s="4" t="s">
        <v>3936</v>
      </c>
      <c r="C1765" s="4" t="s">
        <v>1820</v>
      </c>
      <c r="D1765" s="4" t="s">
        <v>1829</v>
      </c>
      <c r="E1765" s="4" t="s">
        <v>3956</v>
      </c>
      <c r="F1765" s="4">
        <v>0</v>
      </c>
      <c r="G1765" s="4">
        <v>0.23</v>
      </c>
      <c r="H1765" s="4">
        <v>14.6</v>
      </c>
      <c r="I1765" s="4">
        <v>0.19</v>
      </c>
      <c r="J1765" s="4">
        <v>2.98</v>
      </c>
      <c r="K1765" s="4">
        <v>5.93</v>
      </c>
      <c r="L1765" s="4">
        <v>0.76</v>
      </c>
      <c r="M1765" s="4">
        <v>42.5</v>
      </c>
      <c r="N1765" s="4">
        <v>16.3</v>
      </c>
      <c r="O1765" s="4">
        <v>223</v>
      </c>
      <c r="P1765" s="4">
        <v>74.400000000000006</v>
      </c>
      <c r="Q1765" s="4">
        <v>334</v>
      </c>
      <c r="R1765" s="4">
        <v>72.7</v>
      </c>
      <c r="S1765" s="4">
        <v>719</v>
      </c>
      <c r="T1765" s="4">
        <v>114</v>
      </c>
      <c r="U1765" s="4">
        <v>2240</v>
      </c>
      <c r="V1765" s="4">
        <v>2.91</v>
      </c>
      <c r="W1765" s="4">
        <v>9.5399999999999991</v>
      </c>
      <c r="X1765" s="4">
        <v>14513</v>
      </c>
      <c r="Y1765" s="4">
        <v>6.39</v>
      </c>
      <c r="Z1765" s="4"/>
      <c r="AA1765" s="4">
        <v>534</v>
      </c>
      <c r="AB1765" s="4">
        <v>3202</v>
      </c>
      <c r="AC1765" s="4"/>
    </row>
    <row r="1766" spans="1:29" hidden="1" x14ac:dyDescent="0.25">
      <c r="A1766" s="4" t="s">
        <v>4120</v>
      </c>
      <c r="B1766" s="4" t="s">
        <v>3936</v>
      </c>
      <c r="C1766" s="4" t="s">
        <v>1820</v>
      </c>
      <c r="D1766" s="4" t="s">
        <v>1830</v>
      </c>
      <c r="E1766" s="4" t="s">
        <v>3956</v>
      </c>
      <c r="F1766" s="4">
        <v>0</v>
      </c>
      <c r="G1766" s="4">
        <v>7.0000000000000007E-2</v>
      </c>
      <c r="H1766" s="4">
        <v>13.8</v>
      </c>
      <c r="I1766" s="4">
        <v>0.16</v>
      </c>
      <c r="J1766" s="4">
        <v>1.82</v>
      </c>
      <c r="K1766" s="4">
        <v>6.14</v>
      </c>
      <c r="L1766" s="4">
        <v>0.83</v>
      </c>
      <c r="M1766" s="4">
        <v>46.4</v>
      </c>
      <c r="N1766" s="4">
        <v>19.5</v>
      </c>
      <c r="O1766" s="4">
        <v>281</v>
      </c>
      <c r="P1766" s="4">
        <v>99.5</v>
      </c>
      <c r="Q1766" s="4">
        <v>466</v>
      </c>
      <c r="R1766" s="4">
        <v>105</v>
      </c>
      <c r="S1766" s="4">
        <v>1060</v>
      </c>
      <c r="T1766" s="4">
        <v>173</v>
      </c>
      <c r="U1766" s="4">
        <v>2995</v>
      </c>
      <c r="V1766" s="4">
        <v>4.21</v>
      </c>
      <c r="W1766" s="4">
        <v>24.09</v>
      </c>
      <c r="X1766" s="4">
        <v>15085</v>
      </c>
      <c r="Y1766" s="4">
        <v>14.58</v>
      </c>
      <c r="Z1766" s="4"/>
      <c r="AA1766" s="4">
        <v>429</v>
      </c>
      <c r="AB1766" s="4">
        <v>3187</v>
      </c>
      <c r="AC1766" s="4"/>
    </row>
    <row r="1767" spans="1:29" hidden="1" x14ac:dyDescent="0.25">
      <c r="A1767" s="4" t="s">
        <v>4120</v>
      </c>
      <c r="B1767" s="4" t="s">
        <v>3936</v>
      </c>
      <c r="C1767" s="4" t="s">
        <v>1820</v>
      </c>
      <c r="D1767" s="4" t="s">
        <v>1831</v>
      </c>
      <c r="E1767" s="4" t="s">
        <v>3956</v>
      </c>
      <c r="F1767" s="4">
        <v>0</v>
      </c>
      <c r="G1767" s="4">
        <v>0.01</v>
      </c>
      <c r="H1767" s="4">
        <v>9</v>
      </c>
      <c r="I1767" s="4">
        <v>0.03</v>
      </c>
      <c r="J1767" s="4">
        <v>0.64</v>
      </c>
      <c r="K1767" s="4">
        <v>3.01</v>
      </c>
      <c r="L1767" s="4">
        <v>0.47</v>
      </c>
      <c r="M1767" s="4">
        <v>24.1</v>
      </c>
      <c r="N1767" s="4">
        <v>10</v>
      </c>
      <c r="O1767" s="4">
        <v>145</v>
      </c>
      <c r="P1767" s="4">
        <v>52</v>
      </c>
      <c r="Q1767" s="4">
        <v>249</v>
      </c>
      <c r="R1767" s="4">
        <v>56.2</v>
      </c>
      <c r="S1767" s="4">
        <v>579</v>
      </c>
      <c r="T1767" s="4">
        <v>96.6</v>
      </c>
      <c r="U1767" s="4">
        <v>1655</v>
      </c>
      <c r="V1767" s="4">
        <v>3.06</v>
      </c>
      <c r="W1767" s="4">
        <v>7.97</v>
      </c>
      <c r="X1767" s="4">
        <v>14670</v>
      </c>
      <c r="Y1767" s="4">
        <v>5.34</v>
      </c>
      <c r="Z1767" s="4"/>
      <c r="AA1767" s="4">
        <v>270</v>
      </c>
      <c r="AB1767" s="4">
        <v>1711</v>
      </c>
      <c r="AC1767" s="4"/>
    </row>
    <row r="1768" spans="1:29" hidden="1" x14ac:dyDescent="0.25">
      <c r="A1768" s="4" t="s">
        <v>4120</v>
      </c>
      <c r="B1768" s="4" t="s">
        <v>3936</v>
      </c>
      <c r="C1768" s="4" t="s">
        <v>1820</v>
      </c>
      <c r="D1768" s="4" t="s">
        <v>1832</v>
      </c>
      <c r="E1768" s="4" t="s">
        <v>3956</v>
      </c>
      <c r="F1768" s="4">
        <v>0</v>
      </c>
      <c r="G1768" s="4">
        <v>0</v>
      </c>
      <c r="H1768" s="4">
        <v>10.6</v>
      </c>
      <c r="I1768" s="4">
        <v>0.04</v>
      </c>
      <c r="J1768" s="4">
        <v>0.97</v>
      </c>
      <c r="K1768" s="4">
        <v>3.21</v>
      </c>
      <c r="L1768" s="4">
        <v>0.65</v>
      </c>
      <c r="M1768" s="4">
        <v>23</v>
      </c>
      <c r="N1768" s="4">
        <v>8.76</v>
      </c>
      <c r="O1768" s="4">
        <v>125</v>
      </c>
      <c r="P1768" s="4">
        <v>44.3</v>
      </c>
      <c r="Q1768" s="4">
        <v>207</v>
      </c>
      <c r="R1768" s="4">
        <v>46.7</v>
      </c>
      <c r="S1768" s="4">
        <v>480</v>
      </c>
      <c r="T1768" s="4">
        <v>79.8</v>
      </c>
      <c r="U1768" s="4">
        <v>1399</v>
      </c>
      <c r="V1768" s="4">
        <v>3.12</v>
      </c>
      <c r="W1768" s="4">
        <v>5.68</v>
      </c>
      <c r="X1768" s="4">
        <v>13552</v>
      </c>
      <c r="Y1768" s="4">
        <v>3.45</v>
      </c>
      <c r="Z1768" s="4"/>
      <c r="AA1768" s="4">
        <v>203</v>
      </c>
      <c r="AB1768" s="4">
        <v>1105</v>
      </c>
      <c r="AC1768" s="4"/>
    </row>
    <row r="1769" spans="1:29" hidden="1" x14ac:dyDescent="0.25">
      <c r="A1769" s="4" t="s">
        <v>4120</v>
      </c>
      <c r="B1769" s="4" t="s">
        <v>3936</v>
      </c>
      <c r="C1769" s="4" t="s">
        <v>1820</v>
      </c>
      <c r="D1769" s="4" t="s">
        <v>1833</v>
      </c>
      <c r="E1769" s="4" t="s">
        <v>3956</v>
      </c>
      <c r="F1769" s="4">
        <v>0</v>
      </c>
      <c r="G1769" s="4">
        <v>0.03</v>
      </c>
      <c r="H1769" s="4">
        <v>10.3</v>
      </c>
      <c r="I1769" s="4">
        <v>7.0000000000000007E-2</v>
      </c>
      <c r="J1769" s="4">
        <v>1.21</v>
      </c>
      <c r="K1769" s="4">
        <v>4.22</v>
      </c>
      <c r="L1769" s="4">
        <v>0.6</v>
      </c>
      <c r="M1769" s="4">
        <v>34.299999999999997</v>
      </c>
      <c r="N1769" s="4">
        <v>14.9</v>
      </c>
      <c r="O1769" s="4">
        <v>219</v>
      </c>
      <c r="P1769" s="4">
        <v>79.7</v>
      </c>
      <c r="Q1769" s="4">
        <v>385</v>
      </c>
      <c r="R1769" s="4">
        <v>90.1</v>
      </c>
      <c r="S1769" s="4">
        <v>930</v>
      </c>
      <c r="T1769" s="4">
        <v>152.6</v>
      </c>
      <c r="U1769" s="4">
        <v>2432</v>
      </c>
      <c r="V1769" s="4">
        <v>2.4</v>
      </c>
      <c r="W1769" s="4">
        <v>11.69</v>
      </c>
      <c r="X1769" s="4">
        <v>14821</v>
      </c>
      <c r="Y1769" s="4">
        <v>8.24</v>
      </c>
      <c r="Z1769" s="4"/>
      <c r="AA1769" s="4">
        <v>332</v>
      </c>
      <c r="AB1769" s="4">
        <v>2982</v>
      </c>
      <c r="AC1769" s="4"/>
    </row>
    <row r="1770" spans="1:29" hidden="1" x14ac:dyDescent="0.25">
      <c r="A1770" s="4" t="s">
        <v>4120</v>
      </c>
      <c r="B1770" s="4" t="s">
        <v>3936</v>
      </c>
      <c r="C1770" s="4" t="s">
        <v>1820</v>
      </c>
      <c r="D1770" s="4" t="s">
        <v>1834</v>
      </c>
      <c r="E1770" s="4" t="s">
        <v>3956</v>
      </c>
      <c r="F1770" s="4">
        <v>0</v>
      </c>
      <c r="G1770" s="4">
        <v>0.01</v>
      </c>
      <c r="H1770" s="4">
        <v>14.1</v>
      </c>
      <c r="I1770" s="4">
        <v>0.05</v>
      </c>
      <c r="J1770" s="4">
        <v>0.99</v>
      </c>
      <c r="K1770" s="4">
        <v>4.6500000000000004</v>
      </c>
      <c r="L1770" s="4">
        <v>0.72</v>
      </c>
      <c r="M1770" s="4">
        <v>36.299999999999997</v>
      </c>
      <c r="N1770" s="4">
        <v>13.7</v>
      </c>
      <c r="O1770" s="4">
        <v>188</v>
      </c>
      <c r="P1770" s="4">
        <v>63.8</v>
      </c>
      <c r="Q1770" s="4">
        <v>287</v>
      </c>
      <c r="R1770" s="4">
        <v>62.8</v>
      </c>
      <c r="S1770" s="4">
        <v>624</v>
      </c>
      <c r="T1770" s="4">
        <v>100.2</v>
      </c>
      <c r="U1770" s="4">
        <v>1968</v>
      </c>
      <c r="V1770" s="4">
        <v>2.69</v>
      </c>
      <c r="W1770" s="4">
        <v>9.25</v>
      </c>
      <c r="X1770" s="4">
        <v>14640</v>
      </c>
      <c r="Y1770" s="4">
        <v>6.71</v>
      </c>
      <c r="Z1770" s="4"/>
      <c r="AA1770" s="4">
        <v>586</v>
      </c>
      <c r="AB1770" s="4">
        <v>2684</v>
      </c>
      <c r="AC1770" s="4"/>
    </row>
    <row r="1771" spans="1:29" hidden="1" x14ac:dyDescent="0.25">
      <c r="A1771" s="4" t="s">
        <v>4120</v>
      </c>
      <c r="B1771" s="4" t="s">
        <v>3936</v>
      </c>
      <c r="C1771" s="4" t="s">
        <v>1820</v>
      </c>
      <c r="D1771" s="4" t="s">
        <v>1835</v>
      </c>
      <c r="E1771" s="4" t="s">
        <v>3956</v>
      </c>
      <c r="F1771" s="4">
        <v>0</v>
      </c>
      <c r="G1771" s="4">
        <v>0.17</v>
      </c>
      <c r="H1771" s="4">
        <v>8.57</v>
      </c>
      <c r="I1771" s="4">
        <v>0.13</v>
      </c>
      <c r="J1771" s="4">
        <v>1.18</v>
      </c>
      <c r="K1771" s="4">
        <v>2.97</v>
      </c>
      <c r="L1771" s="4">
        <v>0.38</v>
      </c>
      <c r="M1771" s="4">
        <v>23.9</v>
      </c>
      <c r="N1771" s="4">
        <v>9.91</v>
      </c>
      <c r="O1771" s="4">
        <v>144</v>
      </c>
      <c r="P1771" s="4">
        <v>51.5</v>
      </c>
      <c r="Q1771" s="4">
        <v>244</v>
      </c>
      <c r="R1771" s="4">
        <v>56.2</v>
      </c>
      <c r="S1771" s="4">
        <v>576</v>
      </c>
      <c r="T1771" s="4">
        <v>95</v>
      </c>
      <c r="U1771" s="4">
        <v>1598</v>
      </c>
      <c r="V1771" s="4">
        <v>2.97</v>
      </c>
      <c r="W1771" s="4">
        <v>7.25</v>
      </c>
      <c r="X1771" s="4">
        <v>15342</v>
      </c>
      <c r="Y1771" s="4">
        <v>5.52</v>
      </c>
      <c r="Z1771" s="4"/>
      <c r="AA1771" s="4">
        <v>210</v>
      </c>
      <c r="AB1771" s="4">
        <v>2008</v>
      </c>
      <c r="AC1771" s="4"/>
    </row>
    <row r="1772" spans="1:29" hidden="1" x14ac:dyDescent="0.25">
      <c r="A1772" s="4" t="s">
        <v>4120</v>
      </c>
      <c r="B1772" s="4" t="s">
        <v>3936</v>
      </c>
      <c r="C1772" s="4" t="s">
        <v>1820</v>
      </c>
      <c r="D1772" s="4" t="s">
        <v>1836</v>
      </c>
      <c r="E1772" s="4" t="s">
        <v>3956</v>
      </c>
      <c r="F1772" s="4">
        <v>0</v>
      </c>
      <c r="G1772" s="4">
        <v>0.01</v>
      </c>
      <c r="H1772" s="4">
        <v>6.59</v>
      </c>
      <c r="I1772" s="4">
        <v>0.03</v>
      </c>
      <c r="J1772" s="4">
        <v>0.55000000000000004</v>
      </c>
      <c r="K1772" s="4">
        <v>2.5299999999999998</v>
      </c>
      <c r="L1772" s="4">
        <v>0.38</v>
      </c>
      <c r="M1772" s="4">
        <v>23.3</v>
      </c>
      <c r="N1772" s="4">
        <v>10.5</v>
      </c>
      <c r="O1772" s="4">
        <v>159</v>
      </c>
      <c r="P1772" s="4">
        <v>59.6</v>
      </c>
      <c r="Q1772" s="4">
        <v>293</v>
      </c>
      <c r="R1772" s="4">
        <v>69.099999999999994</v>
      </c>
      <c r="S1772" s="4">
        <v>729</v>
      </c>
      <c r="T1772" s="4">
        <v>122</v>
      </c>
      <c r="U1772" s="4">
        <v>1827</v>
      </c>
      <c r="V1772" s="4">
        <v>1.74</v>
      </c>
      <c r="W1772" s="4">
        <v>8.89</v>
      </c>
      <c r="X1772" s="4">
        <v>15354</v>
      </c>
      <c r="Y1772" s="4">
        <v>6.68</v>
      </c>
      <c r="Z1772" s="4"/>
      <c r="AA1772" s="4">
        <v>158</v>
      </c>
      <c r="AB1772" s="4">
        <v>2112</v>
      </c>
      <c r="AC1772" s="4"/>
    </row>
    <row r="1773" spans="1:29" hidden="1" x14ac:dyDescent="0.25">
      <c r="A1773" s="4" t="s">
        <v>4120</v>
      </c>
      <c r="B1773" s="4" t="s">
        <v>3936</v>
      </c>
      <c r="C1773" s="4" t="s">
        <v>1820</v>
      </c>
      <c r="D1773" s="4" t="s">
        <v>1837</v>
      </c>
      <c r="E1773" s="4" t="s">
        <v>3956</v>
      </c>
      <c r="F1773" s="4">
        <v>0</v>
      </c>
      <c r="G1773" s="4">
        <v>1.4</v>
      </c>
      <c r="H1773" s="4">
        <v>16</v>
      </c>
      <c r="I1773" s="4">
        <v>0.56999999999999995</v>
      </c>
      <c r="J1773" s="4">
        <v>3.94</v>
      </c>
      <c r="K1773" s="4">
        <v>4.96</v>
      </c>
      <c r="L1773" s="4">
        <v>0.99</v>
      </c>
      <c r="M1773" s="4">
        <v>24.5</v>
      </c>
      <c r="N1773" s="4">
        <v>8.14</v>
      </c>
      <c r="O1773" s="4">
        <v>96.1</v>
      </c>
      <c r="P1773" s="4">
        <v>29.9</v>
      </c>
      <c r="Q1773" s="4">
        <v>123</v>
      </c>
      <c r="R1773" s="4">
        <v>24.5</v>
      </c>
      <c r="S1773" s="4">
        <v>227</v>
      </c>
      <c r="T1773" s="4">
        <v>36.799999999999997</v>
      </c>
      <c r="U1773" s="4">
        <v>935</v>
      </c>
      <c r="V1773" s="4">
        <v>3.6</v>
      </c>
      <c r="W1773" s="4">
        <v>3.82</v>
      </c>
      <c r="X1773" s="4">
        <v>11997</v>
      </c>
      <c r="Y1773" s="4">
        <v>1.43</v>
      </c>
      <c r="Z1773" s="4"/>
      <c r="AA1773" s="4">
        <v>144</v>
      </c>
      <c r="AB1773" s="4">
        <v>380</v>
      </c>
      <c r="AC1773" s="4"/>
    </row>
    <row r="1774" spans="1:29" hidden="1" x14ac:dyDescent="0.25">
      <c r="A1774" s="4" t="s">
        <v>4120</v>
      </c>
      <c r="B1774" s="4" t="s">
        <v>3936</v>
      </c>
      <c r="C1774" s="4" t="s">
        <v>1820</v>
      </c>
      <c r="D1774" s="4" t="s">
        <v>1838</v>
      </c>
      <c r="E1774" s="4" t="s">
        <v>3956</v>
      </c>
      <c r="F1774" s="4">
        <v>0</v>
      </c>
      <c r="G1774" s="4">
        <v>7.0000000000000007E-2</v>
      </c>
      <c r="H1774" s="4">
        <v>13.6</v>
      </c>
      <c r="I1774" s="4">
        <v>0.1</v>
      </c>
      <c r="J1774" s="4">
        <v>1.51</v>
      </c>
      <c r="K1774" s="4">
        <v>5.96</v>
      </c>
      <c r="L1774" s="4">
        <v>0.8</v>
      </c>
      <c r="M1774" s="4">
        <v>44.2</v>
      </c>
      <c r="N1774" s="4">
        <v>17.5</v>
      </c>
      <c r="O1774" s="4">
        <v>241</v>
      </c>
      <c r="P1774" s="4">
        <v>81.3</v>
      </c>
      <c r="Q1774" s="4">
        <v>366</v>
      </c>
      <c r="R1774" s="4">
        <v>80.900000000000006</v>
      </c>
      <c r="S1774" s="4">
        <v>792</v>
      </c>
      <c r="T1774" s="4">
        <v>125.6</v>
      </c>
      <c r="U1774" s="4">
        <v>2428</v>
      </c>
      <c r="V1774" s="4">
        <v>4.07</v>
      </c>
      <c r="W1774" s="4">
        <v>9.59</v>
      </c>
      <c r="X1774" s="4">
        <v>14350</v>
      </c>
      <c r="Y1774" s="4">
        <v>5.91</v>
      </c>
      <c r="Z1774" s="4"/>
      <c r="AA1774" s="4">
        <v>466</v>
      </c>
      <c r="AB1774" s="4">
        <v>2951</v>
      </c>
      <c r="AC1774" s="4"/>
    </row>
    <row r="1775" spans="1:29" hidden="1" x14ac:dyDescent="0.25">
      <c r="A1775" s="4" t="s">
        <v>4120</v>
      </c>
      <c r="B1775" s="4" t="s">
        <v>3936</v>
      </c>
      <c r="C1775" s="4" t="s">
        <v>1820</v>
      </c>
      <c r="D1775" s="4" t="s">
        <v>1839</v>
      </c>
      <c r="E1775" s="4" t="s">
        <v>3956</v>
      </c>
      <c r="F1775" s="4">
        <v>0</v>
      </c>
      <c r="G1775" s="4">
        <v>0.12</v>
      </c>
      <c r="H1775" s="4">
        <v>12.7</v>
      </c>
      <c r="I1775" s="4">
        <v>0.12</v>
      </c>
      <c r="J1775" s="4">
        <v>1.43</v>
      </c>
      <c r="K1775" s="4">
        <v>4.26</v>
      </c>
      <c r="L1775" s="4">
        <v>0.96</v>
      </c>
      <c r="M1775" s="4">
        <v>24.6</v>
      </c>
      <c r="N1775" s="4">
        <v>8.4700000000000006</v>
      </c>
      <c r="O1775" s="4">
        <v>102</v>
      </c>
      <c r="P1775" s="4">
        <v>31.2</v>
      </c>
      <c r="Q1775" s="4">
        <v>127</v>
      </c>
      <c r="R1775" s="4">
        <v>25.4</v>
      </c>
      <c r="S1775" s="4">
        <v>235</v>
      </c>
      <c r="T1775" s="4">
        <v>37.700000000000003</v>
      </c>
      <c r="U1775" s="4">
        <v>965</v>
      </c>
      <c r="V1775" s="4">
        <v>4.51</v>
      </c>
      <c r="W1775" s="4">
        <v>3.93</v>
      </c>
      <c r="X1775" s="4">
        <v>12504</v>
      </c>
      <c r="Y1775" s="4">
        <v>1.59</v>
      </c>
      <c r="Z1775" s="4"/>
      <c r="AA1775" s="4">
        <v>159</v>
      </c>
      <c r="AB1775" s="4">
        <v>432</v>
      </c>
      <c r="AC1775" s="4"/>
    </row>
    <row r="1776" spans="1:29" hidden="1" x14ac:dyDescent="0.25">
      <c r="A1776" s="4" t="s">
        <v>4121</v>
      </c>
      <c r="B1776" s="4" t="s">
        <v>3936</v>
      </c>
      <c r="C1776" s="4" t="s">
        <v>1841</v>
      </c>
      <c r="D1776" s="4" t="s">
        <v>1840</v>
      </c>
      <c r="E1776" s="4" t="s">
        <v>294</v>
      </c>
      <c r="F1776" s="4">
        <v>0</v>
      </c>
      <c r="G1776" s="4">
        <v>0.1</v>
      </c>
      <c r="H1776" s="4">
        <v>26</v>
      </c>
      <c r="I1776" s="4">
        <v>0.2</v>
      </c>
      <c r="J1776" s="4">
        <v>2.5</v>
      </c>
      <c r="K1776" s="4">
        <v>6</v>
      </c>
      <c r="L1776" s="4">
        <v>0.7</v>
      </c>
      <c r="M1776" s="4">
        <v>27.9</v>
      </c>
      <c r="N1776" s="4">
        <v>10.3</v>
      </c>
      <c r="O1776" s="4">
        <v>121.3</v>
      </c>
      <c r="P1776" s="4">
        <v>47.1</v>
      </c>
      <c r="Q1776" s="4">
        <v>215.2</v>
      </c>
      <c r="R1776" s="4">
        <v>46.9</v>
      </c>
      <c r="S1776" s="4">
        <v>441.3</v>
      </c>
      <c r="T1776" s="4">
        <v>85</v>
      </c>
      <c r="U1776" s="4">
        <v>1346</v>
      </c>
      <c r="V1776" s="4">
        <v>3.9</v>
      </c>
      <c r="W1776" s="4">
        <v>4.8</v>
      </c>
      <c r="X1776" s="4"/>
      <c r="Y1776" s="4">
        <v>2.9</v>
      </c>
      <c r="Z1776" s="4">
        <v>56.6</v>
      </c>
      <c r="AA1776" s="4">
        <v>597</v>
      </c>
      <c r="AB1776" s="4">
        <v>1255</v>
      </c>
      <c r="AC1776" s="4"/>
    </row>
    <row r="1777" spans="1:29" hidden="1" x14ac:dyDescent="0.25">
      <c r="A1777" s="4" t="s">
        <v>4121</v>
      </c>
      <c r="B1777" s="4" t="s">
        <v>3936</v>
      </c>
      <c r="C1777" s="4" t="s">
        <v>1841</v>
      </c>
      <c r="D1777" s="4" t="s">
        <v>1842</v>
      </c>
      <c r="E1777" s="4" t="s">
        <v>294</v>
      </c>
      <c r="F1777" s="4">
        <v>0</v>
      </c>
      <c r="G1777" s="4">
        <v>4.0999999999999996</v>
      </c>
      <c r="H1777" s="4">
        <v>58.2</v>
      </c>
      <c r="I1777" s="4">
        <v>2.2000000000000002</v>
      </c>
      <c r="J1777" s="4">
        <v>13</v>
      </c>
      <c r="K1777" s="4">
        <v>7.5</v>
      </c>
      <c r="L1777" s="4">
        <v>1.7</v>
      </c>
      <c r="M1777" s="4">
        <v>22.4</v>
      </c>
      <c r="N1777" s="4">
        <v>7.3</v>
      </c>
      <c r="O1777" s="4">
        <v>87.4</v>
      </c>
      <c r="P1777" s="4">
        <v>34.700000000000003</v>
      </c>
      <c r="Q1777" s="4">
        <v>166.2</v>
      </c>
      <c r="R1777" s="4">
        <v>38.799999999999997</v>
      </c>
      <c r="S1777" s="4">
        <v>390.6</v>
      </c>
      <c r="T1777" s="4">
        <v>81.099999999999994</v>
      </c>
      <c r="U1777" s="4">
        <v>1073</v>
      </c>
      <c r="V1777" s="4">
        <v>4.8</v>
      </c>
      <c r="W1777" s="4">
        <v>10.199999999999999</v>
      </c>
      <c r="X1777" s="4"/>
      <c r="Y1777" s="4">
        <v>5.5</v>
      </c>
      <c r="Z1777" s="4">
        <v>85.7</v>
      </c>
      <c r="AA1777" s="4">
        <v>854</v>
      </c>
      <c r="AB1777" s="4">
        <v>1922</v>
      </c>
      <c r="AC1777" s="4"/>
    </row>
    <row r="1778" spans="1:29" hidden="1" x14ac:dyDescent="0.25">
      <c r="A1778" s="4" t="s">
        <v>4121</v>
      </c>
      <c r="B1778" s="4" t="s">
        <v>3936</v>
      </c>
      <c r="C1778" s="4" t="s">
        <v>1841</v>
      </c>
      <c r="D1778" s="4" t="s">
        <v>1843</v>
      </c>
      <c r="E1778" s="4" t="s">
        <v>294</v>
      </c>
      <c r="F1778" s="4">
        <v>0</v>
      </c>
      <c r="G1778" s="4">
        <v>0.8</v>
      </c>
      <c r="H1778" s="4">
        <v>59.7</v>
      </c>
      <c r="I1778" s="4">
        <v>0.9</v>
      </c>
      <c r="J1778" s="4">
        <v>10.7</v>
      </c>
      <c r="K1778" s="4">
        <v>16.600000000000001</v>
      </c>
      <c r="L1778" s="4">
        <v>2.6</v>
      </c>
      <c r="M1778" s="4">
        <v>67.2</v>
      </c>
      <c r="N1778" s="4">
        <v>20.2</v>
      </c>
      <c r="O1778" s="4">
        <v>211</v>
      </c>
      <c r="P1778" s="4">
        <v>71.5</v>
      </c>
      <c r="Q1778" s="4">
        <v>308</v>
      </c>
      <c r="R1778" s="4">
        <v>59.6</v>
      </c>
      <c r="S1778" s="4">
        <v>529.1</v>
      </c>
      <c r="T1778" s="4">
        <v>99.4</v>
      </c>
      <c r="U1778" s="4">
        <v>2064</v>
      </c>
      <c r="V1778" s="4">
        <v>16.600000000000001</v>
      </c>
      <c r="W1778" s="4">
        <v>4.0999999999999996</v>
      </c>
      <c r="X1778" s="4"/>
      <c r="Y1778" s="4">
        <v>1.7</v>
      </c>
      <c r="Z1778" s="4">
        <v>42.8</v>
      </c>
      <c r="AA1778" s="4">
        <v>1122</v>
      </c>
      <c r="AB1778" s="4">
        <v>779</v>
      </c>
      <c r="AC1778" s="4"/>
    </row>
    <row r="1779" spans="1:29" hidden="1" x14ac:dyDescent="0.25">
      <c r="A1779" s="4" t="s">
        <v>4121</v>
      </c>
      <c r="B1779" s="4" t="s">
        <v>3936</v>
      </c>
      <c r="C1779" s="4" t="s">
        <v>1841</v>
      </c>
      <c r="D1779" s="4" t="s">
        <v>1844</v>
      </c>
      <c r="E1779" s="4" t="s">
        <v>294</v>
      </c>
      <c r="F1779" s="4">
        <v>0</v>
      </c>
      <c r="G1779" s="4">
        <v>4.5</v>
      </c>
      <c r="H1779" s="4">
        <v>106.8</v>
      </c>
      <c r="I1779" s="4">
        <v>1.9</v>
      </c>
      <c r="J1779" s="4">
        <v>11.7</v>
      </c>
      <c r="K1779" s="4">
        <v>10</v>
      </c>
      <c r="L1779" s="4">
        <v>2.8</v>
      </c>
      <c r="M1779" s="4">
        <v>39.6</v>
      </c>
      <c r="N1779" s="4">
        <v>12.5</v>
      </c>
      <c r="O1779" s="4">
        <v>142.6</v>
      </c>
      <c r="P1779" s="4">
        <v>53</v>
      </c>
      <c r="Q1779" s="4">
        <v>240.9</v>
      </c>
      <c r="R1779" s="4">
        <v>53.1</v>
      </c>
      <c r="S1779" s="4">
        <v>496.9</v>
      </c>
      <c r="T1779" s="4">
        <v>96.7</v>
      </c>
      <c r="U1779" s="4">
        <v>1575</v>
      </c>
      <c r="V1779" s="4">
        <v>11.9</v>
      </c>
      <c r="W1779" s="4">
        <v>14.2</v>
      </c>
      <c r="X1779" s="4"/>
      <c r="Y1779" s="4">
        <v>5.4</v>
      </c>
      <c r="Z1779" s="4">
        <v>95.7</v>
      </c>
      <c r="AA1779" s="4">
        <v>1549</v>
      </c>
      <c r="AB1779" s="4">
        <v>1984</v>
      </c>
      <c r="AC1779" s="4"/>
    </row>
    <row r="1780" spans="1:29" hidden="1" x14ac:dyDescent="0.25">
      <c r="A1780" s="4" t="s">
        <v>4121</v>
      </c>
      <c r="B1780" s="4" t="s">
        <v>3936</v>
      </c>
      <c r="C1780" s="4" t="s">
        <v>1841</v>
      </c>
      <c r="D1780" s="4" t="s">
        <v>1845</v>
      </c>
      <c r="E1780" s="4" t="s">
        <v>294</v>
      </c>
      <c r="F1780" s="4">
        <v>0</v>
      </c>
      <c r="G1780" s="4">
        <v>1.3</v>
      </c>
      <c r="H1780" s="4">
        <v>295.3</v>
      </c>
      <c r="I1780" s="4">
        <v>1.5</v>
      </c>
      <c r="J1780" s="4">
        <v>15.5</v>
      </c>
      <c r="K1780" s="4">
        <v>20.5</v>
      </c>
      <c r="L1780" s="4">
        <v>5.8</v>
      </c>
      <c r="M1780" s="4">
        <v>71.599999999999994</v>
      </c>
      <c r="N1780" s="4">
        <v>21.7</v>
      </c>
      <c r="O1780" s="4">
        <v>240.8</v>
      </c>
      <c r="P1780" s="4">
        <v>87.5</v>
      </c>
      <c r="Q1780" s="4">
        <v>392.7</v>
      </c>
      <c r="R1780" s="4">
        <v>83.9</v>
      </c>
      <c r="S1780" s="4">
        <v>775.9</v>
      </c>
      <c r="T1780" s="4">
        <v>143.9</v>
      </c>
      <c r="U1780" s="4">
        <v>2684</v>
      </c>
      <c r="V1780" s="4">
        <v>18.3</v>
      </c>
      <c r="W1780" s="4">
        <v>24.5</v>
      </c>
      <c r="X1780" s="4"/>
      <c r="Y1780" s="4">
        <v>6.2</v>
      </c>
      <c r="Z1780" s="4">
        <v>142.6</v>
      </c>
      <c r="AA1780" s="4">
        <v>3167</v>
      </c>
      <c r="AB1780" s="4">
        <v>2352</v>
      </c>
      <c r="AC1780" s="4"/>
    </row>
    <row r="1781" spans="1:29" hidden="1" x14ac:dyDescent="0.25">
      <c r="A1781" s="4" t="s">
        <v>4121</v>
      </c>
      <c r="B1781" s="4" t="s">
        <v>3936</v>
      </c>
      <c r="C1781" s="4" t="s">
        <v>1841</v>
      </c>
      <c r="D1781" s="4" t="s">
        <v>1846</v>
      </c>
      <c r="E1781" s="4" t="s">
        <v>294</v>
      </c>
      <c r="F1781" s="4">
        <v>0</v>
      </c>
      <c r="G1781" s="4">
        <v>2.4</v>
      </c>
      <c r="H1781" s="4">
        <v>48.8</v>
      </c>
      <c r="I1781" s="4">
        <v>1.1000000000000001</v>
      </c>
      <c r="J1781" s="4">
        <v>6</v>
      </c>
      <c r="K1781" s="4">
        <v>4.7</v>
      </c>
      <c r="L1781" s="4">
        <v>1.5</v>
      </c>
      <c r="M1781" s="4">
        <v>16.100000000000001</v>
      </c>
      <c r="N1781" s="4">
        <v>5.6</v>
      </c>
      <c r="O1781" s="4">
        <v>66.5</v>
      </c>
      <c r="P1781" s="4">
        <v>26.4</v>
      </c>
      <c r="Q1781" s="4">
        <v>128.6</v>
      </c>
      <c r="R1781" s="4">
        <v>31.8</v>
      </c>
      <c r="S1781" s="4">
        <v>322.60000000000002</v>
      </c>
      <c r="T1781" s="4">
        <v>65.8</v>
      </c>
      <c r="U1781" s="4">
        <v>834</v>
      </c>
      <c r="V1781" s="4">
        <v>3.4</v>
      </c>
      <c r="W1781" s="4">
        <v>8.3000000000000007</v>
      </c>
      <c r="X1781" s="4"/>
      <c r="Y1781" s="4">
        <v>3.9</v>
      </c>
      <c r="Z1781" s="4">
        <v>66.400000000000006</v>
      </c>
      <c r="AA1781" s="4">
        <v>882</v>
      </c>
      <c r="AB1781" s="4">
        <v>1434</v>
      </c>
      <c r="AC1781" s="4"/>
    </row>
    <row r="1782" spans="1:29" hidden="1" x14ac:dyDescent="0.25">
      <c r="A1782" s="4" t="s">
        <v>4121</v>
      </c>
      <c r="B1782" s="4" t="s">
        <v>3936</v>
      </c>
      <c r="C1782" s="4" t="s">
        <v>1841</v>
      </c>
      <c r="D1782" s="4" t="s">
        <v>1847</v>
      </c>
      <c r="E1782" s="4" t="s">
        <v>294</v>
      </c>
      <c r="F1782" s="4">
        <v>0</v>
      </c>
      <c r="G1782" s="4">
        <v>1.3</v>
      </c>
      <c r="H1782" s="4">
        <v>73.599999999999994</v>
      </c>
      <c r="I1782" s="4">
        <v>0.7</v>
      </c>
      <c r="J1782" s="4">
        <v>5.3</v>
      </c>
      <c r="K1782" s="4">
        <v>3.9</v>
      </c>
      <c r="L1782" s="4">
        <v>1.4</v>
      </c>
      <c r="M1782" s="4">
        <v>14.7</v>
      </c>
      <c r="N1782" s="4">
        <v>5.0999999999999996</v>
      </c>
      <c r="O1782" s="4">
        <v>62.7</v>
      </c>
      <c r="P1782" s="4">
        <v>26</v>
      </c>
      <c r="Q1782" s="4">
        <v>129.19999999999999</v>
      </c>
      <c r="R1782" s="4">
        <v>32.4</v>
      </c>
      <c r="S1782" s="4">
        <v>343.2</v>
      </c>
      <c r="T1782" s="4">
        <v>74.099999999999994</v>
      </c>
      <c r="U1782" s="4">
        <v>833</v>
      </c>
      <c r="V1782" s="4">
        <v>4.4000000000000004</v>
      </c>
      <c r="W1782" s="4">
        <v>7.4</v>
      </c>
      <c r="X1782" s="4"/>
      <c r="Y1782" s="4">
        <v>3.4</v>
      </c>
      <c r="Z1782" s="4">
        <v>82.5</v>
      </c>
      <c r="AA1782" s="4">
        <v>1442</v>
      </c>
      <c r="AB1782" s="4">
        <v>1582</v>
      </c>
      <c r="AC1782" s="4"/>
    </row>
    <row r="1783" spans="1:29" hidden="1" x14ac:dyDescent="0.25">
      <c r="A1783" s="4" t="s">
        <v>4121</v>
      </c>
      <c r="B1783" s="4" t="s">
        <v>3936</v>
      </c>
      <c r="C1783" s="4" t="s">
        <v>1841</v>
      </c>
      <c r="D1783" s="4" t="s">
        <v>1848</v>
      </c>
      <c r="E1783" s="4" t="s">
        <v>294</v>
      </c>
      <c r="F1783" s="4">
        <v>0</v>
      </c>
      <c r="G1783" s="4">
        <v>1.7</v>
      </c>
      <c r="H1783" s="4">
        <v>75</v>
      </c>
      <c r="I1783" s="4">
        <v>1.8</v>
      </c>
      <c r="J1783" s="4">
        <v>12.8</v>
      </c>
      <c r="K1783" s="4">
        <v>9.8000000000000007</v>
      </c>
      <c r="L1783" s="4">
        <v>4</v>
      </c>
      <c r="M1783" s="4">
        <v>29.6</v>
      </c>
      <c r="N1783" s="4">
        <v>9.1</v>
      </c>
      <c r="O1783" s="4">
        <v>108.4</v>
      </c>
      <c r="P1783" s="4">
        <v>41.6</v>
      </c>
      <c r="Q1783" s="4">
        <v>194.7</v>
      </c>
      <c r="R1783" s="4">
        <v>42.7</v>
      </c>
      <c r="S1783" s="4">
        <v>418.2</v>
      </c>
      <c r="T1783" s="4">
        <v>79.900000000000006</v>
      </c>
      <c r="U1783" s="4">
        <v>1304</v>
      </c>
      <c r="V1783" s="4">
        <v>5.0999999999999996</v>
      </c>
      <c r="W1783" s="4">
        <v>13.6</v>
      </c>
      <c r="X1783" s="4"/>
      <c r="Y1783" s="4">
        <v>4.5</v>
      </c>
      <c r="Z1783" s="4">
        <v>87.7</v>
      </c>
      <c r="AA1783" s="4">
        <v>1932</v>
      </c>
      <c r="AB1783" s="4">
        <v>1767</v>
      </c>
      <c r="AC1783" s="4"/>
    </row>
    <row r="1784" spans="1:29" hidden="1" x14ac:dyDescent="0.25">
      <c r="A1784" s="4" t="s">
        <v>4121</v>
      </c>
      <c r="B1784" s="4" t="s">
        <v>3936</v>
      </c>
      <c r="C1784" s="4" t="s">
        <v>1841</v>
      </c>
      <c r="D1784" s="4" t="s">
        <v>1849</v>
      </c>
      <c r="E1784" s="4" t="s">
        <v>294</v>
      </c>
      <c r="F1784" s="4">
        <v>0</v>
      </c>
      <c r="G1784" s="4">
        <v>1.1000000000000001</v>
      </c>
      <c r="H1784" s="4">
        <v>43</v>
      </c>
      <c r="I1784" s="4">
        <v>1.1000000000000001</v>
      </c>
      <c r="J1784" s="4">
        <v>6.8</v>
      </c>
      <c r="K1784" s="4">
        <v>6.2</v>
      </c>
      <c r="L1784" s="4">
        <v>1.2</v>
      </c>
      <c r="M1784" s="4">
        <v>22.3</v>
      </c>
      <c r="N1784" s="4">
        <v>7.4</v>
      </c>
      <c r="O1784" s="4">
        <v>88.8</v>
      </c>
      <c r="P1784" s="4">
        <v>35.700000000000003</v>
      </c>
      <c r="Q1784" s="4">
        <v>174.7</v>
      </c>
      <c r="R1784" s="4">
        <v>43.4</v>
      </c>
      <c r="S1784" s="4">
        <v>441.9</v>
      </c>
      <c r="T1784" s="4">
        <v>97</v>
      </c>
      <c r="U1784" s="4">
        <v>1107</v>
      </c>
      <c r="V1784" s="4">
        <v>8.1</v>
      </c>
      <c r="W1784" s="4">
        <v>13.4</v>
      </c>
      <c r="X1784" s="4"/>
      <c r="Y1784" s="4">
        <v>5.8</v>
      </c>
      <c r="Z1784" s="4">
        <v>106.2</v>
      </c>
      <c r="AA1784" s="4">
        <v>745</v>
      </c>
      <c r="AB1784" s="4">
        <v>2410</v>
      </c>
      <c r="AC1784" s="4"/>
    </row>
    <row r="1785" spans="1:29" hidden="1" x14ac:dyDescent="0.25">
      <c r="A1785" s="4" t="s">
        <v>4121</v>
      </c>
      <c r="B1785" s="4" t="s">
        <v>3936</v>
      </c>
      <c r="C1785" s="4" t="s">
        <v>1841</v>
      </c>
      <c r="D1785" s="4" t="s">
        <v>1850</v>
      </c>
      <c r="E1785" s="4" t="s">
        <v>294</v>
      </c>
      <c r="F1785" s="4">
        <v>0</v>
      </c>
      <c r="G1785" s="4">
        <v>144.5</v>
      </c>
      <c r="H1785" s="4">
        <v>414.5</v>
      </c>
      <c r="I1785" s="4">
        <v>48.5</v>
      </c>
      <c r="J1785" s="4">
        <v>223.2</v>
      </c>
      <c r="K1785" s="4">
        <v>45.5</v>
      </c>
      <c r="L1785" s="4">
        <v>5.7</v>
      </c>
      <c r="M1785" s="4">
        <v>52.1</v>
      </c>
      <c r="N1785" s="4">
        <v>12.3</v>
      </c>
      <c r="O1785" s="4">
        <v>123.2</v>
      </c>
      <c r="P1785" s="4">
        <v>44.4</v>
      </c>
      <c r="Q1785" s="4">
        <v>205</v>
      </c>
      <c r="R1785" s="4">
        <v>46.6</v>
      </c>
      <c r="S1785" s="4">
        <v>471.8</v>
      </c>
      <c r="T1785" s="4">
        <v>97.9</v>
      </c>
      <c r="U1785" s="4">
        <v>1359</v>
      </c>
      <c r="V1785" s="4">
        <v>9</v>
      </c>
      <c r="W1785" s="4">
        <v>17.600000000000001</v>
      </c>
      <c r="X1785" s="4"/>
      <c r="Y1785" s="4">
        <v>6.5</v>
      </c>
      <c r="Z1785" s="4">
        <v>114</v>
      </c>
      <c r="AA1785" s="4">
        <v>1068</v>
      </c>
      <c r="AB1785" s="4">
        <v>2526</v>
      </c>
      <c r="AC1785" s="4"/>
    </row>
    <row r="1786" spans="1:29" hidden="1" x14ac:dyDescent="0.25">
      <c r="A1786" s="4" t="s">
        <v>4121</v>
      </c>
      <c r="B1786" s="4" t="s">
        <v>3936</v>
      </c>
      <c r="C1786" s="4" t="s">
        <v>1841</v>
      </c>
      <c r="D1786" s="4" t="s">
        <v>1851</v>
      </c>
      <c r="E1786" s="4" t="s">
        <v>294</v>
      </c>
      <c r="F1786" s="4">
        <v>0</v>
      </c>
      <c r="G1786" s="4">
        <v>11</v>
      </c>
      <c r="H1786" s="4">
        <v>77</v>
      </c>
      <c r="I1786" s="4">
        <v>5.8</v>
      </c>
      <c r="J1786" s="4">
        <v>28.9</v>
      </c>
      <c r="K1786" s="4">
        <v>9.6</v>
      </c>
      <c r="L1786" s="4">
        <v>1.9</v>
      </c>
      <c r="M1786" s="4">
        <v>23.1</v>
      </c>
      <c r="N1786" s="4">
        <v>7.1</v>
      </c>
      <c r="O1786" s="4">
        <v>82.8</v>
      </c>
      <c r="P1786" s="4">
        <v>31.5</v>
      </c>
      <c r="Q1786" s="4">
        <v>152.1</v>
      </c>
      <c r="R1786" s="4">
        <v>35.4</v>
      </c>
      <c r="S1786" s="4">
        <v>353.2</v>
      </c>
      <c r="T1786" s="4">
        <v>73.099999999999994</v>
      </c>
      <c r="U1786" s="4">
        <v>995</v>
      </c>
      <c r="V1786" s="4">
        <v>4.3</v>
      </c>
      <c r="W1786" s="4">
        <v>8.9</v>
      </c>
      <c r="X1786" s="4"/>
      <c r="Y1786" s="4">
        <v>5.0999999999999996</v>
      </c>
      <c r="Z1786" s="4">
        <v>79.2</v>
      </c>
      <c r="AA1786" s="4">
        <v>811</v>
      </c>
      <c r="AB1786" s="4">
        <v>1761</v>
      </c>
      <c r="AC1786" s="4"/>
    </row>
    <row r="1787" spans="1:29" hidden="1" x14ac:dyDescent="0.25">
      <c r="A1787" s="4" t="s">
        <v>4121</v>
      </c>
      <c r="B1787" s="4" t="s">
        <v>3936</v>
      </c>
      <c r="C1787" s="4" t="s">
        <v>1841</v>
      </c>
      <c r="D1787" s="4" t="s">
        <v>1852</v>
      </c>
      <c r="E1787" s="4" t="s">
        <v>294</v>
      </c>
      <c r="F1787" s="4">
        <v>0</v>
      </c>
      <c r="G1787" s="4">
        <v>0.4</v>
      </c>
      <c r="H1787" s="4">
        <v>16.899999999999999</v>
      </c>
      <c r="I1787" s="4">
        <v>0.5</v>
      </c>
      <c r="J1787" s="4">
        <v>4.0999999999999996</v>
      </c>
      <c r="K1787" s="4">
        <v>2.6</v>
      </c>
      <c r="L1787" s="4">
        <v>0.4</v>
      </c>
      <c r="M1787" s="4">
        <v>7.6</v>
      </c>
      <c r="N1787" s="4">
        <v>2.6</v>
      </c>
      <c r="O1787" s="4">
        <v>35.9</v>
      </c>
      <c r="P1787" s="4">
        <v>14.7</v>
      </c>
      <c r="Q1787" s="4">
        <v>79.8</v>
      </c>
      <c r="R1787" s="4">
        <v>19</v>
      </c>
      <c r="S1787" s="4">
        <v>202.3</v>
      </c>
      <c r="T1787" s="4">
        <v>44.3</v>
      </c>
      <c r="U1787" s="4">
        <v>483</v>
      </c>
      <c r="V1787" s="4">
        <v>14.8</v>
      </c>
      <c r="W1787" s="4">
        <v>4.5</v>
      </c>
      <c r="X1787" s="4"/>
      <c r="Y1787" s="4">
        <v>3.3</v>
      </c>
      <c r="Z1787" s="4">
        <v>30.5</v>
      </c>
      <c r="AA1787" s="4">
        <v>162</v>
      </c>
      <c r="AB1787" s="4">
        <v>702</v>
      </c>
      <c r="AC1787" s="4"/>
    </row>
    <row r="1788" spans="1:29" hidden="1" x14ac:dyDescent="0.25">
      <c r="A1788" s="4" t="s">
        <v>4121</v>
      </c>
      <c r="B1788" s="4" t="s">
        <v>3936</v>
      </c>
      <c r="C1788" s="4" t="s">
        <v>1841</v>
      </c>
      <c r="D1788" s="4" t="s">
        <v>1853</v>
      </c>
      <c r="E1788" s="4" t="s">
        <v>294</v>
      </c>
      <c r="F1788" s="4">
        <v>0</v>
      </c>
      <c r="G1788" s="4">
        <v>0.9</v>
      </c>
      <c r="H1788" s="4">
        <v>54.3</v>
      </c>
      <c r="I1788" s="4">
        <v>0.8</v>
      </c>
      <c r="J1788" s="4">
        <v>5.8</v>
      </c>
      <c r="K1788" s="4">
        <v>5.6</v>
      </c>
      <c r="L1788" s="4">
        <v>1.2</v>
      </c>
      <c r="M1788" s="4">
        <v>21.6</v>
      </c>
      <c r="N1788" s="4">
        <v>7.6</v>
      </c>
      <c r="O1788" s="4">
        <v>95.2</v>
      </c>
      <c r="P1788" s="4">
        <v>37.200000000000003</v>
      </c>
      <c r="Q1788" s="4">
        <v>186.6</v>
      </c>
      <c r="R1788" s="4">
        <v>43.2</v>
      </c>
      <c r="S1788" s="4">
        <v>431.6</v>
      </c>
      <c r="T1788" s="4">
        <v>89.3</v>
      </c>
      <c r="U1788" s="4">
        <v>1178</v>
      </c>
      <c r="V1788" s="4">
        <v>4.9000000000000004</v>
      </c>
      <c r="W1788" s="4">
        <v>13.7</v>
      </c>
      <c r="X1788" s="4"/>
      <c r="Y1788" s="4">
        <v>7.1</v>
      </c>
      <c r="Z1788" s="4">
        <v>97.6</v>
      </c>
      <c r="AA1788" s="4">
        <v>936</v>
      </c>
      <c r="AB1788" s="4">
        <v>2144</v>
      </c>
      <c r="AC1788" s="4"/>
    </row>
    <row r="1789" spans="1:29" hidden="1" x14ac:dyDescent="0.25">
      <c r="A1789" s="4" t="s">
        <v>4121</v>
      </c>
      <c r="B1789" s="4" t="s">
        <v>3936</v>
      </c>
      <c r="C1789" s="4" t="s">
        <v>1841</v>
      </c>
      <c r="D1789" s="4" t="s">
        <v>1854</v>
      </c>
      <c r="E1789" s="4" t="s">
        <v>294</v>
      </c>
      <c r="F1789" s="4">
        <v>0</v>
      </c>
      <c r="G1789" s="4">
        <v>140.80000000000001</v>
      </c>
      <c r="H1789" s="4">
        <v>364.5</v>
      </c>
      <c r="I1789" s="4">
        <v>39.200000000000003</v>
      </c>
      <c r="J1789" s="4">
        <v>180.3</v>
      </c>
      <c r="K1789" s="4">
        <v>37</v>
      </c>
      <c r="L1789" s="4">
        <v>15.2</v>
      </c>
      <c r="M1789" s="4">
        <v>58</v>
      </c>
      <c r="N1789" s="4">
        <v>12</v>
      </c>
      <c r="O1789" s="4">
        <v>121.4</v>
      </c>
      <c r="P1789" s="4">
        <v>42.5</v>
      </c>
      <c r="Q1789" s="4">
        <v>200.7</v>
      </c>
      <c r="R1789" s="4">
        <v>44.8</v>
      </c>
      <c r="S1789" s="4">
        <v>437</v>
      </c>
      <c r="T1789" s="4">
        <v>92.2</v>
      </c>
      <c r="U1789" s="4">
        <v>1343</v>
      </c>
      <c r="V1789" s="4">
        <v>33.6</v>
      </c>
      <c r="W1789" s="4">
        <v>15.4</v>
      </c>
      <c r="X1789" s="4"/>
      <c r="Y1789" s="4">
        <v>7.1</v>
      </c>
      <c r="Z1789" s="4">
        <v>97.9</v>
      </c>
      <c r="AA1789" s="4">
        <v>870</v>
      </c>
      <c r="AB1789" s="4">
        <v>2212</v>
      </c>
      <c r="AC1789" s="4"/>
    </row>
    <row r="1790" spans="1:29" hidden="1" x14ac:dyDescent="0.25">
      <c r="A1790" s="4" t="s">
        <v>4121</v>
      </c>
      <c r="B1790" s="4" t="s">
        <v>3936</v>
      </c>
      <c r="C1790" s="4" t="s">
        <v>1841</v>
      </c>
      <c r="D1790" s="4" t="s">
        <v>1855</v>
      </c>
      <c r="E1790" s="4" t="s">
        <v>294</v>
      </c>
      <c r="F1790" s="4">
        <v>0</v>
      </c>
      <c r="G1790" s="4">
        <v>3.6</v>
      </c>
      <c r="H1790" s="4">
        <v>54.3</v>
      </c>
      <c r="I1790" s="4">
        <v>2</v>
      </c>
      <c r="J1790" s="4">
        <v>12.1</v>
      </c>
      <c r="K1790" s="4">
        <v>7.1</v>
      </c>
      <c r="L1790" s="4">
        <v>1.7</v>
      </c>
      <c r="M1790" s="4">
        <v>24.5</v>
      </c>
      <c r="N1790" s="4">
        <v>8.6</v>
      </c>
      <c r="O1790" s="4">
        <v>109.7</v>
      </c>
      <c r="P1790" s="4">
        <v>44.4</v>
      </c>
      <c r="Q1790" s="4">
        <v>216.3</v>
      </c>
      <c r="R1790" s="4">
        <v>51.4</v>
      </c>
      <c r="S1790" s="4">
        <v>504</v>
      </c>
      <c r="T1790" s="4">
        <v>104.5</v>
      </c>
      <c r="U1790" s="4">
        <v>1386</v>
      </c>
      <c r="V1790" s="4">
        <v>1.7</v>
      </c>
      <c r="W1790" s="4">
        <v>13.8</v>
      </c>
      <c r="X1790" s="4"/>
      <c r="Y1790" s="4">
        <v>9.6999999999999993</v>
      </c>
      <c r="Z1790" s="4">
        <v>126.4</v>
      </c>
      <c r="AA1790" s="4">
        <v>884</v>
      </c>
      <c r="AB1790" s="4">
        <v>2942</v>
      </c>
      <c r="AC1790" s="4"/>
    </row>
    <row r="1791" spans="1:29" hidden="1" x14ac:dyDescent="0.25">
      <c r="A1791" s="4" t="s">
        <v>4121</v>
      </c>
      <c r="B1791" s="4" t="s">
        <v>3936</v>
      </c>
      <c r="C1791" s="4" t="s">
        <v>1841</v>
      </c>
      <c r="D1791" s="4" t="s">
        <v>1856</v>
      </c>
      <c r="E1791" s="4" t="s">
        <v>294</v>
      </c>
      <c r="F1791" s="4">
        <v>0</v>
      </c>
      <c r="G1791" s="4">
        <v>5.2</v>
      </c>
      <c r="H1791" s="4">
        <v>66.8</v>
      </c>
      <c r="I1791" s="4">
        <v>4.3</v>
      </c>
      <c r="J1791" s="4">
        <v>25.4</v>
      </c>
      <c r="K1791" s="4">
        <v>15.3</v>
      </c>
      <c r="L1791" s="4">
        <v>2.1</v>
      </c>
      <c r="M1791" s="4">
        <v>30.6</v>
      </c>
      <c r="N1791" s="4">
        <v>8.8000000000000007</v>
      </c>
      <c r="O1791" s="4">
        <v>96.7</v>
      </c>
      <c r="P1791" s="4">
        <v>36.5</v>
      </c>
      <c r="Q1791" s="4">
        <v>171.4</v>
      </c>
      <c r="R1791" s="4">
        <v>38.5</v>
      </c>
      <c r="S1791" s="4">
        <v>389.6</v>
      </c>
      <c r="T1791" s="4">
        <v>79.400000000000006</v>
      </c>
      <c r="U1791" s="4">
        <v>1118</v>
      </c>
      <c r="V1791" s="4">
        <v>10.199999999999999</v>
      </c>
      <c r="W1791" s="4">
        <v>9.8000000000000007</v>
      </c>
      <c r="X1791" s="4"/>
      <c r="Y1791" s="4">
        <v>5</v>
      </c>
      <c r="Z1791" s="4">
        <v>83.5</v>
      </c>
      <c r="AA1791" s="4">
        <v>864</v>
      </c>
      <c r="AB1791" s="4">
        <v>1896</v>
      </c>
      <c r="AC1791" s="4"/>
    </row>
    <row r="1792" spans="1:29" hidden="1" x14ac:dyDescent="0.25">
      <c r="A1792" s="4" t="s">
        <v>4121</v>
      </c>
      <c r="B1792" s="4" t="s">
        <v>3936</v>
      </c>
      <c r="C1792" s="4" t="s">
        <v>1841</v>
      </c>
      <c r="D1792" s="4" t="s">
        <v>1857</v>
      </c>
      <c r="E1792" s="4" t="s">
        <v>294</v>
      </c>
      <c r="F1792" s="4">
        <v>0</v>
      </c>
      <c r="G1792" s="4">
        <v>7.3</v>
      </c>
      <c r="H1792" s="4">
        <v>56.4</v>
      </c>
      <c r="I1792" s="4">
        <v>3</v>
      </c>
      <c r="J1792" s="4">
        <v>14</v>
      </c>
      <c r="K1792" s="4">
        <v>6.1</v>
      </c>
      <c r="L1792" s="4">
        <v>0.8</v>
      </c>
      <c r="M1792" s="4">
        <v>18.2</v>
      </c>
      <c r="N1792" s="4">
        <v>5.7</v>
      </c>
      <c r="O1792" s="4">
        <v>68.900000000000006</v>
      </c>
      <c r="P1792" s="4">
        <v>27.2</v>
      </c>
      <c r="Q1792" s="4">
        <v>138</v>
      </c>
      <c r="R1792" s="4">
        <v>32.700000000000003</v>
      </c>
      <c r="S1792" s="4">
        <v>343.9</v>
      </c>
      <c r="T1792" s="4">
        <v>75.5</v>
      </c>
      <c r="U1792" s="4">
        <v>878</v>
      </c>
      <c r="V1792" s="4">
        <v>3.7</v>
      </c>
      <c r="W1792" s="4">
        <v>6.8</v>
      </c>
      <c r="X1792" s="4"/>
      <c r="Y1792" s="4">
        <v>3.9</v>
      </c>
      <c r="Z1792" s="4">
        <v>77</v>
      </c>
      <c r="AA1792" s="4">
        <v>726</v>
      </c>
      <c r="AB1792" s="4">
        <v>1702</v>
      </c>
      <c r="AC1792" s="4"/>
    </row>
    <row r="1793" spans="1:29" hidden="1" x14ac:dyDescent="0.25">
      <c r="A1793" s="4" t="s">
        <v>4121</v>
      </c>
      <c r="B1793" s="4" t="s">
        <v>3936</v>
      </c>
      <c r="C1793" s="4" t="s">
        <v>1841</v>
      </c>
      <c r="D1793" s="4" t="s">
        <v>1858</v>
      </c>
      <c r="E1793" s="4" t="s">
        <v>294</v>
      </c>
      <c r="F1793" s="4">
        <v>0</v>
      </c>
      <c r="G1793" s="4">
        <v>4.5</v>
      </c>
      <c r="H1793" s="4">
        <v>52.5</v>
      </c>
      <c r="I1793" s="4">
        <v>1.9</v>
      </c>
      <c r="J1793" s="4">
        <v>10.8</v>
      </c>
      <c r="K1793" s="4">
        <v>7.1</v>
      </c>
      <c r="L1793" s="4">
        <v>1.5</v>
      </c>
      <c r="M1793" s="4">
        <v>21.9</v>
      </c>
      <c r="N1793" s="4">
        <v>7.1</v>
      </c>
      <c r="O1793" s="4">
        <v>85.9</v>
      </c>
      <c r="P1793" s="4">
        <v>33.1</v>
      </c>
      <c r="Q1793" s="4">
        <v>166.5</v>
      </c>
      <c r="R1793" s="4">
        <v>39.299999999999997</v>
      </c>
      <c r="S1793" s="4">
        <v>415.6</v>
      </c>
      <c r="T1793" s="4">
        <v>90.8</v>
      </c>
      <c r="U1793" s="4">
        <v>1058</v>
      </c>
      <c r="V1793" s="4">
        <v>14.3</v>
      </c>
      <c r="W1793" s="4">
        <v>18.899999999999999</v>
      </c>
      <c r="X1793" s="4"/>
      <c r="Y1793" s="4">
        <v>5.6</v>
      </c>
      <c r="Z1793" s="4">
        <v>91.1</v>
      </c>
      <c r="AA1793" s="4">
        <v>874</v>
      </c>
      <c r="AB1793" s="4">
        <v>2062</v>
      </c>
      <c r="AC1793" s="4"/>
    </row>
    <row r="1794" spans="1:29" hidden="1" x14ac:dyDescent="0.25">
      <c r="A1794" s="4" t="s">
        <v>4121</v>
      </c>
      <c r="B1794" s="4" t="s">
        <v>3936</v>
      </c>
      <c r="C1794" s="4" t="s">
        <v>1841</v>
      </c>
      <c r="D1794" s="4" t="s">
        <v>1859</v>
      </c>
      <c r="E1794" s="4" t="s">
        <v>294</v>
      </c>
      <c r="F1794" s="4">
        <v>0</v>
      </c>
      <c r="G1794" s="4">
        <v>4</v>
      </c>
      <c r="H1794" s="4">
        <v>78.5</v>
      </c>
      <c r="I1794" s="4">
        <v>3.5</v>
      </c>
      <c r="J1794" s="4">
        <v>21.8</v>
      </c>
      <c r="K1794" s="4">
        <v>12.1</v>
      </c>
      <c r="L1794" s="4">
        <v>2.9</v>
      </c>
      <c r="M1794" s="4">
        <v>31.2</v>
      </c>
      <c r="N1794" s="4">
        <v>9.6</v>
      </c>
      <c r="O1794" s="4">
        <v>111.5</v>
      </c>
      <c r="P1794" s="4">
        <v>43.4</v>
      </c>
      <c r="Q1794" s="4">
        <v>205.8</v>
      </c>
      <c r="R1794" s="4">
        <v>48.8</v>
      </c>
      <c r="S1794" s="4">
        <v>508.5</v>
      </c>
      <c r="T1794" s="4">
        <v>111.7</v>
      </c>
      <c r="U1794" s="4">
        <v>1365</v>
      </c>
      <c r="V1794" s="4">
        <v>8.4</v>
      </c>
      <c r="W1794" s="4">
        <v>13.5</v>
      </c>
      <c r="X1794" s="4"/>
      <c r="Y1794" s="4">
        <v>6</v>
      </c>
      <c r="Z1794" s="4">
        <v>128.5</v>
      </c>
      <c r="AA1794" s="4">
        <v>1306</v>
      </c>
      <c r="AB1794" s="4">
        <v>2802</v>
      </c>
      <c r="AC1794" s="4"/>
    </row>
    <row r="1795" spans="1:29" hidden="1" x14ac:dyDescent="0.25">
      <c r="A1795" s="4" t="s">
        <v>4121</v>
      </c>
      <c r="B1795" s="4" t="s">
        <v>3936</v>
      </c>
      <c r="C1795" s="4" t="s">
        <v>1841</v>
      </c>
      <c r="D1795" s="4" t="s">
        <v>1860</v>
      </c>
      <c r="E1795" s="4" t="s">
        <v>294</v>
      </c>
      <c r="F1795" s="4">
        <v>0</v>
      </c>
      <c r="G1795" s="4">
        <v>3.3</v>
      </c>
      <c r="H1795" s="4">
        <v>53.6</v>
      </c>
      <c r="I1795" s="4">
        <v>1.8</v>
      </c>
      <c r="J1795" s="4">
        <v>11.2</v>
      </c>
      <c r="K1795" s="4">
        <v>6.4</v>
      </c>
      <c r="L1795" s="4">
        <v>4.3</v>
      </c>
      <c r="M1795" s="4">
        <v>23.5</v>
      </c>
      <c r="N1795" s="4">
        <v>8.1</v>
      </c>
      <c r="O1795" s="4">
        <v>105.4</v>
      </c>
      <c r="P1795" s="4">
        <v>42.7</v>
      </c>
      <c r="Q1795" s="4">
        <v>213.8</v>
      </c>
      <c r="R1795" s="4">
        <v>51.8</v>
      </c>
      <c r="S1795" s="4">
        <v>577.4</v>
      </c>
      <c r="T1795" s="4">
        <v>108.5</v>
      </c>
      <c r="U1795" s="4">
        <v>1336</v>
      </c>
      <c r="V1795" s="4">
        <v>9.1999999999999993</v>
      </c>
      <c r="W1795" s="4">
        <v>14.6</v>
      </c>
      <c r="X1795" s="4"/>
      <c r="Y1795" s="4">
        <v>9.5</v>
      </c>
      <c r="Z1795" s="4">
        <v>126.9</v>
      </c>
      <c r="AA1795" s="4">
        <v>667</v>
      </c>
      <c r="AB1795" s="4">
        <v>2984</v>
      </c>
      <c r="AC1795" s="4"/>
    </row>
    <row r="1796" spans="1:29" hidden="1" x14ac:dyDescent="0.25">
      <c r="A1796" s="4" t="s">
        <v>4121</v>
      </c>
      <c r="B1796" s="4" t="s">
        <v>3936</v>
      </c>
      <c r="C1796" s="4" t="s">
        <v>1841</v>
      </c>
      <c r="D1796" s="4" t="s">
        <v>1861</v>
      </c>
      <c r="E1796" s="4" t="s">
        <v>294</v>
      </c>
      <c r="F1796" s="4">
        <v>0</v>
      </c>
      <c r="G1796" s="4">
        <v>73.599999999999994</v>
      </c>
      <c r="H1796" s="4">
        <v>236.7</v>
      </c>
      <c r="I1796" s="4">
        <v>28.4</v>
      </c>
      <c r="J1796" s="4">
        <v>138.80000000000001</v>
      </c>
      <c r="K1796" s="4">
        <v>25.2</v>
      </c>
      <c r="L1796" s="4">
        <v>2.7</v>
      </c>
      <c r="M1796" s="4">
        <v>36.4</v>
      </c>
      <c r="N1796" s="4">
        <v>7.8</v>
      </c>
      <c r="O1796" s="4">
        <v>84.7</v>
      </c>
      <c r="P1796" s="4">
        <v>30.2</v>
      </c>
      <c r="Q1796" s="4">
        <v>145.1</v>
      </c>
      <c r="R1796" s="4">
        <v>34.1</v>
      </c>
      <c r="S1796" s="4">
        <v>343.2</v>
      </c>
      <c r="T1796" s="4">
        <v>73.900000000000006</v>
      </c>
      <c r="U1796" s="4">
        <v>967</v>
      </c>
      <c r="V1796" s="4">
        <v>10.6</v>
      </c>
      <c r="W1796" s="4">
        <v>8.1</v>
      </c>
      <c r="X1796" s="4"/>
      <c r="Y1796" s="4">
        <v>5.8</v>
      </c>
      <c r="Z1796" s="4">
        <v>64.7</v>
      </c>
      <c r="AA1796" s="4">
        <v>430</v>
      </c>
      <c r="AB1796" s="4">
        <v>1505</v>
      </c>
      <c r="AC1796" s="4"/>
    </row>
    <row r="1797" spans="1:29" hidden="1" x14ac:dyDescent="0.25">
      <c r="A1797" s="4" t="s">
        <v>4121</v>
      </c>
      <c r="B1797" s="4" t="s">
        <v>3936</v>
      </c>
      <c r="C1797" s="4" t="s">
        <v>1863</v>
      </c>
      <c r="D1797" s="4" t="s">
        <v>1862</v>
      </c>
      <c r="E1797" s="4" t="s">
        <v>294</v>
      </c>
      <c r="F1797" s="4">
        <v>0</v>
      </c>
      <c r="G1797" s="4">
        <v>1.2</v>
      </c>
      <c r="H1797" s="4">
        <v>45.3</v>
      </c>
      <c r="I1797" s="4">
        <v>1.2</v>
      </c>
      <c r="J1797" s="4">
        <v>7.6</v>
      </c>
      <c r="K1797" s="4">
        <v>5</v>
      </c>
      <c r="L1797" s="4">
        <v>1.1000000000000001</v>
      </c>
      <c r="M1797" s="4">
        <v>16.7</v>
      </c>
      <c r="N1797" s="4">
        <v>5.0999999999999996</v>
      </c>
      <c r="O1797" s="4">
        <v>61.3</v>
      </c>
      <c r="P1797" s="4">
        <v>24.2</v>
      </c>
      <c r="Q1797" s="4">
        <v>118.4</v>
      </c>
      <c r="R1797" s="4">
        <v>28.2</v>
      </c>
      <c r="S1797" s="4">
        <v>283.2</v>
      </c>
      <c r="T1797" s="4">
        <v>59</v>
      </c>
      <c r="U1797" s="4">
        <v>763</v>
      </c>
      <c r="V1797" s="4">
        <v>2.6</v>
      </c>
      <c r="W1797" s="4">
        <v>8.6999999999999993</v>
      </c>
      <c r="X1797" s="4"/>
      <c r="Y1797" s="4">
        <v>4.0999999999999996</v>
      </c>
      <c r="Z1797" s="4">
        <v>64</v>
      </c>
      <c r="AA1797" s="4">
        <v>1013</v>
      </c>
      <c r="AB1797" s="4">
        <v>1343</v>
      </c>
      <c r="AC1797" s="4"/>
    </row>
    <row r="1798" spans="1:29" hidden="1" x14ac:dyDescent="0.25">
      <c r="A1798" s="4" t="s">
        <v>4121</v>
      </c>
      <c r="B1798" s="4" t="s">
        <v>3936</v>
      </c>
      <c r="C1798" s="4" t="s">
        <v>1863</v>
      </c>
      <c r="D1798" s="4" t="s">
        <v>1864</v>
      </c>
      <c r="E1798" s="4" t="s">
        <v>294</v>
      </c>
      <c r="F1798" s="4">
        <v>0</v>
      </c>
      <c r="G1798" s="4">
        <v>32.9</v>
      </c>
      <c r="H1798" s="4">
        <v>152.9</v>
      </c>
      <c r="I1798" s="4">
        <v>11.8</v>
      </c>
      <c r="J1798" s="4">
        <v>52.7</v>
      </c>
      <c r="K1798" s="4">
        <v>15.3</v>
      </c>
      <c r="L1798" s="4">
        <v>1.9</v>
      </c>
      <c r="M1798" s="4">
        <v>27.8</v>
      </c>
      <c r="N1798" s="4">
        <v>8.3000000000000007</v>
      </c>
      <c r="O1798" s="4">
        <v>99.3</v>
      </c>
      <c r="P1798" s="4">
        <v>38.299999999999997</v>
      </c>
      <c r="Q1798" s="4">
        <v>185.9</v>
      </c>
      <c r="R1798" s="4">
        <v>43.4</v>
      </c>
      <c r="S1798" s="4">
        <v>481.4</v>
      </c>
      <c r="T1798" s="4">
        <v>94.5</v>
      </c>
      <c r="U1798" s="4">
        <v>1235</v>
      </c>
      <c r="V1798" s="4">
        <v>4</v>
      </c>
      <c r="W1798" s="4">
        <v>9.4</v>
      </c>
      <c r="X1798" s="4"/>
      <c r="Y1798" s="4">
        <v>5.6</v>
      </c>
      <c r="Z1798" s="4">
        <v>98.6</v>
      </c>
      <c r="AA1798" s="4">
        <v>1076</v>
      </c>
      <c r="AB1798" s="4">
        <v>2284</v>
      </c>
      <c r="AC1798" s="4"/>
    </row>
    <row r="1799" spans="1:29" hidden="1" x14ac:dyDescent="0.25">
      <c r="A1799" s="4" t="s">
        <v>4121</v>
      </c>
      <c r="B1799" s="4" t="s">
        <v>3936</v>
      </c>
      <c r="C1799" s="4" t="s">
        <v>1863</v>
      </c>
      <c r="D1799" s="4" t="s">
        <v>1865</v>
      </c>
      <c r="E1799" s="4" t="s">
        <v>294</v>
      </c>
      <c r="F1799" s="4">
        <v>0</v>
      </c>
      <c r="G1799" s="4">
        <v>0.2</v>
      </c>
      <c r="H1799" s="4">
        <v>117.5</v>
      </c>
      <c r="I1799" s="4">
        <v>0.4</v>
      </c>
      <c r="J1799" s="4">
        <v>6</v>
      </c>
      <c r="K1799" s="4">
        <v>11.2</v>
      </c>
      <c r="L1799" s="4">
        <v>2.4</v>
      </c>
      <c r="M1799" s="4">
        <v>45.4</v>
      </c>
      <c r="N1799" s="4">
        <v>14.8</v>
      </c>
      <c r="O1799" s="4">
        <v>172.2</v>
      </c>
      <c r="P1799" s="4">
        <v>65</v>
      </c>
      <c r="Q1799" s="4">
        <v>288.5</v>
      </c>
      <c r="R1799" s="4">
        <v>62.1</v>
      </c>
      <c r="S1799" s="4">
        <v>571</v>
      </c>
      <c r="T1799" s="4">
        <v>107.4</v>
      </c>
      <c r="U1799" s="4">
        <v>1902</v>
      </c>
      <c r="V1799" s="4">
        <v>6.6</v>
      </c>
      <c r="W1799" s="4">
        <v>15</v>
      </c>
      <c r="X1799" s="4"/>
      <c r="Y1799" s="4">
        <v>6.1</v>
      </c>
      <c r="Z1799" s="4">
        <v>103</v>
      </c>
      <c r="AA1799" s="4">
        <v>2317</v>
      </c>
      <c r="AB1799" s="4">
        <v>1986</v>
      </c>
      <c r="AC1799" s="4"/>
    </row>
    <row r="1800" spans="1:29" hidden="1" x14ac:dyDescent="0.25">
      <c r="A1800" s="4" t="s">
        <v>4121</v>
      </c>
      <c r="B1800" s="4" t="s">
        <v>3936</v>
      </c>
      <c r="C1800" s="4" t="s">
        <v>1863</v>
      </c>
      <c r="D1800" s="4" t="s">
        <v>1866</v>
      </c>
      <c r="E1800" s="4" t="s">
        <v>294</v>
      </c>
      <c r="F1800" s="4">
        <v>0</v>
      </c>
      <c r="G1800" s="4">
        <v>3.3</v>
      </c>
      <c r="H1800" s="4">
        <v>47.1</v>
      </c>
      <c r="I1800" s="4">
        <v>3.3</v>
      </c>
      <c r="J1800" s="4">
        <v>13</v>
      </c>
      <c r="K1800" s="4">
        <v>7.2</v>
      </c>
      <c r="L1800" s="4">
        <v>1.2</v>
      </c>
      <c r="M1800" s="4">
        <v>19.600000000000001</v>
      </c>
      <c r="N1800" s="4">
        <v>6.9</v>
      </c>
      <c r="O1800" s="4">
        <v>83.9</v>
      </c>
      <c r="P1800" s="4">
        <v>34.4</v>
      </c>
      <c r="Q1800" s="4">
        <v>175.7</v>
      </c>
      <c r="R1800" s="4">
        <v>42.8</v>
      </c>
      <c r="S1800" s="4">
        <v>450.9</v>
      </c>
      <c r="T1800" s="4">
        <v>97.9</v>
      </c>
      <c r="U1800" s="4">
        <v>1114</v>
      </c>
      <c r="V1800" s="4">
        <v>5.7</v>
      </c>
      <c r="W1800" s="4">
        <v>11.2</v>
      </c>
      <c r="X1800" s="4"/>
      <c r="Y1800" s="4">
        <v>6.9</v>
      </c>
      <c r="Z1800" s="4">
        <v>109</v>
      </c>
      <c r="AA1800" s="4">
        <v>712</v>
      </c>
      <c r="AB1800" s="4">
        <v>2668</v>
      </c>
      <c r="AC1800" s="4"/>
    </row>
    <row r="1801" spans="1:29" hidden="1" x14ac:dyDescent="0.25">
      <c r="A1801" s="4" t="s">
        <v>4121</v>
      </c>
      <c r="B1801" s="4" t="s">
        <v>3936</v>
      </c>
      <c r="C1801" s="4" t="s">
        <v>1863</v>
      </c>
      <c r="D1801" s="4" t="s">
        <v>1867</v>
      </c>
      <c r="E1801" s="4" t="s">
        <v>294</v>
      </c>
      <c r="F1801" s="4">
        <v>0</v>
      </c>
      <c r="G1801" s="4">
        <v>5.3</v>
      </c>
      <c r="H1801" s="4">
        <v>65.7</v>
      </c>
      <c r="I1801" s="4">
        <v>3.2</v>
      </c>
      <c r="J1801" s="4">
        <v>17.899999999999999</v>
      </c>
      <c r="K1801" s="4">
        <v>9.6</v>
      </c>
      <c r="L1801" s="4">
        <v>1.8</v>
      </c>
      <c r="M1801" s="4">
        <v>29.3</v>
      </c>
      <c r="N1801" s="4">
        <v>9.5</v>
      </c>
      <c r="O1801" s="4">
        <v>112.2</v>
      </c>
      <c r="P1801" s="4">
        <v>41.6</v>
      </c>
      <c r="Q1801" s="4">
        <v>197.4</v>
      </c>
      <c r="R1801" s="4">
        <v>44.5</v>
      </c>
      <c r="S1801" s="4">
        <v>448.3</v>
      </c>
      <c r="T1801" s="4">
        <v>91.9</v>
      </c>
      <c r="U1801" s="4">
        <v>1264</v>
      </c>
      <c r="V1801" s="4">
        <v>8.3000000000000007</v>
      </c>
      <c r="W1801" s="4">
        <v>10.9</v>
      </c>
      <c r="X1801" s="4"/>
      <c r="Y1801" s="4">
        <v>6.2</v>
      </c>
      <c r="Z1801" s="4">
        <v>119.9</v>
      </c>
      <c r="AA1801" s="4">
        <v>1276</v>
      </c>
      <c r="AB1801" s="4">
        <v>2718</v>
      </c>
      <c r="AC1801" s="4"/>
    </row>
    <row r="1802" spans="1:29" hidden="1" x14ac:dyDescent="0.25">
      <c r="A1802" s="4" t="s">
        <v>4121</v>
      </c>
      <c r="B1802" s="4" t="s">
        <v>3936</v>
      </c>
      <c r="C1802" s="4" t="s">
        <v>1863</v>
      </c>
      <c r="D1802" s="4" t="s">
        <v>1868</v>
      </c>
      <c r="E1802" s="4" t="s">
        <v>294</v>
      </c>
      <c r="F1802" s="4">
        <v>0</v>
      </c>
      <c r="G1802" s="4">
        <v>11.5</v>
      </c>
      <c r="H1802" s="4">
        <v>131</v>
      </c>
      <c r="I1802" s="4">
        <v>5.7</v>
      </c>
      <c r="J1802" s="4">
        <v>35.5</v>
      </c>
      <c r="K1802" s="4">
        <v>15</v>
      </c>
      <c r="L1802" s="4">
        <v>7.1</v>
      </c>
      <c r="M1802" s="4">
        <v>37.700000000000003</v>
      </c>
      <c r="N1802" s="4">
        <v>10.7</v>
      </c>
      <c r="O1802" s="4">
        <v>117.8</v>
      </c>
      <c r="P1802" s="4">
        <v>44.1</v>
      </c>
      <c r="Q1802" s="4">
        <v>212.8</v>
      </c>
      <c r="R1802" s="4">
        <v>44.2</v>
      </c>
      <c r="S1802" s="4">
        <v>450.6</v>
      </c>
      <c r="T1802" s="4">
        <v>86.4</v>
      </c>
      <c r="U1802" s="4">
        <v>1369</v>
      </c>
      <c r="V1802" s="4">
        <v>16.5</v>
      </c>
      <c r="W1802" s="4">
        <v>13.1</v>
      </c>
      <c r="X1802" s="4"/>
      <c r="Y1802" s="4">
        <v>4.3</v>
      </c>
      <c r="Z1802" s="4">
        <v>88.1</v>
      </c>
      <c r="AA1802" s="4">
        <v>1639</v>
      </c>
      <c r="AB1802" s="4">
        <v>1791</v>
      </c>
      <c r="AC1802" s="4"/>
    </row>
    <row r="1803" spans="1:29" hidden="1" x14ac:dyDescent="0.25">
      <c r="A1803" s="4" t="s">
        <v>4121</v>
      </c>
      <c r="B1803" s="4" t="s">
        <v>3936</v>
      </c>
      <c r="C1803" s="4" t="s">
        <v>1863</v>
      </c>
      <c r="D1803" s="4" t="s">
        <v>1869</v>
      </c>
      <c r="E1803" s="4" t="s">
        <v>294</v>
      </c>
      <c r="F1803" s="4">
        <v>0</v>
      </c>
      <c r="G1803" s="4">
        <v>0.1</v>
      </c>
      <c r="H1803" s="4">
        <v>31.9</v>
      </c>
      <c r="I1803" s="4">
        <v>0.4</v>
      </c>
      <c r="J1803" s="4">
        <v>3.2</v>
      </c>
      <c r="K1803" s="4">
        <v>4.9000000000000004</v>
      </c>
      <c r="L1803" s="4">
        <v>0.7</v>
      </c>
      <c r="M1803" s="4">
        <v>19.3</v>
      </c>
      <c r="N1803" s="4">
        <v>6</v>
      </c>
      <c r="O1803" s="4">
        <v>63.9</v>
      </c>
      <c r="P1803" s="4">
        <v>23.7</v>
      </c>
      <c r="Q1803" s="4">
        <v>107.8</v>
      </c>
      <c r="R1803" s="4">
        <v>24.7</v>
      </c>
      <c r="S1803" s="4">
        <v>210.9</v>
      </c>
      <c r="T1803" s="4">
        <v>40.200000000000003</v>
      </c>
      <c r="U1803" s="4">
        <v>701</v>
      </c>
      <c r="V1803" s="4">
        <v>6.9</v>
      </c>
      <c r="W1803" s="4">
        <v>2.6</v>
      </c>
      <c r="X1803" s="4"/>
      <c r="Y1803" s="4">
        <v>1.4</v>
      </c>
      <c r="Z1803" s="4">
        <v>20.3</v>
      </c>
      <c r="AA1803" s="4">
        <v>394</v>
      </c>
      <c r="AB1803" s="4">
        <v>416</v>
      </c>
      <c r="AC1803" s="4"/>
    </row>
    <row r="1804" spans="1:29" hidden="1" x14ac:dyDescent="0.25">
      <c r="A1804" s="4" t="s">
        <v>4121</v>
      </c>
      <c r="B1804" s="4" t="s">
        <v>3936</v>
      </c>
      <c r="C1804" s="4" t="s">
        <v>1863</v>
      </c>
      <c r="D1804" s="4" t="s">
        <v>1870</v>
      </c>
      <c r="E1804" s="4" t="s">
        <v>294</v>
      </c>
      <c r="F1804" s="4">
        <v>0</v>
      </c>
      <c r="G1804" s="4">
        <v>0.1</v>
      </c>
      <c r="H1804" s="4">
        <v>31.5</v>
      </c>
      <c r="I1804" s="4">
        <v>0.2</v>
      </c>
      <c r="J1804" s="4">
        <v>2.5</v>
      </c>
      <c r="K1804" s="4">
        <v>4.5999999999999996</v>
      </c>
      <c r="L1804" s="4">
        <v>0.7</v>
      </c>
      <c r="M1804" s="4">
        <v>16.399999999999999</v>
      </c>
      <c r="N1804" s="4">
        <v>4.7</v>
      </c>
      <c r="O1804" s="4">
        <v>57.2</v>
      </c>
      <c r="P1804" s="4">
        <v>21.4</v>
      </c>
      <c r="Q1804" s="4">
        <v>96.9</v>
      </c>
      <c r="R1804" s="4">
        <v>20.3</v>
      </c>
      <c r="S1804" s="4">
        <v>205</v>
      </c>
      <c r="T1804" s="4">
        <v>39.6</v>
      </c>
      <c r="U1804" s="4">
        <v>641</v>
      </c>
      <c r="V1804" s="4">
        <v>7.3</v>
      </c>
      <c r="W1804" s="4">
        <v>2.8</v>
      </c>
      <c r="X1804" s="4"/>
      <c r="Y1804" s="4">
        <v>1.7</v>
      </c>
      <c r="Z1804" s="4">
        <v>21.7</v>
      </c>
      <c r="AA1804" s="4">
        <v>315</v>
      </c>
      <c r="AB1804" s="4">
        <v>495</v>
      </c>
      <c r="AC1804" s="4"/>
    </row>
    <row r="1805" spans="1:29" hidden="1" x14ac:dyDescent="0.25">
      <c r="A1805" s="4" t="s">
        <v>4121</v>
      </c>
      <c r="B1805" s="4" t="s">
        <v>3936</v>
      </c>
      <c r="C1805" s="4" t="s">
        <v>1863</v>
      </c>
      <c r="D1805" s="4" t="s">
        <v>1871</v>
      </c>
      <c r="E1805" s="4" t="s">
        <v>294</v>
      </c>
      <c r="F1805" s="4">
        <v>0</v>
      </c>
      <c r="G1805" s="4">
        <v>2.5</v>
      </c>
      <c r="H1805" s="4">
        <v>145.9</v>
      </c>
      <c r="I1805" s="4">
        <v>1.4</v>
      </c>
      <c r="J1805" s="4">
        <v>11.3</v>
      </c>
      <c r="K1805" s="4">
        <v>11.9</v>
      </c>
      <c r="L1805" s="4">
        <v>2.9</v>
      </c>
      <c r="M1805" s="4">
        <v>49.5</v>
      </c>
      <c r="N1805" s="4">
        <v>15.9</v>
      </c>
      <c r="O1805" s="4">
        <v>185.9</v>
      </c>
      <c r="P1805" s="4">
        <v>69</v>
      </c>
      <c r="Q1805" s="4">
        <v>307.10000000000002</v>
      </c>
      <c r="R1805" s="4">
        <v>64.5</v>
      </c>
      <c r="S1805" s="4">
        <v>588.79999999999995</v>
      </c>
      <c r="T1805" s="4">
        <v>111.3</v>
      </c>
      <c r="U1805" s="4">
        <v>2045</v>
      </c>
      <c r="V1805" s="4">
        <v>11.3</v>
      </c>
      <c r="W1805" s="4">
        <v>18</v>
      </c>
      <c r="X1805" s="4"/>
      <c r="Y1805" s="4">
        <v>6.5</v>
      </c>
      <c r="Z1805" s="4">
        <v>103.4</v>
      </c>
      <c r="AA1805" s="4">
        <v>2264</v>
      </c>
      <c r="AB1805" s="4">
        <v>1977</v>
      </c>
      <c r="AC1805" s="4"/>
    </row>
    <row r="1806" spans="1:29" hidden="1" x14ac:dyDescent="0.25">
      <c r="A1806" s="4" t="s">
        <v>4121</v>
      </c>
      <c r="B1806" s="4" t="s">
        <v>3936</v>
      </c>
      <c r="C1806" s="4" t="s">
        <v>1863</v>
      </c>
      <c r="D1806" s="4" t="s">
        <v>1872</v>
      </c>
      <c r="E1806" s="4" t="s">
        <v>294</v>
      </c>
      <c r="F1806" s="4">
        <v>0</v>
      </c>
      <c r="G1806" s="4">
        <v>0.4</v>
      </c>
      <c r="H1806" s="4">
        <v>128.19999999999999</v>
      </c>
      <c r="I1806" s="4">
        <v>0.5</v>
      </c>
      <c r="J1806" s="4">
        <v>7.4</v>
      </c>
      <c r="K1806" s="4">
        <v>10.7</v>
      </c>
      <c r="L1806" s="4">
        <v>2.9</v>
      </c>
      <c r="M1806" s="4">
        <v>37.299999999999997</v>
      </c>
      <c r="N1806" s="4">
        <v>10.8</v>
      </c>
      <c r="O1806" s="4">
        <v>117.7</v>
      </c>
      <c r="P1806" s="4">
        <v>42.1</v>
      </c>
      <c r="Q1806" s="4">
        <v>180.5</v>
      </c>
      <c r="R1806" s="4">
        <v>36.4</v>
      </c>
      <c r="S1806" s="4">
        <v>330.5</v>
      </c>
      <c r="T1806" s="4">
        <v>64.3</v>
      </c>
      <c r="U1806" s="4">
        <v>1213</v>
      </c>
      <c r="V1806" s="4">
        <v>13.5</v>
      </c>
      <c r="W1806" s="4">
        <v>4.9000000000000004</v>
      </c>
      <c r="X1806" s="4"/>
      <c r="Y1806" s="4">
        <v>1.7</v>
      </c>
      <c r="Z1806" s="4">
        <v>37</v>
      </c>
      <c r="AA1806" s="4">
        <v>1275</v>
      </c>
      <c r="AB1806" s="4">
        <v>574</v>
      </c>
      <c r="AC1806" s="4"/>
    </row>
    <row r="1807" spans="1:29" hidden="1" x14ac:dyDescent="0.25">
      <c r="A1807" s="4" t="s">
        <v>4121</v>
      </c>
      <c r="B1807" s="4" t="s">
        <v>3936</v>
      </c>
      <c r="C1807" s="4" t="s">
        <v>1863</v>
      </c>
      <c r="D1807" s="4" t="s">
        <v>1873</v>
      </c>
      <c r="E1807" s="4" t="s">
        <v>294</v>
      </c>
      <c r="F1807" s="4">
        <v>0</v>
      </c>
      <c r="G1807" s="4">
        <v>3.9</v>
      </c>
      <c r="H1807" s="4">
        <v>96.5</v>
      </c>
      <c r="I1807" s="4">
        <v>1.9</v>
      </c>
      <c r="J1807" s="4">
        <v>11.2</v>
      </c>
      <c r="K1807" s="4">
        <v>10.5</v>
      </c>
      <c r="L1807" s="4">
        <v>2.2000000000000002</v>
      </c>
      <c r="M1807" s="4">
        <v>41.6</v>
      </c>
      <c r="N1807" s="4">
        <v>14.2</v>
      </c>
      <c r="O1807" s="4">
        <v>166.9</v>
      </c>
      <c r="P1807" s="4">
        <v>63.9</v>
      </c>
      <c r="Q1807" s="4">
        <v>297.60000000000002</v>
      </c>
      <c r="R1807" s="4">
        <v>63.9</v>
      </c>
      <c r="S1807" s="4">
        <v>606.79999999999995</v>
      </c>
      <c r="T1807" s="4">
        <v>117.6</v>
      </c>
      <c r="U1807" s="4">
        <v>1914</v>
      </c>
      <c r="V1807" s="4">
        <v>9</v>
      </c>
      <c r="W1807" s="4">
        <v>22.1</v>
      </c>
      <c r="X1807" s="4"/>
      <c r="Y1807" s="4">
        <v>8.6</v>
      </c>
      <c r="Z1807" s="4">
        <v>124</v>
      </c>
      <c r="AA1807" s="4">
        <v>1696</v>
      </c>
      <c r="AB1807" s="4">
        <v>2718</v>
      </c>
      <c r="AC1807" s="4"/>
    </row>
    <row r="1808" spans="1:29" hidden="1" x14ac:dyDescent="0.25">
      <c r="A1808" s="4" t="s">
        <v>4121</v>
      </c>
      <c r="B1808" s="4" t="s">
        <v>3936</v>
      </c>
      <c r="C1808" s="4" t="s">
        <v>1863</v>
      </c>
      <c r="D1808" s="4" t="s">
        <v>1874</v>
      </c>
      <c r="E1808" s="4" t="s">
        <v>294</v>
      </c>
      <c r="F1808" s="4">
        <v>0</v>
      </c>
      <c r="G1808" s="4">
        <v>12.1</v>
      </c>
      <c r="H1808" s="4">
        <v>97.2</v>
      </c>
      <c r="I1808" s="4">
        <v>4.5999999999999996</v>
      </c>
      <c r="J1808" s="4">
        <v>23.4</v>
      </c>
      <c r="K1808" s="4">
        <v>11.4</v>
      </c>
      <c r="L1808" s="4">
        <v>1.7</v>
      </c>
      <c r="M1808" s="4">
        <v>33.9</v>
      </c>
      <c r="N1808" s="4">
        <v>11</v>
      </c>
      <c r="O1808" s="4">
        <v>130.69999999999999</v>
      </c>
      <c r="P1808" s="4">
        <v>49.9</v>
      </c>
      <c r="Q1808" s="4">
        <v>234.5</v>
      </c>
      <c r="R1808" s="4">
        <v>52.7</v>
      </c>
      <c r="S1808" s="4">
        <v>512.1</v>
      </c>
      <c r="T1808" s="4">
        <v>100.1</v>
      </c>
      <c r="U1808" s="4">
        <v>1521</v>
      </c>
      <c r="V1808" s="4">
        <v>6.6</v>
      </c>
      <c r="W1808" s="4">
        <v>10.6</v>
      </c>
      <c r="X1808" s="4"/>
      <c r="Y1808" s="4">
        <v>4.9000000000000004</v>
      </c>
      <c r="Z1808" s="4">
        <v>71.099999999999994</v>
      </c>
      <c r="AA1808" s="4">
        <v>904</v>
      </c>
      <c r="AB1808" s="4">
        <v>1580</v>
      </c>
      <c r="AC1808" s="4"/>
    </row>
    <row r="1809" spans="1:29" hidden="1" x14ac:dyDescent="0.25">
      <c r="A1809" s="4" t="s">
        <v>4121</v>
      </c>
      <c r="B1809" s="4" t="s">
        <v>3936</v>
      </c>
      <c r="C1809" s="4" t="s">
        <v>1863</v>
      </c>
      <c r="D1809" s="4" t="s">
        <v>1875</v>
      </c>
      <c r="E1809" s="4" t="s">
        <v>294</v>
      </c>
      <c r="F1809" s="4">
        <v>0</v>
      </c>
      <c r="G1809" s="4">
        <v>20.3</v>
      </c>
      <c r="H1809" s="4">
        <v>82.4</v>
      </c>
      <c r="I1809" s="4">
        <v>7.6</v>
      </c>
      <c r="J1809" s="4">
        <v>31.8</v>
      </c>
      <c r="K1809" s="4">
        <v>7.9</v>
      </c>
      <c r="L1809" s="4">
        <v>1.1000000000000001</v>
      </c>
      <c r="M1809" s="4">
        <v>16.100000000000001</v>
      </c>
      <c r="N1809" s="4">
        <v>5.2</v>
      </c>
      <c r="O1809" s="4">
        <v>65.2</v>
      </c>
      <c r="P1809" s="4">
        <v>26.4</v>
      </c>
      <c r="Q1809" s="4">
        <v>133.69999999999999</v>
      </c>
      <c r="R1809" s="4">
        <v>32.200000000000003</v>
      </c>
      <c r="S1809" s="4">
        <v>336.2</v>
      </c>
      <c r="T1809" s="4">
        <v>71.599999999999994</v>
      </c>
      <c r="U1809" s="4">
        <v>848</v>
      </c>
      <c r="V1809" s="4">
        <v>4.7</v>
      </c>
      <c r="W1809" s="4">
        <v>8.3000000000000007</v>
      </c>
      <c r="X1809" s="4"/>
      <c r="Y1809" s="4">
        <v>4.9000000000000004</v>
      </c>
      <c r="Z1809" s="4">
        <v>64.599999999999994</v>
      </c>
      <c r="AA1809" s="4">
        <v>460</v>
      </c>
      <c r="AB1809" s="4">
        <v>1547</v>
      </c>
      <c r="AC1809" s="4"/>
    </row>
    <row r="1810" spans="1:29" hidden="1" x14ac:dyDescent="0.25">
      <c r="A1810" s="4" t="s">
        <v>4121</v>
      </c>
      <c r="B1810" s="4" t="s">
        <v>3936</v>
      </c>
      <c r="C1810" s="4" t="s">
        <v>1863</v>
      </c>
      <c r="D1810" s="4" t="s">
        <v>1876</v>
      </c>
      <c r="E1810" s="4" t="s">
        <v>294</v>
      </c>
      <c r="F1810" s="4">
        <v>0</v>
      </c>
      <c r="G1810" s="4">
        <v>4.8</v>
      </c>
      <c r="H1810" s="4">
        <v>67.400000000000006</v>
      </c>
      <c r="I1810" s="4">
        <v>2</v>
      </c>
      <c r="J1810" s="4">
        <v>11.7</v>
      </c>
      <c r="K1810" s="4">
        <v>7.5</v>
      </c>
      <c r="L1810" s="4">
        <v>1.1000000000000001</v>
      </c>
      <c r="M1810" s="4">
        <v>28</v>
      </c>
      <c r="N1810" s="4">
        <v>9.6999999999999993</v>
      </c>
      <c r="O1810" s="4">
        <v>120.3</v>
      </c>
      <c r="P1810" s="4">
        <v>46.6</v>
      </c>
      <c r="Q1810" s="4">
        <v>218</v>
      </c>
      <c r="R1810" s="4">
        <v>48.6</v>
      </c>
      <c r="S1810" s="4">
        <v>482</v>
      </c>
      <c r="T1810" s="4">
        <v>93.5</v>
      </c>
      <c r="U1810" s="4">
        <v>1404</v>
      </c>
      <c r="V1810" s="4">
        <v>2.9</v>
      </c>
      <c r="W1810" s="4">
        <v>12.8</v>
      </c>
      <c r="X1810" s="4"/>
      <c r="Y1810" s="4">
        <v>7.7</v>
      </c>
      <c r="Z1810" s="4">
        <v>85.5</v>
      </c>
      <c r="AA1810" s="4">
        <v>809</v>
      </c>
      <c r="AB1810" s="4">
        <v>2011</v>
      </c>
      <c r="AC1810" s="4"/>
    </row>
    <row r="1811" spans="1:29" hidden="1" x14ac:dyDescent="0.25">
      <c r="A1811" s="4" t="s">
        <v>4121</v>
      </c>
      <c r="B1811" s="4" t="s">
        <v>3936</v>
      </c>
      <c r="C1811" s="4" t="s">
        <v>1863</v>
      </c>
      <c r="D1811" s="4" t="s">
        <v>1877</v>
      </c>
      <c r="E1811" s="4" t="s">
        <v>294</v>
      </c>
      <c r="F1811" s="4">
        <v>0</v>
      </c>
      <c r="G1811" s="4">
        <v>10.4</v>
      </c>
      <c r="H1811" s="4">
        <v>113</v>
      </c>
      <c r="I1811" s="4">
        <v>4</v>
      </c>
      <c r="J1811" s="4">
        <v>20.100000000000001</v>
      </c>
      <c r="K1811" s="4">
        <v>12.3</v>
      </c>
      <c r="L1811" s="4">
        <v>2.7</v>
      </c>
      <c r="M1811" s="4">
        <v>38.4</v>
      </c>
      <c r="N1811" s="4">
        <v>12.9</v>
      </c>
      <c r="O1811" s="4">
        <v>146.5</v>
      </c>
      <c r="P1811" s="4">
        <v>57.9</v>
      </c>
      <c r="Q1811" s="4">
        <v>271.5</v>
      </c>
      <c r="R1811" s="4">
        <v>60.3</v>
      </c>
      <c r="S1811" s="4">
        <v>628.4</v>
      </c>
      <c r="T1811" s="4">
        <v>122.1</v>
      </c>
      <c r="U1811" s="4">
        <v>1802</v>
      </c>
      <c r="V1811" s="4">
        <v>7.7</v>
      </c>
      <c r="W1811" s="4">
        <v>20.8</v>
      </c>
      <c r="X1811" s="4"/>
      <c r="Y1811" s="4">
        <v>6.9</v>
      </c>
      <c r="Z1811" s="4">
        <v>123.3</v>
      </c>
      <c r="AA1811" s="4">
        <v>1834</v>
      </c>
      <c r="AB1811" s="4">
        <v>2775</v>
      </c>
      <c r="AC1811" s="4"/>
    </row>
    <row r="1812" spans="1:29" hidden="1" x14ac:dyDescent="0.25">
      <c r="A1812" s="4" t="s">
        <v>4121</v>
      </c>
      <c r="B1812" s="4" t="s">
        <v>3936</v>
      </c>
      <c r="C1812" s="4" t="s">
        <v>1863</v>
      </c>
      <c r="D1812" s="4" t="s">
        <v>1878</v>
      </c>
      <c r="E1812" s="4" t="s">
        <v>294</v>
      </c>
      <c r="F1812" s="4">
        <v>0</v>
      </c>
      <c r="G1812" s="4">
        <v>1.9</v>
      </c>
      <c r="H1812" s="4">
        <v>107.2</v>
      </c>
      <c r="I1812" s="4">
        <v>1.5</v>
      </c>
      <c r="J1812" s="4">
        <v>8.9</v>
      </c>
      <c r="K1812" s="4">
        <v>10.7</v>
      </c>
      <c r="L1812" s="4">
        <v>2.2999999999999998</v>
      </c>
      <c r="M1812" s="4">
        <v>43.7</v>
      </c>
      <c r="N1812" s="4">
        <v>16.5</v>
      </c>
      <c r="O1812" s="4">
        <v>208.4</v>
      </c>
      <c r="P1812" s="4">
        <v>83.3</v>
      </c>
      <c r="Q1812" s="4">
        <v>397.6</v>
      </c>
      <c r="R1812" s="4">
        <v>90.1</v>
      </c>
      <c r="S1812" s="4">
        <v>877.5</v>
      </c>
      <c r="T1812" s="4">
        <v>168.2</v>
      </c>
      <c r="U1812" s="4">
        <v>2553</v>
      </c>
      <c r="V1812" s="4">
        <v>5.0999999999999996</v>
      </c>
      <c r="W1812" s="4">
        <v>25.6</v>
      </c>
      <c r="X1812" s="4"/>
      <c r="Y1812" s="4">
        <v>11.8</v>
      </c>
      <c r="Z1812" s="4">
        <v>150.1</v>
      </c>
      <c r="AA1812" s="4">
        <v>1453</v>
      </c>
      <c r="AB1812" s="4">
        <v>3533</v>
      </c>
      <c r="AC1812" s="4"/>
    </row>
    <row r="1813" spans="1:29" hidden="1" x14ac:dyDescent="0.25">
      <c r="A1813" s="4" t="s">
        <v>4121</v>
      </c>
      <c r="B1813" s="4" t="s">
        <v>3936</v>
      </c>
      <c r="C1813" s="4" t="s">
        <v>1863</v>
      </c>
      <c r="D1813" s="4" t="s">
        <v>1879</v>
      </c>
      <c r="E1813" s="4" t="s">
        <v>294</v>
      </c>
      <c r="F1813" s="4">
        <v>0</v>
      </c>
      <c r="G1813" s="4">
        <v>7.7</v>
      </c>
      <c r="H1813" s="4">
        <v>63.6</v>
      </c>
      <c r="I1813" s="4">
        <v>3.4</v>
      </c>
      <c r="J1813" s="4">
        <v>16.8</v>
      </c>
      <c r="K1813" s="4">
        <v>8.4</v>
      </c>
      <c r="L1813" s="4">
        <v>1.4</v>
      </c>
      <c r="M1813" s="4">
        <v>26.8</v>
      </c>
      <c r="N1813" s="4">
        <v>8.6999999999999993</v>
      </c>
      <c r="O1813" s="4">
        <v>103.4</v>
      </c>
      <c r="P1813" s="4">
        <v>40.299999999999997</v>
      </c>
      <c r="Q1813" s="4">
        <v>193.5</v>
      </c>
      <c r="R1813" s="4">
        <v>44.8</v>
      </c>
      <c r="S1813" s="4">
        <v>460.4</v>
      </c>
      <c r="T1813" s="4">
        <v>95.5</v>
      </c>
      <c r="U1813" s="4">
        <v>1272</v>
      </c>
      <c r="V1813" s="4">
        <v>7.1</v>
      </c>
      <c r="W1813" s="4">
        <v>7.6</v>
      </c>
      <c r="X1813" s="4"/>
      <c r="Y1813" s="4">
        <v>4.7</v>
      </c>
      <c r="Z1813" s="4">
        <v>82.2</v>
      </c>
      <c r="AA1813" s="4">
        <v>701</v>
      </c>
      <c r="AB1813" s="4">
        <v>1914</v>
      </c>
      <c r="AC1813" s="4"/>
    </row>
    <row r="1814" spans="1:29" hidden="1" x14ac:dyDescent="0.25">
      <c r="A1814" s="4" t="s">
        <v>4121</v>
      </c>
      <c r="B1814" s="4" t="s">
        <v>3936</v>
      </c>
      <c r="C1814" s="4" t="s">
        <v>1863</v>
      </c>
      <c r="D1814" s="4" t="s">
        <v>1880</v>
      </c>
      <c r="E1814" s="4" t="s">
        <v>294</v>
      </c>
      <c r="F1814" s="4">
        <v>0</v>
      </c>
      <c r="G1814" s="4">
        <v>0</v>
      </c>
      <c r="H1814" s="4">
        <v>47.2</v>
      </c>
      <c r="I1814" s="4">
        <v>0.1</v>
      </c>
      <c r="J1814" s="4">
        <v>2.1</v>
      </c>
      <c r="K1814" s="4">
        <v>4.5</v>
      </c>
      <c r="L1814" s="4">
        <v>0.7</v>
      </c>
      <c r="M1814" s="4">
        <v>18.8</v>
      </c>
      <c r="N1814" s="4">
        <v>6.5</v>
      </c>
      <c r="O1814" s="4">
        <v>82.5</v>
      </c>
      <c r="P1814" s="4">
        <v>32.1</v>
      </c>
      <c r="Q1814" s="4">
        <v>159.6</v>
      </c>
      <c r="R1814" s="4">
        <v>35.200000000000003</v>
      </c>
      <c r="S1814" s="4">
        <v>345.9</v>
      </c>
      <c r="T1814" s="4">
        <v>69.7</v>
      </c>
      <c r="U1814" s="4">
        <v>991</v>
      </c>
      <c r="V1814" s="4">
        <v>10.199999999999999</v>
      </c>
      <c r="W1814" s="4">
        <v>7</v>
      </c>
      <c r="X1814" s="4"/>
      <c r="Y1814" s="4">
        <v>4.7</v>
      </c>
      <c r="Z1814" s="4">
        <v>53.1</v>
      </c>
      <c r="AA1814" s="4">
        <v>540</v>
      </c>
      <c r="AB1814" s="4">
        <v>1231</v>
      </c>
      <c r="AC1814" s="4"/>
    </row>
    <row r="1815" spans="1:29" hidden="1" x14ac:dyDescent="0.25">
      <c r="A1815" s="4" t="s">
        <v>4121</v>
      </c>
      <c r="B1815" s="4" t="s">
        <v>3936</v>
      </c>
      <c r="C1815" s="4" t="s">
        <v>1863</v>
      </c>
      <c r="D1815" s="4" t="s">
        <v>1881</v>
      </c>
      <c r="E1815" s="4" t="s">
        <v>294</v>
      </c>
      <c r="F1815" s="4">
        <v>0</v>
      </c>
      <c r="G1815" s="4">
        <v>0.2</v>
      </c>
      <c r="H1815" s="4">
        <v>64.5</v>
      </c>
      <c r="I1815" s="4">
        <v>0.3</v>
      </c>
      <c r="J1815" s="4">
        <v>3.3</v>
      </c>
      <c r="K1815" s="4">
        <v>4.9000000000000004</v>
      </c>
      <c r="L1815" s="4">
        <v>1.4</v>
      </c>
      <c r="M1815" s="4">
        <v>20.5</v>
      </c>
      <c r="N1815" s="4">
        <v>6.7</v>
      </c>
      <c r="O1815" s="4">
        <v>76.599999999999994</v>
      </c>
      <c r="P1815" s="4">
        <v>29.3</v>
      </c>
      <c r="Q1815" s="4">
        <v>139.69999999999999</v>
      </c>
      <c r="R1815" s="4">
        <v>30.5</v>
      </c>
      <c r="S1815" s="4">
        <v>301</v>
      </c>
      <c r="T1815" s="4">
        <v>61.3</v>
      </c>
      <c r="U1815" s="4">
        <v>907</v>
      </c>
      <c r="V1815" s="4">
        <v>5.2</v>
      </c>
      <c r="W1815" s="4">
        <v>5.7</v>
      </c>
      <c r="X1815" s="4"/>
      <c r="Y1815" s="4">
        <v>3.6</v>
      </c>
      <c r="Z1815" s="4">
        <v>53.1</v>
      </c>
      <c r="AA1815" s="4">
        <v>747</v>
      </c>
      <c r="AB1815" s="4">
        <v>1182</v>
      </c>
      <c r="AC1815" s="4"/>
    </row>
    <row r="1816" spans="1:29" hidden="1" x14ac:dyDescent="0.25">
      <c r="A1816" s="4" t="s">
        <v>4121</v>
      </c>
      <c r="B1816" s="4" t="s">
        <v>3936</v>
      </c>
      <c r="C1816" s="4" t="s">
        <v>1863</v>
      </c>
      <c r="D1816" s="4" t="s">
        <v>1882</v>
      </c>
      <c r="E1816" s="4" t="s">
        <v>294</v>
      </c>
      <c r="F1816" s="4">
        <v>0</v>
      </c>
      <c r="G1816" s="4">
        <v>0.1</v>
      </c>
      <c r="H1816" s="4">
        <v>138.19999999999999</v>
      </c>
      <c r="I1816" s="4">
        <v>0.4</v>
      </c>
      <c r="J1816" s="4">
        <v>6.5</v>
      </c>
      <c r="K1816" s="4">
        <v>11.3</v>
      </c>
      <c r="L1816" s="4">
        <v>2.5</v>
      </c>
      <c r="M1816" s="4">
        <v>49.3</v>
      </c>
      <c r="N1816" s="4">
        <v>15.4</v>
      </c>
      <c r="O1816" s="4">
        <v>175</v>
      </c>
      <c r="P1816" s="4">
        <v>65.5</v>
      </c>
      <c r="Q1816" s="4">
        <v>296.8</v>
      </c>
      <c r="R1816" s="4">
        <v>62.5</v>
      </c>
      <c r="S1816" s="4">
        <v>577.29999999999995</v>
      </c>
      <c r="T1816" s="4">
        <v>109.3</v>
      </c>
      <c r="U1816" s="4">
        <v>2002</v>
      </c>
      <c r="V1816" s="4">
        <v>9.3000000000000007</v>
      </c>
      <c r="W1816" s="4">
        <v>16.3</v>
      </c>
      <c r="X1816" s="4"/>
      <c r="Y1816" s="4">
        <v>6.7</v>
      </c>
      <c r="Z1816" s="4">
        <v>105</v>
      </c>
      <c r="AA1816" s="4">
        <v>2129</v>
      </c>
      <c r="AB1816" s="4">
        <v>2179</v>
      </c>
      <c r="AC1816" s="4"/>
    </row>
    <row r="1817" spans="1:29" hidden="1" x14ac:dyDescent="0.25">
      <c r="A1817" s="4" t="s">
        <v>4121</v>
      </c>
      <c r="B1817" s="4" t="s">
        <v>3936</v>
      </c>
      <c r="C1817" s="4" t="s">
        <v>1884</v>
      </c>
      <c r="D1817" s="4" t="s">
        <v>1883</v>
      </c>
      <c r="E1817" s="4" t="s">
        <v>294</v>
      </c>
      <c r="F1817" s="4">
        <v>0</v>
      </c>
      <c r="G1817" s="4">
        <v>3.6</v>
      </c>
      <c r="H1817" s="4">
        <v>23.6</v>
      </c>
      <c r="I1817" s="4">
        <v>1.2</v>
      </c>
      <c r="J1817" s="4">
        <v>8.4</v>
      </c>
      <c r="K1817" s="4">
        <v>8.6999999999999993</v>
      </c>
      <c r="L1817" s="4">
        <v>1.3</v>
      </c>
      <c r="M1817" s="4">
        <v>38.1</v>
      </c>
      <c r="N1817" s="4">
        <v>13.6</v>
      </c>
      <c r="O1817" s="4">
        <v>171.1</v>
      </c>
      <c r="P1817" s="4">
        <v>68.099999999999994</v>
      </c>
      <c r="Q1817" s="4">
        <v>327.7</v>
      </c>
      <c r="R1817" s="4">
        <v>72.900000000000006</v>
      </c>
      <c r="S1817" s="4">
        <v>738.8</v>
      </c>
      <c r="T1817" s="4">
        <v>143.19999999999999</v>
      </c>
      <c r="U1817" s="4">
        <v>1982</v>
      </c>
      <c r="V1817" s="4">
        <v>0.2</v>
      </c>
      <c r="W1817" s="4">
        <v>3.9</v>
      </c>
      <c r="X1817" s="4"/>
      <c r="Y1817" s="4">
        <v>5</v>
      </c>
      <c r="Z1817" s="4">
        <v>69.599999999999994</v>
      </c>
      <c r="AA1817" s="4">
        <v>432</v>
      </c>
      <c r="AB1817" s="4">
        <v>1657</v>
      </c>
      <c r="AC1817" s="4"/>
    </row>
    <row r="1818" spans="1:29" hidden="1" x14ac:dyDescent="0.25">
      <c r="A1818" s="4" t="s">
        <v>4121</v>
      </c>
      <c r="B1818" s="4" t="s">
        <v>3936</v>
      </c>
      <c r="C1818" s="4" t="s">
        <v>1884</v>
      </c>
      <c r="D1818" s="4" t="s">
        <v>1885</v>
      </c>
      <c r="E1818" s="4" t="s">
        <v>294</v>
      </c>
      <c r="F1818" s="4">
        <v>0</v>
      </c>
      <c r="G1818" s="4">
        <v>0</v>
      </c>
      <c r="H1818" s="4">
        <v>4.5999999999999996</v>
      </c>
      <c r="I1818" s="4">
        <v>0.1</v>
      </c>
      <c r="J1818" s="4">
        <v>1.6</v>
      </c>
      <c r="K1818" s="4">
        <v>3</v>
      </c>
      <c r="L1818" s="4">
        <v>0.3</v>
      </c>
      <c r="M1818" s="4">
        <v>15.4</v>
      </c>
      <c r="N1818" s="4">
        <v>5.5</v>
      </c>
      <c r="O1818" s="4">
        <v>63.2</v>
      </c>
      <c r="P1818" s="4">
        <v>25.3</v>
      </c>
      <c r="Q1818" s="4">
        <v>111.5</v>
      </c>
      <c r="R1818" s="4">
        <v>23.9</v>
      </c>
      <c r="S1818" s="4">
        <v>223.3</v>
      </c>
      <c r="T1818" s="4">
        <v>45.6</v>
      </c>
      <c r="U1818" s="4">
        <v>712</v>
      </c>
      <c r="V1818" s="4">
        <v>10.3</v>
      </c>
      <c r="W1818" s="4">
        <v>0.8</v>
      </c>
      <c r="X1818" s="4"/>
      <c r="Y1818" s="4">
        <v>1.2</v>
      </c>
      <c r="Z1818" s="4">
        <v>13.1</v>
      </c>
      <c r="AA1818" s="4">
        <v>141</v>
      </c>
      <c r="AB1818" s="4">
        <v>298</v>
      </c>
      <c r="AC1818" s="4"/>
    </row>
    <row r="1819" spans="1:29" hidden="1" x14ac:dyDescent="0.25">
      <c r="A1819" s="4" t="s">
        <v>4121</v>
      </c>
      <c r="B1819" s="4" t="s">
        <v>3936</v>
      </c>
      <c r="C1819" s="4" t="s">
        <v>1884</v>
      </c>
      <c r="D1819" s="4" t="s">
        <v>1886</v>
      </c>
      <c r="E1819" s="4" t="s">
        <v>294</v>
      </c>
      <c r="F1819" s="4">
        <v>0</v>
      </c>
      <c r="G1819" s="4">
        <v>0.2</v>
      </c>
      <c r="H1819" s="4">
        <v>19.3</v>
      </c>
      <c r="I1819" s="4">
        <v>0.2</v>
      </c>
      <c r="J1819" s="4">
        <v>1.6</v>
      </c>
      <c r="K1819" s="4">
        <v>4.5</v>
      </c>
      <c r="L1819" s="4">
        <v>0.5</v>
      </c>
      <c r="M1819" s="4">
        <v>25.8</v>
      </c>
      <c r="N1819" s="4">
        <v>12.2</v>
      </c>
      <c r="O1819" s="4">
        <v>170.7</v>
      </c>
      <c r="P1819" s="4">
        <v>73.7</v>
      </c>
      <c r="Q1819" s="4">
        <v>372.5</v>
      </c>
      <c r="R1819" s="4">
        <v>89.9</v>
      </c>
      <c r="S1819" s="4">
        <v>917.3</v>
      </c>
      <c r="T1819" s="4">
        <v>186</v>
      </c>
      <c r="U1819" s="4">
        <v>2217</v>
      </c>
      <c r="V1819" s="4">
        <v>1.1000000000000001</v>
      </c>
      <c r="W1819" s="4">
        <v>8.6999999999999993</v>
      </c>
      <c r="X1819" s="4"/>
      <c r="Y1819" s="4">
        <v>10.6</v>
      </c>
      <c r="Z1819" s="4">
        <v>143</v>
      </c>
      <c r="AA1819" s="4">
        <v>447</v>
      </c>
      <c r="AB1819" s="4">
        <v>3478</v>
      </c>
      <c r="AC1819" s="4"/>
    </row>
    <row r="1820" spans="1:29" hidden="1" x14ac:dyDescent="0.25">
      <c r="A1820" s="4" t="s">
        <v>4121</v>
      </c>
      <c r="B1820" s="4" t="s">
        <v>3936</v>
      </c>
      <c r="C1820" s="4" t="s">
        <v>1884</v>
      </c>
      <c r="D1820" s="4" t="s">
        <v>1887</v>
      </c>
      <c r="E1820" s="4" t="s">
        <v>294</v>
      </c>
      <c r="F1820" s="4">
        <v>0</v>
      </c>
      <c r="G1820" s="4">
        <v>0.1</v>
      </c>
      <c r="H1820" s="4">
        <v>24.9</v>
      </c>
      <c r="I1820" s="4">
        <v>0.1</v>
      </c>
      <c r="J1820" s="4">
        <v>1.6</v>
      </c>
      <c r="K1820" s="4">
        <v>3.8</v>
      </c>
      <c r="L1820" s="4">
        <v>0.6</v>
      </c>
      <c r="M1820" s="4">
        <v>22.1</v>
      </c>
      <c r="N1820" s="4">
        <v>9.8000000000000007</v>
      </c>
      <c r="O1820" s="4">
        <v>136.19999999999999</v>
      </c>
      <c r="P1820" s="4">
        <v>57.2</v>
      </c>
      <c r="Q1820" s="4">
        <v>295.2</v>
      </c>
      <c r="R1820" s="4">
        <v>70.5</v>
      </c>
      <c r="S1820" s="4">
        <v>734.5</v>
      </c>
      <c r="T1820" s="4">
        <v>146.5</v>
      </c>
      <c r="U1820" s="4">
        <v>1709</v>
      </c>
      <c r="V1820" s="4">
        <v>6.8</v>
      </c>
      <c r="W1820" s="4">
        <v>6.4</v>
      </c>
      <c r="X1820" s="4"/>
      <c r="Y1820" s="4">
        <v>8.1</v>
      </c>
      <c r="Z1820" s="4">
        <v>101.4</v>
      </c>
      <c r="AA1820" s="4">
        <v>410</v>
      </c>
      <c r="AB1820" s="4">
        <v>2427</v>
      </c>
      <c r="AC1820" s="4"/>
    </row>
    <row r="1821" spans="1:29" hidden="1" x14ac:dyDescent="0.25">
      <c r="A1821" s="4" t="s">
        <v>4121</v>
      </c>
      <c r="B1821" s="4" t="s">
        <v>3936</v>
      </c>
      <c r="C1821" s="4" t="s">
        <v>1884</v>
      </c>
      <c r="D1821" s="4" t="s">
        <v>1888</v>
      </c>
      <c r="E1821" s="4" t="s">
        <v>294</v>
      </c>
      <c r="F1821" s="4">
        <v>0</v>
      </c>
      <c r="G1821" s="4">
        <v>0.9</v>
      </c>
      <c r="H1821" s="4">
        <v>13.1</v>
      </c>
      <c r="I1821" s="4">
        <v>0.7</v>
      </c>
      <c r="J1821" s="4">
        <v>4.9000000000000004</v>
      </c>
      <c r="K1821" s="4">
        <v>7.3</v>
      </c>
      <c r="L1821" s="4">
        <v>0.5</v>
      </c>
      <c r="M1821" s="4">
        <v>23.6</v>
      </c>
      <c r="N1821" s="4">
        <v>11.3</v>
      </c>
      <c r="O1821" s="4">
        <v>154.19999999999999</v>
      </c>
      <c r="P1821" s="4">
        <v>65.7</v>
      </c>
      <c r="Q1821" s="4">
        <v>331.6</v>
      </c>
      <c r="R1821" s="4">
        <v>86</v>
      </c>
      <c r="S1821" s="4">
        <v>930</v>
      </c>
      <c r="T1821" s="4">
        <v>186.9</v>
      </c>
      <c r="U1821" s="4">
        <v>1998</v>
      </c>
      <c r="V1821" s="4">
        <v>0.6</v>
      </c>
      <c r="W1821" s="4">
        <v>13.2</v>
      </c>
      <c r="X1821" s="4"/>
      <c r="Y1821" s="4">
        <v>10.1</v>
      </c>
      <c r="Z1821" s="4">
        <v>157.30000000000001</v>
      </c>
      <c r="AA1821" s="4">
        <v>295</v>
      </c>
      <c r="AB1821" s="4">
        <v>3764</v>
      </c>
      <c r="AC1821" s="4"/>
    </row>
    <row r="1822" spans="1:29" hidden="1" x14ac:dyDescent="0.25">
      <c r="A1822" s="4" t="s">
        <v>4121</v>
      </c>
      <c r="B1822" s="4" t="s">
        <v>3936</v>
      </c>
      <c r="C1822" s="4" t="s">
        <v>1884</v>
      </c>
      <c r="D1822" s="4" t="s">
        <v>1889</v>
      </c>
      <c r="E1822" s="4" t="s">
        <v>294</v>
      </c>
      <c r="F1822" s="4">
        <v>0</v>
      </c>
      <c r="G1822" s="4">
        <v>0.1</v>
      </c>
      <c r="H1822" s="4">
        <v>16.399999999999999</v>
      </c>
      <c r="I1822" s="4">
        <v>0.1</v>
      </c>
      <c r="J1822" s="4">
        <v>1</v>
      </c>
      <c r="K1822" s="4">
        <v>3.1</v>
      </c>
      <c r="L1822" s="4">
        <v>0.5</v>
      </c>
      <c r="M1822" s="4">
        <v>19.5</v>
      </c>
      <c r="N1822" s="4">
        <v>8.3000000000000007</v>
      </c>
      <c r="O1822" s="4">
        <v>119.5</v>
      </c>
      <c r="P1822" s="4">
        <v>51.4</v>
      </c>
      <c r="Q1822" s="4">
        <v>254.7</v>
      </c>
      <c r="R1822" s="4">
        <v>63.2</v>
      </c>
      <c r="S1822" s="4">
        <v>644</v>
      </c>
      <c r="T1822" s="4">
        <v>131.5</v>
      </c>
      <c r="U1822" s="4">
        <v>1555</v>
      </c>
      <c r="V1822" s="4">
        <v>1</v>
      </c>
      <c r="W1822" s="4">
        <v>6.8</v>
      </c>
      <c r="X1822" s="4"/>
      <c r="Y1822" s="4">
        <v>7.2</v>
      </c>
      <c r="Z1822" s="4">
        <v>99.1</v>
      </c>
      <c r="AA1822" s="4">
        <v>391</v>
      </c>
      <c r="AB1822" s="4">
        <v>2339</v>
      </c>
      <c r="AC1822" s="4"/>
    </row>
    <row r="1823" spans="1:29" hidden="1" x14ac:dyDescent="0.25">
      <c r="A1823" s="4" t="s">
        <v>4121</v>
      </c>
      <c r="B1823" s="4" t="s">
        <v>3936</v>
      </c>
      <c r="C1823" s="4" t="s">
        <v>1884</v>
      </c>
      <c r="D1823" s="4" t="s">
        <v>1890</v>
      </c>
      <c r="E1823" s="4" t="s">
        <v>294</v>
      </c>
      <c r="F1823" s="4">
        <v>0</v>
      </c>
      <c r="G1823" s="4">
        <v>0.1</v>
      </c>
      <c r="H1823" s="4">
        <v>111.7</v>
      </c>
      <c r="I1823" s="4">
        <v>0.6</v>
      </c>
      <c r="J1823" s="4">
        <v>8.3000000000000007</v>
      </c>
      <c r="K1823" s="4">
        <v>13</v>
      </c>
      <c r="L1823" s="4">
        <v>2.8</v>
      </c>
      <c r="M1823" s="4">
        <v>54.6</v>
      </c>
      <c r="N1823" s="4">
        <v>17.5</v>
      </c>
      <c r="O1823" s="4">
        <v>208.2</v>
      </c>
      <c r="P1823" s="4">
        <v>78.8</v>
      </c>
      <c r="Q1823" s="4">
        <v>357.2</v>
      </c>
      <c r="R1823" s="4">
        <v>76.8</v>
      </c>
      <c r="S1823" s="4">
        <v>706.8</v>
      </c>
      <c r="T1823" s="4">
        <v>136.19999999999999</v>
      </c>
      <c r="U1823" s="4">
        <v>2316</v>
      </c>
      <c r="V1823" s="4">
        <v>7.5</v>
      </c>
      <c r="W1823" s="4">
        <v>4.0999999999999996</v>
      </c>
      <c r="X1823" s="4"/>
      <c r="Y1823" s="4">
        <v>12.2</v>
      </c>
      <c r="Z1823" s="4">
        <v>79.599999999999994</v>
      </c>
      <c r="AA1823" s="4">
        <v>1856</v>
      </c>
      <c r="AB1823" s="4">
        <v>1437</v>
      </c>
      <c r="AC1823" s="4"/>
    </row>
    <row r="1824" spans="1:29" hidden="1" x14ac:dyDescent="0.25">
      <c r="A1824" s="4" t="s">
        <v>4121</v>
      </c>
      <c r="B1824" s="4" t="s">
        <v>3936</v>
      </c>
      <c r="C1824" s="4" t="s">
        <v>1884</v>
      </c>
      <c r="D1824" s="4" t="s">
        <v>1891</v>
      </c>
      <c r="E1824" s="4" t="s">
        <v>294</v>
      </c>
      <c r="F1824" s="4">
        <v>0</v>
      </c>
      <c r="G1824" s="4">
        <v>0.1</v>
      </c>
      <c r="H1824" s="4">
        <v>12.6</v>
      </c>
      <c r="I1824" s="4">
        <v>0.1</v>
      </c>
      <c r="J1824" s="4">
        <v>1.4</v>
      </c>
      <c r="K1824" s="4">
        <v>2.8</v>
      </c>
      <c r="L1824" s="4">
        <v>0.3</v>
      </c>
      <c r="M1824" s="4">
        <v>16.399999999999999</v>
      </c>
      <c r="N1824" s="4">
        <v>7.2</v>
      </c>
      <c r="O1824" s="4">
        <v>102.1</v>
      </c>
      <c r="P1824" s="4">
        <v>42.8</v>
      </c>
      <c r="Q1824" s="4">
        <v>217.1</v>
      </c>
      <c r="R1824" s="4">
        <v>53.4</v>
      </c>
      <c r="S1824" s="4">
        <v>541.9</v>
      </c>
      <c r="T1824" s="4">
        <v>109.6</v>
      </c>
      <c r="U1824" s="4">
        <v>1285</v>
      </c>
      <c r="V1824" s="4">
        <v>1.3</v>
      </c>
      <c r="W1824" s="4">
        <v>4.4000000000000004</v>
      </c>
      <c r="X1824" s="4"/>
      <c r="Y1824" s="4">
        <v>6</v>
      </c>
      <c r="Z1824" s="4">
        <v>70.3</v>
      </c>
      <c r="AA1824" s="4">
        <v>259</v>
      </c>
      <c r="AB1824" s="4">
        <v>1673</v>
      </c>
      <c r="AC1824" s="4"/>
    </row>
    <row r="1825" spans="1:29" hidden="1" x14ac:dyDescent="0.25">
      <c r="A1825" s="4" t="s">
        <v>4121</v>
      </c>
      <c r="B1825" s="4" t="s">
        <v>3936</v>
      </c>
      <c r="C1825" s="4" t="s">
        <v>1884</v>
      </c>
      <c r="D1825" s="4" t="s">
        <v>1892</v>
      </c>
      <c r="E1825" s="4" t="s">
        <v>294</v>
      </c>
      <c r="F1825" s="4">
        <v>0</v>
      </c>
      <c r="G1825" s="4">
        <v>0.8</v>
      </c>
      <c r="H1825" s="4">
        <v>34.299999999999997</v>
      </c>
      <c r="I1825" s="4">
        <v>0.5</v>
      </c>
      <c r="J1825" s="4">
        <v>3.9</v>
      </c>
      <c r="K1825" s="4">
        <v>6.5</v>
      </c>
      <c r="L1825" s="4">
        <v>0.8</v>
      </c>
      <c r="M1825" s="4">
        <v>37.1</v>
      </c>
      <c r="N1825" s="4">
        <v>15.9</v>
      </c>
      <c r="O1825" s="4">
        <v>209.5</v>
      </c>
      <c r="P1825" s="4">
        <v>85.9</v>
      </c>
      <c r="Q1825" s="4">
        <v>409.8</v>
      </c>
      <c r="R1825" s="4">
        <v>92.8</v>
      </c>
      <c r="S1825" s="4">
        <v>937.6</v>
      </c>
      <c r="T1825" s="4">
        <v>181</v>
      </c>
      <c r="U1825" s="4">
        <v>2533</v>
      </c>
      <c r="V1825" s="4">
        <v>1.5</v>
      </c>
      <c r="W1825" s="4">
        <v>10</v>
      </c>
      <c r="X1825" s="4"/>
      <c r="Y1825" s="4">
        <v>14.7</v>
      </c>
      <c r="Z1825" s="4">
        <v>144.9</v>
      </c>
      <c r="AA1825" s="4">
        <v>1162</v>
      </c>
      <c r="AB1825" s="4">
        <v>3303</v>
      </c>
      <c r="AC1825" s="4"/>
    </row>
    <row r="1826" spans="1:29" hidden="1" x14ac:dyDescent="0.25">
      <c r="A1826" s="4" t="s">
        <v>4121</v>
      </c>
      <c r="B1826" s="4" t="s">
        <v>3936</v>
      </c>
      <c r="C1826" s="4" t="s">
        <v>1884</v>
      </c>
      <c r="D1826" s="4" t="s">
        <v>1893</v>
      </c>
      <c r="E1826" s="4" t="s">
        <v>294</v>
      </c>
      <c r="F1826" s="4">
        <v>0</v>
      </c>
      <c r="G1826" s="4">
        <v>0.6</v>
      </c>
      <c r="H1826" s="4">
        <v>8.6</v>
      </c>
      <c r="I1826" s="4">
        <v>0.6</v>
      </c>
      <c r="J1826" s="4">
        <v>3.7</v>
      </c>
      <c r="K1826" s="4">
        <v>5.3</v>
      </c>
      <c r="L1826" s="4">
        <v>0.6</v>
      </c>
      <c r="M1826" s="4">
        <v>24</v>
      </c>
      <c r="N1826" s="4">
        <v>11.8</v>
      </c>
      <c r="O1826" s="4">
        <v>167.7</v>
      </c>
      <c r="P1826" s="4">
        <v>72.8</v>
      </c>
      <c r="Q1826" s="4">
        <v>387.7</v>
      </c>
      <c r="R1826" s="4">
        <v>100</v>
      </c>
      <c r="S1826" s="4">
        <v>1061.7</v>
      </c>
      <c r="T1826" s="4">
        <v>212.8</v>
      </c>
      <c r="U1826" s="4">
        <v>2260</v>
      </c>
      <c r="V1826" s="4">
        <v>1.2</v>
      </c>
      <c r="W1826" s="4">
        <v>8.1</v>
      </c>
      <c r="X1826" s="4"/>
      <c r="Y1826" s="4">
        <v>10.7</v>
      </c>
      <c r="Z1826" s="4">
        <v>109.4</v>
      </c>
      <c r="AA1826" s="4">
        <v>205</v>
      </c>
      <c r="AB1826" s="4">
        <v>2732</v>
      </c>
      <c r="AC1826" s="4"/>
    </row>
    <row r="1827" spans="1:29" hidden="1" x14ac:dyDescent="0.25">
      <c r="A1827" s="4" t="s">
        <v>4121</v>
      </c>
      <c r="B1827" s="4" t="s">
        <v>3936</v>
      </c>
      <c r="C1827" s="4" t="s">
        <v>1884</v>
      </c>
      <c r="D1827" s="4" t="s">
        <v>1894</v>
      </c>
      <c r="E1827" s="4" t="s">
        <v>294</v>
      </c>
      <c r="F1827" s="4">
        <v>0</v>
      </c>
      <c r="G1827" s="4">
        <v>0.3</v>
      </c>
      <c r="H1827" s="4">
        <v>14.9</v>
      </c>
      <c r="I1827" s="4">
        <v>0.3</v>
      </c>
      <c r="J1827" s="4">
        <v>3.2</v>
      </c>
      <c r="K1827" s="4">
        <v>6.2</v>
      </c>
      <c r="L1827" s="4">
        <v>0.6</v>
      </c>
      <c r="M1827" s="4">
        <v>35.299999999999997</v>
      </c>
      <c r="N1827" s="4">
        <v>16.100000000000001</v>
      </c>
      <c r="O1827" s="4">
        <v>218.9</v>
      </c>
      <c r="P1827" s="4">
        <v>86</v>
      </c>
      <c r="Q1827" s="4">
        <v>425</v>
      </c>
      <c r="R1827" s="4">
        <v>98.8</v>
      </c>
      <c r="S1827" s="4">
        <v>979.7</v>
      </c>
      <c r="T1827" s="4">
        <v>191.6</v>
      </c>
      <c r="U1827" s="4">
        <v>2741</v>
      </c>
      <c r="V1827" s="4">
        <v>3.7</v>
      </c>
      <c r="W1827" s="4">
        <v>7.3</v>
      </c>
      <c r="X1827" s="4"/>
      <c r="Y1827" s="4">
        <v>9.5</v>
      </c>
      <c r="Z1827" s="4">
        <v>129.9</v>
      </c>
      <c r="AA1827" s="4">
        <v>402</v>
      </c>
      <c r="AB1827" s="4">
        <v>3148</v>
      </c>
      <c r="AC1827" s="4"/>
    </row>
    <row r="1828" spans="1:29" hidden="1" x14ac:dyDescent="0.25">
      <c r="A1828" s="4" t="s">
        <v>4121</v>
      </c>
      <c r="B1828" s="4" t="s">
        <v>3936</v>
      </c>
      <c r="C1828" s="4" t="s">
        <v>1884</v>
      </c>
      <c r="D1828" s="4" t="s">
        <v>1895</v>
      </c>
      <c r="E1828" s="4" t="s">
        <v>294</v>
      </c>
      <c r="F1828" s="4">
        <v>0</v>
      </c>
      <c r="G1828" s="4">
        <v>0.3</v>
      </c>
      <c r="H1828" s="4">
        <v>191.5</v>
      </c>
      <c r="I1828" s="4">
        <v>1</v>
      </c>
      <c r="J1828" s="4">
        <v>12.9</v>
      </c>
      <c r="K1828" s="4">
        <v>25.7</v>
      </c>
      <c r="L1828" s="4">
        <v>4.5</v>
      </c>
      <c r="M1828" s="4">
        <v>95.9</v>
      </c>
      <c r="N1828" s="4">
        <v>29.5</v>
      </c>
      <c r="O1828" s="4">
        <v>337.4</v>
      </c>
      <c r="P1828" s="4">
        <v>122.7</v>
      </c>
      <c r="Q1828" s="4">
        <v>521.20000000000005</v>
      </c>
      <c r="R1828" s="4">
        <v>106.4</v>
      </c>
      <c r="S1828" s="4">
        <v>948.1</v>
      </c>
      <c r="T1828" s="4">
        <v>179.2</v>
      </c>
      <c r="U1828" s="4">
        <v>3502</v>
      </c>
      <c r="V1828" s="4">
        <v>8.8000000000000007</v>
      </c>
      <c r="W1828" s="4">
        <v>6.2</v>
      </c>
      <c r="X1828" s="4"/>
      <c r="Y1828" s="4">
        <v>18.5</v>
      </c>
      <c r="Z1828" s="4">
        <v>108</v>
      </c>
      <c r="AA1828" s="4">
        <v>3027</v>
      </c>
      <c r="AB1828" s="4">
        <v>1907</v>
      </c>
      <c r="AC1828" s="4"/>
    </row>
    <row r="1829" spans="1:29" hidden="1" x14ac:dyDescent="0.25">
      <c r="A1829" s="4" t="s">
        <v>4121</v>
      </c>
      <c r="B1829" s="4" t="s">
        <v>3936</v>
      </c>
      <c r="C1829" s="4" t="s">
        <v>1884</v>
      </c>
      <c r="D1829" s="4" t="s">
        <v>1896</v>
      </c>
      <c r="E1829" s="4" t="s">
        <v>294</v>
      </c>
      <c r="F1829" s="4">
        <v>0</v>
      </c>
      <c r="G1829" s="4">
        <v>0.2</v>
      </c>
      <c r="H1829" s="4">
        <v>8.6</v>
      </c>
      <c r="I1829" s="4">
        <v>0.2</v>
      </c>
      <c r="J1829" s="4">
        <v>2.2000000000000002</v>
      </c>
      <c r="K1829" s="4">
        <v>4</v>
      </c>
      <c r="L1829" s="4">
        <v>0.3</v>
      </c>
      <c r="M1829" s="4">
        <v>20.7</v>
      </c>
      <c r="N1829" s="4">
        <v>8.8000000000000007</v>
      </c>
      <c r="O1829" s="4">
        <v>120.4</v>
      </c>
      <c r="P1829" s="4">
        <v>48.6</v>
      </c>
      <c r="Q1829" s="4">
        <v>248.2</v>
      </c>
      <c r="R1829" s="4">
        <v>60.1</v>
      </c>
      <c r="S1829" s="4">
        <v>611</v>
      </c>
      <c r="T1829" s="4">
        <v>122.1</v>
      </c>
      <c r="U1829" s="4">
        <v>1534</v>
      </c>
      <c r="V1829" s="4">
        <v>4.5</v>
      </c>
      <c r="W1829" s="4">
        <v>4.5</v>
      </c>
      <c r="X1829" s="4"/>
      <c r="Y1829" s="4">
        <v>6.3</v>
      </c>
      <c r="Z1829" s="4">
        <v>74</v>
      </c>
      <c r="AA1829" s="4">
        <v>257</v>
      </c>
      <c r="AB1829" s="4">
        <v>1868</v>
      </c>
      <c r="AC1829" s="4"/>
    </row>
    <row r="1830" spans="1:29" hidden="1" x14ac:dyDescent="0.25">
      <c r="A1830" s="4" t="s">
        <v>4121</v>
      </c>
      <c r="B1830" s="4" t="s">
        <v>3936</v>
      </c>
      <c r="C1830" s="4" t="s">
        <v>1884</v>
      </c>
      <c r="D1830" s="4" t="s">
        <v>1897</v>
      </c>
      <c r="E1830" s="4" t="s">
        <v>294</v>
      </c>
      <c r="F1830" s="4">
        <v>0</v>
      </c>
      <c r="G1830" s="4">
        <v>1</v>
      </c>
      <c r="H1830" s="4">
        <v>26.6</v>
      </c>
      <c r="I1830" s="4">
        <v>0.5</v>
      </c>
      <c r="J1830" s="4">
        <v>3.3</v>
      </c>
      <c r="K1830" s="4">
        <v>6.2</v>
      </c>
      <c r="L1830" s="4">
        <v>0.6</v>
      </c>
      <c r="M1830" s="4">
        <v>32.299999999999997</v>
      </c>
      <c r="N1830" s="4">
        <v>14.6</v>
      </c>
      <c r="O1830" s="4">
        <v>208.6</v>
      </c>
      <c r="P1830" s="4">
        <v>87.3</v>
      </c>
      <c r="Q1830" s="4">
        <v>438.4</v>
      </c>
      <c r="R1830" s="4">
        <v>102.9</v>
      </c>
      <c r="S1830" s="4">
        <v>1037.9000000000001</v>
      </c>
      <c r="T1830" s="4">
        <v>211.7</v>
      </c>
      <c r="U1830" s="4">
        <v>2607</v>
      </c>
      <c r="V1830" s="4">
        <v>0.4</v>
      </c>
      <c r="W1830" s="4">
        <v>9.4</v>
      </c>
      <c r="X1830" s="4"/>
      <c r="Y1830" s="4">
        <v>13.9</v>
      </c>
      <c r="Z1830" s="4">
        <v>162.69999999999999</v>
      </c>
      <c r="AA1830" s="4">
        <v>621</v>
      </c>
      <c r="AB1830" s="4">
        <v>3861</v>
      </c>
      <c r="AC1830" s="4"/>
    </row>
    <row r="1831" spans="1:29" hidden="1" x14ac:dyDescent="0.25">
      <c r="A1831" s="4" t="s">
        <v>4121</v>
      </c>
      <c r="B1831" s="4" t="s">
        <v>3936</v>
      </c>
      <c r="C1831" s="4" t="s">
        <v>1884</v>
      </c>
      <c r="D1831" s="4" t="s">
        <v>1898</v>
      </c>
      <c r="E1831" s="4" t="s">
        <v>294</v>
      </c>
      <c r="F1831" s="4">
        <v>0</v>
      </c>
      <c r="G1831" s="4">
        <v>0.1</v>
      </c>
      <c r="H1831" s="4">
        <v>10.4</v>
      </c>
      <c r="I1831" s="4">
        <v>0.1</v>
      </c>
      <c r="J1831" s="4">
        <v>1.6</v>
      </c>
      <c r="K1831" s="4">
        <v>4.5999999999999996</v>
      </c>
      <c r="L1831" s="4">
        <v>0.5</v>
      </c>
      <c r="M1831" s="4">
        <v>26</v>
      </c>
      <c r="N1831" s="4">
        <v>10.7</v>
      </c>
      <c r="O1831" s="4">
        <v>140.80000000000001</v>
      </c>
      <c r="P1831" s="4">
        <v>58.4</v>
      </c>
      <c r="Q1831" s="4">
        <v>295.8</v>
      </c>
      <c r="R1831" s="4">
        <v>71.400000000000006</v>
      </c>
      <c r="S1831" s="4">
        <v>702</v>
      </c>
      <c r="T1831" s="4">
        <v>141.19999999999999</v>
      </c>
      <c r="U1831" s="4">
        <v>1790</v>
      </c>
      <c r="V1831" s="4">
        <v>2.8</v>
      </c>
      <c r="W1831" s="4">
        <v>4.9000000000000004</v>
      </c>
      <c r="X1831" s="4"/>
      <c r="Y1831" s="4">
        <v>6.1</v>
      </c>
      <c r="Z1831" s="4">
        <v>91.8</v>
      </c>
      <c r="AA1831" s="4">
        <v>343</v>
      </c>
      <c r="AB1831" s="4">
        <v>2275</v>
      </c>
      <c r="AC1831" s="4"/>
    </row>
    <row r="1832" spans="1:29" hidden="1" x14ac:dyDescent="0.25">
      <c r="A1832" s="4" t="s">
        <v>4121</v>
      </c>
      <c r="B1832" s="4" t="s">
        <v>3936</v>
      </c>
      <c r="C1832" s="4" t="s">
        <v>1884</v>
      </c>
      <c r="D1832" s="4" t="s">
        <v>1899</v>
      </c>
      <c r="E1832" s="4" t="s">
        <v>294</v>
      </c>
      <c r="F1832" s="4">
        <v>0</v>
      </c>
      <c r="G1832" s="4">
        <v>0.3</v>
      </c>
      <c r="H1832" s="4">
        <v>19.600000000000001</v>
      </c>
      <c r="I1832" s="4">
        <v>0.2</v>
      </c>
      <c r="J1832" s="4">
        <v>1.8</v>
      </c>
      <c r="K1832" s="4">
        <v>6.1</v>
      </c>
      <c r="L1832" s="4">
        <v>0.7</v>
      </c>
      <c r="M1832" s="4">
        <v>43.1</v>
      </c>
      <c r="N1832" s="4">
        <v>20.6</v>
      </c>
      <c r="O1832" s="4">
        <v>294.39999999999998</v>
      </c>
      <c r="P1832" s="4">
        <v>119.5</v>
      </c>
      <c r="Q1832" s="4">
        <v>600.70000000000005</v>
      </c>
      <c r="R1832" s="4">
        <v>143.4</v>
      </c>
      <c r="S1832" s="4">
        <v>1427.8</v>
      </c>
      <c r="T1832" s="4">
        <v>282.2</v>
      </c>
      <c r="U1832" s="4">
        <v>3749</v>
      </c>
      <c r="V1832" s="4">
        <v>4.0999999999999996</v>
      </c>
      <c r="W1832" s="4">
        <v>17</v>
      </c>
      <c r="X1832" s="4"/>
      <c r="Y1832" s="4">
        <v>23.8</v>
      </c>
      <c r="Z1832" s="4">
        <v>257.39999999999998</v>
      </c>
      <c r="AA1832" s="4">
        <v>821</v>
      </c>
      <c r="AB1832" s="4">
        <v>922</v>
      </c>
      <c r="AC1832" s="4"/>
    </row>
    <row r="1833" spans="1:29" hidden="1" x14ac:dyDescent="0.25">
      <c r="A1833" s="4" t="s">
        <v>4121</v>
      </c>
      <c r="B1833" s="4" t="s">
        <v>3936</v>
      </c>
      <c r="C1833" s="4" t="s">
        <v>1884</v>
      </c>
      <c r="D1833" s="4" t="s">
        <v>1900</v>
      </c>
      <c r="E1833" s="4" t="s">
        <v>294</v>
      </c>
      <c r="F1833" s="4">
        <v>0</v>
      </c>
      <c r="G1833" s="4">
        <v>0.3</v>
      </c>
      <c r="H1833" s="4">
        <v>26.6</v>
      </c>
      <c r="I1833" s="4">
        <v>0.3</v>
      </c>
      <c r="J1833" s="4">
        <v>2.2000000000000002</v>
      </c>
      <c r="K1833" s="4">
        <v>5.2</v>
      </c>
      <c r="L1833" s="4">
        <v>0.6</v>
      </c>
      <c r="M1833" s="4">
        <v>26</v>
      </c>
      <c r="N1833" s="4">
        <v>10.199999999999999</v>
      </c>
      <c r="O1833" s="4">
        <v>132.4</v>
      </c>
      <c r="P1833" s="4">
        <v>50.8</v>
      </c>
      <c r="Q1833" s="4">
        <v>243.3</v>
      </c>
      <c r="R1833" s="4">
        <v>55.3</v>
      </c>
      <c r="S1833" s="4">
        <v>527.79999999999995</v>
      </c>
      <c r="T1833" s="4">
        <v>103</v>
      </c>
      <c r="U1833" s="4">
        <v>1541</v>
      </c>
      <c r="V1833" s="4">
        <v>5.5</v>
      </c>
      <c r="W1833" s="4">
        <v>4.7</v>
      </c>
      <c r="X1833" s="4"/>
      <c r="Y1833" s="4">
        <v>8.4</v>
      </c>
      <c r="Z1833" s="4">
        <v>67.900000000000006</v>
      </c>
      <c r="AA1833" s="4">
        <v>531</v>
      </c>
      <c r="AB1833" s="4">
        <v>1529</v>
      </c>
      <c r="AC1833" s="4"/>
    </row>
    <row r="1834" spans="1:29" hidden="1" x14ac:dyDescent="0.25">
      <c r="A1834" s="4" t="s">
        <v>4122</v>
      </c>
      <c r="B1834" s="4" t="s">
        <v>3937</v>
      </c>
      <c r="C1834" s="4" t="s">
        <v>1902</v>
      </c>
      <c r="D1834" s="4" t="s">
        <v>1901</v>
      </c>
      <c r="E1834" s="4" t="s">
        <v>3963</v>
      </c>
      <c r="F1834" s="4">
        <v>0</v>
      </c>
      <c r="G1834" s="4">
        <v>0.04</v>
      </c>
      <c r="H1834" s="4">
        <v>54.7</v>
      </c>
      <c r="I1834" s="4">
        <v>0.08</v>
      </c>
      <c r="J1834" s="4">
        <v>1.52</v>
      </c>
      <c r="K1834" s="4">
        <v>3.53</v>
      </c>
      <c r="L1834" s="4">
        <v>1.8</v>
      </c>
      <c r="M1834" s="4">
        <v>22</v>
      </c>
      <c r="N1834" s="4">
        <v>7.05</v>
      </c>
      <c r="O1834" s="4">
        <v>84.9</v>
      </c>
      <c r="P1834" s="4">
        <v>32.799999999999997</v>
      </c>
      <c r="Q1834" s="4">
        <v>154</v>
      </c>
      <c r="R1834" s="4">
        <v>35</v>
      </c>
      <c r="S1834" s="4">
        <v>355</v>
      </c>
      <c r="T1834" s="4">
        <v>74</v>
      </c>
      <c r="U1834" s="4"/>
      <c r="V1834" s="4">
        <v>4.07</v>
      </c>
      <c r="W1834" s="4">
        <v>4.7699999999999996</v>
      </c>
      <c r="X1834" s="4">
        <v>11495</v>
      </c>
      <c r="Y1834" s="4">
        <v>1.3</v>
      </c>
      <c r="Z1834" s="4">
        <v>15.95</v>
      </c>
      <c r="AA1834" s="4">
        <v>539</v>
      </c>
      <c r="AB1834" s="4">
        <v>531</v>
      </c>
      <c r="AC1834" s="4"/>
    </row>
    <row r="1835" spans="1:29" hidden="1" x14ac:dyDescent="0.25">
      <c r="A1835" s="4" t="s">
        <v>4122</v>
      </c>
      <c r="B1835" s="4" t="s">
        <v>3937</v>
      </c>
      <c r="C1835" s="4" t="s">
        <v>1902</v>
      </c>
      <c r="D1835" s="4" t="s">
        <v>1903</v>
      </c>
      <c r="E1835" s="4" t="s">
        <v>3963</v>
      </c>
      <c r="F1835" s="4">
        <v>0</v>
      </c>
      <c r="G1835" s="4">
        <v>0.01</v>
      </c>
      <c r="H1835" s="4">
        <v>24.8</v>
      </c>
      <c r="I1835" s="4">
        <v>0.03</v>
      </c>
      <c r="J1835" s="4">
        <v>0.73</v>
      </c>
      <c r="K1835" s="4">
        <v>1.6</v>
      </c>
      <c r="L1835" s="4">
        <v>0.86</v>
      </c>
      <c r="M1835" s="4">
        <v>9.61</v>
      </c>
      <c r="N1835" s="4">
        <v>3.32</v>
      </c>
      <c r="O1835" s="4">
        <v>41.4</v>
      </c>
      <c r="P1835" s="4">
        <v>17.7</v>
      </c>
      <c r="Q1835" s="4">
        <v>89.6</v>
      </c>
      <c r="R1835" s="4">
        <v>22</v>
      </c>
      <c r="S1835" s="4">
        <v>238</v>
      </c>
      <c r="T1835" s="4">
        <v>55.5</v>
      </c>
      <c r="U1835" s="4"/>
      <c r="V1835" s="4">
        <v>2.52</v>
      </c>
      <c r="W1835" s="4">
        <v>2.4</v>
      </c>
      <c r="X1835" s="4">
        <v>12369</v>
      </c>
      <c r="Y1835" s="4">
        <v>0.69</v>
      </c>
      <c r="Z1835" s="4">
        <v>12.1</v>
      </c>
      <c r="AA1835" s="4">
        <v>296</v>
      </c>
      <c r="AB1835" s="4">
        <v>440</v>
      </c>
      <c r="AC1835" s="4"/>
    </row>
    <row r="1836" spans="1:29" hidden="1" x14ac:dyDescent="0.25">
      <c r="A1836" s="4" t="s">
        <v>4122</v>
      </c>
      <c r="B1836" s="4" t="s">
        <v>3937</v>
      </c>
      <c r="C1836" s="4" t="s">
        <v>1902</v>
      </c>
      <c r="D1836" s="4" t="s">
        <v>1904</v>
      </c>
      <c r="E1836" s="4" t="s">
        <v>3963</v>
      </c>
      <c r="F1836" s="4">
        <v>0</v>
      </c>
      <c r="G1836" s="4">
        <v>0.01</v>
      </c>
      <c r="H1836" s="4">
        <v>26.7</v>
      </c>
      <c r="I1836" s="4">
        <v>0.03</v>
      </c>
      <c r="J1836" s="4">
        <v>0.6</v>
      </c>
      <c r="K1836" s="4">
        <v>1.66</v>
      </c>
      <c r="L1836" s="4">
        <v>0.84</v>
      </c>
      <c r="M1836" s="4">
        <v>9.08</v>
      </c>
      <c r="N1836" s="4">
        <v>3.07</v>
      </c>
      <c r="O1836" s="4">
        <v>37.200000000000003</v>
      </c>
      <c r="P1836" s="4">
        <v>15.4</v>
      </c>
      <c r="Q1836" s="4">
        <v>79</v>
      </c>
      <c r="R1836" s="4">
        <v>20.3</v>
      </c>
      <c r="S1836" s="4">
        <v>223</v>
      </c>
      <c r="T1836" s="4">
        <v>53.7</v>
      </c>
      <c r="U1836" s="4"/>
      <c r="V1836" s="4">
        <v>1.75</v>
      </c>
      <c r="W1836" s="4">
        <v>2.06</v>
      </c>
      <c r="X1836" s="4">
        <v>12746</v>
      </c>
      <c r="Y1836" s="4">
        <v>0.5</v>
      </c>
      <c r="Z1836" s="4">
        <v>16.59</v>
      </c>
      <c r="AA1836" s="4">
        <v>432</v>
      </c>
      <c r="AB1836" s="4">
        <v>591</v>
      </c>
      <c r="AC1836" s="4"/>
    </row>
    <row r="1837" spans="1:29" hidden="1" x14ac:dyDescent="0.25">
      <c r="A1837" s="4" t="s">
        <v>4122</v>
      </c>
      <c r="B1837" s="4" t="s">
        <v>3937</v>
      </c>
      <c r="C1837" s="4" t="s">
        <v>1902</v>
      </c>
      <c r="D1837" s="4" t="s">
        <v>1905</v>
      </c>
      <c r="E1837" s="4" t="s">
        <v>3963</v>
      </c>
      <c r="F1837" s="4">
        <v>0</v>
      </c>
      <c r="G1837" s="4">
        <v>0.06</v>
      </c>
      <c r="H1837" s="4">
        <v>35.9</v>
      </c>
      <c r="I1837" s="4">
        <v>0.12</v>
      </c>
      <c r="J1837" s="4">
        <v>1.77</v>
      </c>
      <c r="K1837" s="4">
        <v>2.33</v>
      </c>
      <c r="L1837" s="4">
        <v>1.26</v>
      </c>
      <c r="M1837" s="4">
        <v>10.6</v>
      </c>
      <c r="N1837" s="4">
        <v>3.01</v>
      </c>
      <c r="O1837" s="4">
        <v>32.299999999999997</v>
      </c>
      <c r="P1837" s="4">
        <v>12.7</v>
      </c>
      <c r="Q1837" s="4">
        <v>59.9</v>
      </c>
      <c r="R1837" s="4">
        <v>14.3</v>
      </c>
      <c r="S1837" s="4">
        <v>152</v>
      </c>
      <c r="T1837" s="4">
        <v>32.799999999999997</v>
      </c>
      <c r="U1837" s="4"/>
      <c r="V1837" s="4">
        <v>4.8099999999999996</v>
      </c>
      <c r="W1837" s="4">
        <v>1.1499999999999999</v>
      </c>
      <c r="X1837" s="4">
        <v>11299</v>
      </c>
      <c r="Y1837" s="4">
        <v>0.26</v>
      </c>
      <c r="Z1837" s="4">
        <v>9.91</v>
      </c>
      <c r="AA1837" s="4">
        <v>339</v>
      </c>
      <c r="AB1837" s="4">
        <v>325</v>
      </c>
      <c r="AC1837" s="4"/>
    </row>
    <row r="1838" spans="1:29" hidden="1" x14ac:dyDescent="0.25">
      <c r="A1838" s="4" t="s">
        <v>4122</v>
      </c>
      <c r="B1838" s="4" t="s">
        <v>3937</v>
      </c>
      <c r="C1838" s="4" t="s">
        <v>1902</v>
      </c>
      <c r="D1838" s="4" t="s">
        <v>1906</v>
      </c>
      <c r="E1838" s="4" t="s">
        <v>3963</v>
      </c>
      <c r="F1838" s="4">
        <v>0</v>
      </c>
      <c r="G1838" s="4">
        <v>0.09</v>
      </c>
      <c r="H1838" s="4">
        <v>24.7</v>
      </c>
      <c r="I1838" s="4">
        <v>0.06</v>
      </c>
      <c r="J1838" s="4">
        <v>0.65</v>
      </c>
      <c r="K1838" s="4">
        <v>1.51</v>
      </c>
      <c r="L1838" s="4">
        <v>0.81</v>
      </c>
      <c r="M1838" s="4">
        <v>8.6199999999999992</v>
      </c>
      <c r="N1838" s="4">
        <v>2.98</v>
      </c>
      <c r="O1838" s="4">
        <v>38</v>
      </c>
      <c r="P1838" s="4">
        <v>15.6</v>
      </c>
      <c r="Q1838" s="4">
        <v>79.599999999999994</v>
      </c>
      <c r="R1838" s="4">
        <v>20.399999999999999</v>
      </c>
      <c r="S1838" s="4">
        <v>226</v>
      </c>
      <c r="T1838" s="4">
        <v>50.3</v>
      </c>
      <c r="U1838" s="4"/>
      <c r="V1838" s="4">
        <v>3.13</v>
      </c>
      <c r="W1838" s="4">
        <v>2.2200000000000002</v>
      </c>
      <c r="X1838" s="4">
        <v>12127</v>
      </c>
      <c r="Y1838" s="4">
        <v>0.66</v>
      </c>
      <c r="Z1838" s="4">
        <v>10.01</v>
      </c>
      <c r="AA1838" s="4">
        <v>259</v>
      </c>
      <c r="AB1838" s="4">
        <v>344</v>
      </c>
      <c r="AC1838" s="4"/>
    </row>
    <row r="1839" spans="1:29" hidden="1" x14ac:dyDescent="0.25">
      <c r="A1839" s="4" t="s">
        <v>4122</v>
      </c>
      <c r="B1839" s="4" t="s">
        <v>3937</v>
      </c>
      <c r="C1839" s="4" t="s">
        <v>1902</v>
      </c>
      <c r="D1839" s="4" t="s">
        <v>1907</v>
      </c>
      <c r="E1839" s="4" t="s">
        <v>3963</v>
      </c>
      <c r="F1839" s="4">
        <v>0</v>
      </c>
      <c r="G1839" s="4">
        <v>7.0000000000000007E-2</v>
      </c>
      <c r="H1839" s="4">
        <v>53.6</v>
      </c>
      <c r="I1839" s="4">
        <v>0.1</v>
      </c>
      <c r="J1839" s="4">
        <v>1.68</v>
      </c>
      <c r="K1839" s="4">
        <v>3.51</v>
      </c>
      <c r="L1839" s="4">
        <v>1.66</v>
      </c>
      <c r="M1839" s="4">
        <v>18.2</v>
      </c>
      <c r="N1839" s="4">
        <v>5.43</v>
      </c>
      <c r="O1839" s="4">
        <v>62.9</v>
      </c>
      <c r="P1839" s="4">
        <v>23</v>
      </c>
      <c r="Q1839" s="4">
        <v>108</v>
      </c>
      <c r="R1839" s="4">
        <v>25.2</v>
      </c>
      <c r="S1839" s="4">
        <v>256</v>
      </c>
      <c r="T1839" s="4">
        <v>56.6</v>
      </c>
      <c r="U1839" s="4"/>
      <c r="V1839" s="4">
        <v>2.81</v>
      </c>
      <c r="W1839" s="4">
        <v>3.01</v>
      </c>
      <c r="X1839" s="4">
        <v>12361</v>
      </c>
      <c r="Y1839" s="4">
        <v>0.68</v>
      </c>
      <c r="Z1839" s="4">
        <v>14.6</v>
      </c>
      <c r="AA1839" s="4">
        <v>499</v>
      </c>
      <c r="AB1839" s="4">
        <v>491</v>
      </c>
      <c r="AC1839" s="4"/>
    </row>
    <row r="1840" spans="1:29" hidden="1" x14ac:dyDescent="0.25">
      <c r="A1840" s="4" t="s">
        <v>4122</v>
      </c>
      <c r="B1840" s="4" t="s">
        <v>3937</v>
      </c>
      <c r="C1840" s="4" t="s">
        <v>1902</v>
      </c>
      <c r="D1840" s="4" t="s">
        <v>1908</v>
      </c>
      <c r="E1840" s="4" t="s">
        <v>3963</v>
      </c>
      <c r="F1840" s="4">
        <v>0</v>
      </c>
      <c r="G1840" s="4">
        <v>0.01</v>
      </c>
      <c r="H1840" s="4">
        <v>25.9</v>
      </c>
      <c r="I1840" s="4">
        <v>0.04</v>
      </c>
      <c r="J1840" s="4">
        <v>0.73</v>
      </c>
      <c r="K1840" s="4">
        <v>1.78</v>
      </c>
      <c r="L1840" s="4">
        <v>0.89</v>
      </c>
      <c r="M1840" s="4">
        <v>10.3</v>
      </c>
      <c r="N1840" s="4">
        <v>3.41</v>
      </c>
      <c r="O1840" s="4">
        <v>40.799999999999997</v>
      </c>
      <c r="P1840" s="4">
        <v>16.8</v>
      </c>
      <c r="Q1840" s="4">
        <v>84.6</v>
      </c>
      <c r="R1840" s="4">
        <v>20.5</v>
      </c>
      <c r="S1840" s="4">
        <v>218</v>
      </c>
      <c r="T1840" s="4">
        <v>50.6</v>
      </c>
      <c r="U1840" s="4"/>
      <c r="V1840" s="4">
        <v>1.97</v>
      </c>
      <c r="W1840" s="4">
        <v>2.2200000000000002</v>
      </c>
      <c r="X1840" s="4">
        <v>11775</v>
      </c>
      <c r="Y1840" s="4">
        <v>0.69</v>
      </c>
      <c r="Z1840" s="4">
        <v>10.99</v>
      </c>
      <c r="AA1840" s="4">
        <v>301</v>
      </c>
      <c r="AB1840" s="4">
        <v>376</v>
      </c>
      <c r="AC1840" s="4"/>
    </row>
    <row r="1841" spans="1:29" hidden="1" x14ac:dyDescent="0.25">
      <c r="A1841" s="4" t="s">
        <v>4122</v>
      </c>
      <c r="B1841" s="4" t="s">
        <v>3937</v>
      </c>
      <c r="C1841" s="4" t="s">
        <v>1902</v>
      </c>
      <c r="D1841" s="4" t="s">
        <v>1909</v>
      </c>
      <c r="E1841" s="4" t="s">
        <v>3963</v>
      </c>
      <c r="F1841" s="4">
        <v>0</v>
      </c>
      <c r="G1841" s="4">
        <v>0.14000000000000001</v>
      </c>
      <c r="H1841" s="4">
        <v>61.5</v>
      </c>
      <c r="I1841" s="4">
        <v>0.13</v>
      </c>
      <c r="J1841" s="4">
        <v>1.99</v>
      </c>
      <c r="K1841" s="4">
        <v>3.29</v>
      </c>
      <c r="L1841" s="4">
        <v>1.8</v>
      </c>
      <c r="M1841" s="4">
        <v>18.399999999999999</v>
      </c>
      <c r="N1841" s="4">
        <v>5.91</v>
      </c>
      <c r="O1841" s="4">
        <v>70.400000000000006</v>
      </c>
      <c r="P1841" s="4">
        <v>27.6</v>
      </c>
      <c r="Q1841" s="4">
        <v>132</v>
      </c>
      <c r="R1841" s="4">
        <v>31.4</v>
      </c>
      <c r="S1841" s="4">
        <v>318</v>
      </c>
      <c r="T1841" s="4">
        <v>67.2</v>
      </c>
      <c r="U1841" s="4"/>
      <c r="V1841" s="4">
        <v>4.8</v>
      </c>
      <c r="W1841" s="4">
        <v>3.67</v>
      </c>
      <c r="X1841" s="4">
        <v>10705</v>
      </c>
      <c r="Y1841" s="4">
        <v>1.1599999999999999</v>
      </c>
      <c r="Z1841" s="4">
        <v>13.77</v>
      </c>
      <c r="AA1841" s="4">
        <v>579</v>
      </c>
      <c r="AB1841" s="4">
        <v>436</v>
      </c>
      <c r="AC1841" s="4"/>
    </row>
    <row r="1842" spans="1:29" hidden="1" x14ac:dyDescent="0.25">
      <c r="A1842" s="4" t="s">
        <v>4122</v>
      </c>
      <c r="B1842" s="4" t="s">
        <v>3937</v>
      </c>
      <c r="C1842" s="4" t="s">
        <v>1902</v>
      </c>
      <c r="D1842" s="4" t="s">
        <v>1910</v>
      </c>
      <c r="E1842" s="4" t="s">
        <v>3963</v>
      </c>
      <c r="F1842" s="4">
        <v>0</v>
      </c>
      <c r="G1842" s="4">
        <v>0.01</v>
      </c>
      <c r="H1842" s="4">
        <v>60.2</v>
      </c>
      <c r="I1842" s="4">
        <v>0.09</v>
      </c>
      <c r="J1842" s="4">
        <v>1.82</v>
      </c>
      <c r="K1842" s="4">
        <v>4.09</v>
      </c>
      <c r="L1842" s="4">
        <v>1.98</v>
      </c>
      <c r="M1842" s="4">
        <v>24.4</v>
      </c>
      <c r="N1842" s="4">
        <v>7.77</v>
      </c>
      <c r="O1842" s="4">
        <v>91.8</v>
      </c>
      <c r="P1842" s="4">
        <v>35.799999999999997</v>
      </c>
      <c r="Q1842" s="4">
        <v>166</v>
      </c>
      <c r="R1842" s="4">
        <v>38.1</v>
      </c>
      <c r="S1842" s="4">
        <v>376</v>
      </c>
      <c r="T1842" s="4">
        <v>76.2</v>
      </c>
      <c r="U1842" s="4"/>
      <c r="V1842" s="4">
        <v>3.51</v>
      </c>
      <c r="W1842" s="4">
        <v>4.83</v>
      </c>
      <c r="X1842" s="4">
        <v>11135</v>
      </c>
      <c r="Y1842" s="4">
        <v>1.49</v>
      </c>
      <c r="Z1842" s="4">
        <v>18.04</v>
      </c>
      <c r="AA1842" s="4">
        <v>683</v>
      </c>
      <c r="AB1842" s="4">
        <v>604</v>
      </c>
      <c r="AC1842" s="4"/>
    </row>
    <row r="1843" spans="1:29" hidden="1" x14ac:dyDescent="0.25">
      <c r="A1843" s="4" t="s">
        <v>4122</v>
      </c>
      <c r="B1843" s="4" t="s">
        <v>3937</v>
      </c>
      <c r="C1843" s="4" t="s">
        <v>1902</v>
      </c>
      <c r="D1843" s="4" t="s">
        <v>1911</v>
      </c>
      <c r="E1843" s="4" t="s">
        <v>3963</v>
      </c>
      <c r="F1843" s="4">
        <v>0</v>
      </c>
      <c r="G1843" s="4">
        <v>0</v>
      </c>
      <c r="H1843" s="4">
        <v>30.1</v>
      </c>
      <c r="I1843" s="4">
        <v>0.03</v>
      </c>
      <c r="J1843" s="4">
        <v>0.69</v>
      </c>
      <c r="K1843" s="4">
        <v>1.63</v>
      </c>
      <c r="L1843" s="4">
        <v>0.95</v>
      </c>
      <c r="M1843" s="4">
        <v>11.3</v>
      </c>
      <c r="N1843" s="4">
        <v>3.87</v>
      </c>
      <c r="O1843" s="4">
        <v>50.1</v>
      </c>
      <c r="P1843" s="4">
        <v>21.1</v>
      </c>
      <c r="Q1843" s="4">
        <v>108</v>
      </c>
      <c r="R1843" s="4">
        <v>26.7</v>
      </c>
      <c r="S1843" s="4">
        <v>298</v>
      </c>
      <c r="T1843" s="4">
        <v>67.8</v>
      </c>
      <c r="U1843" s="4"/>
      <c r="V1843" s="4">
        <v>2.2000000000000002</v>
      </c>
      <c r="W1843" s="4">
        <v>3.15</v>
      </c>
      <c r="X1843" s="4">
        <v>12020</v>
      </c>
      <c r="Y1843" s="4">
        <v>0.87</v>
      </c>
      <c r="Z1843" s="4">
        <v>13.26</v>
      </c>
      <c r="AA1843" s="4">
        <v>335</v>
      </c>
      <c r="AB1843" s="4">
        <v>458</v>
      </c>
      <c r="AC1843" s="4"/>
    </row>
    <row r="1844" spans="1:29" hidden="1" x14ac:dyDescent="0.25">
      <c r="A1844" s="4" t="s">
        <v>4122</v>
      </c>
      <c r="B1844" s="4" t="s">
        <v>3937</v>
      </c>
      <c r="C1844" s="4" t="s">
        <v>1902</v>
      </c>
      <c r="D1844" s="4" t="s">
        <v>1912</v>
      </c>
      <c r="E1844" s="4" t="s">
        <v>3963</v>
      </c>
      <c r="F1844" s="4">
        <v>0</v>
      </c>
      <c r="G1844" s="4">
        <v>0.01</v>
      </c>
      <c r="H1844" s="4">
        <v>28.9</v>
      </c>
      <c r="I1844" s="4">
        <v>0.03</v>
      </c>
      <c r="J1844" s="4">
        <v>0.77</v>
      </c>
      <c r="K1844" s="4">
        <v>1.7</v>
      </c>
      <c r="L1844" s="4">
        <v>0.94</v>
      </c>
      <c r="M1844" s="4">
        <v>10.8</v>
      </c>
      <c r="N1844" s="4">
        <v>3.7</v>
      </c>
      <c r="O1844" s="4">
        <v>45.2</v>
      </c>
      <c r="P1844" s="4">
        <v>19</v>
      </c>
      <c r="Q1844" s="4">
        <v>96.6</v>
      </c>
      <c r="R1844" s="4">
        <v>24.9</v>
      </c>
      <c r="S1844" s="4">
        <v>273</v>
      </c>
      <c r="T1844" s="4">
        <v>64.400000000000006</v>
      </c>
      <c r="U1844" s="4"/>
      <c r="V1844" s="4">
        <v>1.47</v>
      </c>
      <c r="W1844" s="4">
        <v>2.6</v>
      </c>
      <c r="X1844" s="4">
        <v>12531</v>
      </c>
      <c r="Y1844" s="4">
        <v>0.56000000000000005</v>
      </c>
      <c r="Z1844" s="4">
        <v>18.649999999999999</v>
      </c>
      <c r="AA1844" s="4">
        <v>461</v>
      </c>
      <c r="AB1844" s="4">
        <v>666</v>
      </c>
      <c r="AC1844" s="4"/>
    </row>
    <row r="1845" spans="1:29" hidden="1" x14ac:dyDescent="0.25">
      <c r="A1845" s="4" t="s">
        <v>4122</v>
      </c>
      <c r="B1845" s="4" t="s">
        <v>3937</v>
      </c>
      <c r="C1845" s="4" t="s">
        <v>1902</v>
      </c>
      <c r="D1845" s="4" t="s">
        <v>1913</v>
      </c>
      <c r="E1845" s="4" t="s">
        <v>3963</v>
      </c>
      <c r="F1845" s="4">
        <v>0</v>
      </c>
      <c r="G1845" s="4">
        <v>7.0000000000000007E-2</v>
      </c>
      <c r="H1845" s="4">
        <v>30.9</v>
      </c>
      <c r="I1845" s="4">
        <v>0.05</v>
      </c>
      <c r="J1845" s="4">
        <v>0.81</v>
      </c>
      <c r="K1845" s="4">
        <v>1.75</v>
      </c>
      <c r="L1845" s="4">
        <v>0.98</v>
      </c>
      <c r="M1845" s="4">
        <v>9.5299999999999994</v>
      </c>
      <c r="N1845" s="4">
        <v>2.99</v>
      </c>
      <c r="O1845" s="4">
        <v>33.9</v>
      </c>
      <c r="P1845" s="4">
        <v>13</v>
      </c>
      <c r="Q1845" s="4">
        <v>62.9</v>
      </c>
      <c r="R1845" s="4">
        <v>15.5</v>
      </c>
      <c r="S1845" s="4">
        <v>170</v>
      </c>
      <c r="T1845" s="4">
        <v>38.4</v>
      </c>
      <c r="U1845" s="4"/>
      <c r="V1845" s="4">
        <v>2.84</v>
      </c>
      <c r="W1845" s="4">
        <v>1.86</v>
      </c>
      <c r="X1845" s="4">
        <v>11772</v>
      </c>
      <c r="Y1845" s="4">
        <v>0.55000000000000004</v>
      </c>
      <c r="Z1845" s="4">
        <v>15.74</v>
      </c>
      <c r="AA1845" s="4">
        <v>448</v>
      </c>
      <c r="AB1845" s="4">
        <v>539</v>
      </c>
      <c r="AC1845" s="4"/>
    </row>
    <row r="1846" spans="1:29" hidden="1" x14ac:dyDescent="0.25">
      <c r="A1846" s="4" t="s">
        <v>4122</v>
      </c>
      <c r="B1846" s="4" t="s">
        <v>3937</v>
      </c>
      <c r="C1846" s="4" t="s">
        <v>1902</v>
      </c>
      <c r="D1846" s="4" t="s">
        <v>1914</v>
      </c>
      <c r="E1846" s="4" t="s">
        <v>3963</v>
      </c>
      <c r="F1846" s="4">
        <v>0</v>
      </c>
      <c r="G1846" s="4">
        <v>0.04</v>
      </c>
      <c r="H1846" s="4">
        <v>25.6</v>
      </c>
      <c r="I1846" s="4">
        <v>0.03</v>
      </c>
      <c r="J1846" s="4">
        <v>0.64</v>
      </c>
      <c r="K1846" s="4">
        <v>1.52</v>
      </c>
      <c r="L1846" s="4">
        <v>0.92</v>
      </c>
      <c r="M1846" s="4">
        <v>10.1</v>
      </c>
      <c r="N1846" s="4">
        <v>3.65</v>
      </c>
      <c r="O1846" s="4">
        <v>48.6</v>
      </c>
      <c r="P1846" s="4">
        <v>21</v>
      </c>
      <c r="Q1846" s="4">
        <v>110</v>
      </c>
      <c r="R1846" s="4">
        <v>27.9</v>
      </c>
      <c r="S1846" s="4">
        <v>306</v>
      </c>
      <c r="T1846" s="4">
        <v>70</v>
      </c>
      <c r="U1846" s="4"/>
      <c r="V1846" s="4">
        <v>2.21</v>
      </c>
      <c r="W1846" s="4">
        <v>3.08</v>
      </c>
      <c r="X1846" s="4">
        <v>12281</v>
      </c>
      <c r="Y1846" s="4">
        <v>0.78</v>
      </c>
      <c r="Z1846" s="4">
        <v>10.92</v>
      </c>
      <c r="AA1846" s="4">
        <v>242</v>
      </c>
      <c r="AB1846" s="4">
        <v>402</v>
      </c>
      <c r="AC1846" s="4"/>
    </row>
    <row r="1847" spans="1:29" hidden="1" x14ac:dyDescent="0.25">
      <c r="A1847" s="4" t="s">
        <v>4122</v>
      </c>
      <c r="B1847" s="4" t="s">
        <v>3937</v>
      </c>
      <c r="C1847" s="4" t="s">
        <v>1902</v>
      </c>
      <c r="D1847" s="4" t="s">
        <v>1915</v>
      </c>
      <c r="E1847" s="4" t="s">
        <v>3963</v>
      </c>
      <c r="F1847" s="4">
        <v>0</v>
      </c>
      <c r="G1847" s="4" t="s">
        <v>1916</v>
      </c>
      <c r="H1847" s="4">
        <v>21.8</v>
      </c>
      <c r="I1847" s="4">
        <v>0.02</v>
      </c>
      <c r="J1847" s="4">
        <v>0.56000000000000005</v>
      </c>
      <c r="K1847" s="4">
        <v>1.2</v>
      </c>
      <c r="L1847" s="4">
        <v>0.72</v>
      </c>
      <c r="M1847" s="4">
        <v>7.68</v>
      </c>
      <c r="N1847" s="4">
        <v>2.58</v>
      </c>
      <c r="O1847" s="4">
        <v>32.200000000000003</v>
      </c>
      <c r="P1847" s="4">
        <v>13.8</v>
      </c>
      <c r="Q1847" s="4">
        <v>71.2</v>
      </c>
      <c r="R1847" s="4">
        <v>18</v>
      </c>
      <c r="S1847" s="4">
        <v>201</v>
      </c>
      <c r="T1847" s="4">
        <v>48.3</v>
      </c>
      <c r="U1847" s="4"/>
      <c r="V1847" s="4">
        <v>1.1499999999999999</v>
      </c>
      <c r="W1847" s="4">
        <v>1.99</v>
      </c>
      <c r="X1847" s="4">
        <v>12757</v>
      </c>
      <c r="Y1847" s="4">
        <v>0.51</v>
      </c>
      <c r="Z1847" s="4">
        <v>15.38</v>
      </c>
      <c r="AA1847" s="4">
        <v>388</v>
      </c>
      <c r="AB1847" s="4">
        <v>555</v>
      </c>
      <c r="AC1847" s="4"/>
    </row>
    <row r="1848" spans="1:29" hidden="1" x14ac:dyDescent="0.25">
      <c r="A1848" s="4" t="s">
        <v>4122</v>
      </c>
      <c r="B1848" s="4" t="s">
        <v>3937</v>
      </c>
      <c r="C1848" s="4" t="s">
        <v>1902</v>
      </c>
      <c r="D1848" s="4" t="s">
        <v>1917</v>
      </c>
      <c r="E1848" s="4" t="s">
        <v>3963</v>
      </c>
      <c r="F1848" s="4">
        <v>0</v>
      </c>
      <c r="G1848" s="4">
        <v>0.01</v>
      </c>
      <c r="H1848" s="4">
        <v>41</v>
      </c>
      <c r="I1848" s="4">
        <v>7.0000000000000007E-2</v>
      </c>
      <c r="J1848" s="4">
        <v>1.35</v>
      </c>
      <c r="K1848" s="4">
        <v>2.4900000000000002</v>
      </c>
      <c r="L1848" s="4">
        <v>1.2</v>
      </c>
      <c r="M1848" s="4">
        <v>13.7</v>
      </c>
      <c r="N1848" s="4">
        <v>4.13</v>
      </c>
      <c r="O1848" s="4">
        <v>48.1</v>
      </c>
      <c r="P1848" s="4">
        <v>19.100000000000001</v>
      </c>
      <c r="Q1848" s="4">
        <v>92</v>
      </c>
      <c r="R1848" s="4">
        <v>22</v>
      </c>
      <c r="S1848" s="4">
        <v>228</v>
      </c>
      <c r="T1848" s="4">
        <v>50.7</v>
      </c>
      <c r="U1848" s="4"/>
      <c r="V1848" s="4">
        <v>2.71</v>
      </c>
      <c r="W1848" s="4">
        <v>3.12</v>
      </c>
      <c r="X1848" s="4">
        <v>11795</v>
      </c>
      <c r="Y1848" s="4">
        <v>0.92</v>
      </c>
      <c r="Z1848" s="4">
        <v>16.329999999999998</v>
      </c>
      <c r="AA1848" s="4">
        <v>652</v>
      </c>
      <c r="AB1848" s="4">
        <v>533</v>
      </c>
      <c r="AC1848" s="4"/>
    </row>
    <row r="1849" spans="1:29" hidden="1" x14ac:dyDescent="0.25">
      <c r="A1849" s="4" t="s">
        <v>4122</v>
      </c>
      <c r="B1849" s="4" t="s">
        <v>3937</v>
      </c>
      <c r="C1849" s="4" t="s">
        <v>1902</v>
      </c>
      <c r="D1849" s="4" t="s">
        <v>1918</v>
      </c>
      <c r="E1849" s="4" t="s">
        <v>3963</v>
      </c>
      <c r="F1849" s="4">
        <v>0</v>
      </c>
      <c r="G1849" s="4">
        <v>0.02</v>
      </c>
      <c r="H1849" s="4">
        <v>38.9</v>
      </c>
      <c r="I1849" s="4">
        <v>0.06</v>
      </c>
      <c r="J1849" s="4">
        <v>1.17</v>
      </c>
      <c r="K1849" s="4">
        <v>2.5</v>
      </c>
      <c r="L1849" s="4">
        <v>1.17</v>
      </c>
      <c r="M1849" s="4">
        <v>12.2</v>
      </c>
      <c r="N1849" s="4">
        <v>3.75</v>
      </c>
      <c r="O1849" s="4">
        <v>44.3</v>
      </c>
      <c r="P1849" s="4">
        <v>16.899999999999999</v>
      </c>
      <c r="Q1849" s="4">
        <v>79.3</v>
      </c>
      <c r="R1849" s="4">
        <v>19.3</v>
      </c>
      <c r="S1849" s="4">
        <v>197</v>
      </c>
      <c r="T1849" s="4">
        <v>43.2</v>
      </c>
      <c r="U1849" s="4"/>
      <c r="V1849" s="4">
        <v>3.6</v>
      </c>
      <c r="W1849" s="4">
        <v>2.2999999999999998</v>
      </c>
      <c r="X1849" s="4">
        <v>11473</v>
      </c>
      <c r="Y1849" s="4">
        <v>0.56999999999999995</v>
      </c>
      <c r="Z1849" s="4">
        <v>17.350000000000001</v>
      </c>
      <c r="AA1849" s="4">
        <v>575</v>
      </c>
      <c r="AB1849" s="4">
        <v>562</v>
      </c>
      <c r="AC1849" s="4"/>
    </row>
    <row r="1850" spans="1:29" hidden="1" x14ac:dyDescent="0.25">
      <c r="A1850" s="4" t="s">
        <v>4122</v>
      </c>
      <c r="B1850" s="4" t="s">
        <v>3937</v>
      </c>
      <c r="C1850" s="4" t="s">
        <v>1920</v>
      </c>
      <c r="D1850" s="4" t="s">
        <v>1919</v>
      </c>
      <c r="E1850" s="4" t="s">
        <v>3963</v>
      </c>
      <c r="F1850" s="4">
        <v>0</v>
      </c>
      <c r="G1850" s="4">
        <v>0.01</v>
      </c>
      <c r="H1850" s="4">
        <v>15.6</v>
      </c>
      <c r="I1850" s="4">
        <v>0.11</v>
      </c>
      <c r="J1850" s="4">
        <v>2.52</v>
      </c>
      <c r="K1850" s="4">
        <v>6.5</v>
      </c>
      <c r="L1850" s="4">
        <v>2.2799999999999998</v>
      </c>
      <c r="M1850" s="4">
        <v>43.8</v>
      </c>
      <c r="N1850" s="4">
        <v>15.5</v>
      </c>
      <c r="O1850" s="4">
        <v>172</v>
      </c>
      <c r="P1850" s="4">
        <v>54.4</v>
      </c>
      <c r="Q1850" s="4">
        <v>206</v>
      </c>
      <c r="R1850" s="4">
        <v>40.299999999999997</v>
      </c>
      <c r="S1850" s="4">
        <v>345</v>
      </c>
      <c r="T1850" s="4">
        <v>60.9</v>
      </c>
      <c r="U1850" s="4"/>
      <c r="V1850" s="4">
        <v>3.77</v>
      </c>
      <c r="W1850" s="4">
        <v>6.3</v>
      </c>
      <c r="X1850" s="4">
        <v>12555</v>
      </c>
      <c r="Y1850" s="4">
        <v>2.66</v>
      </c>
      <c r="Z1850" s="4">
        <v>13.07</v>
      </c>
      <c r="AA1850" s="4">
        <v>189</v>
      </c>
      <c r="AB1850" s="4">
        <v>496</v>
      </c>
      <c r="AC1850" s="4"/>
    </row>
    <row r="1851" spans="1:29" hidden="1" x14ac:dyDescent="0.25">
      <c r="A1851" s="4" t="s">
        <v>4122</v>
      </c>
      <c r="B1851" s="4" t="s">
        <v>3937</v>
      </c>
      <c r="C1851" s="4" t="s">
        <v>1920</v>
      </c>
      <c r="D1851" s="4" t="s">
        <v>1921</v>
      </c>
      <c r="E1851" s="4" t="s">
        <v>3963</v>
      </c>
      <c r="F1851" s="4">
        <v>0</v>
      </c>
      <c r="G1851" s="4">
        <v>0.01</v>
      </c>
      <c r="H1851" s="4">
        <v>16.600000000000001</v>
      </c>
      <c r="I1851" s="4">
        <v>0.04</v>
      </c>
      <c r="J1851" s="4">
        <v>0.81</v>
      </c>
      <c r="K1851" s="4">
        <v>3.6</v>
      </c>
      <c r="L1851" s="4">
        <v>1.46</v>
      </c>
      <c r="M1851" s="4">
        <v>31.8</v>
      </c>
      <c r="N1851" s="4">
        <v>12.1</v>
      </c>
      <c r="O1851" s="4">
        <v>153</v>
      </c>
      <c r="P1851" s="4">
        <v>53</v>
      </c>
      <c r="Q1851" s="4">
        <v>210</v>
      </c>
      <c r="R1851" s="4">
        <v>44.3</v>
      </c>
      <c r="S1851" s="4">
        <v>384</v>
      </c>
      <c r="T1851" s="4">
        <v>68.400000000000006</v>
      </c>
      <c r="U1851" s="4"/>
      <c r="V1851" s="4">
        <v>2.94</v>
      </c>
      <c r="W1851" s="4">
        <v>8.83</v>
      </c>
      <c r="X1851" s="4">
        <v>12967</v>
      </c>
      <c r="Y1851" s="4">
        <v>3.58</v>
      </c>
      <c r="Z1851" s="4">
        <v>14.57</v>
      </c>
      <c r="AA1851" s="4">
        <v>180</v>
      </c>
      <c r="AB1851" s="4">
        <v>583</v>
      </c>
      <c r="AC1851" s="4"/>
    </row>
    <row r="1852" spans="1:29" hidden="1" x14ac:dyDescent="0.25">
      <c r="A1852" s="4" t="s">
        <v>4122</v>
      </c>
      <c r="B1852" s="4" t="s">
        <v>3937</v>
      </c>
      <c r="C1852" s="4" t="s">
        <v>1920</v>
      </c>
      <c r="D1852" s="4" t="s">
        <v>1922</v>
      </c>
      <c r="E1852" s="4" t="s">
        <v>3963</v>
      </c>
      <c r="F1852" s="4">
        <v>0</v>
      </c>
      <c r="G1852" s="4">
        <v>0.06</v>
      </c>
      <c r="H1852" s="4">
        <v>14.5</v>
      </c>
      <c r="I1852" s="4">
        <v>0.06</v>
      </c>
      <c r="J1852" s="4">
        <v>0.84</v>
      </c>
      <c r="K1852" s="4">
        <v>2.42</v>
      </c>
      <c r="L1852" s="4">
        <v>0.8</v>
      </c>
      <c r="M1852" s="4">
        <v>16.2</v>
      </c>
      <c r="N1852" s="4">
        <v>5.95</v>
      </c>
      <c r="O1852" s="4">
        <v>69.7</v>
      </c>
      <c r="P1852" s="4">
        <v>25.1</v>
      </c>
      <c r="Q1852" s="4">
        <v>105</v>
      </c>
      <c r="R1852" s="4">
        <v>22.2</v>
      </c>
      <c r="S1852" s="4">
        <v>205</v>
      </c>
      <c r="T1852" s="4">
        <v>38.299999999999997</v>
      </c>
      <c r="U1852" s="4"/>
      <c r="V1852" s="4">
        <v>3.16</v>
      </c>
      <c r="W1852" s="4">
        <v>3.13</v>
      </c>
      <c r="X1852" s="4">
        <v>12704</v>
      </c>
      <c r="Y1852" s="4">
        <v>1.64</v>
      </c>
      <c r="Z1852" s="4">
        <v>8.68</v>
      </c>
      <c r="AA1852" s="4">
        <v>145</v>
      </c>
      <c r="AB1852" s="4">
        <v>319</v>
      </c>
      <c r="AC1852" s="4"/>
    </row>
    <row r="1853" spans="1:29" hidden="1" x14ac:dyDescent="0.25">
      <c r="A1853" s="4" t="s">
        <v>4122</v>
      </c>
      <c r="B1853" s="4" t="s">
        <v>3937</v>
      </c>
      <c r="C1853" s="4" t="s">
        <v>1920</v>
      </c>
      <c r="D1853" s="4" t="s">
        <v>1923</v>
      </c>
      <c r="E1853" s="4" t="s">
        <v>3963</v>
      </c>
      <c r="F1853" s="4">
        <v>0</v>
      </c>
      <c r="G1853" s="4">
        <v>0</v>
      </c>
      <c r="H1853" s="4">
        <v>10.9</v>
      </c>
      <c r="I1853" s="4">
        <v>0.11</v>
      </c>
      <c r="J1853" s="4">
        <v>2.1</v>
      </c>
      <c r="K1853" s="4">
        <v>5.41</v>
      </c>
      <c r="L1853" s="4">
        <v>1.65</v>
      </c>
      <c r="M1853" s="4">
        <v>36.799999999999997</v>
      </c>
      <c r="N1853" s="4">
        <v>13</v>
      </c>
      <c r="O1853" s="4">
        <v>145</v>
      </c>
      <c r="P1853" s="4">
        <v>46.7</v>
      </c>
      <c r="Q1853" s="4">
        <v>181</v>
      </c>
      <c r="R1853" s="4">
        <v>35.1</v>
      </c>
      <c r="S1853" s="4">
        <v>308</v>
      </c>
      <c r="T1853" s="4">
        <v>52.9</v>
      </c>
      <c r="U1853" s="4"/>
      <c r="V1853" s="4">
        <v>7.83</v>
      </c>
      <c r="W1853" s="4">
        <v>3.68</v>
      </c>
      <c r="X1853" s="4">
        <v>10191</v>
      </c>
      <c r="Y1853" s="4">
        <v>1.24</v>
      </c>
      <c r="Z1853" s="4">
        <v>7.13</v>
      </c>
      <c r="AA1853" s="4">
        <v>127</v>
      </c>
      <c r="AB1853" s="4">
        <v>271</v>
      </c>
      <c r="AC1853" s="4"/>
    </row>
    <row r="1854" spans="1:29" hidden="1" x14ac:dyDescent="0.25">
      <c r="A1854" s="4" t="s">
        <v>4122</v>
      </c>
      <c r="B1854" s="4" t="s">
        <v>3937</v>
      </c>
      <c r="C1854" s="4" t="s">
        <v>1920</v>
      </c>
      <c r="D1854" s="4" t="s">
        <v>1924</v>
      </c>
      <c r="E1854" s="4" t="s">
        <v>3963</v>
      </c>
      <c r="F1854" s="4">
        <v>0</v>
      </c>
      <c r="G1854" s="4">
        <v>0.1</v>
      </c>
      <c r="H1854" s="4">
        <v>18.8</v>
      </c>
      <c r="I1854" s="4">
        <v>7.0000000000000007E-2</v>
      </c>
      <c r="J1854" s="4">
        <v>1.06</v>
      </c>
      <c r="K1854" s="4">
        <v>2.93</v>
      </c>
      <c r="L1854" s="4">
        <v>1.01</v>
      </c>
      <c r="M1854" s="4">
        <v>21.1</v>
      </c>
      <c r="N1854" s="4">
        <v>7.72</v>
      </c>
      <c r="O1854" s="4">
        <v>93.3</v>
      </c>
      <c r="P1854" s="4">
        <v>32.9</v>
      </c>
      <c r="Q1854" s="4">
        <v>135</v>
      </c>
      <c r="R1854" s="4">
        <v>28.3</v>
      </c>
      <c r="S1854" s="4">
        <v>262</v>
      </c>
      <c r="T1854" s="4">
        <v>47.5</v>
      </c>
      <c r="U1854" s="4"/>
      <c r="V1854" s="4">
        <v>3.81</v>
      </c>
      <c r="W1854" s="4">
        <v>5.0999999999999996</v>
      </c>
      <c r="X1854" s="4">
        <v>12702</v>
      </c>
      <c r="Y1854" s="4">
        <v>2.5499999999999998</v>
      </c>
      <c r="Z1854" s="4">
        <v>11.37</v>
      </c>
      <c r="AA1854" s="4">
        <v>204</v>
      </c>
      <c r="AB1854" s="4">
        <v>440</v>
      </c>
      <c r="AC1854" s="4"/>
    </row>
    <row r="1855" spans="1:29" hidden="1" x14ac:dyDescent="0.25">
      <c r="A1855" s="4" t="s">
        <v>4122</v>
      </c>
      <c r="B1855" s="4" t="s">
        <v>3937</v>
      </c>
      <c r="C1855" s="4" t="s">
        <v>1920</v>
      </c>
      <c r="D1855" s="4" t="s">
        <v>1925</v>
      </c>
      <c r="E1855" s="4" t="s">
        <v>3963</v>
      </c>
      <c r="F1855" s="4">
        <v>0</v>
      </c>
      <c r="G1855" s="4">
        <v>0.01</v>
      </c>
      <c r="H1855" s="4">
        <v>13.3</v>
      </c>
      <c r="I1855" s="4">
        <v>0.02</v>
      </c>
      <c r="J1855" s="4">
        <v>0.39</v>
      </c>
      <c r="K1855" s="4">
        <v>2.04</v>
      </c>
      <c r="L1855" s="4">
        <v>0.87</v>
      </c>
      <c r="M1855" s="4">
        <v>19.399999999999999</v>
      </c>
      <c r="N1855" s="4">
        <v>7.61</v>
      </c>
      <c r="O1855" s="4">
        <v>89.9</v>
      </c>
      <c r="P1855" s="4">
        <v>31.4</v>
      </c>
      <c r="Q1855" s="4">
        <v>127</v>
      </c>
      <c r="R1855" s="4">
        <v>26.3</v>
      </c>
      <c r="S1855" s="4">
        <v>241</v>
      </c>
      <c r="T1855" s="4">
        <v>43.9</v>
      </c>
      <c r="U1855" s="4"/>
      <c r="V1855" s="4">
        <v>2.42</v>
      </c>
      <c r="W1855" s="4">
        <v>4.79</v>
      </c>
      <c r="X1855" s="4">
        <v>13126</v>
      </c>
      <c r="Y1855" s="4">
        <v>2.73</v>
      </c>
      <c r="Z1855" s="4">
        <v>13.76</v>
      </c>
      <c r="AA1855" s="4">
        <v>190</v>
      </c>
      <c r="AB1855" s="4">
        <v>551</v>
      </c>
      <c r="AC1855" s="4"/>
    </row>
    <row r="1856" spans="1:29" hidden="1" x14ac:dyDescent="0.25">
      <c r="A1856" s="4" t="s">
        <v>4122</v>
      </c>
      <c r="B1856" s="4" t="s">
        <v>3937</v>
      </c>
      <c r="C1856" s="4" t="s">
        <v>1920</v>
      </c>
      <c r="D1856" s="4" t="s">
        <v>1926</v>
      </c>
      <c r="E1856" s="4" t="s">
        <v>3963</v>
      </c>
      <c r="F1856" s="4">
        <v>0</v>
      </c>
      <c r="G1856" s="4">
        <v>0.19</v>
      </c>
      <c r="H1856" s="4">
        <v>12.9</v>
      </c>
      <c r="I1856" s="4">
        <v>0.12</v>
      </c>
      <c r="J1856" s="4">
        <v>1.03</v>
      </c>
      <c r="K1856" s="4">
        <v>2.3199999999999998</v>
      </c>
      <c r="L1856" s="4">
        <v>0.96</v>
      </c>
      <c r="M1856" s="4">
        <v>22.2</v>
      </c>
      <c r="N1856" s="4">
        <v>8.73</v>
      </c>
      <c r="O1856" s="4">
        <v>109</v>
      </c>
      <c r="P1856" s="4">
        <v>37.200000000000003</v>
      </c>
      <c r="Q1856" s="4">
        <v>151</v>
      </c>
      <c r="R1856" s="4">
        <v>31</v>
      </c>
      <c r="S1856" s="4">
        <v>274</v>
      </c>
      <c r="T1856" s="4">
        <v>49.1</v>
      </c>
      <c r="U1856" s="4"/>
      <c r="V1856" s="4">
        <v>3.24</v>
      </c>
      <c r="W1856" s="4">
        <v>6.24</v>
      </c>
      <c r="X1856" s="4">
        <v>13326</v>
      </c>
      <c r="Y1856" s="4">
        <v>3.4</v>
      </c>
      <c r="Z1856" s="4">
        <v>16.920000000000002</v>
      </c>
      <c r="AA1856" s="4">
        <v>222</v>
      </c>
      <c r="AB1856" s="4">
        <v>705</v>
      </c>
      <c r="AC1856" s="4"/>
    </row>
    <row r="1857" spans="1:29" hidden="1" x14ac:dyDescent="0.25">
      <c r="A1857" s="4" t="s">
        <v>4122</v>
      </c>
      <c r="B1857" s="4" t="s">
        <v>3937</v>
      </c>
      <c r="C1857" s="4" t="s">
        <v>1920</v>
      </c>
      <c r="D1857" s="4" t="s">
        <v>1927</v>
      </c>
      <c r="E1857" s="4" t="s">
        <v>3963</v>
      </c>
      <c r="F1857" s="4">
        <v>0</v>
      </c>
      <c r="G1857" s="4">
        <v>0.11</v>
      </c>
      <c r="H1857" s="4">
        <v>11.6</v>
      </c>
      <c r="I1857" s="4">
        <v>0.05</v>
      </c>
      <c r="J1857" s="4">
        <v>0.78</v>
      </c>
      <c r="K1857" s="4">
        <v>2.6</v>
      </c>
      <c r="L1857" s="4">
        <v>0.95</v>
      </c>
      <c r="M1857" s="4">
        <v>24</v>
      </c>
      <c r="N1857" s="4">
        <v>9.64</v>
      </c>
      <c r="O1857" s="4">
        <v>117</v>
      </c>
      <c r="P1857" s="4">
        <v>40</v>
      </c>
      <c r="Q1857" s="4">
        <v>159</v>
      </c>
      <c r="R1857" s="4">
        <v>32.299999999999997</v>
      </c>
      <c r="S1857" s="4">
        <v>288</v>
      </c>
      <c r="T1857" s="4">
        <v>49.5</v>
      </c>
      <c r="U1857" s="4"/>
      <c r="V1857" s="4">
        <v>2.84</v>
      </c>
      <c r="W1857" s="4">
        <v>6.51</v>
      </c>
      <c r="X1857" s="4">
        <v>13104</v>
      </c>
      <c r="Y1857" s="4">
        <v>3.41</v>
      </c>
      <c r="Z1857" s="4">
        <v>17.04</v>
      </c>
      <c r="AA1857" s="4">
        <v>209</v>
      </c>
      <c r="AB1857" s="4">
        <v>694</v>
      </c>
      <c r="AC1857" s="4"/>
    </row>
    <row r="1858" spans="1:29" hidden="1" x14ac:dyDescent="0.25">
      <c r="A1858" s="4" t="s">
        <v>4122</v>
      </c>
      <c r="B1858" s="4" t="s">
        <v>3937</v>
      </c>
      <c r="C1858" s="4" t="s">
        <v>1920</v>
      </c>
      <c r="D1858" s="4" t="s">
        <v>1928</v>
      </c>
      <c r="E1858" s="4" t="s">
        <v>3963</v>
      </c>
      <c r="F1858" s="4">
        <v>0</v>
      </c>
      <c r="G1858" s="4">
        <v>0.11</v>
      </c>
      <c r="H1858" s="4">
        <v>18.600000000000001</v>
      </c>
      <c r="I1858" s="4">
        <v>0.23</v>
      </c>
      <c r="J1858" s="4">
        <v>4.4000000000000004</v>
      </c>
      <c r="K1858" s="4">
        <v>11.9</v>
      </c>
      <c r="L1858" s="4">
        <v>2.92</v>
      </c>
      <c r="M1858" s="4">
        <v>71.5</v>
      </c>
      <c r="N1858" s="4">
        <v>21.1</v>
      </c>
      <c r="O1858" s="4">
        <v>194</v>
      </c>
      <c r="P1858" s="4">
        <v>54.4</v>
      </c>
      <c r="Q1858" s="4">
        <v>190</v>
      </c>
      <c r="R1858" s="4">
        <v>34.4</v>
      </c>
      <c r="S1858" s="4">
        <v>295</v>
      </c>
      <c r="T1858" s="4">
        <v>49</v>
      </c>
      <c r="U1858" s="4"/>
      <c r="V1858" s="4">
        <v>5.88</v>
      </c>
      <c r="W1858" s="4">
        <v>4.32</v>
      </c>
      <c r="X1858" s="4">
        <v>11270</v>
      </c>
      <c r="Y1858" s="4">
        <v>1.58</v>
      </c>
      <c r="Z1858" s="4">
        <v>13.5</v>
      </c>
      <c r="AA1858" s="4">
        <v>374</v>
      </c>
      <c r="AB1858" s="4">
        <v>472</v>
      </c>
      <c r="AC1858" s="4"/>
    </row>
    <row r="1859" spans="1:29" hidden="1" x14ac:dyDescent="0.25">
      <c r="A1859" s="4" t="s">
        <v>4122</v>
      </c>
      <c r="B1859" s="4" t="s">
        <v>3937</v>
      </c>
      <c r="C1859" s="4" t="s">
        <v>1920</v>
      </c>
      <c r="D1859" s="4" t="s">
        <v>1929</v>
      </c>
      <c r="E1859" s="4" t="s">
        <v>3963</v>
      </c>
      <c r="F1859" s="4">
        <v>0</v>
      </c>
      <c r="G1859" s="4">
        <v>0.08</v>
      </c>
      <c r="H1859" s="4">
        <v>9.0399999999999991</v>
      </c>
      <c r="I1859" s="4">
        <v>0.05</v>
      </c>
      <c r="J1859" s="4">
        <v>0.81</v>
      </c>
      <c r="K1859" s="4">
        <v>2.61</v>
      </c>
      <c r="L1859" s="4">
        <v>0.96</v>
      </c>
      <c r="M1859" s="4">
        <v>28</v>
      </c>
      <c r="N1859" s="4">
        <v>11.1</v>
      </c>
      <c r="O1859" s="4">
        <v>135</v>
      </c>
      <c r="P1859" s="4">
        <v>46.6</v>
      </c>
      <c r="Q1859" s="4">
        <v>185</v>
      </c>
      <c r="R1859" s="4">
        <v>36.200000000000003</v>
      </c>
      <c r="S1859" s="4">
        <v>312</v>
      </c>
      <c r="T1859" s="4">
        <v>55.8</v>
      </c>
      <c r="U1859" s="4"/>
      <c r="V1859" s="4">
        <v>2.04</v>
      </c>
      <c r="W1859" s="4">
        <v>7.28</v>
      </c>
      <c r="X1859" s="4">
        <v>13922</v>
      </c>
      <c r="Y1859" s="4">
        <v>3.79</v>
      </c>
      <c r="Z1859" s="4">
        <v>19.34</v>
      </c>
      <c r="AA1859" s="4">
        <v>204</v>
      </c>
      <c r="AB1859" s="4">
        <v>782</v>
      </c>
      <c r="AC1859" s="4"/>
    </row>
    <row r="1860" spans="1:29" hidden="1" x14ac:dyDescent="0.25">
      <c r="A1860" s="4" t="s">
        <v>4122</v>
      </c>
      <c r="B1860" s="4" t="s">
        <v>3937</v>
      </c>
      <c r="C1860" s="4" t="s">
        <v>1920</v>
      </c>
      <c r="D1860" s="4" t="s">
        <v>1930</v>
      </c>
      <c r="E1860" s="4" t="s">
        <v>3963</v>
      </c>
      <c r="F1860" s="4">
        <v>0</v>
      </c>
      <c r="G1860" s="4">
        <v>0.01</v>
      </c>
      <c r="H1860" s="4">
        <v>18.399999999999999</v>
      </c>
      <c r="I1860" s="4">
        <v>0.04</v>
      </c>
      <c r="J1860" s="4">
        <v>1.19</v>
      </c>
      <c r="K1860" s="4">
        <v>4.17</v>
      </c>
      <c r="L1860" s="4">
        <v>1.31</v>
      </c>
      <c r="M1860" s="4">
        <v>35.5</v>
      </c>
      <c r="N1860" s="4">
        <v>13.7</v>
      </c>
      <c r="O1860" s="4">
        <v>164</v>
      </c>
      <c r="P1860" s="4">
        <v>55.7</v>
      </c>
      <c r="Q1860" s="4">
        <v>218</v>
      </c>
      <c r="R1860" s="4">
        <v>43.5</v>
      </c>
      <c r="S1860" s="4">
        <v>394</v>
      </c>
      <c r="T1860" s="4">
        <v>65.900000000000006</v>
      </c>
      <c r="U1860" s="4"/>
      <c r="V1860" s="4">
        <v>2.65</v>
      </c>
      <c r="W1860" s="4">
        <v>10.7</v>
      </c>
      <c r="X1860" s="4">
        <v>12360</v>
      </c>
      <c r="Y1860" s="4">
        <v>4.2300000000000004</v>
      </c>
      <c r="Z1860" s="4">
        <v>19.95</v>
      </c>
      <c r="AA1860" s="4">
        <v>286</v>
      </c>
      <c r="AB1860" s="4">
        <v>811</v>
      </c>
      <c r="AC1860" s="4"/>
    </row>
    <row r="1861" spans="1:29" hidden="1" x14ac:dyDescent="0.25">
      <c r="A1861" s="4" t="s">
        <v>4122</v>
      </c>
      <c r="B1861" s="4" t="s">
        <v>3937</v>
      </c>
      <c r="C1861" s="4" t="s">
        <v>1920</v>
      </c>
      <c r="D1861" s="4" t="s">
        <v>1931</v>
      </c>
      <c r="E1861" s="4" t="s">
        <v>3963</v>
      </c>
      <c r="F1861" s="4">
        <v>0</v>
      </c>
      <c r="G1861" s="4">
        <v>0.06</v>
      </c>
      <c r="H1861" s="4">
        <v>17.2</v>
      </c>
      <c r="I1861" s="4">
        <v>0.06</v>
      </c>
      <c r="J1861" s="4">
        <v>1.02</v>
      </c>
      <c r="K1861" s="4">
        <v>2.8</v>
      </c>
      <c r="L1861" s="4">
        <v>1.1299999999999999</v>
      </c>
      <c r="M1861" s="4">
        <v>22.6</v>
      </c>
      <c r="N1861" s="4">
        <v>8.94</v>
      </c>
      <c r="O1861" s="4">
        <v>110</v>
      </c>
      <c r="P1861" s="4">
        <v>40.200000000000003</v>
      </c>
      <c r="Q1861" s="4">
        <v>168</v>
      </c>
      <c r="R1861" s="4">
        <v>35.700000000000003</v>
      </c>
      <c r="S1861" s="4">
        <v>330</v>
      </c>
      <c r="T1861" s="4">
        <v>58.7</v>
      </c>
      <c r="U1861" s="4"/>
      <c r="V1861" s="4">
        <v>3.69</v>
      </c>
      <c r="W1861" s="4">
        <v>6.12</v>
      </c>
      <c r="X1861" s="4">
        <v>11685</v>
      </c>
      <c r="Y1861" s="4">
        <v>2.8</v>
      </c>
      <c r="Z1861" s="4">
        <v>12.43</v>
      </c>
      <c r="AA1861" s="4">
        <v>172</v>
      </c>
      <c r="AB1861" s="4">
        <v>497</v>
      </c>
      <c r="AC1861" s="4"/>
    </row>
    <row r="1862" spans="1:29" hidden="1" x14ac:dyDescent="0.25">
      <c r="A1862" s="4" t="s">
        <v>4122</v>
      </c>
      <c r="B1862" s="4" t="s">
        <v>3937</v>
      </c>
      <c r="C1862" s="4" t="s">
        <v>1920</v>
      </c>
      <c r="D1862" s="4" t="s">
        <v>1932</v>
      </c>
      <c r="E1862" s="4" t="s">
        <v>3963</v>
      </c>
      <c r="F1862" s="4">
        <v>0</v>
      </c>
      <c r="G1862" s="4">
        <v>0.02</v>
      </c>
      <c r="H1862" s="4">
        <v>8.43</v>
      </c>
      <c r="I1862" s="4">
        <v>0.08</v>
      </c>
      <c r="J1862" s="4">
        <v>1.63</v>
      </c>
      <c r="K1862" s="4">
        <v>5.05</v>
      </c>
      <c r="L1862" s="4">
        <v>1.1499999999999999</v>
      </c>
      <c r="M1862" s="4">
        <v>30.4</v>
      </c>
      <c r="N1862" s="4">
        <v>10.199999999999999</v>
      </c>
      <c r="O1862" s="4">
        <v>116</v>
      </c>
      <c r="P1862" s="4">
        <v>39.5</v>
      </c>
      <c r="Q1862" s="4">
        <v>154</v>
      </c>
      <c r="R1862" s="4">
        <v>29.7</v>
      </c>
      <c r="S1862" s="4">
        <v>256</v>
      </c>
      <c r="T1862" s="4">
        <v>44.8</v>
      </c>
      <c r="U1862" s="4"/>
      <c r="V1862" s="4">
        <v>4.96</v>
      </c>
      <c r="W1862" s="4">
        <v>2.39</v>
      </c>
      <c r="X1862" s="4">
        <v>10332</v>
      </c>
      <c r="Y1862" s="4">
        <v>0.88</v>
      </c>
      <c r="Z1862" s="4">
        <v>5.69</v>
      </c>
      <c r="AA1862" s="4">
        <v>114</v>
      </c>
      <c r="AB1862" s="4">
        <v>220</v>
      </c>
      <c r="AC1862" s="4"/>
    </row>
    <row r="1863" spans="1:29" hidden="1" x14ac:dyDescent="0.25">
      <c r="A1863" s="4" t="s">
        <v>4122</v>
      </c>
      <c r="B1863" s="4" t="s">
        <v>3937</v>
      </c>
      <c r="C1863" s="4" t="s">
        <v>1920</v>
      </c>
      <c r="D1863" s="4" t="s">
        <v>1933</v>
      </c>
      <c r="E1863" s="4" t="s">
        <v>3963</v>
      </c>
      <c r="F1863" s="4">
        <v>0</v>
      </c>
      <c r="G1863" s="4">
        <v>0.11</v>
      </c>
      <c r="H1863" s="4">
        <v>13.6</v>
      </c>
      <c r="I1863" s="4">
        <v>0.06</v>
      </c>
      <c r="J1863" s="4">
        <v>0.84</v>
      </c>
      <c r="K1863" s="4">
        <v>2.2799999999999998</v>
      </c>
      <c r="L1863" s="4">
        <v>0.96</v>
      </c>
      <c r="M1863" s="4">
        <v>20.100000000000001</v>
      </c>
      <c r="N1863" s="4">
        <v>7.59</v>
      </c>
      <c r="O1863" s="4">
        <v>95.3</v>
      </c>
      <c r="P1863" s="4">
        <v>35.5</v>
      </c>
      <c r="Q1863" s="4">
        <v>155</v>
      </c>
      <c r="R1863" s="4">
        <v>33.700000000000003</v>
      </c>
      <c r="S1863" s="4">
        <v>335</v>
      </c>
      <c r="T1863" s="4">
        <v>62</v>
      </c>
      <c r="U1863" s="4"/>
      <c r="V1863" s="4">
        <v>3.32</v>
      </c>
      <c r="W1863" s="4">
        <v>4.9400000000000004</v>
      </c>
      <c r="X1863" s="4">
        <v>11788</v>
      </c>
      <c r="Y1863" s="4">
        <v>2.37</v>
      </c>
      <c r="Z1863" s="4">
        <v>9.0299999999999994</v>
      </c>
      <c r="AA1863" s="4">
        <v>115</v>
      </c>
      <c r="AB1863" s="4">
        <v>366</v>
      </c>
      <c r="AC1863" s="4"/>
    </row>
    <row r="1864" spans="1:29" hidden="1" x14ac:dyDescent="0.25">
      <c r="A1864" s="4" t="s">
        <v>4122</v>
      </c>
      <c r="B1864" s="4" t="s">
        <v>3937</v>
      </c>
      <c r="C1864" s="4" t="s">
        <v>1920</v>
      </c>
      <c r="D1864" s="4" t="s">
        <v>1934</v>
      </c>
      <c r="E1864" s="4" t="s">
        <v>3963</v>
      </c>
      <c r="F1864" s="4">
        <v>0</v>
      </c>
      <c r="G1864" s="4">
        <v>0.04</v>
      </c>
      <c r="H1864" s="4">
        <v>11.4</v>
      </c>
      <c r="I1864" s="4">
        <v>0.06</v>
      </c>
      <c r="J1864" s="4">
        <v>1.42</v>
      </c>
      <c r="K1864" s="4">
        <v>4.53</v>
      </c>
      <c r="L1864" s="4">
        <v>1.33</v>
      </c>
      <c r="M1864" s="4">
        <v>34.5</v>
      </c>
      <c r="N1864" s="4">
        <v>11.6</v>
      </c>
      <c r="O1864" s="4">
        <v>134</v>
      </c>
      <c r="P1864" s="4">
        <v>42.3</v>
      </c>
      <c r="Q1864" s="4">
        <v>158</v>
      </c>
      <c r="R1864" s="4">
        <v>30.7</v>
      </c>
      <c r="S1864" s="4">
        <v>262</v>
      </c>
      <c r="T1864" s="4">
        <v>46.2</v>
      </c>
      <c r="U1864" s="4"/>
      <c r="V1864" s="4">
        <v>4.16</v>
      </c>
      <c r="W1864" s="4">
        <v>4.33</v>
      </c>
      <c r="X1864" s="4">
        <v>12454</v>
      </c>
      <c r="Y1864" s="4">
        <v>1.96</v>
      </c>
      <c r="Z1864" s="4">
        <v>11</v>
      </c>
      <c r="AA1864" s="4">
        <v>174</v>
      </c>
      <c r="AB1864" s="4">
        <v>410</v>
      </c>
      <c r="AC1864" s="4"/>
    </row>
    <row r="1865" spans="1:29" hidden="1" x14ac:dyDescent="0.25">
      <c r="A1865" s="4" t="s">
        <v>4122</v>
      </c>
      <c r="B1865" s="4" t="s">
        <v>3937</v>
      </c>
      <c r="C1865" s="4" t="s">
        <v>1920</v>
      </c>
      <c r="D1865" s="4" t="s">
        <v>1935</v>
      </c>
      <c r="E1865" s="4" t="s">
        <v>3963</v>
      </c>
      <c r="F1865" s="4">
        <v>0</v>
      </c>
      <c r="G1865" s="4" t="s">
        <v>1916</v>
      </c>
      <c r="H1865" s="4">
        <v>8.9499999999999993</v>
      </c>
      <c r="I1865" s="4">
        <v>0.02</v>
      </c>
      <c r="J1865" s="4">
        <v>0.39</v>
      </c>
      <c r="K1865" s="4">
        <v>2.12</v>
      </c>
      <c r="L1865" s="4">
        <v>0.94</v>
      </c>
      <c r="M1865" s="4">
        <v>23.5</v>
      </c>
      <c r="N1865" s="4">
        <v>9.43</v>
      </c>
      <c r="O1865" s="4">
        <v>119</v>
      </c>
      <c r="P1865" s="4">
        <v>42.2</v>
      </c>
      <c r="Q1865" s="4">
        <v>168</v>
      </c>
      <c r="R1865" s="4">
        <v>34.799999999999997</v>
      </c>
      <c r="S1865" s="4">
        <v>309</v>
      </c>
      <c r="T1865" s="4">
        <v>55.2</v>
      </c>
      <c r="U1865" s="4"/>
      <c r="V1865" s="4">
        <v>2.84</v>
      </c>
      <c r="W1865" s="4">
        <v>7.17</v>
      </c>
      <c r="X1865" s="4">
        <v>13481</v>
      </c>
      <c r="Y1865" s="4">
        <v>3.44</v>
      </c>
      <c r="Z1865" s="4">
        <v>14.32</v>
      </c>
      <c r="AA1865" s="4">
        <v>129</v>
      </c>
      <c r="AB1865" s="4">
        <v>575</v>
      </c>
      <c r="AC1865" s="4"/>
    </row>
    <row r="1866" spans="1:29" hidden="1" x14ac:dyDescent="0.25">
      <c r="A1866" s="4" t="s">
        <v>4122</v>
      </c>
      <c r="B1866" s="4" t="s">
        <v>3937</v>
      </c>
      <c r="C1866" s="4" t="s">
        <v>1920</v>
      </c>
      <c r="D1866" s="4" t="s">
        <v>1936</v>
      </c>
      <c r="E1866" s="4" t="s">
        <v>3963</v>
      </c>
      <c r="F1866" s="4">
        <v>0</v>
      </c>
      <c r="G1866" s="4">
        <v>0</v>
      </c>
      <c r="H1866" s="4">
        <v>10.6</v>
      </c>
      <c r="I1866" s="4">
        <v>0.02</v>
      </c>
      <c r="J1866" s="4">
        <v>0.6</v>
      </c>
      <c r="K1866" s="4">
        <v>2.46</v>
      </c>
      <c r="L1866" s="4">
        <v>0.99</v>
      </c>
      <c r="M1866" s="4">
        <v>20.100000000000001</v>
      </c>
      <c r="N1866" s="4">
        <v>7.91</v>
      </c>
      <c r="O1866" s="4">
        <v>97.6</v>
      </c>
      <c r="P1866" s="4">
        <v>34.299999999999997</v>
      </c>
      <c r="Q1866" s="4">
        <v>140</v>
      </c>
      <c r="R1866" s="4">
        <v>29</v>
      </c>
      <c r="S1866" s="4">
        <v>265</v>
      </c>
      <c r="T1866" s="4">
        <v>48</v>
      </c>
      <c r="U1866" s="4"/>
      <c r="V1866" s="4">
        <v>2.3199999999999998</v>
      </c>
      <c r="W1866" s="4">
        <v>5.22</v>
      </c>
      <c r="X1866" s="4">
        <v>13228</v>
      </c>
      <c r="Y1866" s="4">
        <v>2.91</v>
      </c>
      <c r="Z1866" s="4">
        <v>13.25</v>
      </c>
      <c r="AA1866" s="4">
        <v>157</v>
      </c>
      <c r="AB1866" s="4">
        <v>529</v>
      </c>
      <c r="AC1866" s="4"/>
    </row>
    <row r="1867" spans="1:29" hidden="1" x14ac:dyDescent="0.25">
      <c r="A1867" s="4" t="s">
        <v>4123</v>
      </c>
      <c r="B1867" s="4" t="s">
        <v>3937</v>
      </c>
      <c r="C1867" s="4" t="s">
        <v>1938</v>
      </c>
      <c r="D1867" s="4" t="s">
        <v>1937</v>
      </c>
      <c r="E1867" s="4" t="s">
        <v>4056</v>
      </c>
      <c r="F1867" s="4">
        <v>0</v>
      </c>
      <c r="G1867" s="4">
        <v>0.14299999999999999</v>
      </c>
      <c r="H1867" s="4">
        <v>32.1</v>
      </c>
      <c r="I1867" s="4">
        <v>0.20200000000000001</v>
      </c>
      <c r="J1867" s="4">
        <v>2.4</v>
      </c>
      <c r="K1867" s="4">
        <v>5.17</v>
      </c>
      <c r="L1867" s="4">
        <v>0.41299999999999998</v>
      </c>
      <c r="M1867" s="4">
        <v>26.3</v>
      </c>
      <c r="N1867" s="4">
        <v>9.5500000000000007</v>
      </c>
      <c r="O1867" s="4">
        <v>125.4</v>
      </c>
      <c r="P1867" s="4">
        <v>47</v>
      </c>
      <c r="Q1867" s="4">
        <v>216</v>
      </c>
      <c r="R1867" s="4">
        <v>45.8</v>
      </c>
      <c r="S1867" s="4">
        <v>411</v>
      </c>
      <c r="T1867" s="4">
        <v>79.3</v>
      </c>
      <c r="U1867" s="4">
        <v>1403</v>
      </c>
      <c r="V1867" s="4">
        <v>5.48</v>
      </c>
      <c r="W1867" s="4">
        <v>3.95</v>
      </c>
      <c r="X1867" s="4">
        <v>10860</v>
      </c>
      <c r="Y1867" s="4">
        <v>2.25</v>
      </c>
      <c r="Z1867" s="4"/>
      <c r="AA1867" s="4"/>
      <c r="AB1867" s="4"/>
      <c r="AC1867" s="4"/>
    </row>
    <row r="1868" spans="1:29" hidden="1" x14ac:dyDescent="0.25">
      <c r="A1868" s="4" t="s">
        <v>4123</v>
      </c>
      <c r="B1868" s="4" t="s">
        <v>3937</v>
      </c>
      <c r="C1868" s="4" t="s">
        <v>1938</v>
      </c>
      <c r="D1868" s="4" t="s">
        <v>1939</v>
      </c>
      <c r="E1868" s="4" t="s">
        <v>4056</v>
      </c>
      <c r="F1868" s="4">
        <v>0</v>
      </c>
      <c r="G1868" s="4">
        <v>0.90700000000000003</v>
      </c>
      <c r="H1868" s="4">
        <v>52.3</v>
      </c>
      <c r="I1868" s="4">
        <v>0.54600000000000004</v>
      </c>
      <c r="J1868" s="4">
        <v>4.54</v>
      </c>
      <c r="K1868" s="4">
        <v>6.8</v>
      </c>
      <c r="L1868" s="4">
        <v>0.31</v>
      </c>
      <c r="M1868" s="4">
        <v>34.299999999999997</v>
      </c>
      <c r="N1868" s="4">
        <v>12.29</v>
      </c>
      <c r="O1868" s="4">
        <v>162.1</v>
      </c>
      <c r="P1868" s="4">
        <v>59.8</v>
      </c>
      <c r="Q1868" s="4">
        <v>293</v>
      </c>
      <c r="R1868" s="4">
        <v>62.5</v>
      </c>
      <c r="S1868" s="4">
        <v>532</v>
      </c>
      <c r="T1868" s="4">
        <v>102.2</v>
      </c>
      <c r="U1868" s="4">
        <v>1838</v>
      </c>
      <c r="V1868" s="4">
        <v>5.92</v>
      </c>
      <c r="W1868" s="4">
        <v>13</v>
      </c>
      <c r="X1868" s="4">
        <v>10570</v>
      </c>
      <c r="Y1868" s="4">
        <v>4.5199999999999996</v>
      </c>
      <c r="Z1868" s="4"/>
      <c r="AA1868" s="4"/>
      <c r="AB1868" s="4"/>
      <c r="AC1868" s="4"/>
    </row>
    <row r="1869" spans="1:29" hidden="1" x14ac:dyDescent="0.25">
      <c r="A1869" s="4" t="s">
        <v>4123</v>
      </c>
      <c r="B1869" s="4" t="s">
        <v>3937</v>
      </c>
      <c r="C1869" s="4" t="s">
        <v>1938</v>
      </c>
      <c r="D1869" s="4" t="s">
        <v>1940</v>
      </c>
      <c r="E1869" s="4" t="s">
        <v>4056</v>
      </c>
      <c r="F1869" s="4">
        <v>0</v>
      </c>
      <c r="G1869" s="4">
        <v>0.29799999999999999</v>
      </c>
      <c r="H1869" s="4">
        <v>24.71</v>
      </c>
      <c r="I1869" s="4">
        <v>0.24199999999999999</v>
      </c>
      <c r="J1869" s="4">
        <v>2.5</v>
      </c>
      <c r="K1869" s="4">
        <v>3.85</v>
      </c>
      <c r="L1869" s="4">
        <v>0.38300000000000001</v>
      </c>
      <c r="M1869" s="4">
        <v>20.5</v>
      </c>
      <c r="N1869" s="4">
        <v>6.87</v>
      </c>
      <c r="O1869" s="4">
        <v>89</v>
      </c>
      <c r="P1869" s="4">
        <v>33.799999999999997</v>
      </c>
      <c r="Q1869" s="4">
        <v>157</v>
      </c>
      <c r="R1869" s="4">
        <v>33.799999999999997</v>
      </c>
      <c r="S1869" s="4">
        <v>286</v>
      </c>
      <c r="T1869" s="4">
        <v>56.9</v>
      </c>
      <c r="U1869" s="4">
        <v>987</v>
      </c>
      <c r="V1869" s="4">
        <v>6.39</v>
      </c>
      <c r="W1869" s="4">
        <v>4.95</v>
      </c>
      <c r="X1869" s="4">
        <v>10760</v>
      </c>
      <c r="Y1869" s="4">
        <v>1.196</v>
      </c>
      <c r="Z1869" s="4"/>
      <c r="AA1869" s="4"/>
      <c r="AB1869" s="4"/>
      <c r="AC1869" s="4"/>
    </row>
    <row r="1870" spans="1:29" hidden="1" x14ac:dyDescent="0.25">
      <c r="A1870" s="4" t="s">
        <v>4123</v>
      </c>
      <c r="B1870" s="4" t="s">
        <v>3937</v>
      </c>
      <c r="C1870" s="4" t="s">
        <v>1938</v>
      </c>
      <c r="D1870" s="4" t="s">
        <v>1941</v>
      </c>
      <c r="E1870" s="4" t="s">
        <v>4056</v>
      </c>
      <c r="F1870" s="4">
        <v>0</v>
      </c>
      <c r="G1870" s="4">
        <v>5.8999999999999999E-3</v>
      </c>
      <c r="H1870" s="4">
        <v>3.91</v>
      </c>
      <c r="I1870" s="4">
        <v>0.17199999999999999</v>
      </c>
      <c r="J1870" s="4">
        <v>2.75</v>
      </c>
      <c r="K1870" s="4">
        <v>5.01</v>
      </c>
      <c r="L1870" s="4">
        <v>0.59799999999999998</v>
      </c>
      <c r="M1870" s="4">
        <v>28.9</v>
      </c>
      <c r="N1870" s="4">
        <v>9.15</v>
      </c>
      <c r="O1870" s="4">
        <v>113</v>
      </c>
      <c r="P1870" s="4">
        <v>41.5</v>
      </c>
      <c r="Q1870" s="4">
        <v>202.5</v>
      </c>
      <c r="R1870" s="4">
        <v>40.200000000000003</v>
      </c>
      <c r="S1870" s="4">
        <v>375</v>
      </c>
      <c r="T1870" s="4">
        <v>75.2</v>
      </c>
      <c r="U1870" s="4">
        <v>1256</v>
      </c>
      <c r="V1870" s="4">
        <v>15.54</v>
      </c>
      <c r="W1870" s="4">
        <v>0.99</v>
      </c>
      <c r="X1870" s="4">
        <v>8600</v>
      </c>
      <c r="Y1870" s="4">
        <v>0.46800000000000003</v>
      </c>
      <c r="Z1870" s="4"/>
      <c r="AA1870" s="4"/>
      <c r="AB1870" s="4"/>
      <c r="AC1870" s="4"/>
    </row>
    <row r="1871" spans="1:29" hidden="1" x14ac:dyDescent="0.25">
      <c r="A1871" s="4" t="s">
        <v>4123</v>
      </c>
      <c r="B1871" s="4" t="s">
        <v>3937</v>
      </c>
      <c r="C1871" s="4" t="s">
        <v>1938</v>
      </c>
      <c r="D1871" s="4" t="s">
        <v>1942</v>
      </c>
      <c r="E1871" s="4" t="s">
        <v>4056</v>
      </c>
      <c r="F1871" s="4">
        <v>0</v>
      </c>
      <c r="G1871" s="4">
        <v>1.06E-2</v>
      </c>
      <c r="H1871" s="4">
        <v>4.99</v>
      </c>
      <c r="I1871" s="4">
        <v>0.124</v>
      </c>
      <c r="J1871" s="4">
        <v>1.94</v>
      </c>
      <c r="K1871" s="4">
        <v>4.5999999999999996</v>
      </c>
      <c r="L1871" s="4">
        <v>0.43099999999999999</v>
      </c>
      <c r="M1871" s="4">
        <v>26.8</v>
      </c>
      <c r="N1871" s="4">
        <v>9.26</v>
      </c>
      <c r="O1871" s="4">
        <v>116.4</v>
      </c>
      <c r="P1871" s="4">
        <v>42.56</v>
      </c>
      <c r="Q1871" s="4">
        <v>202.4</v>
      </c>
      <c r="R1871" s="4">
        <v>40.9</v>
      </c>
      <c r="S1871" s="4">
        <v>359.1</v>
      </c>
      <c r="T1871" s="4">
        <v>72.5</v>
      </c>
      <c r="U1871" s="4">
        <v>1328</v>
      </c>
      <c r="V1871" s="4">
        <v>11.78</v>
      </c>
      <c r="W1871" s="4">
        <v>0.97599999999999998</v>
      </c>
      <c r="X1871" s="4">
        <v>11130</v>
      </c>
      <c r="Y1871" s="4">
        <v>0.48</v>
      </c>
      <c r="Z1871" s="4"/>
      <c r="AA1871" s="4"/>
      <c r="AB1871" s="4"/>
      <c r="AC1871" s="4"/>
    </row>
    <row r="1872" spans="1:29" hidden="1" x14ac:dyDescent="0.25">
      <c r="A1872" s="4" t="s">
        <v>4123</v>
      </c>
      <c r="B1872" s="4" t="s">
        <v>3937</v>
      </c>
      <c r="C1872" s="4" t="s">
        <v>1938</v>
      </c>
      <c r="D1872" s="4" t="s">
        <v>1943</v>
      </c>
      <c r="E1872" s="4" t="s">
        <v>4056</v>
      </c>
      <c r="F1872" s="4">
        <v>0</v>
      </c>
      <c r="G1872" s="4">
        <v>0.41499999999999998</v>
      </c>
      <c r="H1872" s="4">
        <v>45.2</v>
      </c>
      <c r="I1872" s="4">
        <v>0.45800000000000002</v>
      </c>
      <c r="J1872" s="4">
        <v>3.9</v>
      </c>
      <c r="K1872" s="4">
        <v>6.2</v>
      </c>
      <c r="L1872" s="4">
        <v>0.28999999999999998</v>
      </c>
      <c r="M1872" s="4">
        <v>31.6</v>
      </c>
      <c r="N1872" s="4">
        <v>11.23</v>
      </c>
      <c r="O1872" s="4">
        <v>161.80000000000001</v>
      </c>
      <c r="P1872" s="4">
        <v>60.5</v>
      </c>
      <c r="Q1872" s="4">
        <v>307</v>
      </c>
      <c r="R1872" s="4">
        <v>69.099999999999994</v>
      </c>
      <c r="S1872" s="4">
        <v>633</v>
      </c>
      <c r="T1872" s="4">
        <v>121.6</v>
      </c>
      <c r="U1872" s="4">
        <v>1847</v>
      </c>
      <c r="V1872" s="4">
        <v>5.05</v>
      </c>
      <c r="W1872" s="4">
        <v>13.56</v>
      </c>
      <c r="X1872" s="4">
        <v>11440</v>
      </c>
      <c r="Y1872" s="4">
        <v>7.1</v>
      </c>
      <c r="Z1872" s="4"/>
      <c r="AA1872" s="4"/>
      <c r="AB1872" s="4"/>
      <c r="AC1872" s="4"/>
    </row>
    <row r="1873" spans="1:29" hidden="1" x14ac:dyDescent="0.25">
      <c r="A1873" s="4" t="s">
        <v>4123</v>
      </c>
      <c r="B1873" s="4" t="s">
        <v>3937</v>
      </c>
      <c r="C1873" s="4" t="s">
        <v>1938</v>
      </c>
      <c r="D1873" s="4" t="s">
        <v>1944</v>
      </c>
      <c r="E1873" s="4" t="s">
        <v>4056</v>
      </c>
      <c r="F1873" s="4">
        <v>0</v>
      </c>
      <c r="G1873" s="4">
        <v>0.52200000000000002</v>
      </c>
      <c r="H1873" s="4">
        <v>36</v>
      </c>
      <c r="I1873" s="4">
        <v>0.28799999999999998</v>
      </c>
      <c r="J1873" s="4">
        <v>2.0699999999999998</v>
      </c>
      <c r="K1873" s="4">
        <v>3.2</v>
      </c>
      <c r="L1873" s="4">
        <v>0.17699999999999999</v>
      </c>
      <c r="M1873" s="4">
        <v>17</v>
      </c>
      <c r="N1873" s="4">
        <v>5.99</v>
      </c>
      <c r="O1873" s="4">
        <v>89.9</v>
      </c>
      <c r="P1873" s="4">
        <v>32.6</v>
      </c>
      <c r="Q1873" s="4">
        <v>170.4</v>
      </c>
      <c r="R1873" s="4">
        <v>36.1</v>
      </c>
      <c r="S1873" s="4">
        <v>330</v>
      </c>
      <c r="T1873" s="4">
        <v>67.7</v>
      </c>
      <c r="U1873" s="4">
        <v>1036</v>
      </c>
      <c r="V1873" s="4">
        <v>4.71</v>
      </c>
      <c r="W1873" s="4">
        <v>5.36</v>
      </c>
      <c r="X1873" s="4">
        <v>12210</v>
      </c>
      <c r="Y1873" s="4">
        <v>2.58</v>
      </c>
      <c r="Z1873" s="4"/>
      <c r="AA1873" s="4"/>
      <c r="AB1873" s="4"/>
      <c r="AC1873" s="4"/>
    </row>
    <row r="1874" spans="1:29" hidden="1" x14ac:dyDescent="0.25">
      <c r="A1874" s="4" t="s">
        <v>4123</v>
      </c>
      <c r="B1874" s="4" t="s">
        <v>3937</v>
      </c>
      <c r="C1874" s="4" t="s">
        <v>1938</v>
      </c>
      <c r="D1874" s="4" t="s">
        <v>1945</v>
      </c>
      <c r="E1874" s="4" t="s">
        <v>4056</v>
      </c>
      <c r="F1874" s="4">
        <v>0</v>
      </c>
      <c r="G1874" s="4" t="s">
        <v>782</v>
      </c>
      <c r="H1874" s="4">
        <v>24.9</v>
      </c>
      <c r="I1874" s="4">
        <v>5.8999999999999997E-2</v>
      </c>
      <c r="J1874" s="4">
        <v>0.97</v>
      </c>
      <c r="K1874" s="4">
        <v>2.15</v>
      </c>
      <c r="L1874" s="4">
        <v>0.23400000000000001</v>
      </c>
      <c r="M1874" s="4">
        <v>13.39</v>
      </c>
      <c r="N1874" s="4">
        <v>5.13</v>
      </c>
      <c r="O1874" s="4">
        <v>66.400000000000006</v>
      </c>
      <c r="P1874" s="4">
        <v>25.8</v>
      </c>
      <c r="Q1874" s="4">
        <v>123.3</v>
      </c>
      <c r="R1874" s="4">
        <v>27.4</v>
      </c>
      <c r="S1874" s="4">
        <v>247</v>
      </c>
      <c r="T1874" s="4">
        <v>49.5</v>
      </c>
      <c r="U1874" s="4">
        <v>776</v>
      </c>
      <c r="V1874" s="4">
        <v>5.67</v>
      </c>
      <c r="W1874" s="4">
        <v>3.44</v>
      </c>
      <c r="X1874" s="4">
        <v>10910</v>
      </c>
      <c r="Y1874" s="4">
        <v>5.7</v>
      </c>
      <c r="Z1874" s="4"/>
      <c r="AA1874" s="4"/>
      <c r="AB1874" s="4"/>
      <c r="AC1874" s="4"/>
    </row>
    <row r="1875" spans="1:29" hidden="1" x14ac:dyDescent="0.25">
      <c r="A1875" s="4" t="s">
        <v>4123</v>
      </c>
      <c r="B1875" s="4" t="s">
        <v>3937</v>
      </c>
      <c r="C1875" s="4" t="s">
        <v>1938</v>
      </c>
      <c r="D1875" s="4" t="s">
        <v>1946</v>
      </c>
      <c r="E1875" s="4" t="s">
        <v>4056</v>
      </c>
      <c r="F1875" s="4">
        <v>0</v>
      </c>
      <c r="G1875" s="4">
        <v>5.8999999999999997E-2</v>
      </c>
      <c r="H1875" s="4">
        <v>34.1</v>
      </c>
      <c r="I1875" s="4">
        <v>0.15</v>
      </c>
      <c r="J1875" s="4">
        <v>2.0099999999999998</v>
      </c>
      <c r="K1875" s="4">
        <v>4.6100000000000003</v>
      </c>
      <c r="L1875" s="4">
        <v>0.30099999999999999</v>
      </c>
      <c r="M1875" s="4">
        <v>21.7</v>
      </c>
      <c r="N1875" s="4">
        <v>7.82</v>
      </c>
      <c r="O1875" s="4">
        <v>96.5</v>
      </c>
      <c r="P1875" s="4">
        <v>35.9</v>
      </c>
      <c r="Q1875" s="4">
        <v>174</v>
      </c>
      <c r="R1875" s="4">
        <v>35.799999999999997</v>
      </c>
      <c r="S1875" s="4">
        <v>317</v>
      </c>
      <c r="T1875" s="4">
        <v>60.5</v>
      </c>
      <c r="U1875" s="4">
        <v>1058</v>
      </c>
      <c r="V1875" s="4">
        <v>6.48</v>
      </c>
      <c r="W1875" s="4">
        <v>3.49</v>
      </c>
      <c r="X1875" s="4">
        <v>10980</v>
      </c>
      <c r="Y1875" s="4">
        <v>1.76</v>
      </c>
      <c r="Z1875" s="4"/>
      <c r="AA1875" s="4"/>
      <c r="AB1875" s="4"/>
      <c r="AC1875" s="4"/>
    </row>
    <row r="1876" spans="1:29" hidden="1" x14ac:dyDescent="0.25">
      <c r="A1876" s="4" t="s">
        <v>4123</v>
      </c>
      <c r="B1876" s="4" t="s">
        <v>3937</v>
      </c>
      <c r="C1876" s="4" t="s">
        <v>1938</v>
      </c>
      <c r="D1876" s="4" t="s">
        <v>1947</v>
      </c>
      <c r="E1876" s="4" t="s">
        <v>4056</v>
      </c>
      <c r="F1876" s="4">
        <v>0</v>
      </c>
      <c r="G1876" s="4">
        <v>9.7000000000000003E-2</v>
      </c>
      <c r="H1876" s="4">
        <v>28.8</v>
      </c>
      <c r="I1876" s="4">
        <v>0.13300000000000001</v>
      </c>
      <c r="J1876" s="4">
        <v>1.38</v>
      </c>
      <c r="K1876" s="4">
        <v>2.64</v>
      </c>
      <c r="L1876" s="4">
        <v>0.17799999999999999</v>
      </c>
      <c r="M1876" s="4">
        <v>15.41</v>
      </c>
      <c r="N1876" s="4">
        <v>5.9</v>
      </c>
      <c r="O1876" s="4">
        <v>80.5</v>
      </c>
      <c r="P1876" s="4">
        <v>31.8</v>
      </c>
      <c r="Q1876" s="4">
        <v>162</v>
      </c>
      <c r="R1876" s="4">
        <v>35.4</v>
      </c>
      <c r="S1876" s="4">
        <v>327</v>
      </c>
      <c r="T1876" s="4">
        <v>65.7</v>
      </c>
      <c r="U1876" s="4">
        <v>979</v>
      </c>
      <c r="V1876" s="4">
        <v>4.5199999999999996</v>
      </c>
      <c r="W1876" s="4">
        <v>5.53</v>
      </c>
      <c r="X1876" s="4">
        <v>11520</v>
      </c>
      <c r="Y1876" s="4">
        <v>3.24</v>
      </c>
      <c r="Z1876" s="4"/>
      <c r="AA1876" s="4"/>
      <c r="AB1876" s="4"/>
      <c r="AC1876" s="4"/>
    </row>
    <row r="1877" spans="1:29" hidden="1" x14ac:dyDescent="0.25">
      <c r="A1877" s="4" t="s">
        <v>4123</v>
      </c>
      <c r="B1877" s="4" t="s">
        <v>3937</v>
      </c>
      <c r="C1877" s="4" t="s">
        <v>1938</v>
      </c>
      <c r="D1877" s="4" t="s">
        <v>1948</v>
      </c>
      <c r="E1877" s="4" t="s">
        <v>4056</v>
      </c>
      <c r="F1877" s="4">
        <v>0</v>
      </c>
      <c r="G1877" s="4" t="s">
        <v>782</v>
      </c>
      <c r="H1877" s="4">
        <v>28</v>
      </c>
      <c r="I1877" s="4">
        <v>6.9000000000000006E-2</v>
      </c>
      <c r="J1877" s="4">
        <v>1.03</v>
      </c>
      <c r="K1877" s="4">
        <v>2.3199999999999998</v>
      </c>
      <c r="L1877" s="4">
        <v>0.14299999999999999</v>
      </c>
      <c r="M1877" s="4">
        <v>15.5</v>
      </c>
      <c r="N1877" s="4">
        <v>5.4</v>
      </c>
      <c r="O1877" s="4">
        <v>68.5</v>
      </c>
      <c r="P1877" s="4">
        <v>27.9</v>
      </c>
      <c r="Q1877" s="4">
        <v>134.30000000000001</v>
      </c>
      <c r="R1877" s="4">
        <v>29.3</v>
      </c>
      <c r="S1877" s="4">
        <v>265</v>
      </c>
      <c r="T1877" s="4">
        <v>53.4</v>
      </c>
      <c r="U1877" s="4">
        <v>848</v>
      </c>
      <c r="V1877" s="4">
        <v>5.3</v>
      </c>
      <c r="W1877" s="4">
        <v>3.08</v>
      </c>
      <c r="X1877" s="4">
        <v>11080</v>
      </c>
      <c r="Y1877" s="4">
        <v>1.72</v>
      </c>
      <c r="Z1877" s="4"/>
      <c r="AA1877" s="4"/>
      <c r="AB1877" s="4"/>
      <c r="AC1877" s="4"/>
    </row>
    <row r="1878" spans="1:29" hidden="1" x14ac:dyDescent="0.25">
      <c r="A1878" s="4" t="s">
        <v>4123</v>
      </c>
      <c r="B1878" s="4" t="s">
        <v>3937</v>
      </c>
      <c r="C1878" s="4" t="s">
        <v>1938</v>
      </c>
      <c r="D1878" s="4" t="s">
        <v>1949</v>
      </c>
      <c r="E1878" s="4" t="s">
        <v>4056</v>
      </c>
      <c r="F1878" s="4">
        <v>0</v>
      </c>
      <c r="G1878" s="4">
        <v>4.8000000000000001E-2</v>
      </c>
      <c r="H1878" s="4">
        <v>23.6</v>
      </c>
      <c r="I1878" s="4">
        <v>6.0999999999999999E-2</v>
      </c>
      <c r="J1878" s="4">
        <v>0.6</v>
      </c>
      <c r="K1878" s="4">
        <v>1.69</v>
      </c>
      <c r="L1878" s="4">
        <v>0.121</v>
      </c>
      <c r="M1878" s="4">
        <v>11.68</v>
      </c>
      <c r="N1878" s="4">
        <v>4.42</v>
      </c>
      <c r="O1878" s="4">
        <v>54.9</v>
      </c>
      <c r="P1878" s="4">
        <v>21.78</v>
      </c>
      <c r="Q1878" s="4">
        <v>108.8</v>
      </c>
      <c r="R1878" s="4">
        <v>23.9</v>
      </c>
      <c r="S1878" s="4">
        <v>214</v>
      </c>
      <c r="T1878" s="4">
        <v>42.4</v>
      </c>
      <c r="U1878" s="4">
        <v>691</v>
      </c>
      <c r="V1878" s="4">
        <v>5.58</v>
      </c>
      <c r="W1878" s="4">
        <v>2.94</v>
      </c>
      <c r="X1878" s="4">
        <v>10970</v>
      </c>
      <c r="Y1878" s="4">
        <v>1.7</v>
      </c>
      <c r="Z1878" s="4"/>
      <c r="AA1878" s="4"/>
      <c r="AB1878" s="4"/>
      <c r="AC1878" s="4"/>
    </row>
    <row r="1879" spans="1:29" hidden="1" x14ac:dyDescent="0.25">
      <c r="A1879" s="4" t="s">
        <v>4123</v>
      </c>
      <c r="B1879" s="4" t="s">
        <v>3937</v>
      </c>
      <c r="C1879" s="4" t="s">
        <v>1938</v>
      </c>
      <c r="D1879" s="4" t="s">
        <v>1950</v>
      </c>
      <c r="E1879" s="4" t="s">
        <v>4056</v>
      </c>
      <c r="F1879" s="4">
        <v>0</v>
      </c>
      <c r="G1879" s="4">
        <v>0.82</v>
      </c>
      <c r="H1879" s="4">
        <v>28.4</v>
      </c>
      <c r="I1879" s="4">
        <v>0.57699999999999996</v>
      </c>
      <c r="J1879" s="4">
        <v>4.79</v>
      </c>
      <c r="K1879" s="4">
        <v>5.23</v>
      </c>
      <c r="L1879" s="4">
        <v>0.17199999999999999</v>
      </c>
      <c r="M1879" s="4">
        <v>22.8</v>
      </c>
      <c r="N1879" s="4">
        <v>8.83</v>
      </c>
      <c r="O1879" s="4">
        <v>110.7</v>
      </c>
      <c r="P1879" s="4">
        <v>40.200000000000003</v>
      </c>
      <c r="Q1879" s="4">
        <v>204.3</v>
      </c>
      <c r="R1879" s="4">
        <v>41.9</v>
      </c>
      <c r="S1879" s="4">
        <v>374</v>
      </c>
      <c r="T1879" s="4">
        <v>77.599999999999994</v>
      </c>
      <c r="U1879" s="4">
        <v>1236</v>
      </c>
      <c r="V1879" s="4">
        <v>9.39</v>
      </c>
      <c r="W1879" s="4">
        <v>13.22</v>
      </c>
      <c r="X1879" s="4">
        <v>11560</v>
      </c>
      <c r="Y1879" s="4">
        <v>4.67</v>
      </c>
      <c r="Z1879" s="4"/>
      <c r="AA1879" s="4"/>
      <c r="AB1879" s="4"/>
      <c r="AC1879" s="4"/>
    </row>
    <row r="1880" spans="1:29" hidden="1" x14ac:dyDescent="0.25">
      <c r="A1880" s="4" t="s">
        <v>4123</v>
      </c>
      <c r="B1880" s="4" t="s">
        <v>3937</v>
      </c>
      <c r="C1880" s="4" t="s">
        <v>1952</v>
      </c>
      <c r="D1880" s="4" t="s">
        <v>1951</v>
      </c>
      <c r="E1880" s="4" t="s">
        <v>4056</v>
      </c>
      <c r="F1880" s="4">
        <v>0</v>
      </c>
      <c r="G1880" s="4">
        <v>3.3000000000000002E-2</v>
      </c>
      <c r="H1880" s="4">
        <v>13.94</v>
      </c>
      <c r="I1880" s="4">
        <v>0.373</v>
      </c>
      <c r="J1880" s="4">
        <v>5.65</v>
      </c>
      <c r="K1880" s="4">
        <v>11.6</v>
      </c>
      <c r="L1880" s="4">
        <v>0.57899999999999996</v>
      </c>
      <c r="M1880" s="4">
        <v>61.8</v>
      </c>
      <c r="N1880" s="4">
        <v>20.98</v>
      </c>
      <c r="O1880" s="4">
        <v>248.4</v>
      </c>
      <c r="P1880" s="4">
        <v>83.8</v>
      </c>
      <c r="Q1880" s="4">
        <v>362</v>
      </c>
      <c r="R1880" s="4">
        <v>70.5</v>
      </c>
      <c r="S1880" s="4">
        <v>599</v>
      </c>
      <c r="T1880" s="4">
        <v>106.4</v>
      </c>
      <c r="U1880" s="4">
        <v>2720</v>
      </c>
      <c r="V1880" s="4">
        <v>4.95</v>
      </c>
      <c r="W1880" s="4">
        <v>2.44</v>
      </c>
      <c r="X1880" s="4">
        <v>12000</v>
      </c>
      <c r="Y1880" s="4">
        <v>1.24</v>
      </c>
      <c r="Z1880" s="4"/>
      <c r="AA1880" s="4"/>
      <c r="AB1880" s="4"/>
      <c r="AC1880" s="4"/>
    </row>
    <row r="1881" spans="1:29" hidden="1" x14ac:dyDescent="0.25">
      <c r="A1881" s="4" t="s">
        <v>4123</v>
      </c>
      <c r="B1881" s="4" t="s">
        <v>3937</v>
      </c>
      <c r="C1881" s="4" t="s">
        <v>1952</v>
      </c>
      <c r="D1881" s="4" t="s">
        <v>4050</v>
      </c>
      <c r="E1881" s="4" t="s">
        <v>4056</v>
      </c>
      <c r="F1881" s="4">
        <v>0</v>
      </c>
      <c r="G1881" s="4">
        <v>0.94</v>
      </c>
      <c r="H1881" s="4">
        <v>37.6</v>
      </c>
      <c r="I1881" s="4">
        <v>0.48</v>
      </c>
      <c r="J1881" s="4">
        <v>3.62</v>
      </c>
      <c r="K1881" s="4">
        <v>4.8099999999999996</v>
      </c>
      <c r="L1881" s="4">
        <v>0.16300000000000001</v>
      </c>
      <c r="M1881" s="4">
        <v>26.2</v>
      </c>
      <c r="N1881" s="4">
        <v>10.49</v>
      </c>
      <c r="O1881" s="4">
        <v>148.69999999999999</v>
      </c>
      <c r="P1881" s="4">
        <v>56.1</v>
      </c>
      <c r="Q1881" s="4">
        <v>284</v>
      </c>
      <c r="R1881" s="4">
        <v>62.4</v>
      </c>
      <c r="S1881" s="4">
        <v>614</v>
      </c>
      <c r="T1881" s="4">
        <v>106.6</v>
      </c>
      <c r="U1881" s="4">
        <v>1753</v>
      </c>
      <c r="V1881" s="4">
        <v>4.4800000000000004</v>
      </c>
      <c r="W1881" s="4">
        <v>15.5</v>
      </c>
      <c r="X1881" s="4">
        <v>12130</v>
      </c>
      <c r="Y1881" s="4">
        <v>8.27</v>
      </c>
      <c r="Z1881" s="4"/>
      <c r="AA1881" s="4"/>
      <c r="AB1881" s="4"/>
      <c r="AC1881" s="4"/>
    </row>
    <row r="1882" spans="1:29" hidden="1" x14ac:dyDescent="0.25">
      <c r="A1882" s="4" t="s">
        <v>4123</v>
      </c>
      <c r="B1882" s="4" t="s">
        <v>3937</v>
      </c>
      <c r="C1882" s="4" t="s">
        <v>1952</v>
      </c>
      <c r="D1882" s="4" t="s">
        <v>1953</v>
      </c>
      <c r="E1882" s="4" t="s">
        <v>4056</v>
      </c>
      <c r="F1882" s="4">
        <v>0</v>
      </c>
      <c r="G1882" s="4">
        <v>2.9E-4</v>
      </c>
      <c r="H1882" s="4">
        <v>31.4</v>
      </c>
      <c r="I1882" s="4">
        <v>7.0999999999999994E-2</v>
      </c>
      <c r="J1882" s="4">
        <v>1.18</v>
      </c>
      <c r="K1882" s="4">
        <v>3.48</v>
      </c>
      <c r="L1882" s="4">
        <v>0.13600000000000001</v>
      </c>
      <c r="M1882" s="4">
        <v>19.5</v>
      </c>
      <c r="N1882" s="4">
        <v>7.63</v>
      </c>
      <c r="O1882" s="4">
        <v>103.7</v>
      </c>
      <c r="P1882" s="4">
        <v>42.1</v>
      </c>
      <c r="Q1882" s="4">
        <v>217.9</v>
      </c>
      <c r="R1882" s="4">
        <v>48.4</v>
      </c>
      <c r="S1882" s="4">
        <v>450</v>
      </c>
      <c r="T1882" s="4">
        <v>86.9</v>
      </c>
      <c r="U1882" s="4">
        <v>1279</v>
      </c>
      <c r="V1882" s="4">
        <v>3.74</v>
      </c>
      <c r="W1882" s="4">
        <v>7.96</v>
      </c>
      <c r="X1882" s="4">
        <v>12400</v>
      </c>
      <c r="Y1882" s="4">
        <v>4.78</v>
      </c>
      <c r="Z1882" s="4"/>
      <c r="AA1882" s="4"/>
      <c r="AB1882" s="4"/>
      <c r="AC1882" s="4"/>
    </row>
    <row r="1883" spans="1:29" hidden="1" x14ac:dyDescent="0.25">
      <c r="A1883" s="4" t="s">
        <v>4123</v>
      </c>
      <c r="B1883" s="4" t="s">
        <v>3937</v>
      </c>
      <c r="C1883" s="4" t="s">
        <v>1952</v>
      </c>
      <c r="D1883" s="4" t="s">
        <v>1954</v>
      </c>
      <c r="E1883" s="4" t="s">
        <v>4056</v>
      </c>
      <c r="F1883" s="4">
        <v>0</v>
      </c>
      <c r="G1883" s="4">
        <v>6.6E-3</v>
      </c>
      <c r="H1883" s="4">
        <v>2.37</v>
      </c>
      <c r="I1883" s="4">
        <v>8.7999999999999995E-2</v>
      </c>
      <c r="J1883" s="4">
        <v>1.56</v>
      </c>
      <c r="K1883" s="4">
        <v>4.7300000000000004</v>
      </c>
      <c r="L1883" s="4">
        <v>0.247</v>
      </c>
      <c r="M1883" s="4">
        <v>27.2</v>
      </c>
      <c r="N1883" s="4">
        <v>10.17</v>
      </c>
      <c r="O1883" s="4">
        <v>130.30000000000001</v>
      </c>
      <c r="P1883" s="4">
        <v>47.5</v>
      </c>
      <c r="Q1883" s="4">
        <v>228.2</v>
      </c>
      <c r="R1883" s="4">
        <v>44.7</v>
      </c>
      <c r="S1883" s="4">
        <v>405</v>
      </c>
      <c r="T1883" s="4">
        <v>78</v>
      </c>
      <c r="U1883" s="4">
        <v>1445</v>
      </c>
      <c r="V1883" s="4">
        <v>9.2899999999999991</v>
      </c>
      <c r="W1883" s="4">
        <v>1.1399999999999999</v>
      </c>
      <c r="X1883" s="4">
        <v>11730</v>
      </c>
      <c r="Y1883" s="4">
        <v>0.64100000000000001</v>
      </c>
      <c r="Z1883" s="4"/>
      <c r="AA1883" s="4"/>
      <c r="AB1883" s="4"/>
      <c r="AC1883" s="4"/>
    </row>
    <row r="1884" spans="1:29" hidden="1" x14ac:dyDescent="0.25">
      <c r="A1884" s="4" t="s">
        <v>4123</v>
      </c>
      <c r="B1884" s="4" t="s">
        <v>3937</v>
      </c>
      <c r="C1884" s="4" t="s">
        <v>1952</v>
      </c>
      <c r="D1884" s="4" t="s">
        <v>1955</v>
      </c>
      <c r="E1884" s="4" t="s">
        <v>4056</v>
      </c>
      <c r="F1884" s="4">
        <v>0</v>
      </c>
      <c r="G1884" s="4">
        <v>0.185</v>
      </c>
      <c r="H1884" s="4">
        <v>8.9499999999999993</v>
      </c>
      <c r="I1884" s="4">
        <v>0.124</v>
      </c>
      <c r="J1884" s="4">
        <v>1.34</v>
      </c>
      <c r="K1884" s="4">
        <v>3.38</v>
      </c>
      <c r="L1884" s="4">
        <v>0.16600000000000001</v>
      </c>
      <c r="M1884" s="4">
        <v>26.5</v>
      </c>
      <c r="N1884" s="4">
        <v>10.86</v>
      </c>
      <c r="O1884" s="4">
        <v>142.9</v>
      </c>
      <c r="P1884" s="4">
        <v>51.4</v>
      </c>
      <c r="Q1884" s="4">
        <v>254.3</v>
      </c>
      <c r="R1884" s="4">
        <v>52.6</v>
      </c>
      <c r="S1884" s="4">
        <v>483</v>
      </c>
      <c r="T1884" s="4">
        <v>95</v>
      </c>
      <c r="U1884" s="4">
        <v>1678</v>
      </c>
      <c r="V1884" s="4">
        <v>3.99</v>
      </c>
      <c r="W1884" s="4">
        <v>8.31</v>
      </c>
      <c r="X1884" s="4">
        <v>13230</v>
      </c>
      <c r="Y1884" s="4">
        <v>5.91</v>
      </c>
      <c r="Z1884" s="4"/>
      <c r="AA1884" s="4"/>
      <c r="AB1884" s="4"/>
      <c r="AC1884" s="4"/>
    </row>
    <row r="1885" spans="1:29" hidden="1" x14ac:dyDescent="0.25">
      <c r="A1885" s="4" t="s">
        <v>4123</v>
      </c>
      <c r="B1885" s="4" t="s">
        <v>3937</v>
      </c>
      <c r="C1885" s="4" t="s">
        <v>1952</v>
      </c>
      <c r="D1885" s="4" t="s">
        <v>1956</v>
      </c>
      <c r="E1885" s="4" t="s">
        <v>4056</v>
      </c>
      <c r="F1885" s="4">
        <v>0</v>
      </c>
      <c r="G1885" s="4">
        <v>0.39600000000000002</v>
      </c>
      <c r="H1885" s="4">
        <v>39.6</v>
      </c>
      <c r="I1885" s="4">
        <v>0.38800000000000001</v>
      </c>
      <c r="J1885" s="4">
        <v>3.23</v>
      </c>
      <c r="K1885" s="4">
        <v>5.93</v>
      </c>
      <c r="L1885" s="4">
        <v>0.27600000000000002</v>
      </c>
      <c r="M1885" s="4">
        <v>31.3</v>
      </c>
      <c r="N1885" s="4">
        <v>11.81</v>
      </c>
      <c r="O1885" s="4">
        <v>161.80000000000001</v>
      </c>
      <c r="P1885" s="4">
        <v>63.2</v>
      </c>
      <c r="Q1885" s="4">
        <v>316</v>
      </c>
      <c r="R1885" s="4">
        <v>67</v>
      </c>
      <c r="S1885" s="4">
        <v>614</v>
      </c>
      <c r="T1885" s="4">
        <v>117.2</v>
      </c>
      <c r="U1885" s="4">
        <v>1933</v>
      </c>
      <c r="V1885" s="4">
        <v>5.23</v>
      </c>
      <c r="W1885" s="4">
        <v>10.7</v>
      </c>
      <c r="X1885" s="4">
        <v>11820</v>
      </c>
      <c r="Y1885" s="4">
        <v>5.6</v>
      </c>
      <c r="Z1885" s="4"/>
      <c r="AA1885" s="4"/>
      <c r="AB1885" s="4"/>
      <c r="AC1885" s="4"/>
    </row>
    <row r="1886" spans="1:29" hidden="1" x14ac:dyDescent="0.25">
      <c r="A1886" s="4" t="s">
        <v>4123</v>
      </c>
      <c r="B1886" s="4" t="s">
        <v>3937</v>
      </c>
      <c r="C1886" s="4" t="s">
        <v>1952</v>
      </c>
      <c r="D1886" s="4" t="s">
        <v>1957</v>
      </c>
      <c r="E1886" s="4" t="s">
        <v>4056</v>
      </c>
      <c r="F1886" s="4">
        <v>0</v>
      </c>
      <c r="G1886" s="4">
        <v>0.64</v>
      </c>
      <c r="H1886" s="4">
        <v>33</v>
      </c>
      <c r="I1886" s="4">
        <v>0.32900000000000001</v>
      </c>
      <c r="J1886" s="4">
        <v>2.1</v>
      </c>
      <c r="K1886" s="4">
        <v>4.18</v>
      </c>
      <c r="L1886" s="4">
        <v>0.214</v>
      </c>
      <c r="M1886" s="4">
        <v>25.8</v>
      </c>
      <c r="N1886" s="4">
        <v>10.57</v>
      </c>
      <c r="O1886" s="4">
        <v>148.19999999999999</v>
      </c>
      <c r="P1886" s="4">
        <v>61</v>
      </c>
      <c r="Q1886" s="4">
        <v>305.60000000000002</v>
      </c>
      <c r="R1886" s="4">
        <v>70.2</v>
      </c>
      <c r="S1886" s="4">
        <v>636</v>
      </c>
      <c r="T1886" s="4">
        <v>131.5</v>
      </c>
      <c r="U1886" s="4">
        <v>1916</v>
      </c>
      <c r="V1886" s="4">
        <v>10.4</v>
      </c>
      <c r="W1886" s="4">
        <v>17.079999999999998</v>
      </c>
      <c r="X1886" s="4">
        <v>12760</v>
      </c>
      <c r="Y1886" s="4">
        <v>10.34</v>
      </c>
      <c r="Z1886" s="4"/>
      <c r="AA1886" s="4"/>
      <c r="AB1886" s="4"/>
      <c r="AC1886" s="4"/>
    </row>
    <row r="1887" spans="1:29" hidden="1" x14ac:dyDescent="0.25">
      <c r="A1887" s="4" t="s">
        <v>4123</v>
      </c>
      <c r="B1887" s="4" t="s">
        <v>3937</v>
      </c>
      <c r="C1887" s="4" t="s">
        <v>1952</v>
      </c>
      <c r="D1887" s="4" t="s">
        <v>1958</v>
      </c>
      <c r="E1887" s="4" t="s">
        <v>4056</v>
      </c>
      <c r="F1887" s="4">
        <v>0</v>
      </c>
      <c r="G1887" s="4">
        <v>2.1000000000000001E-2</v>
      </c>
      <c r="H1887" s="4">
        <v>10.220000000000001</v>
      </c>
      <c r="I1887" s="4">
        <v>5.6000000000000001E-2</v>
      </c>
      <c r="J1887" s="4">
        <v>0.76</v>
      </c>
      <c r="K1887" s="4">
        <v>2.1800000000000002</v>
      </c>
      <c r="L1887" s="4">
        <v>0.30399999999999999</v>
      </c>
      <c r="M1887" s="4">
        <v>15.45</v>
      </c>
      <c r="N1887" s="4">
        <v>5.92</v>
      </c>
      <c r="O1887" s="4">
        <v>79.2</v>
      </c>
      <c r="P1887" s="4">
        <v>32.1</v>
      </c>
      <c r="Q1887" s="4">
        <v>165</v>
      </c>
      <c r="R1887" s="4">
        <v>34.299999999999997</v>
      </c>
      <c r="S1887" s="4">
        <v>335</v>
      </c>
      <c r="T1887" s="4">
        <v>67</v>
      </c>
      <c r="U1887" s="4">
        <v>991</v>
      </c>
      <c r="V1887" s="4">
        <v>4.95</v>
      </c>
      <c r="W1887" s="4">
        <v>2.36</v>
      </c>
      <c r="X1887" s="4">
        <v>12330</v>
      </c>
      <c r="Y1887" s="4">
        <v>1.5029999999999999</v>
      </c>
      <c r="Z1887" s="4"/>
      <c r="AA1887" s="4"/>
      <c r="AB1887" s="4"/>
      <c r="AC1887" s="4"/>
    </row>
    <row r="1888" spans="1:29" hidden="1" x14ac:dyDescent="0.25">
      <c r="A1888" s="4" t="s">
        <v>4123</v>
      </c>
      <c r="B1888" s="4" t="s">
        <v>3937</v>
      </c>
      <c r="C1888" s="4" t="s">
        <v>1952</v>
      </c>
      <c r="D1888" s="4" t="s">
        <v>1959</v>
      </c>
      <c r="E1888" s="4" t="s">
        <v>4056</v>
      </c>
      <c r="F1888" s="4">
        <v>0</v>
      </c>
      <c r="G1888" s="4">
        <v>8.1000000000000003E-2</v>
      </c>
      <c r="H1888" s="4">
        <v>28.2</v>
      </c>
      <c r="I1888" s="4">
        <v>0.223</v>
      </c>
      <c r="J1888" s="4">
        <v>3.04</v>
      </c>
      <c r="K1888" s="4">
        <v>5.73</v>
      </c>
      <c r="L1888" s="4">
        <v>0.5</v>
      </c>
      <c r="M1888" s="4">
        <v>31.7</v>
      </c>
      <c r="N1888" s="4">
        <v>10.57</v>
      </c>
      <c r="O1888" s="4">
        <v>132.9</v>
      </c>
      <c r="P1888" s="4">
        <v>49.7</v>
      </c>
      <c r="Q1888" s="4">
        <v>235</v>
      </c>
      <c r="R1888" s="4">
        <v>48.5</v>
      </c>
      <c r="S1888" s="4">
        <v>418</v>
      </c>
      <c r="T1888" s="4">
        <v>80</v>
      </c>
      <c r="U1888" s="4">
        <v>1454</v>
      </c>
      <c r="V1888" s="4">
        <v>6.26</v>
      </c>
      <c r="W1888" s="4">
        <v>2.62</v>
      </c>
      <c r="X1888" s="4">
        <v>10290</v>
      </c>
      <c r="Y1888" s="4">
        <v>1.41</v>
      </c>
      <c r="Z1888" s="4"/>
      <c r="AA1888" s="4"/>
      <c r="AB1888" s="4"/>
      <c r="AC1888" s="4"/>
    </row>
    <row r="1889" spans="1:29" hidden="1" x14ac:dyDescent="0.25">
      <c r="A1889" s="4" t="s">
        <v>4123</v>
      </c>
      <c r="B1889" s="4" t="s">
        <v>3937</v>
      </c>
      <c r="C1889" s="4" t="s">
        <v>1952</v>
      </c>
      <c r="D1889" s="4" t="s">
        <v>1960</v>
      </c>
      <c r="E1889" s="4" t="s">
        <v>4056</v>
      </c>
      <c r="F1889" s="4">
        <v>0</v>
      </c>
      <c r="G1889" s="4">
        <v>0.115</v>
      </c>
      <c r="H1889" s="4">
        <v>38.9</v>
      </c>
      <c r="I1889" s="4">
        <v>0.19600000000000001</v>
      </c>
      <c r="J1889" s="4">
        <v>2.1800000000000002</v>
      </c>
      <c r="K1889" s="4">
        <v>4.2</v>
      </c>
      <c r="L1889" s="4">
        <v>0.19800000000000001</v>
      </c>
      <c r="M1889" s="4">
        <v>26.3</v>
      </c>
      <c r="N1889" s="4">
        <v>10.52</v>
      </c>
      <c r="O1889" s="4">
        <v>142.5</v>
      </c>
      <c r="P1889" s="4">
        <v>55</v>
      </c>
      <c r="Q1889" s="4">
        <v>277.7</v>
      </c>
      <c r="R1889" s="4">
        <v>60.1</v>
      </c>
      <c r="S1889" s="4">
        <v>548</v>
      </c>
      <c r="T1889" s="4">
        <v>108.4</v>
      </c>
      <c r="U1889" s="4">
        <v>1678</v>
      </c>
      <c r="V1889" s="4">
        <v>6.62</v>
      </c>
      <c r="W1889" s="4">
        <v>12</v>
      </c>
      <c r="X1889" s="4">
        <v>12340</v>
      </c>
      <c r="Y1889" s="4">
        <v>7.31</v>
      </c>
      <c r="Z1889" s="4"/>
      <c r="AA1889" s="4"/>
      <c r="AB1889" s="4"/>
      <c r="AC1889" s="4"/>
    </row>
    <row r="1890" spans="1:29" hidden="1" x14ac:dyDescent="0.25">
      <c r="A1890" s="4" t="s">
        <v>4123</v>
      </c>
      <c r="B1890" s="4" t="s">
        <v>3937</v>
      </c>
      <c r="C1890" s="4" t="s">
        <v>1952</v>
      </c>
      <c r="D1890" s="4" t="s">
        <v>1961</v>
      </c>
      <c r="E1890" s="4" t="s">
        <v>4056</v>
      </c>
      <c r="F1890" s="4">
        <v>0</v>
      </c>
      <c r="G1890" s="4">
        <v>0.51200000000000001</v>
      </c>
      <c r="H1890" s="4">
        <v>20.97</v>
      </c>
      <c r="I1890" s="4">
        <v>0.25700000000000001</v>
      </c>
      <c r="J1890" s="4">
        <v>1.93</v>
      </c>
      <c r="K1890" s="4">
        <v>2.4900000000000002</v>
      </c>
      <c r="L1890" s="4">
        <v>0.21099999999999999</v>
      </c>
      <c r="M1890" s="4">
        <v>14.68</v>
      </c>
      <c r="N1890" s="4">
        <v>5.4</v>
      </c>
      <c r="O1890" s="4">
        <v>77.3</v>
      </c>
      <c r="P1890" s="4">
        <v>31.3</v>
      </c>
      <c r="Q1890" s="4">
        <v>166.3</v>
      </c>
      <c r="R1890" s="4">
        <v>36.6</v>
      </c>
      <c r="S1890" s="4">
        <v>337</v>
      </c>
      <c r="T1890" s="4">
        <v>69.7</v>
      </c>
      <c r="U1890" s="4">
        <v>1035</v>
      </c>
      <c r="V1890" s="4">
        <v>3.91</v>
      </c>
      <c r="W1890" s="4">
        <v>7.59</v>
      </c>
      <c r="X1890" s="4">
        <v>12340</v>
      </c>
      <c r="Y1890" s="4">
        <v>4.33</v>
      </c>
      <c r="Z1890" s="4"/>
      <c r="AA1890" s="4"/>
      <c r="AB1890" s="4"/>
      <c r="AC1890" s="4"/>
    </row>
    <row r="1891" spans="1:29" hidden="1" x14ac:dyDescent="0.25">
      <c r="A1891" s="4" t="s">
        <v>4123</v>
      </c>
      <c r="B1891" s="4" t="s">
        <v>3937</v>
      </c>
      <c r="C1891" s="4" t="s">
        <v>1952</v>
      </c>
      <c r="D1891" s="4" t="s">
        <v>1962</v>
      </c>
      <c r="E1891" s="4" t="s">
        <v>4056</v>
      </c>
      <c r="F1891" s="4">
        <v>0</v>
      </c>
      <c r="G1891" s="4">
        <v>6.2E-2</v>
      </c>
      <c r="H1891" s="4">
        <v>8.65</v>
      </c>
      <c r="I1891" s="4">
        <v>0.14699999999999999</v>
      </c>
      <c r="J1891" s="4">
        <v>1.79</v>
      </c>
      <c r="K1891" s="4">
        <v>5.04</v>
      </c>
      <c r="L1891" s="4">
        <v>0.38500000000000001</v>
      </c>
      <c r="M1891" s="4">
        <v>33.799999999999997</v>
      </c>
      <c r="N1891" s="4">
        <v>13.43</v>
      </c>
      <c r="O1891" s="4">
        <v>186.3</v>
      </c>
      <c r="P1891" s="4">
        <v>73.400000000000006</v>
      </c>
      <c r="Q1891" s="4">
        <v>381.6</v>
      </c>
      <c r="R1891" s="4">
        <v>82.8</v>
      </c>
      <c r="S1891" s="4">
        <v>775</v>
      </c>
      <c r="T1891" s="4">
        <v>156.1</v>
      </c>
      <c r="U1891" s="4">
        <v>2314</v>
      </c>
      <c r="V1891" s="4">
        <v>5.36</v>
      </c>
      <c r="W1891" s="4">
        <v>5.81</v>
      </c>
      <c r="X1891" s="4">
        <v>12990</v>
      </c>
      <c r="Y1891" s="4">
        <v>4.55</v>
      </c>
      <c r="Z1891" s="4"/>
      <c r="AA1891" s="4"/>
      <c r="AB1891" s="4"/>
      <c r="AC1891" s="4"/>
    </row>
    <row r="1892" spans="1:29" hidden="1" x14ac:dyDescent="0.25">
      <c r="A1892" s="4" t="s">
        <v>4123</v>
      </c>
      <c r="B1892" s="4" t="s">
        <v>3937</v>
      </c>
      <c r="C1892" s="4" t="s">
        <v>1952</v>
      </c>
      <c r="D1892" s="4" t="s">
        <v>1963</v>
      </c>
      <c r="E1892" s="4" t="s">
        <v>4056</v>
      </c>
      <c r="F1892" s="4">
        <v>0</v>
      </c>
      <c r="G1892" s="4">
        <v>0.16700000000000001</v>
      </c>
      <c r="H1892" s="4">
        <v>12.32</v>
      </c>
      <c r="I1892" s="4">
        <v>0.14799999999999999</v>
      </c>
      <c r="J1892" s="4">
        <v>1.65</v>
      </c>
      <c r="K1892" s="4">
        <v>3.29</v>
      </c>
      <c r="L1892" s="4">
        <v>0.23599999999999999</v>
      </c>
      <c r="M1892" s="4">
        <v>19.600000000000001</v>
      </c>
      <c r="N1892" s="4">
        <v>7.38</v>
      </c>
      <c r="O1892" s="4">
        <v>98.9</v>
      </c>
      <c r="P1892" s="4">
        <v>37.6</v>
      </c>
      <c r="Q1892" s="4">
        <v>187.4</v>
      </c>
      <c r="R1892" s="4">
        <v>41.4</v>
      </c>
      <c r="S1892" s="4">
        <v>385</v>
      </c>
      <c r="T1892" s="4">
        <v>72.599999999999994</v>
      </c>
      <c r="U1892" s="4">
        <v>1136</v>
      </c>
      <c r="V1892" s="4">
        <v>5.53</v>
      </c>
      <c r="W1892" s="4">
        <v>4.22</v>
      </c>
      <c r="X1892" s="4">
        <v>12200</v>
      </c>
      <c r="Y1892" s="4">
        <v>2.99</v>
      </c>
      <c r="Z1892" s="4"/>
      <c r="AA1892" s="4"/>
      <c r="AB1892" s="4"/>
      <c r="AC1892" s="4"/>
    </row>
    <row r="1893" spans="1:29" hidden="1" x14ac:dyDescent="0.25">
      <c r="A1893" s="4" t="s">
        <v>4124</v>
      </c>
      <c r="B1893" s="4" t="s">
        <v>3938</v>
      </c>
      <c r="C1893" s="4" t="s">
        <v>1965</v>
      </c>
      <c r="D1893" s="4" t="s">
        <v>1964</v>
      </c>
      <c r="E1893" s="4" t="s">
        <v>4056</v>
      </c>
      <c r="F1893" s="4">
        <v>0</v>
      </c>
      <c r="G1893" s="4">
        <v>1.3236234244069229</v>
      </c>
      <c r="H1893" s="4">
        <v>41.90844007036835</v>
      </c>
      <c r="I1893" s="4">
        <v>0.77948223031820474</v>
      </c>
      <c r="J1893" s="4">
        <v>7.0620965038330548</v>
      </c>
      <c r="K1893" s="4">
        <v>10.87454891922714</v>
      </c>
      <c r="L1893" s="4">
        <v>0.21986018619251221</v>
      </c>
      <c r="M1893" s="4">
        <v>56.83241156612597</v>
      </c>
      <c r="N1893" s="4">
        <v>17.432688406091359</v>
      </c>
      <c r="O1893" s="4">
        <v>208.23091383035501</v>
      </c>
      <c r="P1893" s="4">
        <v>67.21163150508869</v>
      </c>
      <c r="Q1893" s="4">
        <v>289.46716322838421</v>
      </c>
      <c r="R1893" s="4">
        <v>53.583207876735052</v>
      </c>
      <c r="S1893" s="4">
        <v>522.50070194014756</v>
      </c>
      <c r="T1893" s="4">
        <v>83.155527984691105</v>
      </c>
      <c r="U1893" s="4">
        <v>2096.485641402418</v>
      </c>
      <c r="V1893" s="4">
        <v>31.204757574657389</v>
      </c>
      <c r="W1893" s="4">
        <v>17.57962057524141</v>
      </c>
      <c r="X1893" s="4">
        <v>9204.188546617188</v>
      </c>
      <c r="Y1893" s="4">
        <v>5.3520174528325244</v>
      </c>
      <c r="Z1893" s="4"/>
      <c r="AA1893" s="4">
        <v>704.62995394712016</v>
      </c>
      <c r="AB1893" s="4">
        <v>691.71255396317599</v>
      </c>
      <c r="AC1893" s="4"/>
    </row>
    <row r="1894" spans="1:29" hidden="1" x14ac:dyDescent="0.25">
      <c r="A1894" s="4" t="s">
        <v>4124</v>
      </c>
      <c r="B1894" s="4" t="s">
        <v>3938</v>
      </c>
      <c r="C1894" s="4" t="s">
        <v>1965</v>
      </c>
      <c r="D1894" s="4" t="s">
        <v>1966</v>
      </c>
      <c r="E1894" s="4" t="s">
        <v>4056</v>
      </c>
      <c r="F1894" s="4">
        <v>0</v>
      </c>
      <c r="G1894" s="4">
        <v>0.10449662228072069</v>
      </c>
      <c r="H1894" s="4">
        <v>20.69254728219201</v>
      </c>
      <c r="I1894" s="4">
        <v>0.22547134060508481</v>
      </c>
      <c r="J1894" s="4">
        <v>2.0090982286714829</v>
      </c>
      <c r="K1894" s="4">
        <v>2.9478035352423411</v>
      </c>
      <c r="L1894" s="4">
        <v>0.42720360695215448</v>
      </c>
      <c r="M1894" s="4">
        <v>18.075488086243951</v>
      </c>
      <c r="N1894" s="4">
        <v>6.6167946913413411</v>
      </c>
      <c r="O1894" s="4">
        <v>90.275475887702854</v>
      </c>
      <c r="P1894" s="4">
        <v>34.475029005403101</v>
      </c>
      <c r="Q1894" s="4">
        <v>180.23684897235131</v>
      </c>
      <c r="R1894" s="4">
        <v>39.826515323321402</v>
      </c>
      <c r="S1894" s="4">
        <v>450.26332473370672</v>
      </c>
      <c r="T1894" s="4">
        <v>84.050676186549452</v>
      </c>
      <c r="U1894" s="4">
        <v>1228.7965121921859</v>
      </c>
      <c r="V1894" s="4">
        <v>2.5037572198617228</v>
      </c>
      <c r="W1894" s="4">
        <v>4.3585042109579577</v>
      </c>
      <c r="X1894" s="4">
        <v>11387.59626837613</v>
      </c>
      <c r="Y1894" s="4">
        <v>2.482728635231811</v>
      </c>
      <c r="Z1894" s="4"/>
      <c r="AA1894" s="4">
        <v>639.91438513050764</v>
      </c>
      <c r="AB1894" s="4">
        <v>1059.2321975888799</v>
      </c>
      <c r="AC1894" s="4"/>
    </row>
    <row r="1895" spans="1:29" hidden="1" x14ac:dyDescent="0.25">
      <c r="A1895" s="4" t="s">
        <v>4124</v>
      </c>
      <c r="B1895" s="4" t="s">
        <v>3938</v>
      </c>
      <c r="C1895" s="4" t="s">
        <v>1965</v>
      </c>
      <c r="D1895" s="4" t="s">
        <v>1967</v>
      </c>
      <c r="E1895" s="4" t="s">
        <v>4056</v>
      </c>
      <c r="F1895" s="4">
        <v>0</v>
      </c>
      <c r="G1895" s="4">
        <v>0</v>
      </c>
      <c r="H1895" s="4">
        <v>23.277643010046301</v>
      </c>
      <c r="I1895" s="4">
        <v>0.24957017177733309</v>
      </c>
      <c r="J1895" s="4">
        <v>4.4936861580616698</v>
      </c>
      <c r="K1895" s="4">
        <v>7.5367455871190776</v>
      </c>
      <c r="L1895" s="4">
        <v>9.9985390843022881E-2</v>
      </c>
      <c r="M1895" s="4">
        <v>39.940201841679539</v>
      </c>
      <c r="N1895" s="4">
        <v>11.57614270819394</v>
      </c>
      <c r="O1895" s="4">
        <v>139.43787324448289</v>
      </c>
      <c r="P1895" s="4">
        <v>44.762304355304387</v>
      </c>
      <c r="Q1895" s="4">
        <v>189.19790300445891</v>
      </c>
      <c r="R1895" s="4">
        <v>33.905056587704522</v>
      </c>
      <c r="S1895" s="4">
        <v>322.56642045744007</v>
      </c>
      <c r="T1895" s="4">
        <v>50.110047271113523</v>
      </c>
      <c r="U1895" s="4">
        <v>1345.979231881199</v>
      </c>
      <c r="V1895" s="4">
        <v>4.8465785450021333</v>
      </c>
      <c r="W1895" s="4">
        <v>9.9506582327614588</v>
      </c>
      <c r="X1895" s="4">
        <v>8627.9794890125831</v>
      </c>
      <c r="Y1895" s="4">
        <v>3.0171102745718188</v>
      </c>
      <c r="Z1895" s="4"/>
      <c r="AA1895" s="4">
        <v>291.85078411084879</v>
      </c>
      <c r="AB1895" s="4">
        <v>314.93305132927071</v>
      </c>
      <c r="AC1895" s="4"/>
    </row>
    <row r="1896" spans="1:29" hidden="1" x14ac:dyDescent="0.25">
      <c r="A1896" s="4" t="s">
        <v>4124</v>
      </c>
      <c r="B1896" s="4" t="s">
        <v>3938</v>
      </c>
      <c r="C1896" s="4" t="s">
        <v>1965</v>
      </c>
      <c r="D1896" s="4" t="s">
        <v>1968</v>
      </c>
      <c r="E1896" s="4" t="s">
        <v>4056</v>
      </c>
      <c r="F1896" s="4">
        <v>0</v>
      </c>
      <c r="G1896" s="4">
        <v>1.3239009399833549E-2</v>
      </c>
      <c r="H1896" s="4">
        <v>10.42132982867715</v>
      </c>
      <c r="I1896" s="4">
        <v>0.1422005623993336</v>
      </c>
      <c r="J1896" s="4">
        <v>3.0302718739569419</v>
      </c>
      <c r="K1896" s="4">
        <v>4.779174589914061</v>
      </c>
      <c r="L1896" s="4">
        <v>0.1149353204927677</v>
      </c>
      <c r="M1896" s="4">
        <v>23.073929560011489</v>
      </c>
      <c r="N1896" s="4">
        <v>7.054783361630574</v>
      </c>
      <c r="O1896" s="4">
        <v>84.437017549834053</v>
      </c>
      <c r="P1896" s="4">
        <v>28.81954024730727</v>
      </c>
      <c r="Q1896" s="4">
        <v>127.107840834188</v>
      </c>
      <c r="R1896" s="4">
        <v>24.170008294587181</v>
      </c>
      <c r="S1896" s="4">
        <v>243.12676658180629</v>
      </c>
      <c r="T1896" s="4">
        <v>39.83191074214956</v>
      </c>
      <c r="U1896" s="4">
        <v>901.86728839608327</v>
      </c>
      <c r="V1896" s="4">
        <v>7.4461248355473337</v>
      </c>
      <c r="W1896" s="4">
        <v>3.376692797715148</v>
      </c>
      <c r="X1896" s="4">
        <v>7577.4953894577129</v>
      </c>
      <c r="Y1896" s="4">
        <v>1.3314064809740569</v>
      </c>
      <c r="Z1896" s="4"/>
      <c r="AA1896" s="4">
        <v>143.39357318841709</v>
      </c>
      <c r="AB1896" s="4">
        <v>163.09884139087521</v>
      </c>
      <c r="AC1896" s="4"/>
    </row>
    <row r="1897" spans="1:29" hidden="1" x14ac:dyDescent="0.25">
      <c r="A1897" s="4" t="s">
        <v>4124</v>
      </c>
      <c r="B1897" s="4" t="s">
        <v>3938</v>
      </c>
      <c r="C1897" s="4" t="s">
        <v>1965</v>
      </c>
      <c r="D1897" s="4" t="s">
        <v>1969</v>
      </c>
      <c r="E1897" s="4" t="s">
        <v>4056</v>
      </c>
      <c r="F1897" s="4">
        <v>0</v>
      </c>
      <c r="G1897" s="4">
        <v>1.7365519741468289E-2</v>
      </c>
      <c r="H1897" s="4">
        <v>21.53918112951273</v>
      </c>
      <c r="I1897" s="4">
        <v>0.13074832372094819</v>
      </c>
      <c r="J1897" s="4">
        <v>2.3420101149010981</v>
      </c>
      <c r="K1897" s="4">
        <v>5.8781803987317529</v>
      </c>
      <c r="L1897" s="4">
        <v>5.7529855471968622E-2</v>
      </c>
      <c r="M1897" s="4">
        <v>29.989669893207019</v>
      </c>
      <c r="N1897" s="4">
        <v>9.7892603400928895</v>
      </c>
      <c r="O1897" s="4">
        <v>124.6673893072326</v>
      </c>
      <c r="P1897" s="4">
        <v>41.793722351709548</v>
      </c>
      <c r="Q1897" s="4">
        <v>178.27436199813641</v>
      </c>
      <c r="R1897" s="4">
        <v>33.604553669500618</v>
      </c>
      <c r="S1897" s="4">
        <v>324.89310910793631</v>
      </c>
      <c r="T1897" s="4">
        <v>52.363501256282731</v>
      </c>
      <c r="U1897" s="4">
        <v>1277.232723681522</v>
      </c>
      <c r="V1897" s="4">
        <v>3.358755278082584</v>
      </c>
      <c r="W1897" s="4">
        <v>11.83126035336312</v>
      </c>
      <c r="X1897" s="4">
        <v>9142.6105566703172</v>
      </c>
      <c r="Y1897" s="4">
        <v>3.4306686536042541</v>
      </c>
      <c r="Z1897" s="4"/>
      <c r="AA1897" s="4">
        <v>206.497840349321</v>
      </c>
      <c r="AB1897" s="4">
        <v>326.45854584384972</v>
      </c>
      <c r="AC1897" s="4"/>
    </row>
    <row r="1898" spans="1:29" hidden="1" x14ac:dyDescent="0.25">
      <c r="A1898" s="4" t="s">
        <v>4124</v>
      </c>
      <c r="B1898" s="4" t="s">
        <v>3938</v>
      </c>
      <c r="C1898" s="4" t="s">
        <v>1965</v>
      </c>
      <c r="D1898" s="4" t="s">
        <v>1970</v>
      </c>
      <c r="E1898" s="4" t="s">
        <v>4056</v>
      </c>
      <c r="F1898" s="4">
        <v>0</v>
      </c>
      <c r="G1898" s="4">
        <v>0.21545678815597741</v>
      </c>
      <c r="H1898" s="4">
        <v>12.921696397600931</v>
      </c>
      <c r="I1898" s="4">
        <v>0.48112667908086998</v>
      </c>
      <c r="J1898" s="4">
        <v>7.9948775596984234</v>
      </c>
      <c r="K1898" s="4">
        <v>12.798522046451099</v>
      </c>
      <c r="L1898" s="4">
        <v>3.1877673690492681</v>
      </c>
      <c r="M1898" s="4">
        <v>65.806155093485003</v>
      </c>
      <c r="N1898" s="4">
        <v>19.047039678487138</v>
      </c>
      <c r="O1898" s="4">
        <v>221.12009030709331</v>
      </c>
      <c r="P1898" s="4">
        <v>73.656452668317215</v>
      </c>
      <c r="Q1898" s="4">
        <v>322.26143111861848</v>
      </c>
      <c r="R1898" s="4">
        <v>60.753270227720833</v>
      </c>
      <c r="S1898" s="4">
        <v>599.14318180583427</v>
      </c>
      <c r="T1898" s="4">
        <v>100.4128790205767</v>
      </c>
      <c r="U1898" s="4">
        <v>2275.5656303240371</v>
      </c>
      <c r="V1898" s="4">
        <v>7.1973379264353383</v>
      </c>
      <c r="W1898" s="4">
        <v>1.5723119255019919</v>
      </c>
      <c r="X1898" s="4">
        <v>8041.7119469572544</v>
      </c>
      <c r="Y1898" s="4">
        <v>0.52052515986216841</v>
      </c>
      <c r="Z1898" s="4"/>
      <c r="AA1898" s="4">
        <v>175.62786191719161</v>
      </c>
      <c r="AB1898" s="4">
        <v>173.9121047256078</v>
      </c>
      <c r="AC1898" s="4"/>
    </row>
    <row r="1899" spans="1:29" hidden="1" x14ac:dyDescent="0.25">
      <c r="A1899" s="4" t="s">
        <v>4124</v>
      </c>
      <c r="B1899" s="4" t="s">
        <v>3938</v>
      </c>
      <c r="C1899" s="4" t="s">
        <v>1965</v>
      </c>
      <c r="D1899" s="4" t="s">
        <v>1971</v>
      </c>
      <c r="E1899" s="4" t="s">
        <v>4056</v>
      </c>
      <c r="F1899" s="4">
        <v>0</v>
      </c>
      <c r="G1899" s="4">
        <v>1.3914806724400019E-2</v>
      </c>
      <c r="H1899" s="4">
        <v>24.769996410514089</v>
      </c>
      <c r="I1899" s="4">
        <v>0.15738395813661049</v>
      </c>
      <c r="J1899" s="4">
        <v>3.2116908215144502</v>
      </c>
      <c r="K1899" s="4">
        <v>6.8532938700764534</v>
      </c>
      <c r="L1899" s="4">
        <v>0.1117378484674956</v>
      </c>
      <c r="M1899" s="4">
        <v>38.167206026496011</v>
      </c>
      <c r="N1899" s="4">
        <v>11.606104233241339</v>
      </c>
      <c r="O1899" s="4">
        <v>142.29918051587009</v>
      </c>
      <c r="P1899" s="4">
        <v>47.30083562381126</v>
      </c>
      <c r="Q1899" s="4">
        <v>208.27497079920809</v>
      </c>
      <c r="R1899" s="4">
        <v>38.526008765955453</v>
      </c>
      <c r="S1899" s="4">
        <v>385.00810169103261</v>
      </c>
      <c r="T1899" s="4">
        <v>61.563508049747732</v>
      </c>
      <c r="U1899" s="4">
        <v>1462.473041010652</v>
      </c>
      <c r="V1899" s="4">
        <v>2.935492738428306</v>
      </c>
      <c r="W1899" s="4">
        <v>11.73350429665801</v>
      </c>
      <c r="X1899" s="4">
        <v>8773.4858042243504</v>
      </c>
      <c r="Y1899" s="4">
        <v>3.80367934065861</v>
      </c>
      <c r="Z1899" s="4"/>
      <c r="AA1899" s="4">
        <v>393.30087675176622</v>
      </c>
      <c r="AB1899" s="4">
        <v>449.71116855403972</v>
      </c>
      <c r="AC1899" s="4"/>
    </row>
    <row r="1900" spans="1:29" hidden="1" x14ac:dyDescent="0.25">
      <c r="A1900" s="4" t="s">
        <v>4124</v>
      </c>
      <c r="B1900" s="4" t="s">
        <v>3938</v>
      </c>
      <c r="C1900" s="4" t="s">
        <v>1965</v>
      </c>
      <c r="D1900" s="4" t="s">
        <v>1972</v>
      </c>
      <c r="E1900" s="4" t="s">
        <v>4056</v>
      </c>
      <c r="F1900" s="4">
        <v>0</v>
      </c>
      <c r="G1900" s="4">
        <v>5.4291265350819113E-3</v>
      </c>
      <c r="H1900" s="4">
        <v>25.322664130927851</v>
      </c>
      <c r="I1900" s="4">
        <v>0.13134499401119831</v>
      </c>
      <c r="J1900" s="4">
        <v>3.0613139893788062</v>
      </c>
      <c r="K1900" s="4">
        <v>6.8985296089815309</v>
      </c>
      <c r="L1900" s="4">
        <v>4.5307897332486129E-2</v>
      </c>
      <c r="M1900" s="4">
        <v>39.769012540033764</v>
      </c>
      <c r="N1900" s="4">
        <v>13.172280944744969</v>
      </c>
      <c r="O1900" s="4">
        <v>168.04465591222959</v>
      </c>
      <c r="P1900" s="4">
        <v>54.966576242958567</v>
      </c>
      <c r="Q1900" s="4">
        <v>240.53035088759739</v>
      </c>
      <c r="R1900" s="4">
        <v>43.613252222190667</v>
      </c>
      <c r="S1900" s="4">
        <v>419.57503789336289</v>
      </c>
      <c r="T1900" s="4">
        <v>65.218526835199512</v>
      </c>
      <c r="U1900" s="4">
        <v>1726.4541259007401</v>
      </c>
      <c r="V1900" s="4">
        <v>2.8091259761512619</v>
      </c>
      <c r="W1900" s="4">
        <v>21.30923059023721</v>
      </c>
      <c r="X1900" s="4">
        <v>8729.7637853225224</v>
      </c>
      <c r="Y1900" s="4">
        <v>5.0600362312499652</v>
      </c>
      <c r="Z1900" s="4"/>
      <c r="AA1900" s="4">
        <v>377.10385486183043</v>
      </c>
      <c r="AB1900" s="4">
        <v>556.06490699366759</v>
      </c>
      <c r="AC1900" s="4"/>
    </row>
    <row r="1901" spans="1:29" hidden="1" x14ac:dyDescent="0.25">
      <c r="A1901" s="4" t="s">
        <v>4124</v>
      </c>
      <c r="B1901" s="4" t="s">
        <v>3938</v>
      </c>
      <c r="C1901" s="4" t="s">
        <v>1965</v>
      </c>
      <c r="D1901" s="4" t="s">
        <v>1973</v>
      </c>
      <c r="E1901" s="4" t="s">
        <v>4056</v>
      </c>
      <c r="F1901" s="4">
        <v>0</v>
      </c>
      <c r="G1901" s="4">
        <v>5.8830336573748284E-3</v>
      </c>
      <c r="H1901" s="4">
        <v>10.38324096387869</v>
      </c>
      <c r="I1901" s="4">
        <v>7.6465239547652386E-2</v>
      </c>
      <c r="J1901" s="4">
        <v>1.439488785002049</v>
      </c>
      <c r="K1901" s="4">
        <v>3.9449425254930719</v>
      </c>
      <c r="L1901" s="4">
        <v>0.10011770831146249</v>
      </c>
      <c r="M1901" s="4">
        <v>17.46111909880824</v>
      </c>
      <c r="N1901" s="4">
        <v>5.4836965539084108</v>
      </c>
      <c r="O1901" s="4">
        <v>68.354337338814787</v>
      </c>
      <c r="P1901" s="4">
        <v>23.216590435921461</v>
      </c>
      <c r="Q1901" s="4">
        <v>103.7681451628972</v>
      </c>
      <c r="R1901" s="4">
        <v>19.88884140111098</v>
      </c>
      <c r="S1901" s="4">
        <v>203.76054997739439</v>
      </c>
      <c r="T1901" s="4">
        <v>33.481930424937133</v>
      </c>
      <c r="U1901" s="4">
        <v>726.47018433898052</v>
      </c>
      <c r="V1901" s="4">
        <v>5.7821027480795353</v>
      </c>
      <c r="W1901" s="4">
        <v>3.0442326296615292</v>
      </c>
      <c r="X1901" s="4">
        <v>8306.7890229916247</v>
      </c>
      <c r="Y1901" s="4">
        <v>1.2864964653823321</v>
      </c>
      <c r="Z1901" s="4"/>
      <c r="AA1901" s="4">
        <v>88.413518631266513</v>
      </c>
      <c r="AB1901" s="4">
        <v>141.12384583827631</v>
      </c>
      <c r="AC1901" s="4"/>
    </row>
    <row r="1902" spans="1:29" hidden="1" x14ac:dyDescent="0.25">
      <c r="A1902" s="4" t="s">
        <v>4124</v>
      </c>
      <c r="B1902" s="4" t="s">
        <v>3938</v>
      </c>
      <c r="C1902" s="4" t="s">
        <v>1965</v>
      </c>
      <c r="D1902" s="4" t="s">
        <v>1974</v>
      </c>
      <c r="E1902" s="4" t="s">
        <v>4056</v>
      </c>
      <c r="F1902" s="4">
        <v>0</v>
      </c>
      <c r="G1902" s="4">
        <v>2.1983317360084511</v>
      </c>
      <c r="H1902" s="4">
        <v>12.676720824795391</v>
      </c>
      <c r="I1902" s="4">
        <v>1.2322383962014829</v>
      </c>
      <c r="J1902" s="4">
        <v>12.0863962076837</v>
      </c>
      <c r="K1902" s="4">
        <v>17.241049803752801</v>
      </c>
      <c r="L1902" s="4">
        <v>0.62355983014059191</v>
      </c>
      <c r="M1902" s="4">
        <v>78.557129687653074</v>
      </c>
      <c r="N1902" s="4">
        <v>22.129776462510041</v>
      </c>
      <c r="O1902" s="4">
        <v>251.80235913189259</v>
      </c>
      <c r="P1902" s="4">
        <v>78.364086701436278</v>
      </c>
      <c r="Q1902" s="4">
        <v>326.90128510386359</v>
      </c>
      <c r="R1902" s="4">
        <v>58.054332127736139</v>
      </c>
      <c r="S1902" s="4">
        <v>548.11143217169536</v>
      </c>
      <c r="T1902" s="4">
        <v>87.884488574577858</v>
      </c>
      <c r="U1902" s="4">
        <v>2359.4063590987489</v>
      </c>
      <c r="V1902" s="4">
        <v>7.0061956218264072</v>
      </c>
      <c r="W1902" s="4">
        <v>2.686830758929398</v>
      </c>
      <c r="X1902" s="4">
        <v>6622.1489571353504</v>
      </c>
      <c r="Y1902" s="4">
        <v>0.95350476363736403</v>
      </c>
      <c r="Z1902" s="4"/>
      <c r="AA1902" s="4">
        <v>128.74822047755859</v>
      </c>
      <c r="AB1902" s="4">
        <v>151.01671621596421</v>
      </c>
      <c r="AC1902" s="4"/>
    </row>
    <row r="1903" spans="1:29" hidden="1" x14ac:dyDescent="0.25">
      <c r="A1903" s="4" t="s">
        <v>4124</v>
      </c>
      <c r="B1903" s="4" t="s">
        <v>3938</v>
      </c>
      <c r="C1903" s="4" t="s">
        <v>1965</v>
      </c>
      <c r="D1903" s="4" t="s">
        <v>1975</v>
      </c>
      <c r="E1903" s="4" t="s">
        <v>4056</v>
      </c>
      <c r="F1903" s="4">
        <v>0</v>
      </c>
      <c r="G1903" s="4">
        <v>0.1671413089237633</v>
      </c>
      <c r="H1903" s="4">
        <v>14.547563229710651</v>
      </c>
      <c r="I1903" s="4">
        <v>8.2617562323767879E-2</v>
      </c>
      <c r="J1903" s="4">
        <v>0.64447607355596248</v>
      </c>
      <c r="K1903" s="4">
        <v>1.306417647525782</v>
      </c>
      <c r="L1903" s="4">
        <v>0.27446060936811068</v>
      </c>
      <c r="M1903" s="4">
        <v>8.3716659933209367</v>
      </c>
      <c r="N1903" s="4">
        <v>3.1520597220937159</v>
      </c>
      <c r="O1903" s="4">
        <v>44.633929204818642</v>
      </c>
      <c r="P1903" s="4">
        <v>18.725784988775342</v>
      </c>
      <c r="Q1903" s="4">
        <v>104.35858213394739</v>
      </c>
      <c r="R1903" s="4">
        <v>26.199726226427028</v>
      </c>
      <c r="S1903" s="4">
        <v>328.2124844988677</v>
      </c>
      <c r="T1903" s="4">
        <v>66.111105156589446</v>
      </c>
      <c r="U1903" s="4">
        <v>709.89425732454333</v>
      </c>
      <c r="V1903" s="4">
        <v>2.6931635536315111</v>
      </c>
      <c r="W1903" s="4">
        <v>1.8351541396748909</v>
      </c>
      <c r="X1903" s="4">
        <v>11271.87038691781</v>
      </c>
      <c r="Y1903" s="4">
        <v>1.5358744611692521</v>
      </c>
      <c r="Z1903" s="4"/>
      <c r="AA1903" s="4">
        <v>263.74241265805063</v>
      </c>
      <c r="AB1903" s="4">
        <v>625.52831792221389</v>
      </c>
      <c r="AC1903" s="4"/>
    </row>
    <row r="1904" spans="1:29" hidden="1" x14ac:dyDescent="0.25">
      <c r="A1904" s="4" t="s">
        <v>4124</v>
      </c>
      <c r="B1904" s="4" t="s">
        <v>3938</v>
      </c>
      <c r="C1904" s="4" t="s">
        <v>1965</v>
      </c>
      <c r="D1904" s="4" t="s">
        <v>1976</v>
      </c>
      <c r="E1904" s="4" t="s">
        <v>4056</v>
      </c>
      <c r="F1904" s="4">
        <v>0</v>
      </c>
      <c r="G1904" s="4">
        <v>8.6141604468431818E-2</v>
      </c>
      <c r="H1904" s="4">
        <v>29.249856088651551</v>
      </c>
      <c r="I1904" s="4">
        <v>0.90733496072543496</v>
      </c>
      <c r="J1904" s="4">
        <v>16.1048508550119</v>
      </c>
      <c r="K1904" s="4">
        <v>29.76292127736771</v>
      </c>
      <c r="L1904" s="4">
        <v>0.32939769230228011</v>
      </c>
      <c r="M1904" s="4">
        <v>139.8021130662413</v>
      </c>
      <c r="N1904" s="4">
        <v>39.148261537831821</v>
      </c>
      <c r="O1904" s="4">
        <v>430.01487411628642</v>
      </c>
      <c r="P1904" s="4">
        <v>134.55034238273029</v>
      </c>
      <c r="Q1904" s="4">
        <v>548.08727989642989</v>
      </c>
      <c r="R1904" s="4">
        <v>98.111788292840245</v>
      </c>
      <c r="S1904" s="4">
        <v>923.71003014868143</v>
      </c>
      <c r="T1904" s="4">
        <v>144.39201666617291</v>
      </c>
      <c r="U1904" s="4">
        <v>3997.4910239224628</v>
      </c>
      <c r="V1904" s="4">
        <v>5.4156046624245091</v>
      </c>
      <c r="W1904" s="4">
        <v>8.3466012457267489</v>
      </c>
      <c r="X1904" s="4">
        <v>8546.7529159201949</v>
      </c>
      <c r="Y1904" s="4">
        <v>2.5583143583540631</v>
      </c>
      <c r="Z1904" s="4"/>
      <c r="AA1904" s="4">
        <v>487.6384259188402</v>
      </c>
      <c r="AB1904" s="4">
        <v>501.10666498596157</v>
      </c>
      <c r="AC1904" s="4"/>
    </row>
    <row r="1905" spans="1:29" hidden="1" x14ac:dyDescent="0.25">
      <c r="A1905" s="4" t="s">
        <v>4124</v>
      </c>
      <c r="B1905" s="4" t="s">
        <v>3938</v>
      </c>
      <c r="C1905" s="4" t="s">
        <v>1965</v>
      </c>
      <c r="D1905" s="4" t="s">
        <v>1977</v>
      </c>
      <c r="E1905" s="4" t="s">
        <v>4056</v>
      </c>
      <c r="F1905" s="4">
        <v>0</v>
      </c>
      <c r="G1905" s="4">
        <v>0.1468937012195565</v>
      </c>
      <c r="H1905" s="4">
        <v>33.341656374611077</v>
      </c>
      <c r="I1905" s="4">
        <v>1.451947736355272</v>
      </c>
      <c r="J1905" s="4">
        <v>27.360321041740999</v>
      </c>
      <c r="K1905" s="4">
        <v>50.869747101168258</v>
      </c>
      <c r="L1905" s="4">
        <v>0.66285575487401049</v>
      </c>
      <c r="M1905" s="4">
        <v>219.7404919286966</v>
      </c>
      <c r="N1905" s="4">
        <v>58.508249499265197</v>
      </c>
      <c r="O1905" s="4">
        <v>628.93327330183376</v>
      </c>
      <c r="P1905" s="4">
        <v>191.9662321212426</v>
      </c>
      <c r="Q1905" s="4">
        <v>759.40611836412813</v>
      </c>
      <c r="R1905" s="4">
        <v>130.69027811507439</v>
      </c>
      <c r="S1905" s="4">
        <v>1214.4706284218889</v>
      </c>
      <c r="T1905" s="4">
        <v>183.9529834121667</v>
      </c>
      <c r="U1905" s="4">
        <v>5544.0078586428499</v>
      </c>
      <c r="V1905" s="4">
        <v>6.2964833479123978</v>
      </c>
      <c r="W1905" s="4">
        <v>16.247977417120961</v>
      </c>
      <c r="X1905" s="4">
        <v>7505.9182080879355</v>
      </c>
      <c r="Y1905" s="4">
        <v>3.2812297655183191</v>
      </c>
      <c r="Z1905" s="4"/>
      <c r="AA1905" s="4">
        <v>562.11457325466904</v>
      </c>
      <c r="AB1905" s="4">
        <v>529.52789288140377</v>
      </c>
      <c r="AC1905" s="4"/>
    </row>
    <row r="1906" spans="1:29" hidden="1" x14ac:dyDescent="0.25">
      <c r="A1906" s="4" t="s">
        <v>4124</v>
      </c>
      <c r="B1906" s="4" t="s">
        <v>3938</v>
      </c>
      <c r="C1906" s="4" t="s">
        <v>1965</v>
      </c>
      <c r="D1906" s="4" t="s">
        <v>1978</v>
      </c>
      <c r="E1906" s="4" t="s">
        <v>4056</v>
      </c>
      <c r="F1906" s="4">
        <v>0</v>
      </c>
      <c r="G1906" s="4">
        <v>0.32536459035069748</v>
      </c>
      <c r="H1906" s="4">
        <v>31.01687856247084</v>
      </c>
      <c r="I1906" s="4">
        <v>0.90803889616053568</v>
      </c>
      <c r="J1906" s="4">
        <v>14.061915338662409</v>
      </c>
      <c r="K1906" s="4">
        <v>23.594681629075321</v>
      </c>
      <c r="L1906" s="4">
        <v>0.56407498515436905</v>
      </c>
      <c r="M1906" s="4">
        <v>104.7471120842735</v>
      </c>
      <c r="N1906" s="4">
        <v>29.440668521237569</v>
      </c>
      <c r="O1906" s="4">
        <v>344.43699644031562</v>
      </c>
      <c r="P1906" s="4">
        <v>110.1240450645131</v>
      </c>
      <c r="Q1906" s="4">
        <v>458.31131338485278</v>
      </c>
      <c r="R1906" s="4">
        <v>81.978441981554539</v>
      </c>
      <c r="S1906" s="4">
        <v>780.94672236061183</v>
      </c>
      <c r="T1906" s="4">
        <v>121.2619889222992</v>
      </c>
      <c r="U1906" s="4">
        <v>3318.3925262339312</v>
      </c>
      <c r="V1906" s="4">
        <v>4.1371607083036439</v>
      </c>
      <c r="W1906" s="4">
        <v>6.6038660941827452</v>
      </c>
      <c r="X1906" s="4">
        <v>8702.4996615381133</v>
      </c>
      <c r="Y1906" s="4">
        <v>2.0843410982593888</v>
      </c>
      <c r="Z1906" s="4"/>
      <c r="AA1906" s="4">
        <v>529.29302445153019</v>
      </c>
      <c r="AB1906" s="4">
        <v>613.92358566506573</v>
      </c>
      <c r="AC1906" s="4"/>
    </row>
    <row r="1907" spans="1:29" hidden="1" x14ac:dyDescent="0.25">
      <c r="A1907" s="4" t="s">
        <v>4124</v>
      </c>
      <c r="B1907" s="4" t="s">
        <v>3938</v>
      </c>
      <c r="C1907" s="4" t="s">
        <v>1965</v>
      </c>
      <c r="D1907" s="4" t="s">
        <v>1979</v>
      </c>
      <c r="E1907" s="4" t="s">
        <v>4056</v>
      </c>
      <c r="F1907" s="4">
        <v>0</v>
      </c>
      <c r="G1907" s="4">
        <v>13.878132229227139</v>
      </c>
      <c r="H1907" s="4">
        <v>42.452747118858319</v>
      </c>
      <c r="I1907" s="4">
        <v>3.9206741335773079</v>
      </c>
      <c r="J1907" s="4">
        <v>19.31782314345929</v>
      </c>
      <c r="K1907" s="4">
        <v>7.4849466164847174</v>
      </c>
      <c r="L1907" s="4">
        <v>0.144774263734221</v>
      </c>
      <c r="M1907" s="4">
        <v>20.831574562874639</v>
      </c>
      <c r="N1907" s="4">
        <v>5.70237364249361</v>
      </c>
      <c r="O1907" s="4">
        <v>66.854206341699182</v>
      </c>
      <c r="P1907" s="4">
        <v>22.15759214163262</v>
      </c>
      <c r="Q1907" s="4">
        <v>96.933356046822809</v>
      </c>
      <c r="R1907" s="4">
        <v>18.198551220720312</v>
      </c>
      <c r="S1907" s="4">
        <v>189.56222144732789</v>
      </c>
      <c r="T1907" s="4">
        <v>32.76420795480815</v>
      </c>
      <c r="U1907" s="4">
        <v>684.65211073018156</v>
      </c>
      <c r="V1907" s="4">
        <v>8.9854600012817336</v>
      </c>
      <c r="W1907" s="4">
        <v>3.0052028234312571</v>
      </c>
      <c r="X1907" s="4">
        <v>8102.0697126951654</v>
      </c>
      <c r="Y1907" s="4">
        <v>1.131909342397267</v>
      </c>
      <c r="Z1907" s="4"/>
      <c r="AA1907" s="4">
        <v>129.2613469189466</v>
      </c>
      <c r="AB1907" s="4">
        <v>128.42907468277161</v>
      </c>
      <c r="AC1907" s="4"/>
    </row>
    <row r="1908" spans="1:29" hidden="1" x14ac:dyDescent="0.25">
      <c r="A1908" s="4" t="s">
        <v>4124</v>
      </c>
      <c r="B1908" s="4" t="s">
        <v>3938</v>
      </c>
      <c r="C1908" s="4" t="s">
        <v>1965</v>
      </c>
      <c r="D1908" s="4" t="s">
        <v>1980</v>
      </c>
      <c r="E1908" s="4" t="s">
        <v>4056</v>
      </c>
      <c r="F1908" s="4">
        <v>0</v>
      </c>
      <c r="G1908" s="4">
        <v>13.334556023447931</v>
      </c>
      <c r="H1908" s="4">
        <v>60.191531265390843</v>
      </c>
      <c r="I1908" s="4">
        <v>4.1865448380950117</v>
      </c>
      <c r="J1908" s="4">
        <v>21.408489071717419</v>
      </c>
      <c r="K1908" s="4">
        <v>11.681146789153569</v>
      </c>
      <c r="L1908" s="4">
        <v>0.26847267967248528</v>
      </c>
      <c r="M1908" s="4">
        <v>44.58029305820579</v>
      </c>
      <c r="N1908" s="4">
        <v>12.99549923941311</v>
      </c>
      <c r="O1908" s="4">
        <v>152.46903092759911</v>
      </c>
      <c r="P1908" s="4">
        <v>50.225609596775058</v>
      </c>
      <c r="Q1908" s="4">
        <v>215.41196088753031</v>
      </c>
      <c r="R1908" s="4">
        <v>39.340876341988313</v>
      </c>
      <c r="S1908" s="4">
        <v>397.46689779421439</v>
      </c>
      <c r="T1908" s="4">
        <v>64.460472758774557</v>
      </c>
      <c r="U1908" s="4">
        <v>1552.9994765440081</v>
      </c>
      <c r="V1908" s="4">
        <v>6.679345410330237</v>
      </c>
      <c r="W1908" s="4">
        <v>9.5198306646345738</v>
      </c>
      <c r="X1908" s="4">
        <v>8734.9950022135436</v>
      </c>
      <c r="Y1908" s="4">
        <v>2.7657302644674742</v>
      </c>
      <c r="Z1908" s="4"/>
      <c r="AA1908" s="4">
        <v>454.34837494315082</v>
      </c>
      <c r="AB1908" s="4">
        <v>368.40265152729211</v>
      </c>
      <c r="AC1908" s="4"/>
    </row>
    <row r="1909" spans="1:29" hidden="1" x14ac:dyDescent="0.25">
      <c r="A1909" s="4" t="s">
        <v>4124</v>
      </c>
      <c r="B1909" s="4" t="s">
        <v>3938</v>
      </c>
      <c r="C1909" s="4" t="s">
        <v>1965</v>
      </c>
      <c r="D1909" s="4" t="s">
        <v>1981</v>
      </c>
      <c r="E1909" s="4" t="s">
        <v>4056</v>
      </c>
      <c r="F1909" s="4">
        <v>0</v>
      </c>
      <c r="G1909" s="4">
        <v>0.41361262138642491</v>
      </c>
      <c r="H1909" s="4">
        <v>20.125915261155079</v>
      </c>
      <c r="I1909" s="4">
        <v>1.203904574825861</v>
      </c>
      <c r="J1909" s="4">
        <v>18.880892661989769</v>
      </c>
      <c r="K1909" s="4">
        <v>29.52938436332996</v>
      </c>
      <c r="L1909" s="4">
        <v>0.51323569313164652</v>
      </c>
      <c r="M1909" s="4">
        <v>106.0909056469453</v>
      </c>
      <c r="N1909" s="4">
        <v>26.538677525101392</v>
      </c>
      <c r="O1909" s="4">
        <v>280.27659434079698</v>
      </c>
      <c r="P1909" s="4">
        <v>86.024456026669583</v>
      </c>
      <c r="Q1909" s="4">
        <v>351.61711350226813</v>
      </c>
      <c r="R1909" s="4">
        <v>63.46586806226496</v>
      </c>
      <c r="S1909" s="4">
        <v>610.96483549526283</v>
      </c>
      <c r="T1909" s="4">
        <v>100.11219344815849</v>
      </c>
      <c r="U1909" s="4">
        <v>2511.5974832727761</v>
      </c>
      <c r="V1909" s="4">
        <v>8.971390374117755</v>
      </c>
      <c r="W1909" s="4">
        <v>4.1843768498238934</v>
      </c>
      <c r="X1909" s="4">
        <v>7425.9752461646094</v>
      </c>
      <c r="Y1909" s="4">
        <v>1.408777683126875</v>
      </c>
      <c r="Z1909" s="4"/>
      <c r="AA1909" s="4">
        <v>333.80975970550702</v>
      </c>
      <c r="AB1909" s="4">
        <v>233.76893227604069</v>
      </c>
      <c r="AC1909" s="4"/>
    </row>
    <row r="1910" spans="1:29" hidden="1" x14ac:dyDescent="0.25">
      <c r="A1910" s="4" t="s">
        <v>4124</v>
      </c>
      <c r="B1910" s="4" t="s">
        <v>3938</v>
      </c>
      <c r="C1910" s="4" t="s">
        <v>1983</v>
      </c>
      <c r="D1910" s="4" t="s">
        <v>1982</v>
      </c>
      <c r="E1910" s="4" t="s">
        <v>4056</v>
      </c>
      <c r="F1910" s="4">
        <v>0</v>
      </c>
      <c r="G1910" s="4">
        <v>3.1908098558974922</v>
      </c>
      <c r="H1910" s="4">
        <v>53.196092885501287</v>
      </c>
      <c r="I1910" s="4">
        <v>2.229692416680209</v>
      </c>
      <c r="J1910" s="4">
        <v>27.434438611403991</v>
      </c>
      <c r="K1910" s="4">
        <v>37.244529804635931</v>
      </c>
      <c r="L1910" s="4">
        <v>0.62829010517994144</v>
      </c>
      <c r="M1910" s="4">
        <v>158.05040385759719</v>
      </c>
      <c r="N1910" s="4">
        <v>42.70834501972729</v>
      </c>
      <c r="O1910" s="4">
        <v>477.92433160754382</v>
      </c>
      <c r="P1910" s="4">
        <v>145.61097903515289</v>
      </c>
      <c r="Q1910" s="4">
        <v>599.50199298976554</v>
      </c>
      <c r="R1910" s="4">
        <v>106.9288941540449</v>
      </c>
      <c r="S1910" s="4">
        <v>1008.487654282574</v>
      </c>
      <c r="T1910" s="4">
        <v>155.9249447701236</v>
      </c>
      <c r="U1910" s="4">
        <v>4302.4260031822687</v>
      </c>
      <c r="V1910" s="4">
        <v>4.0255988895361279</v>
      </c>
      <c r="W1910" s="4">
        <v>10.606186369450841</v>
      </c>
      <c r="X1910" s="4">
        <v>8656.3900277465145</v>
      </c>
      <c r="Y1910" s="4">
        <v>2.5903968009960119</v>
      </c>
      <c r="Z1910" s="4"/>
      <c r="AA1910" s="4">
        <v>626.70050639035219</v>
      </c>
      <c r="AB1910" s="4">
        <v>553.32654398124328</v>
      </c>
      <c r="AC1910" s="4"/>
    </row>
    <row r="1911" spans="1:29" hidden="1" x14ac:dyDescent="0.25">
      <c r="A1911" s="4" t="s">
        <v>4124</v>
      </c>
      <c r="B1911" s="4" t="s">
        <v>3938</v>
      </c>
      <c r="C1911" s="4" t="s">
        <v>1983</v>
      </c>
      <c r="D1911" s="4" t="s">
        <v>1984</v>
      </c>
      <c r="E1911" s="4" t="s">
        <v>4056</v>
      </c>
      <c r="F1911" s="4">
        <v>0</v>
      </c>
      <c r="G1911" s="4">
        <v>0.1488555651799689</v>
      </c>
      <c r="H1911" s="4">
        <v>25.941799542434751</v>
      </c>
      <c r="I1911" s="4">
        <v>0.1557223787025718</v>
      </c>
      <c r="J1911" s="4">
        <v>2.6041240003535719</v>
      </c>
      <c r="K1911" s="4">
        <v>6.1938793090431314</v>
      </c>
      <c r="L1911" s="4">
        <v>2.1132879794486269E-2</v>
      </c>
      <c r="M1911" s="4">
        <v>41.492444487306408</v>
      </c>
      <c r="N1911" s="4">
        <v>13.761978634243819</v>
      </c>
      <c r="O1911" s="4">
        <v>176.53307466228111</v>
      </c>
      <c r="P1911" s="4">
        <v>58.420711771224013</v>
      </c>
      <c r="Q1911" s="4">
        <v>252.9412729977939</v>
      </c>
      <c r="R1911" s="4">
        <v>46.669589597768983</v>
      </c>
      <c r="S1911" s="4">
        <v>442.62942456247151</v>
      </c>
      <c r="T1911" s="4">
        <v>66.668616547716297</v>
      </c>
      <c r="U1911" s="4">
        <v>1818.515069966586</v>
      </c>
      <c r="V1911" s="4">
        <v>2.5468963756395548</v>
      </c>
      <c r="W1911" s="4">
        <v>23.832194895530758</v>
      </c>
      <c r="X1911" s="4">
        <v>9483.2814315295145</v>
      </c>
      <c r="Y1911" s="4">
        <v>6.0169389087056118</v>
      </c>
      <c r="Z1911" s="4"/>
      <c r="AA1911" s="4">
        <v>347.32895847421941</v>
      </c>
      <c r="AB1911" s="4">
        <v>583.87585472180831</v>
      </c>
      <c r="AC1911" s="4"/>
    </row>
    <row r="1912" spans="1:29" hidden="1" x14ac:dyDescent="0.25">
      <c r="A1912" s="4" t="s">
        <v>4124</v>
      </c>
      <c r="B1912" s="4" t="s">
        <v>3938</v>
      </c>
      <c r="C1912" s="4" t="s">
        <v>1983</v>
      </c>
      <c r="D1912" s="4" t="s">
        <v>1985</v>
      </c>
      <c r="E1912" s="4" t="s">
        <v>4056</v>
      </c>
      <c r="F1912" s="4">
        <v>0</v>
      </c>
      <c r="G1912" s="4">
        <v>1.472198918538687E-2</v>
      </c>
      <c r="H1912" s="4">
        <v>24.76049984921805</v>
      </c>
      <c r="I1912" s="4">
        <v>0.2361319588910904</v>
      </c>
      <c r="J1912" s="4">
        <v>4.0801873992345437</v>
      </c>
      <c r="K1912" s="4">
        <v>11.49373061821777</v>
      </c>
      <c r="L1912" s="4">
        <v>6.0422717102628448E-2</v>
      </c>
      <c r="M1912" s="4">
        <v>72.230760066430548</v>
      </c>
      <c r="N1912" s="4">
        <v>22.65315363424601</v>
      </c>
      <c r="O1912" s="4">
        <v>288.34363190068751</v>
      </c>
      <c r="P1912" s="4">
        <v>93.077812525378675</v>
      </c>
      <c r="Q1912" s="4">
        <v>395.55511725170231</v>
      </c>
      <c r="R1912" s="4">
        <v>71.384341375888596</v>
      </c>
      <c r="S1912" s="4">
        <v>666.02839376964664</v>
      </c>
      <c r="T1912" s="4">
        <v>100.78282631712329</v>
      </c>
      <c r="U1912" s="4">
        <v>2832.7054889563128</v>
      </c>
      <c r="V1912" s="4">
        <v>2.6800089602468549</v>
      </c>
      <c r="W1912" s="4">
        <v>11.376377051000359</v>
      </c>
      <c r="X1912" s="4">
        <v>9663.142220004589</v>
      </c>
      <c r="Y1912" s="4">
        <v>3.9635996969170479</v>
      </c>
      <c r="Z1912" s="4"/>
      <c r="AA1912" s="4">
        <v>271.41391710002188</v>
      </c>
      <c r="AB1912" s="4">
        <v>512.59316940837607</v>
      </c>
      <c r="AC1912" s="4"/>
    </row>
    <row r="1913" spans="1:29" hidden="1" x14ac:dyDescent="0.25">
      <c r="A1913" s="4" t="s">
        <v>4124</v>
      </c>
      <c r="B1913" s="4" t="s">
        <v>3938</v>
      </c>
      <c r="C1913" s="4" t="s">
        <v>1983</v>
      </c>
      <c r="D1913" s="4" t="s">
        <v>1986</v>
      </c>
      <c r="E1913" s="4" t="s">
        <v>4056</v>
      </c>
      <c r="F1913" s="4">
        <v>0</v>
      </c>
      <c r="G1913" s="4">
        <v>7.2939545033275918E-2</v>
      </c>
      <c r="H1913" s="4">
        <v>24.83634522236245</v>
      </c>
      <c r="I1913" s="4">
        <v>0.120930079771465</v>
      </c>
      <c r="J1913" s="4">
        <v>2.2383850765673561</v>
      </c>
      <c r="K1913" s="4">
        <v>5.9370675070387042</v>
      </c>
      <c r="L1913" s="4">
        <v>2.1924169606306741E-2</v>
      </c>
      <c r="M1913" s="4">
        <v>40.109855950736382</v>
      </c>
      <c r="N1913" s="4">
        <v>13.83596765262411</v>
      </c>
      <c r="O1913" s="4">
        <v>176.66990570731099</v>
      </c>
      <c r="P1913" s="4">
        <v>58.962496447771002</v>
      </c>
      <c r="Q1913" s="4">
        <v>254.5099826378617</v>
      </c>
      <c r="R1913" s="4">
        <v>46.974250918384222</v>
      </c>
      <c r="S1913" s="4">
        <v>443.90636639541998</v>
      </c>
      <c r="T1913" s="4">
        <v>67.397965469404895</v>
      </c>
      <c r="U1913" s="4">
        <v>1831.746618920436</v>
      </c>
      <c r="V1913" s="4">
        <v>2.8671694429709849</v>
      </c>
      <c r="W1913" s="4">
        <v>23.165113369185711</v>
      </c>
      <c r="X1913" s="4">
        <v>9796.7955381380307</v>
      </c>
      <c r="Y1913" s="4">
        <v>6.3151333205976874</v>
      </c>
      <c r="Z1913" s="4"/>
      <c r="AA1913" s="4">
        <v>364.9134263704284</v>
      </c>
      <c r="AB1913" s="4">
        <v>623.26616478201174</v>
      </c>
      <c r="AC1913" s="4"/>
    </row>
    <row r="1914" spans="1:29" hidden="1" x14ac:dyDescent="0.25">
      <c r="A1914" s="4" t="s">
        <v>4124</v>
      </c>
      <c r="B1914" s="4" t="s">
        <v>3938</v>
      </c>
      <c r="C1914" s="4" t="s">
        <v>1983</v>
      </c>
      <c r="D1914" s="4" t="s">
        <v>1987</v>
      </c>
      <c r="E1914" s="4" t="s">
        <v>4056</v>
      </c>
      <c r="F1914" s="4">
        <v>0</v>
      </c>
      <c r="G1914" s="4">
        <v>0</v>
      </c>
      <c r="H1914" s="4">
        <v>26.941440188262781</v>
      </c>
      <c r="I1914" s="4">
        <v>0.11738583306195061</v>
      </c>
      <c r="J1914" s="4">
        <v>2.8314022146003328</v>
      </c>
      <c r="K1914" s="4">
        <v>7.2267293286500172</v>
      </c>
      <c r="L1914" s="4">
        <v>2.6535833433502989E-3</v>
      </c>
      <c r="M1914" s="4">
        <v>47.393103725335003</v>
      </c>
      <c r="N1914" s="4">
        <v>15.721983376689121</v>
      </c>
      <c r="O1914" s="4">
        <v>199.23907184394449</v>
      </c>
      <c r="P1914" s="4">
        <v>66.097961356041068</v>
      </c>
      <c r="Q1914" s="4">
        <v>285.01067895738822</v>
      </c>
      <c r="R1914" s="4">
        <v>52.065211921560447</v>
      </c>
      <c r="S1914" s="4">
        <v>493.58786077034631</v>
      </c>
      <c r="T1914" s="4">
        <v>74.170169374536684</v>
      </c>
      <c r="U1914" s="4">
        <v>2036.5298278428641</v>
      </c>
      <c r="V1914" s="4">
        <v>2.3233310933058249</v>
      </c>
      <c r="W1914" s="4">
        <v>23.608232830527051</v>
      </c>
      <c r="X1914" s="4">
        <v>9354.1031657846488</v>
      </c>
      <c r="Y1914" s="4">
        <v>6.048320529151356</v>
      </c>
      <c r="Z1914" s="4"/>
      <c r="AA1914" s="4">
        <v>328.74802489129007</v>
      </c>
      <c r="AB1914" s="4">
        <v>558.16627225043101</v>
      </c>
      <c r="AC1914" s="4"/>
    </row>
    <row r="1915" spans="1:29" hidden="1" x14ac:dyDescent="0.25">
      <c r="A1915" s="4" t="s">
        <v>4124</v>
      </c>
      <c r="B1915" s="4" t="s">
        <v>3938</v>
      </c>
      <c r="C1915" s="4" t="s">
        <v>1983</v>
      </c>
      <c r="D1915" s="4" t="s">
        <v>1988</v>
      </c>
      <c r="E1915" s="4" t="s">
        <v>4056</v>
      </c>
      <c r="F1915" s="4">
        <v>0</v>
      </c>
      <c r="G1915" s="4">
        <v>5.0921864327337278</v>
      </c>
      <c r="H1915" s="4">
        <v>41.414874949482439</v>
      </c>
      <c r="I1915" s="4">
        <v>1.0088226883833531</v>
      </c>
      <c r="J1915" s="4">
        <v>5.6683491940144268</v>
      </c>
      <c r="K1915" s="4">
        <v>7.2741853794988973</v>
      </c>
      <c r="L1915" s="4">
        <v>2.9367749703780859E-2</v>
      </c>
      <c r="M1915" s="4">
        <v>45.945913821443327</v>
      </c>
      <c r="N1915" s="4">
        <v>15.74846105574246</v>
      </c>
      <c r="O1915" s="4">
        <v>202.82426240164949</v>
      </c>
      <c r="P1915" s="4">
        <v>67.995801391984116</v>
      </c>
      <c r="Q1915" s="4">
        <v>291.37677883627731</v>
      </c>
      <c r="R1915" s="4">
        <v>54.005514207909791</v>
      </c>
      <c r="S1915" s="4">
        <v>504.31855190125322</v>
      </c>
      <c r="T1915" s="4">
        <v>75.598774238727017</v>
      </c>
      <c r="U1915" s="4">
        <v>2073.0342723752069</v>
      </c>
      <c r="V1915" s="4">
        <v>9.3230641470910385</v>
      </c>
      <c r="W1915" s="4">
        <v>30.646883080764031</v>
      </c>
      <c r="X1915" s="4">
        <v>9690.226814177202</v>
      </c>
      <c r="Y1915" s="4">
        <v>7.5897967871668293</v>
      </c>
      <c r="Z1915" s="4"/>
      <c r="AA1915" s="4">
        <v>360.9789758760553</v>
      </c>
      <c r="AB1915" s="4">
        <v>618.92301891136378</v>
      </c>
      <c r="AC1915" s="4"/>
    </row>
    <row r="1916" spans="1:29" hidden="1" x14ac:dyDescent="0.25">
      <c r="A1916" s="4" t="s">
        <v>4124</v>
      </c>
      <c r="B1916" s="4" t="s">
        <v>3938</v>
      </c>
      <c r="C1916" s="4" t="s">
        <v>1983</v>
      </c>
      <c r="D1916" s="4" t="s">
        <v>1989</v>
      </c>
      <c r="E1916" s="4" t="s">
        <v>4056</v>
      </c>
      <c r="F1916" s="4">
        <v>0</v>
      </c>
      <c r="G1916" s="4">
        <v>1.7689608394043701</v>
      </c>
      <c r="H1916" s="4">
        <v>35.222314691960179</v>
      </c>
      <c r="I1916" s="4">
        <v>0.80871328951746535</v>
      </c>
      <c r="J1916" s="4">
        <v>5.6213761161796416</v>
      </c>
      <c r="K1916" s="4">
        <v>8.0602579742821252</v>
      </c>
      <c r="L1916" s="4">
        <v>6.5236760827815141E-2</v>
      </c>
      <c r="M1916" s="4">
        <v>48.168530877314019</v>
      </c>
      <c r="N1916" s="4">
        <v>16.166286972935261</v>
      </c>
      <c r="O1916" s="4">
        <v>205.8264067691625</v>
      </c>
      <c r="P1916" s="4">
        <v>68.925662380738004</v>
      </c>
      <c r="Q1916" s="4">
        <v>297.56152644870753</v>
      </c>
      <c r="R1916" s="4">
        <v>54.341877905460997</v>
      </c>
      <c r="S1916" s="4">
        <v>513.38097907260283</v>
      </c>
      <c r="T1916" s="4">
        <v>77.434870224817388</v>
      </c>
      <c r="U1916" s="4">
        <v>2121.557977597377</v>
      </c>
      <c r="V1916" s="4">
        <v>2.624165481951704</v>
      </c>
      <c r="W1916" s="4">
        <v>26.982606328068581</v>
      </c>
      <c r="X1916" s="4">
        <v>9763.9833947435091</v>
      </c>
      <c r="Y1916" s="4">
        <v>6.9621896476630063</v>
      </c>
      <c r="Z1916" s="4"/>
      <c r="AA1916" s="4">
        <v>354.15684922850397</v>
      </c>
      <c r="AB1916" s="4">
        <v>628.02906697224944</v>
      </c>
      <c r="AC1916" s="4"/>
    </row>
    <row r="1917" spans="1:29" hidden="1" x14ac:dyDescent="0.25">
      <c r="A1917" s="4" t="s">
        <v>4124</v>
      </c>
      <c r="B1917" s="4" t="s">
        <v>3938</v>
      </c>
      <c r="C1917" s="4" t="s">
        <v>1983</v>
      </c>
      <c r="D1917" s="4" t="s">
        <v>1990</v>
      </c>
      <c r="E1917" s="4" t="s">
        <v>4056</v>
      </c>
      <c r="F1917" s="4">
        <v>0</v>
      </c>
      <c r="G1917" s="4">
        <v>1.8759690913589842E-2</v>
      </c>
      <c r="H1917" s="4">
        <v>30.483927694555081</v>
      </c>
      <c r="I1917" s="4">
        <v>0.14753219349613131</v>
      </c>
      <c r="J1917" s="4">
        <v>2.8536567779411999</v>
      </c>
      <c r="K1917" s="4">
        <v>6.7899155435145886</v>
      </c>
      <c r="L1917" s="4">
        <v>9.045514875339522E-2</v>
      </c>
      <c r="M1917" s="4">
        <v>43.231456842502098</v>
      </c>
      <c r="N1917" s="4">
        <v>15.014054330825349</v>
      </c>
      <c r="O1917" s="4">
        <v>190.4865228772766</v>
      </c>
      <c r="P1917" s="4">
        <v>64.319411180477772</v>
      </c>
      <c r="Q1917" s="4">
        <v>274.32791636338652</v>
      </c>
      <c r="R1917" s="4">
        <v>50.565126298992212</v>
      </c>
      <c r="S1917" s="4">
        <v>479.15836109748631</v>
      </c>
      <c r="T1917" s="4">
        <v>71.750651130174546</v>
      </c>
      <c r="U1917" s="4">
        <v>1988.815731045356</v>
      </c>
      <c r="V1917" s="4">
        <v>2.6429793232765508</v>
      </c>
      <c r="W1917" s="4">
        <v>29.08748906755299</v>
      </c>
      <c r="X1917" s="4">
        <v>9187.9444125297614</v>
      </c>
      <c r="Y1917" s="4">
        <v>6.803858299199363</v>
      </c>
      <c r="Z1917" s="4"/>
      <c r="AA1917" s="4">
        <v>415.29993113545618</v>
      </c>
      <c r="AB1917" s="4">
        <v>646.40292446946057</v>
      </c>
      <c r="AC1917" s="4"/>
    </row>
    <row r="1918" spans="1:29" hidden="1" x14ac:dyDescent="0.25">
      <c r="A1918" s="4" t="s">
        <v>4124</v>
      </c>
      <c r="B1918" s="4" t="s">
        <v>3938</v>
      </c>
      <c r="C1918" s="4" t="s">
        <v>1983</v>
      </c>
      <c r="D1918" s="4" t="s">
        <v>1991</v>
      </c>
      <c r="E1918" s="4" t="s">
        <v>4056</v>
      </c>
      <c r="F1918" s="4">
        <v>0</v>
      </c>
      <c r="G1918" s="4">
        <v>6.6588922478883994</v>
      </c>
      <c r="H1918" s="4">
        <v>52.282718505279753</v>
      </c>
      <c r="I1918" s="4">
        <v>2.4707753996590971</v>
      </c>
      <c r="J1918" s="4">
        <v>14.222745197016801</v>
      </c>
      <c r="K1918" s="4">
        <v>10.881423607208511</v>
      </c>
      <c r="L1918" s="4">
        <v>8.1136351511405247E-2</v>
      </c>
      <c r="M1918" s="4">
        <v>54.529797392888128</v>
      </c>
      <c r="N1918" s="4">
        <v>18.02923567838117</v>
      </c>
      <c r="O1918" s="4">
        <v>226.22445685518659</v>
      </c>
      <c r="P1918" s="4">
        <v>74.809570615675426</v>
      </c>
      <c r="Q1918" s="4">
        <v>322.01152073372413</v>
      </c>
      <c r="R1918" s="4">
        <v>59.181864297289238</v>
      </c>
      <c r="S1918" s="4">
        <v>551.43718882513781</v>
      </c>
      <c r="T1918" s="4">
        <v>83.172274867676407</v>
      </c>
      <c r="U1918" s="4">
        <v>2334.944124751959</v>
      </c>
      <c r="V1918" s="4">
        <v>1.7960553320944399</v>
      </c>
      <c r="W1918" s="4">
        <v>34.084786394947777</v>
      </c>
      <c r="X1918" s="4">
        <v>9639.7944969267592</v>
      </c>
      <c r="Y1918" s="4">
        <v>7.3250851608894694</v>
      </c>
      <c r="Z1918" s="4"/>
      <c r="AA1918" s="4">
        <v>575.11076170810338</v>
      </c>
      <c r="AB1918" s="4">
        <v>812.66846039166023</v>
      </c>
      <c r="AC1918" s="4"/>
    </row>
    <row r="1919" spans="1:29" hidden="1" x14ac:dyDescent="0.25">
      <c r="A1919" s="4" t="s">
        <v>4124</v>
      </c>
      <c r="B1919" s="4" t="s">
        <v>3938</v>
      </c>
      <c r="C1919" s="4" t="s">
        <v>1983</v>
      </c>
      <c r="D1919" s="4" t="s">
        <v>1992</v>
      </c>
      <c r="E1919" s="4" t="s">
        <v>4056</v>
      </c>
      <c r="F1919" s="4">
        <v>0</v>
      </c>
      <c r="G1919" s="4">
        <v>14.73404520074955</v>
      </c>
      <c r="H1919" s="4">
        <v>73.974939674312793</v>
      </c>
      <c r="I1919" s="4">
        <v>5.2026681601937099</v>
      </c>
      <c r="J1919" s="4">
        <v>27.202761995981881</v>
      </c>
      <c r="K1919" s="4">
        <v>15.09945528454011</v>
      </c>
      <c r="L1919" s="4">
        <v>3.7728342161366508E-2</v>
      </c>
      <c r="M1919" s="4">
        <v>68.20533286587218</v>
      </c>
      <c r="N1919" s="4">
        <v>21.439946166548719</v>
      </c>
      <c r="O1919" s="4">
        <v>263.74869710616741</v>
      </c>
      <c r="P1919" s="4">
        <v>86.176911748900167</v>
      </c>
      <c r="Q1919" s="4">
        <v>363.54803343329593</v>
      </c>
      <c r="R1919" s="4">
        <v>65.378085874450704</v>
      </c>
      <c r="S1919" s="4">
        <v>612.96403790442116</v>
      </c>
      <c r="T1919" s="4">
        <v>92.182427731943534</v>
      </c>
      <c r="U1919" s="4">
        <v>2637.747918042021</v>
      </c>
      <c r="V1919" s="4">
        <v>3.6040523574597589</v>
      </c>
      <c r="W1919" s="4">
        <v>28.623473739500479</v>
      </c>
      <c r="X1919" s="4">
        <v>9271.2277235082565</v>
      </c>
      <c r="Y1919" s="4">
        <v>6.6900516618009664</v>
      </c>
      <c r="Z1919" s="4"/>
      <c r="AA1919" s="4">
        <v>485.37305549632629</v>
      </c>
      <c r="AB1919" s="4">
        <v>721.4800881925463</v>
      </c>
      <c r="AC1919" s="4"/>
    </row>
    <row r="1920" spans="1:29" hidden="1" x14ac:dyDescent="0.25">
      <c r="A1920" s="4" t="s">
        <v>4124</v>
      </c>
      <c r="B1920" s="4" t="s">
        <v>3938</v>
      </c>
      <c r="C1920" s="4" t="s">
        <v>1983</v>
      </c>
      <c r="D1920" s="4" t="s">
        <v>1993</v>
      </c>
      <c r="E1920" s="4" t="s">
        <v>4056</v>
      </c>
      <c r="F1920" s="4">
        <v>0</v>
      </c>
      <c r="G1920" s="4">
        <v>136.4586804743667</v>
      </c>
      <c r="H1920" s="4">
        <v>303.80591245646468</v>
      </c>
      <c r="I1920" s="4">
        <v>26.62361162391527</v>
      </c>
      <c r="J1920" s="4">
        <v>94.118205204753949</v>
      </c>
      <c r="K1920" s="4">
        <v>21.429220050902611</v>
      </c>
      <c r="L1920" s="4">
        <v>8.5544802457091076E-2</v>
      </c>
      <c r="M1920" s="4">
        <v>61.650449090945123</v>
      </c>
      <c r="N1920" s="4">
        <v>19.103747249732631</v>
      </c>
      <c r="O1920" s="4">
        <v>237.52125368306849</v>
      </c>
      <c r="P1920" s="4">
        <v>78.037319291985071</v>
      </c>
      <c r="Q1920" s="4">
        <v>335.79641000744539</v>
      </c>
      <c r="R1920" s="4">
        <v>60.848274653515787</v>
      </c>
      <c r="S1920" s="4">
        <v>573.26324422216067</v>
      </c>
      <c r="T1920" s="4">
        <v>87.036752378338193</v>
      </c>
      <c r="U1920" s="4">
        <v>2435.396202015882</v>
      </c>
      <c r="V1920" s="4">
        <v>148.55638723633939</v>
      </c>
      <c r="W1920" s="4">
        <v>33.162871260707078</v>
      </c>
      <c r="X1920" s="4">
        <v>9460.9347494035392</v>
      </c>
      <c r="Y1920" s="4">
        <v>5.5252229794720673</v>
      </c>
      <c r="Z1920" s="4"/>
      <c r="AA1920" s="4">
        <v>352.30354926428282</v>
      </c>
      <c r="AB1920" s="4">
        <v>570.78220394777577</v>
      </c>
      <c r="AC1920" s="4"/>
    </row>
    <row r="1921" spans="1:29" hidden="1" x14ac:dyDescent="0.25">
      <c r="A1921" s="4" t="s">
        <v>4124</v>
      </c>
      <c r="B1921" s="4" t="s">
        <v>3938</v>
      </c>
      <c r="C1921" s="4" t="s">
        <v>1983</v>
      </c>
      <c r="D1921" s="4" t="s">
        <v>1994</v>
      </c>
      <c r="E1921" s="4" t="s">
        <v>4056</v>
      </c>
      <c r="F1921" s="4">
        <v>0</v>
      </c>
      <c r="G1921" s="4">
        <v>1.204650855713868</v>
      </c>
      <c r="H1921" s="4">
        <v>33.998610109771377</v>
      </c>
      <c r="I1921" s="4">
        <v>0.54251835800495751</v>
      </c>
      <c r="J1921" s="4">
        <v>4.9233086100281103</v>
      </c>
      <c r="K1921" s="4">
        <v>7.1265610943086717</v>
      </c>
      <c r="L1921" s="4">
        <v>3.4534265121689257E-2</v>
      </c>
      <c r="M1921" s="4">
        <v>45.534025708419989</v>
      </c>
      <c r="N1921" s="4">
        <v>15.209342085054001</v>
      </c>
      <c r="O1921" s="4">
        <v>193.48568996245089</v>
      </c>
      <c r="P1921" s="4">
        <v>64.407140342373125</v>
      </c>
      <c r="Q1921" s="4">
        <v>278.42459999965018</v>
      </c>
      <c r="R1921" s="4">
        <v>52.076491214692773</v>
      </c>
      <c r="S1921" s="4">
        <v>483.59317120894292</v>
      </c>
      <c r="T1921" s="4">
        <v>72.076924329464546</v>
      </c>
      <c r="U1921" s="4">
        <v>2003.819345619577</v>
      </c>
      <c r="V1921" s="4">
        <v>3.281855690096446</v>
      </c>
      <c r="W1921" s="4">
        <v>29.343914167991748</v>
      </c>
      <c r="X1921" s="4">
        <v>9511.4074888949217</v>
      </c>
      <c r="Y1921" s="4">
        <v>7.0426782792543001</v>
      </c>
      <c r="Z1921" s="4"/>
      <c r="AA1921" s="4">
        <v>440.84088234979862</v>
      </c>
      <c r="AB1921" s="4">
        <v>686.2826544617742</v>
      </c>
      <c r="AC1921" s="4"/>
    </row>
    <row r="1922" spans="1:29" hidden="1" x14ac:dyDescent="0.25">
      <c r="A1922" s="4" t="s">
        <v>4124</v>
      </c>
      <c r="B1922" s="4" t="s">
        <v>3938</v>
      </c>
      <c r="C1922" s="4" t="s">
        <v>1983</v>
      </c>
      <c r="D1922" s="4" t="s">
        <v>1995</v>
      </c>
      <c r="E1922" s="4" t="s">
        <v>4056</v>
      </c>
      <c r="F1922" s="4">
        <v>0</v>
      </c>
      <c r="G1922" s="4">
        <v>9.3856574161687092E-2</v>
      </c>
      <c r="H1922" s="4">
        <v>16.453007854503561</v>
      </c>
      <c r="I1922" s="4">
        <v>0.75982105562228419</v>
      </c>
      <c r="J1922" s="4">
        <v>12.55240922981892</v>
      </c>
      <c r="K1922" s="4">
        <v>23.25848988811223</v>
      </c>
      <c r="L1922" s="4">
        <v>1.113099585329725</v>
      </c>
      <c r="M1922" s="4">
        <v>111.0934046634012</v>
      </c>
      <c r="N1922" s="4">
        <v>30.756568147798141</v>
      </c>
      <c r="O1922" s="4">
        <v>357.75575077924037</v>
      </c>
      <c r="P1922" s="4">
        <v>111.226405033554</v>
      </c>
      <c r="Q1922" s="4">
        <v>465.44075263086887</v>
      </c>
      <c r="R1922" s="4">
        <v>84.105203120113373</v>
      </c>
      <c r="S1922" s="4">
        <v>802.04348988614311</v>
      </c>
      <c r="T1922" s="4">
        <v>127.7946721657822</v>
      </c>
      <c r="U1922" s="4">
        <v>3369.6899610216169</v>
      </c>
      <c r="V1922" s="4">
        <v>7.4242287956038071</v>
      </c>
      <c r="W1922" s="4">
        <v>5.8806541542013608</v>
      </c>
      <c r="X1922" s="4">
        <v>7739.4896256460779</v>
      </c>
      <c r="Y1922" s="4">
        <v>1.7238970298821621</v>
      </c>
      <c r="Z1922" s="4"/>
      <c r="AA1922" s="4">
        <v>321.61509557748792</v>
      </c>
      <c r="AB1922" s="4">
        <v>298.63557707426889</v>
      </c>
      <c r="AC1922" s="4"/>
    </row>
    <row r="1923" spans="1:29" hidden="1" x14ac:dyDescent="0.25">
      <c r="A1923" s="4" t="s">
        <v>4124</v>
      </c>
      <c r="B1923" s="4" t="s">
        <v>3938</v>
      </c>
      <c r="C1923" s="4" t="s">
        <v>1983</v>
      </c>
      <c r="D1923" s="4" t="s">
        <v>1996</v>
      </c>
      <c r="E1923" s="4" t="s">
        <v>4056</v>
      </c>
      <c r="F1923" s="4">
        <v>0</v>
      </c>
      <c r="G1923" s="4">
        <v>5.2398896261665294E-3</v>
      </c>
      <c r="H1923" s="4">
        <v>24.98962099002097</v>
      </c>
      <c r="I1923" s="4">
        <v>0.1079672339304156</v>
      </c>
      <c r="J1923" s="4">
        <v>2.3775151550040379</v>
      </c>
      <c r="K1923" s="4">
        <v>5.4895442328263968</v>
      </c>
      <c r="L1923" s="4">
        <v>3.5701295430373821E-2</v>
      </c>
      <c r="M1923" s="4">
        <v>38.096856209140952</v>
      </c>
      <c r="N1923" s="4">
        <v>13.32067154589175</v>
      </c>
      <c r="O1923" s="4">
        <v>169.7111038497909</v>
      </c>
      <c r="P1923" s="4">
        <v>57.304771970605501</v>
      </c>
      <c r="Q1923" s="4">
        <v>245.72791987882249</v>
      </c>
      <c r="R1923" s="4">
        <v>45.845474160862913</v>
      </c>
      <c r="S1923" s="4">
        <v>427.05909466678168</v>
      </c>
      <c r="T1923" s="4">
        <v>64.07767628082668</v>
      </c>
      <c r="U1923" s="4">
        <v>1753.8747775906711</v>
      </c>
      <c r="V1923" s="4">
        <v>5.0435316271412098</v>
      </c>
      <c r="W1923" s="4">
        <v>25.327180587336692</v>
      </c>
      <c r="X1923" s="4">
        <v>9509.3083935780505</v>
      </c>
      <c r="Y1923" s="4">
        <v>6.2475749221555343</v>
      </c>
      <c r="Z1923" s="4"/>
      <c r="AA1923" s="4">
        <v>410.71803748984638</v>
      </c>
      <c r="AB1923" s="4">
        <v>659.98721288470733</v>
      </c>
      <c r="AC1923" s="4"/>
    </row>
    <row r="1924" spans="1:29" hidden="1" x14ac:dyDescent="0.25">
      <c r="A1924" s="4" t="s">
        <v>4124</v>
      </c>
      <c r="B1924" s="4" t="s">
        <v>3938</v>
      </c>
      <c r="C1924" s="4" t="s">
        <v>1983</v>
      </c>
      <c r="D1924" s="4" t="s">
        <v>1997</v>
      </c>
      <c r="E1924" s="4" t="s">
        <v>4056</v>
      </c>
      <c r="F1924" s="4">
        <v>0</v>
      </c>
      <c r="G1924" s="4">
        <v>8.035840466262735E-2</v>
      </c>
      <c r="H1924" s="4">
        <v>34.24169185947008</v>
      </c>
      <c r="I1924" s="4">
        <v>0.2005590686316924</v>
      </c>
      <c r="J1924" s="4">
        <v>3.4466142062324741</v>
      </c>
      <c r="K1924" s="4">
        <v>8.6303574237076788</v>
      </c>
      <c r="L1924" s="4">
        <v>5.8504458109244623E-2</v>
      </c>
      <c r="M1924" s="4">
        <v>49.817589363013063</v>
      </c>
      <c r="N1924" s="4">
        <v>16.589437027239359</v>
      </c>
      <c r="O1924" s="4">
        <v>214.07356641985101</v>
      </c>
      <c r="P1924" s="4">
        <v>70.97811041874543</v>
      </c>
      <c r="Q1924" s="4">
        <v>302.69178841897309</v>
      </c>
      <c r="R1924" s="4">
        <v>56.182615394822832</v>
      </c>
      <c r="S1924" s="4">
        <v>522.13744825167294</v>
      </c>
      <c r="T1924" s="4">
        <v>79.059846310117109</v>
      </c>
      <c r="U1924" s="4">
        <v>2199.9040826513301</v>
      </c>
      <c r="V1924" s="4">
        <v>2.3922359069557939</v>
      </c>
      <c r="W1924" s="4">
        <v>34.832342565028618</v>
      </c>
      <c r="X1924" s="4">
        <v>9835.7386307629731</v>
      </c>
      <c r="Y1924" s="4">
        <v>8.0444628049228637</v>
      </c>
      <c r="Z1924" s="4"/>
      <c r="AA1924" s="4">
        <v>612.18422784076347</v>
      </c>
      <c r="AB1924" s="4">
        <v>842.30408040526754</v>
      </c>
      <c r="AC1924" s="4"/>
    </row>
    <row r="1925" spans="1:29" hidden="1" x14ac:dyDescent="0.25">
      <c r="A1925" s="4" t="s">
        <v>4124</v>
      </c>
      <c r="B1925" s="4" t="s">
        <v>3938</v>
      </c>
      <c r="C1925" s="4" t="s">
        <v>1983</v>
      </c>
      <c r="D1925" s="4" t="s">
        <v>1998</v>
      </c>
      <c r="E1925" s="4" t="s">
        <v>4056</v>
      </c>
      <c r="F1925" s="4">
        <v>0</v>
      </c>
      <c r="G1925" s="4">
        <v>7.8472878180773836E-2</v>
      </c>
      <c r="H1925" s="4">
        <v>37.581296134568618</v>
      </c>
      <c r="I1925" s="4">
        <v>0.28586882446754458</v>
      </c>
      <c r="J1925" s="4">
        <v>3.9489459830850482</v>
      </c>
      <c r="K1925" s="4">
        <v>10.076063192004</v>
      </c>
      <c r="L1925" s="4">
        <v>6.0676640428029047E-2</v>
      </c>
      <c r="M1925" s="4">
        <v>63.026847939260712</v>
      </c>
      <c r="N1925" s="4">
        <v>20.37845287087503</v>
      </c>
      <c r="O1925" s="4">
        <v>260.84897853093901</v>
      </c>
      <c r="P1925" s="4">
        <v>86.119171045382757</v>
      </c>
      <c r="Q1925" s="4">
        <v>370.49836623922789</v>
      </c>
      <c r="R1925" s="4">
        <v>67.032392548522438</v>
      </c>
      <c r="S1925" s="4">
        <v>632.83408883065931</v>
      </c>
      <c r="T1925" s="4">
        <v>94.264468524737339</v>
      </c>
      <c r="U1925" s="4">
        <v>2634.6387440746989</v>
      </c>
      <c r="V1925" s="4">
        <v>4.4466772736354647</v>
      </c>
      <c r="W1925" s="4">
        <v>30.486439993333612</v>
      </c>
      <c r="X1925" s="4">
        <v>9597.4635643558831</v>
      </c>
      <c r="Y1925" s="4">
        <v>7.4352735853819469</v>
      </c>
      <c r="Z1925" s="4"/>
      <c r="AA1925" s="4">
        <v>410.34798685281157</v>
      </c>
      <c r="AB1925" s="4">
        <v>682.05619191730489</v>
      </c>
      <c r="AC1925" s="4"/>
    </row>
    <row r="1926" spans="1:29" hidden="1" x14ac:dyDescent="0.25">
      <c r="A1926" s="4" t="s">
        <v>4124</v>
      </c>
      <c r="B1926" s="4" t="s">
        <v>3938</v>
      </c>
      <c r="C1926" s="4" t="s">
        <v>1983</v>
      </c>
      <c r="D1926" s="4" t="s">
        <v>1999</v>
      </c>
      <c r="E1926" s="4" t="s">
        <v>4056</v>
      </c>
      <c r="F1926" s="4">
        <v>0</v>
      </c>
      <c r="G1926" s="4">
        <v>0.18805497332453791</v>
      </c>
      <c r="H1926" s="4">
        <v>31.082417267798348</v>
      </c>
      <c r="I1926" s="4">
        <v>0.26060288944987259</v>
      </c>
      <c r="J1926" s="4">
        <v>3.1628359730493711</v>
      </c>
      <c r="K1926" s="4">
        <v>7.6546052318910309</v>
      </c>
      <c r="L1926" s="4">
        <v>4.3927184749838047E-2</v>
      </c>
      <c r="M1926" s="4">
        <v>42.947102007230697</v>
      </c>
      <c r="N1926" s="4">
        <v>14.98508973022842</v>
      </c>
      <c r="O1926" s="4">
        <v>191.933743920686</v>
      </c>
      <c r="P1926" s="4">
        <v>64.626796508091729</v>
      </c>
      <c r="Q1926" s="4">
        <v>276.16220585377971</v>
      </c>
      <c r="R1926" s="4">
        <v>50.354859203189513</v>
      </c>
      <c r="S1926" s="4">
        <v>482.18403270173428</v>
      </c>
      <c r="T1926" s="4">
        <v>71.771896869651073</v>
      </c>
      <c r="U1926" s="4">
        <v>1993.0673703589689</v>
      </c>
      <c r="V1926" s="4">
        <v>25.299809767252711</v>
      </c>
      <c r="W1926" s="4">
        <v>31.63605903139371</v>
      </c>
      <c r="X1926" s="4">
        <v>9737.8352796819272</v>
      </c>
      <c r="Y1926" s="4">
        <v>7.4753222162352362</v>
      </c>
      <c r="Z1926" s="4"/>
      <c r="AA1926" s="4">
        <v>475.13140375941862</v>
      </c>
      <c r="AB1926" s="4">
        <v>727.92912652895245</v>
      </c>
      <c r="AC1926" s="4"/>
    </row>
    <row r="1927" spans="1:29" hidden="1" x14ac:dyDescent="0.25">
      <c r="A1927" s="4" t="s">
        <v>4124</v>
      </c>
      <c r="B1927" s="4" t="s">
        <v>3938</v>
      </c>
      <c r="C1927" s="4" t="s">
        <v>2001</v>
      </c>
      <c r="D1927" s="4" t="s">
        <v>2000</v>
      </c>
      <c r="E1927" s="4" t="s">
        <v>4056</v>
      </c>
      <c r="F1927" s="4">
        <v>0</v>
      </c>
      <c r="G1927" s="4">
        <v>0.1777018320929499</v>
      </c>
      <c r="H1927" s="4">
        <v>20.76299400962429</v>
      </c>
      <c r="I1927" s="4">
        <v>0.51460711007154536</v>
      </c>
      <c r="J1927" s="4">
        <v>7.4903753467458118</v>
      </c>
      <c r="K1927" s="4">
        <v>14.18888227796999</v>
      </c>
      <c r="L1927" s="4">
        <v>7.8598725472345796E-2</v>
      </c>
      <c r="M1927" s="4">
        <v>76.246090485021867</v>
      </c>
      <c r="N1927" s="4">
        <v>22.888277863690242</v>
      </c>
      <c r="O1927" s="4">
        <v>269.03026837145683</v>
      </c>
      <c r="P1927" s="4">
        <v>86.112688420069915</v>
      </c>
      <c r="Q1927" s="4">
        <v>359.46713694025391</v>
      </c>
      <c r="R1927" s="4">
        <v>65.129965270975703</v>
      </c>
      <c r="S1927" s="4">
        <v>623.00233350592055</v>
      </c>
      <c r="T1927" s="4">
        <v>94.912103878701572</v>
      </c>
      <c r="U1927" s="4">
        <v>2625.101315309827</v>
      </c>
      <c r="V1927" s="4">
        <v>4.0133132226547028</v>
      </c>
      <c r="W1927" s="4">
        <v>13.501273007006651</v>
      </c>
      <c r="X1927" s="4">
        <v>8641.3200937473302</v>
      </c>
      <c r="Y1927" s="4">
        <v>3.2657632659194409</v>
      </c>
      <c r="Z1927" s="4"/>
      <c r="AA1927" s="4">
        <v>343.38175366702501</v>
      </c>
      <c r="AB1927" s="4">
        <v>447.51923486509668</v>
      </c>
      <c r="AC1927" s="4"/>
    </row>
    <row r="1928" spans="1:29" hidden="1" x14ac:dyDescent="0.25">
      <c r="A1928" s="4" t="s">
        <v>4124</v>
      </c>
      <c r="B1928" s="4" t="s">
        <v>3938</v>
      </c>
      <c r="C1928" s="4" t="s">
        <v>2001</v>
      </c>
      <c r="D1928" s="4" t="s">
        <v>2002</v>
      </c>
      <c r="E1928" s="4" t="s">
        <v>4056</v>
      </c>
      <c r="F1928" s="4">
        <v>0</v>
      </c>
      <c r="G1928" s="4">
        <v>0.1951011171043637</v>
      </c>
      <c r="H1928" s="4">
        <v>29.167552563362619</v>
      </c>
      <c r="I1928" s="4">
        <v>0.2469335811613243</v>
      </c>
      <c r="J1928" s="4">
        <v>3.852037220884768</v>
      </c>
      <c r="K1928" s="4">
        <v>7.9600476767004</v>
      </c>
      <c r="L1928" s="4">
        <v>4.1768850546481308E-2</v>
      </c>
      <c r="M1928" s="4">
        <v>51.4446561336255</v>
      </c>
      <c r="N1928" s="4">
        <v>17.31812888746115</v>
      </c>
      <c r="O1928" s="4">
        <v>216.48043441227969</v>
      </c>
      <c r="P1928" s="4">
        <v>72.688618071224994</v>
      </c>
      <c r="Q1928" s="4">
        <v>311.25415625755528</v>
      </c>
      <c r="R1928" s="4">
        <v>56.665491799506</v>
      </c>
      <c r="S1928" s="4">
        <v>535.41254347663892</v>
      </c>
      <c r="T1928" s="4">
        <v>79.70871095092626</v>
      </c>
      <c r="U1928" s="4">
        <v>2239.7345555238571</v>
      </c>
      <c r="V1928" s="4">
        <v>1.8810672243533291</v>
      </c>
      <c r="W1928" s="4">
        <v>25.270009100460861</v>
      </c>
      <c r="X1928" s="4">
        <v>9764.3510254865323</v>
      </c>
      <c r="Y1928" s="4">
        <v>5.8096201392641884</v>
      </c>
      <c r="Z1928" s="4"/>
      <c r="AA1928" s="4">
        <v>435.92489866551051</v>
      </c>
      <c r="AB1928" s="4">
        <v>669.67786853379664</v>
      </c>
      <c r="AC1928" s="4"/>
    </row>
    <row r="1929" spans="1:29" hidden="1" x14ac:dyDescent="0.25">
      <c r="A1929" s="4" t="s">
        <v>4124</v>
      </c>
      <c r="B1929" s="4" t="s">
        <v>3938</v>
      </c>
      <c r="C1929" s="4" t="s">
        <v>2001</v>
      </c>
      <c r="D1929" s="4" t="s">
        <v>2003</v>
      </c>
      <c r="E1929" s="4" t="s">
        <v>4056</v>
      </c>
      <c r="F1929" s="4">
        <v>0</v>
      </c>
      <c r="G1929" s="4">
        <v>8.3859344184939066E-2</v>
      </c>
      <c r="H1929" s="4">
        <v>18.007961640877721</v>
      </c>
      <c r="I1929" s="4">
        <v>0.2365692016799911</v>
      </c>
      <c r="J1929" s="4">
        <v>4.3038422912551528</v>
      </c>
      <c r="K1929" s="4">
        <v>9.3717631333887557</v>
      </c>
      <c r="L1929" s="4">
        <v>5.0564105670338449E-2</v>
      </c>
      <c r="M1929" s="4">
        <v>54.093965865277148</v>
      </c>
      <c r="N1929" s="4">
        <v>16.79537109847352</v>
      </c>
      <c r="O1929" s="4">
        <v>209.1882020353614</v>
      </c>
      <c r="P1929" s="4">
        <v>69.011279641564769</v>
      </c>
      <c r="Q1929" s="4">
        <v>300.52320717647882</v>
      </c>
      <c r="R1929" s="4">
        <v>54.85912752699997</v>
      </c>
      <c r="S1929" s="4">
        <v>530.45187254647021</v>
      </c>
      <c r="T1929" s="4">
        <v>81.955896608254164</v>
      </c>
      <c r="U1929" s="4">
        <v>2140.7397379646882</v>
      </c>
      <c r="V1929" s="4">
        <v>2.6536500948541848</v>
      </c>
      <c r="W1929" s="4">
        <v>15.42673470805031</v>
      </c>
      <c r="X1929" s="4">
        <v>9308.5231417600316</v>
      </c>
      <c r="Y1929" s="4">
        <v>3.903236823420138</v>
      </c>
      <c r="Z1929" s="4"/>
      <c r="AA1929" s="4">
        <v>233.3319446973434</v>
      </c>
      <c r="AB1929" s="4">
        <v>422.96025923989669</v>
      </c>
      <c r="AC1929" s="4"/>
    </row>
    <row r="1930" spans="1:29" hidden="1" x14ac:dyDescent="0.25">
      <c r="A1930" s="4" t="s">
        <v>4124</v>
      </c>
      <c r="B1930" s="4" t="s">
        <v>3938</v>
      </c>
      <c r="C1930" s="4" t="s">
        <v>2001</v>
      </c>
      <c r="D1930" s="4" t="s">
        <v>2004</v>
      </c>
      <c r="E1930" s="4" t="s">
        <v>4056</v>
      </c>
      <c r="F1930" s="4">
        <v>0</v>
      </c>
      <c r="G1930" s="4">
        <v>25.012068840889409</v>
      </c>
      <c r="H1930" s="4">
        <v>96.253398993282715</v>
      </c>
      <c r="I1930" s="4">
        <v>8.8062319351767737</v>
      </c>
      <c r="J1930" s="4">
        <v>41.20618327583982</v>
      </c>
      <c r="K1930" s="4">
        <v>18.0347933209251</v>
      </c>
      <c r="L1930" s="4">
        <v>7.5437413289937444E-2</v>
      </c>
      <c r="M1930" s="4">
        <v>55.667218336812233</v>
      </c>
      <c r="N1930" s="4">
        <v>17.07853990454127</v>
      </c>
      <c r="O1930" s="4">
        <v>203.92851774258929</v>
      </c>
      <c r="P1930" s="4">
        <v>67.924039834453211</v>
      </c>
      <c r="Q1930" s="4">
        <v>290.21362788757813</v>
      </c>
      <c r="R1930" s="4">
        <v>52.257185703075521</v>
      </c>
      <c r="S1930" s="4">
        <v>499.44978517377109</v>
      </c>
      <c r="T1930" s="4">
        <v>74.863451614651026</v>
      </c>
      <c r="U1930" s="4">
        <v>2088.469949881578</v>
      </c>
      <c r="V1930" s="4">
        <v>4.2355151191961884</v>
      </c>
      <c r="W1930" s="4">
        <v>27.056355497989429</v>
      </c>
      <c r="X1930" s="4">
        <v>10000.804424012391</v>
      </c>
      <c r="Y1930" s="4">
        <v>6.3954010916636737</v>
      </c>
      <c r="Z1930" s="4"/>
      <c r="AA1930" s="4">
        <v>444.48526458863222</v>
      </c>
      <c r="AB1930" s="4">
        <v>666.84734043515914</v>
      </c>
      <c r="AC1930" s="4"/>
    </row>
    <row r="1931" spans="1:29" hidden="1" x14ac:dyDescent="0.25">
      <c r="A1931" s="4" t="s">
        <v>4124</v>
      </c>
      <c r="B1931" s="4" t="s">
        <v>3938</v>
      </c>
      <c r="C1931" s="4" t="s">
        <v>2001</v>
      </c>
      <c r="D1931" s="4" t="s">
        <v>2005</v>
      </c>
      <c r="E1931" s="4" t="s">
        <v>4056</v>
      </c>
      <c r="F1931" s="4">
        <v>0</v>
      </c>
      <c r="G1931" s="4">
        <v>1.054276158017565E-2</v>
      </c>
      <c r="H1931" s="4">
        <v>35.401679100236208</v>
      </c>
      <c r="I1931" s="4">
        <v>0.18682429714541079</v>
      </c>
      <c r="J1931" s="4">
        <v>4.3525297937930576</v>
      </c>
      <c r="K1931" s="4">
        <v>12.1692905013269</v>
      </c>
      <c r="L1931" s="4">
        <v>5.4724773769369538E-2</v>
      </c>
      <c r="M1931" s="4">
        <v>79.152620712182767</v>
      </c>
      <c r="N1931" s="4">
        <v>25.885484076416439</v>
      </c>
      <c r="O1931" s="4">
        <v>320.11928690406421</v>
      </c>
      <c r="P1931" s="4">
        <v>105.0498796755807</v>
      </c>
      <c r="Q1931" s="4">
        <v>446.18067509686409</v>
      </c>
      <c r="R1931" s="4">
        <v>80.142495152184011</v>
      </c>
      <c r="S1931" s="4">
        <v>744.12135192814492</v>
      </c>
      <c r="T1931" s="4">
        <v>111.26535403419931</v>
      </c>
      <c r="U1931" s="4">
        <v>3186.586192813118</v>
      </c>
      <c r="V1931" s="4">
        <v>3.0830188962780709</v>
      </c>
      <c r="W1931" s="4">
        <v>23.085962471862789</v>
      </c>
      <c r="X1931" s="4">
        <v>10308.91518439313</v>
      </c>
      <c r="Y1931" s="4">
        <v>6.5163603167372601</v>
      </c>
      <c r="Z1931" s="4"/>
      <c r="AA1931" s="4">
        <v>394.72098686394799</v>
      </c>
      <c r="AB1931" s="4">
        <v>692.16587951697727</v>
      </c>
      <c r="AC1931" s="4"/>
    </row>
    <row r="1932" spans="1:29" hidden="1" x14ac:dyDescent="0.25">
      <c r="A1932" s="4" t="s">
        <v>4124</v>
      </c>
      <c r="B1932" s="4" t="s">
        <v>3938</v>
      </c>
      <c r="C1932" s="4" t="s">
        <v>2001</v>
      </c>
      <c r="D1932" s="4" t="s">
        <v>2006</v>
      </c>
      <c r="E1932" s="4" t="s">
        <v>4056</v>
      </c>
      <c r="F1932" s="4">
        <v>0</v>
      </c>
      <c r="G1932" s="4">
        <v>15.595456900678149</v>
      </c>
      <c r="H1932" s="4">
        <v>70.792131181996339</v>
      </c>
      <c r="I1932" s="4">
        <v>5.6179856973262687</v>
      </c>
      <c r="J1932" s="4">
        <v>27.967757695132519</v>
      </c>
      <c r="K1932" s="4">
        <v>14.37957481369933</v>
      </c>
      <c r="L1932" s="4">
        <v>6.9196596455572745E-2</v>
      </c>
      <c r="M1932" s="4">
        <v>57.430163025268968</v>
      </c>
      <c r="N1932" s="4">
        <v>18.037327498235761</v>
      </c>
      <c r="O1932" s="4">
        <v>224.79222021925651</v>
      </c>
      <c r="P1932" s="4">
        <v>73.557563305535652</v>
      </c>
      <c r="Q1932" s="4">
        <v>315.057131467788</v>
      </c>
      <c r="R1932" s="4">
        <v>57.839064834850078</v>
      </c>
      <c r="S1932" s="4">
        <v>540.14631586007943</v>
      </c>
      <c r="T1932" s="4">
        <v>80.62572332975428</v>
      </c>
      <c r="U1932" s="4">
        <v>2284.7933122821032</v>
      </c>
      <c r="V1932" s="4">
        <v>3.7071063568744651</v>
      </c>
      <c r="W1932" s="4">
        <v>27.260107693195831</v>
      </c>
      <c r="X1932" s="4">
        <v>9789.5824000595912</v>
      </c>
      <c r="Y1932" s="4">
        <v>6.586110572765806</v>
      </c>
      <c r="Z1932" s="4"/>
      <c r="AA1932" s="4">
        <v>492.38983692425529</v>
      </c>
      <c r="AB1932" s="4">
        <v>704.78109485957918</v>
      </c>
      <c r="AC1932" s="4"/>
    </row>
    <row r="1933" spans="1:29" hidden="1" x14ac:dyDescent="0.25">
      <c r="A1933" s="4" t="s">
        <v>4124</v>
      </c>
      <c r="B1933" s="4" t="s">
        <v>3938</v>
      </c>
      <c r="C1933" s="4" t="s">
        <v>2001</v>
      </c>
      <c r="D1933" s="4" t="s">
        <v>2007</v>
      </c>
      <c r="E1933" s="4" t="s">
        <v>4056</v>
      </c>
      <c r="F1933" s="4">
        <v>0</v>
      </c>
      <c r="G1933" s="4">
        <v>1.7125078562535249E-2</v>
      </c>
      <c r="H1933" s="4">
        <v>65.332566489366542</v>
      </c>
      <c r="I1933" s="4">
        <v>0.1231904966211904</v>
      </c>
      <c r="J1933" s="4">
        <v>3.0398219968949931</v>
      </c>
      <c r="K1933" s="4">
        <v>10.125483716096131</v>
      </c>
      <c r="L1933" s="4">
        <v>2.9831428483703279E-2</v>
      </c>
      <c r="M1933" s="4">
        <v>83.925557477770141</v>
      </c>
      <c r="N1933" s="4">
        <v>29.930423748947369</v>
      </c>
      <c r="O1933" s="4">
        <v>385.37906955231608</v>
      </c>
      <c r="P1933" s="4">
        <v>125.8470223872938</v>
      </c>
      <c r="Q1933" s="4">
        <v>540.45808943361669</v>
      </c>
      <c r="R1933" s="4">
        <v>96.071751398279247</v>
      </c>
      <c r="S1933" s="4">
        <v>872.24328260689265</v>
      </c>
      <c r="T1933" s="4">
        <v>126.2679052662341</v>
      </c>
      <c r="U1933" s="4">
        <v>3919.57069462049</v>
      </c>
      <c r="V1933" s="4">
        <v>2.4396083968433429</v>
      </c>
      <c r="W1933" s="4">
        <v>91.990901353596797</v>
      </c>
      <c r="X1933" s="4">
        <v>11172.02478354905</v>
      </c>
      <c r="Y1933" s="4">
        <v>21.98022506069033</v>
      </c>
      <c r="Z1933" s="4"/>
      <c r="AA1933" s="4">
        <v>1057.9791389784359</v>
      </c>
      <c r="AB1933" s="4">
        <v>1763.2962553346331</v>
      </c>
      <c r="AC1933" s="4"/>
    </row>
    <row r="1934" spans="1:29" hidden="1" x14ac:dyDescent="0.25">
      <c r="A1934" s="4" t="s">
        <v>4124</v>
      </c>
      <c r="B1934" s="4" t="s">
        <v>3938</v>
      </c>
      <c r="C1934" s="4" t="s">
        <v>2001</v>
      </c>
      <c r="D1934" s="4" t="s">
        <v>2008</v>
      </c>
      <c r="E1934" s="4" t="s">
        <v>4056</v>
      </c>
      <c r="F1934" s="4">
        <v>0</v>
      </c>
      <c r="G1934" s="4">
        <v>2.0479837801881691</v>
      </c>
      <c r="H1934" s="4">
        <v>26.8389262390663</v>
      </c>
      <c r="I1934" s="4">
        <v>0.90776802115277655</v>
      </c>
      <c r="J1934" s="4">
        <v>8.0838005653158032</v>
      </c>
      <c r="K1934" s="4">
        <v>11.558697807947</v>
      </c>
      <c r="L1934" s="4">
        <v>6.4185405045767585E-2</v>
      </c>
      <c r="M1934" s="4">
        <v>58.142393540090858</v>
      </c>
      <c r="N1934" s="4">
        <v>18.472922971488391</v>
      </c>
      <c r="O1934" s="4">
        <v>226.70674474424069</v>
      </c>
      <c r="P1934" s="4">
        <v>74.58415929955143</v>
      </c>
      <c r="Q1934" s="4">
        <v>319.22757755794839</v>
      </c>
      <c r="R1934" s="4">
        <v>57.278795939756009</v>
      </c>
      <c r="S1934" s="4">
        <v>548.52800256921489</v>
      </c>
      <c r="T1934" s="4">
        <v>84.40044667622054</v>
      </c>
      <c r="U1934" s="4">
        <v>2301.8192640023831</v>
      </c>
      <c r="V1934" s="4">
        <v>2.639465134430826</v>
      </c>
      <c r="W1934" s="4">
        <v>15.432960415950401</v>
      </c>
      <c r="X1934" s="4">
        <v>9163.856208888903</v>
      </c>
      <c r="Y1934" s="4">
        <v>3.8886466626680511</v>
      </c>
      <c r="Z1934" s="4"/>
      <c r="AA1934" s="4">
        <v>349.31438787494471</v>
      </c>
      <c r="AB1934" s="4">
        <v>487.76533642431372</v>
      </c>
      <c r="AC1934" s="4"/>
    </row>
    <row r="1935" spans="1:29" hidden="1" x14ac:dyDescent="0.25">
      <c r="A1935" s="4" t="s">
        <v>4124</v>
      </c>
      <c r="B1935" s="4" t="s">
        <v>3938</v>
      </c>
      <c r="C1935" s="4" t="s">
        <v>2001</v>
      </c>
      <c r="D1935" s="4" t="s">
        <v>2009</v>
      </c>
      <c r="E1935" s="4" t="s">
        <v>4056</v>
      </c>
      <c r="F1935" s="4">
        <v>0</v>
      </c>
      <c r="G1935" s="4">
        <v>3.1830891317099019</v>
      </c>
      <c r="H1935" s="4">
        <v>27.556293248223209</v>
      </c>
      <c r="I1935" s="4">
        <v>1.3325944446681659</v>
      </c>
      <c r="J1935" s="4">
        <v>9.7923742751137208</v>
      </c>
      <c r="K1935" s="4">
        <v>11.50786021475637</v>
      </c>
      <c r="L1935" s="4">
        <v>3.3596940728864412E-2</v>
      </c>
      <c r="M1935" s="4">
        <v>56.763833984085807</v>
      </c>
      <c r="N1935" s="4">
        <v>17.558698687766661</v>
      </c>
      <c r="O1935" s="4">
        <v>211.5636027448117</v>
      </c>
      <c r="P1935" s="4">
        <v>70.634496789969774</v>
      </c>
      <c r="Q1935" s="4">
        <v>304.48385456163868</v>
      </c>
      <c r="R1935" s="4">
        <v>55.091341142403863</v>
      </c>
      <c r="S1935" s="4">
        <v>531.18948235729124</v>
      </c>
      <c r="T1935" s="4">
        <v>82.634354742245478</v>
      </c>
      <c r="U1935" s="4">
        <v>2160.4640551448888</v>
      </c>
      <c r="V1935" s="4">
        <v>2.9238250752678319</v>
      </c>
      <c r="W1935" s="4">
        <v>14.14625448338349</v>
      </c>
      <c r="X1935" s="4">
        <v>9054.2383103783013</v>
      </c>
      <c r="Y1935" s="4">
        <v>3.573709034416662</v>
      </c>
      <c r="Z1935" s="4"/>
      <c r="AA1935" s="4">
        <v>257.97168694979729</v>
      </c>
      <c r="AB1935" s="4">
        <v>395.47103718115977</v>
      </c>
      <c r="AC1935" s="4"/>
    </row>
    <row r="1936" spans="1:29" hidden="1" x14ac:dyDescent="0.25">
      <c r="A1936" s="4" t="s">
        <v>4124</v>
      </c>
      <c r="B1936" s="4" t="s">
        <v>3938</v>
      </c>
      <c r="C1936" s="4" t="s">
        <v>2001</v>
      </c>
      <c r="D1936" s="4" t="s">
        <v>2010</v>
      </c>
      <c r="E1936" s="4" t="s">
        <v>4056</v>
      </c>
      <c r="F1936" s="4">
        <v>0</v>
      </c>
      <c r="G1936" s="4">
        <v>1.6391456420070749</v>
      </c>
      <c r="H1936" s="4">
        <v>21.732578146657229</v>
      </c>
      <c r="I1936" s="4">
        <v>0.77796287673751108</v>
      </c>
      <c r="J1936" s="4">
        <v>7.7019700648489424</v>
      </c>
      <c r="K1936" s="4">
        <v>12.583898447579809</v>
      </c>
      <c r="L1936" s="4">
        <v>7.0887947401167564E-2</v>
      </c>
      <c r="M1936" s="4">
        <v>63.035846294745518</v>
      </c>
      <c r="N1936" s="4">
        <v>19.2326904360465</v>
      </c>
      <c r="O1936" s="4">
        <v>236.850107950047</v>
      </c>
      <c r="P1936" s="4">
        <v>77.054799824101167</v>
      </c>
      <c r="Q1936" s="4">
        <v>325.75269345676782</v>
      </c>
      <c r="R1936" s="4">
        <v>59.440265010124719</v>
      </c>
      <c r="S1936" s="4">
        <v>574.88489583899559</v>
      </c>
      <c r="T1936" s="4">
        <v>88.553022188029573</v>
      </c>
      <c r="U1936" s="4">
        <v>2350.7061759111921</v>
      </c>
      <c r="V1936" s="4">
        <v>3.5985128268301061</v>
      </c>
      <c r="W1936" s="4">
        <v>12.49180851944843</v>
      </c>
      <c r="X1936" s="4">
        <v>9191.0359908948394</v>
      </c>
      <c r="Y1936" s="4">
        <v>3.926027542731263</v>
      </c>
      <c r="Z1936" s="4"/>
      <c r="AA1936" s="4">
        <v>264.99503155464168</v>
      </c>
      <c r="AB1936" s="4">
        <v>393.05569367558462</v>
      </c>
      <c r="AC1936" s="4"/>
    </row>
    <row r="1937" spans="1:29" hidden="1" x14ac:dyDescent="0.25">
      <c r="A1937" s="4" t="s">
        <v>4124</v>
      </c>
      <c r="B1937" s="4" t="s">
        <v>3938</v>
      </c>
      <c r="C1937" s="4" t="s">
        <v>2001</v>
      </c>
      <c r="D1937" s="4" t="s">
        <v>2011</v>
      </c>
      <c r="E1937" s="4" t="s">
        <v>4056</v>
      </c>
      <c r="F1937" s="4">
        <v>0</v>
      </c>
      <c r="G1937" s="4">
        <v>10.70538235795037</v>
      </c>
      <c r="H1937" s="4">
        <v>132.3511196464861</v>
      </c>
      <c r="I1937" s="4">
        <v>4.196603192684174</v>
      </c>
      <c r="J1937" s="4">
        <v>29.254685087473479</v>
      </c>
      <c r="K1937" s="4">
        <v>32.890853271999568</v>
      </c>
      <c r="L1937" s="4">
        <v>0.25665732628125432</v>
      </c>
      <c r="M1937" s="4">
        <v>147.19880234723769</v>
      </c>
      <c r="N1937" s="4">
        <v>40.917743195572307</v>
      </c>
      <c r="O1937" s="4">
        <v>453.11351503670278</v>
      </c>
      <c r="P1937" s="4">
        <v>136.16225297245759</v>
      </c>
      <c r="Q1937" s="4">
        <v>542.38039375017922</v>
      </c>
      <c r="R1937" s="4">
        <v>92.801017319662549</v>
      </c>
      <c r="S1937" s="4">
        <v>845.87451123519929</v>
      </c>
      <c r="T1937" s="4">
        <v>125.6907697985128</v>
      </c>
      <c r="U1937" s="4">
        <v>4062.6298679710708</v>
      </c>
      <c r="V1937" s="4">
        <v>7.4639639797042614</v>
      </c>
      <c r="W1937" s="4">
        <v>41.953590460222763</v>
      </c>
      <c r="X1937" s="4">
        <v>7769.5187776430294</v>
      </c>
      <c r="Y1937" s="4">
        <v>9.2346269912217203</v>
      </c>
      <c r="Z1937" s="4"/>
      <c r="AA1937" s="4">
        <v>1583.656962785851</v>
      </c>
      <c r="AB1937" s="4">
        <v>1091.615410671661</v>
      </c>
      <c r="AC1937" s="4"/>
    </row>
    <row r="1938" spans="1:29" hidden="1" x14ac:dyDescent="0.25">
      <c r="A1938" s="4" t="s">
        <v>4124</v>
      </c>
      <c r="B1938" s="4" t="s">
        <v>3938</v>
      </c>
      <c r="C1938" s="4" t="s">
        <v>2001</v>
      </c>
      <c r="D1938" s="4" t="s">
        <v>2012</v>
      </c>
      <c r="E1938" s="4" t="s">
        <v>4056</v>
      </c>
      <c r="F1938" s="4">
        <v>0</v>
      </c>
      <c r="G1938" s="4">
        <v>2.260605908501374E-2</v>
      </c>
      <c r="H1938" s="4">
        <v>17.55869855572832</v>
      </c>
      <c r="I1938" s="4">
        <v>0.2112229979542693</v>
      </c>
      <c r="J1938" s="4">
        <v>2.683173221890907</v>
      </c>
      <c r="K1938" s="4">
        <v>5.5947891481851064</v>
      </c>
      <c r="L1938" s="4">
        <v>3.4968244708220853E-2</v>
      </c>
      <c r="M1938" s="4">
        <v>32.301754077716247</v>
      </c>
      <c r="N1938" s="4">
        <v>9.9368851342773024</v>
      </c>
      <c r="O1938" s="4">
        <v>121.8283666284489</v>
      </c>
      <c r="P1938" s="4">
        <v>40.374623565693959</v>
      </c>
      <c r="Q1938" s="4">
        <v>175.76296134777809</v>
      </c>
      <c r="R1938" s="4">
        <v>33.449819874550677</v>
      </c>
      <c r="S1938" s="4">
        <v>328.42712353766001</v>
      </c>
      <c r="T1938" s="4">
        <v>51.26337629725473</v>
      </c>
      <c r="U1938" s="4">
        <v>1260.0620040562339</v>
      </c>
      <c r="V1938" s="4">
        <v>5.7335554935480406</v>
      </c>
      <c r="W1938" s="4">
        <v>15.106832665471069</v>
      </c>
      <c r="X1938" s="4">
        <v>8975.0595889094111</v>
      </c>
      <c r="Y1938" s="4">
        <v>3.1484660944549892</v>
      </c>
      <c r="Z1938" s="4"/>
      <c r="AA1938" s="4">
        <v>185.84921952648</v>
      </c>
      <c r="AB1938" s="4">
        <v>307.72660463350883</v>
      </c>
      <c r="AC1938" s="4"/>
    </row>
    <row r="1939" spans="1:29" hidden="1" x14ac:dyDescent="0.25">
      <c r="A1939" s="4" t="s">
        <v>4124</v>
      </c>
      <c r="B1939" s="4" t="s">
        <v>3938</v>
      </c>
      <c r="C1939" s="4" t="s">
        <v>2001</v>
      </c>
      <c r="D1939" s="4" t="s">
        <v>2013</v>
      </c>
      <c r="E1939" s="4" t="s">
        <v>4056</v>
      </c>
      <c r="F1939" s="4">
        <v>0</v>
      </c>
      <c r="G1939" s="4">
        <v>0.20274392242643929</v>
      </c>
      <c r="H1939" s="4">
        <v>41.124048033099541</v>
      </c>
      <c r="I1939" s="4">
        <v>0.2174955886902302</v>
      </c>
      <c r="J1939" s="4">
        <v>3.971813757833861</v>
      </c>
      <c r="K1939" s="4">
        <v>10.7382958859317</v>
      </c>
      <c r="L1939" s="4">
        <v>5.2708214261511718E-2</v>
      </c>
      <c r="M1939" s="4">
        <v>61.947952838527428</v>
      </c>
      <c r="N1939" s="4">
        <v>20.880623986876021</v>
      </c>
      <c r="O1939" s="4">
        <v>264.65735112945561</v>
      </c>
      <c r="P1939" s="4">
        <v>87.897631202935358</v>
      </c>
      <c r="Q1939" s="4">
        <v>376.98341084088378</v>
      </c>
      <c r="R1939" s="4">
        <v>68.041772378112654</v>
      </c>
      <c r="S1939" s="4">
        <v>644.45829570802186</v>
      </c>
      <c r="T1939" s="4">
        <v>95.624617506793825</v>
      </c>
      <c r="U1939" s="4">
        <v>2698.6567039802298</v>
      </c>
      <c r="V1939" s="4">
        <v>3.9008232071184681</v>
      </c>
      <c r="W1939" s="4">
        <v>33.79077374595937</v>
      </c>
      <c r="X1939" s="4">
        <v>10102.829249805931</v>
      </c>
      <c r="Y1939" s="4">
        <v>8.6688090843586068</v>
      </c>
      <c r="Z1939" s="4"/>
      <c r="AA1939" s="4">
        <v>422.50879760597383</v>
      </c>
      <c r="AB1939" s="4">
        <v>735.29662117990699</v>
      </c>
      <c r="AC1939" s="4"/>
    </row>
    <row r="1940" spans="1:29" hidden="1" x14ac:dyDescent="0.25">
      <c r="A1940" s="4" t="s">
        <v>4124</v>
      </c>
      <c r="B1940" s="4" t="s">
        <v>3938</v>
      </c>
      <c r="C1940" s="4" t="s">
        <v>2001</v>
      </c>
      <c r="D1940" s="4" t="s">
        <v>2014</v>
      </c>
      <c r="E1940" s="4" t="s">
        <v>4056</v>
      </c>
      <c r="F1940" s="4">
        <v>0</v>
      </c>
      <c r="G1940" s="4">
        <v>0.1045297662569349</v>
      </c>
      <c r="H1940" s="4">
        <v>42.467577724895207</v>
      </c>
      <c r="I1940" s="4">
        <v>0.26502138441705858</v>
      </c>
      <c r="J1940" s="4">
        <v>4.2192826139949897</v>
      </c>
      <c r="K1940" s="4">
        <v>10.088307622082279</v>
      </c>
      <c r="L1940" s="4">
        <v>5.0957917256502908E-2</v>
      </c>
      <c r="M1940" s="4">
        <v>60.637420616958941</v>
      </c>
      <c r="N1940" s="4">
        <v>20.622896690744629</v>
      </c>
      <c r="O1940" s="4">
        <v>264.62465999554922</v>
      </c>
      <c r="P1940" s="4">
        <v>87.172436261147155</v>
      </c>
      <c r="Q1940" s="4">
        <v>376.25810441669921</v>
      </c>
      <c r="R1940" s="4">
        <v>68.785847960099673</v>
      </c>
      <c r="S1940" s="4">
        <v>638.23680715128137</v>
      </c>
      <c r="T1940" s="4">
        <v>94.062499596631326</v>
      </c>
      <c r="U1940" s="4">
        <v>2759.7261375178009</v>
      </c>
      <c r="V1940" s="4">
        <v>4.2507185079244296</v>
      </c>
      <c r="W1940" s="4">
        <v>43.606700109077202</v>
      </c>
      <c r="X1940" s="4">
        <v>10122.12053204099</v>
      </c>
      <c r="Y1940" s="4">
        <v>8.8319862344570481</v>
      </c>
      <c r="Z1940" s="4"/>
      <c r="AA1940" s="4">
        <v>738.27851931137309</v>
      </c>
      <c r="AB1940" s="4">
        <v>942.99443183651454</v>
      </c>
      <c r="AC1940" s="4"/>
    </row>
    <row r="1941" spans="1:29" hidden="1" x14ac:dyDescent="0.25">
      <c r="A1941" s="4" t="s">
        <v>4124</v>
      </c>
      <c r="B1941" s="4" t="s">
        <v>3938</v>
      </c>
      <c r="C1941" s="4" t="s">
        <v>2001</v>
      </c>
      <c r="D1941" s="4" t="s">
        <v>2015</v>
      </c>
      <c r="E1941" s="4" t="s">
        <v>4056</v>
      </c>
      <c r="F1941" s="4">
        <v>0</v>
      </c>
      <c r="G1941" s="4">
        <v>1.8935070563608269E-2</v>
      </c>
      <c r="H1941" s="4">
        <v>20.886817271445679</v>
      </c>
      <c r="I1941" s="4">
        <v>0.17511722252765419</v>
      </c>
      <c r="J1941" s="4">
        <v>3.6677671186975229</v>
      </c>
      <c r="K1941" s="4">
        <v>7.8169013603212312</v>
      </c>
      <c r="L1941" s="4">
        <v>4.5019740332076702E-2</v>
      </c>
      <c r="M1941" s="4">
        <v>38.74032512287647</v>
      </c>
      <c r="N1941" s="4">
        <v>11.66378224029533</v>
      </c>
      <c r="O1941" s="4">
        <v>146.32016810811109</v>
      </c>
      <c r="P1941" s="4">
        <v>47.765296212458622</v>
      </c>
      <c r="Q1941" s="4">
        <v>208.19203770732011</v>
      </c>
      <c r="R1941" s="4">
        <v>38.921595828188998</v>
      </c>
      <c r="S1941" s="4">
        <v>378.54577655723392</v>
      </c>
      <c r="T1941" s="4">
        <v>59.870359486725548</v>
      </c>
      <c r="U1941" s="4">
        <v>1504.789875540316</v>
      </c>
      <c r="V1941" s="4">
        <v>4.0630813926505773</v>
      </c>
      <c r="W1941" s="4">
        <v>14.84708902564199</v>
      </c>
      <c r="X1941" s="4">
        <v>8899.2936470690511</v>
      </c>
      <c r="Y1941" s="4">
        <v>3.366895173029842</v>
      </c>
      <c r="Z1941" s="4"/>
      <c r="AA1941" s="4">
        <v>296.81661026738999</v>
      </c>
      <c r="AB1941" s="4">
        <v>401.11631817204579</v>
      </c>
      <c r="AC1941" s="4"/>
    </row>
    <row r="1942" spans="1:29" hidden="1" x14ac:dyDescent="0.25">
      <c r="A1942" s="4" t="s">
        <v>4124</v>
      </c>
      <c r="B1942" s="4" t="s">
        <v>3938</v>
      </c>
      <c r="C1942" s="4" t="s">
        <v>2001</v>
      </c>
      <c r="D1942" s="4" t="s">
        <v>2016</v>
      </c>
      <c r="E1942" s="4" t="s">
        <v>4056</v>
      </c>
      <c r="F1942" s="4">
        <v>0</v>
      </c>
      <c r="G1942" s="4">
        <v>0.74748594868031681</v>
      </c>
      <c r="H1942" s="4">
        <v>25.434388266938619</v>
      </c>
      <c r="I1942" s="4">
        <v>0.39151030522673319</v>
      </c>
      <c r="J1942" s="4">
        <v>4.8688563268449192</v>
      </c>
      <c r="K1942" s="4">
        <v>11.02518185385513</v>
      </c>
      <c r="L1942" s="4">
        <v>4.5645445495582943E-2</v>
      </c>
      <c r="M1942" s="4">
        <v>62.528178725897106</v>
      </c>
      <c r="N1942" s="4">
        <v>20.46854661750206</v>
      </c>
      <c r="O1942" s="4">
        <v>261.31622565442598</v>
      </c>
      <c r="P1942" s="4">
        <v>85.741543763807201</v>
      </c>
      <c r="Q1942" s="4">
        <v>367.44904993093502</v>
      </c>
      <c r="R1942" s="4">
        <v>66.332374492237562</v>
      </c>
      <c r="S1942" s="4">
        <v>621.93304378803691</v>
      </c>
      <c r="T1942" s="4">
        <v>95.286740389563036</v>
      </c>
      <c r="U1942" s="4">
        <v>2672.6842174903759</v>
      </c>
      <c r="V1942" s="4">
        <v>4.2875551655466504</v>
      </c>
      <c r="W1942" s="4">
        <v>16.424722327823879</v>
      </c>
      <c r="X1942" s="4">
        <v>10127.68990778584</v>
      </c>
      <c r="Y1942" s="4">
        <v>4.5560880415845402</v>
      </c>
      <c r="Z1942" s="4"/>
      <c r="AA1942" s="4">
        <v>316.01131419296649</v>
      </c>
      <c r="AB1942" s="4">
        <v>541.73828864405664</v>
      </c>
      <c r="AC1942" s="4"/>
    </row>
    <row r="1943" spans="1:29" hidden="1" x14ac:dyDescent="0.25">
      <c r="A1943" s="4" t="s">
        <v>4124</v>
      </c>
      <c r="B1943" s="4" t="s">
        <v>3938</v>
      </c>
      <c r="C1943" s="4" t="s">
        <v>2001</v>
      </c>
      <c r="D1943" s="4" t="s">
        <v>2017</v>
      </c>
      <c r="E1943" s="4" t="s">
        <v>4056</v>
      </c>
      <c r="F1943" s="4">
        <v>0</v>
      </c>
      <c r="G1943" s="4">
        <v>6.6884266806349499E-2</v>
      </c>
      <c r="H1943" s="4">
        <v>31.870270465045209</v>
      </c>
      <c r="I1943" s="4">
        <v>0.21493805723178841</v>
      </c>
      <c r="J1943" s="4">
        <v>3.1195473584333371</v>
      </c>
      <c r="K1943" s="4">
        <v>7.9012059739555074</v>
      </c>
      <c r="L1943" s="4">
        <v>5.5617321055373953E-2</v>
      </c>
      <c r="M1943" s="4">
        <v>53.592456565792759</v>
      </c>
      <c r="N1943" s="4">
        <v>17.83670465033752</v>
      </c>
      <c r="O1943" s="4">
        <v>231.11324574331141</v>
      </c>
      <c r="P1943" s="4">
        <v>76.105963704232934</v>
      </c>
      <c r="Q1943" s="4">
        <v>327.2558506071955</v>
      </c>
      <c r="R1943" s="4">
        <v>59.198497497465063</v>
      </c>
      <c r="S1943" s="4">
        <v>570.86247121474446</v>
      </c>
      <c r="T1943" s="4">
        <v>84.198170420035567</v>
      </c>
      <c r="U1943" s="4">
        <v>2367.4002420141778</v>
      </c>
      <c r="V1943" s="4">
        <v>3.1285313630185039</v>
      </c>
      <c r="W1943" s="4">
        <v>27.521573806562191</v>
      </c>
      <c r="X1943" s="4">
        <v>10937.06711439828</v>
      </c>
      <c r="Y1943" s="4">
        <v>7.4041757645139024</v>
      </c>
      <c r="Z1943" s="4"/>
      <c r="AA1943" s="4">
        <v>413.85209394156283</v>
      </c>
      <c r="AB1943" s="4">
        <v>678.42858045743742</v>
      </c>
      <c r="AC1943" s="4"/>
    </row>
    <row r="1944" spans="1:29" hidden="1" x14ac:dyDescent="0.25">
      <c r="A1944" s="4" t="s">
        <v>4124</v>
      </c>
      <c r="B1944" s="4" t="s">
        <v>3938</v>
      </c>
      <c r="C1944" s="4" t="s">
        <v>2001</v>
      </c>
      <c r="D1944" s="4" t="s">
        <v>2018</v>
      </c>
      <c r="E1944" s="4" t="s">
        <v>4056</v>
      </c>
      <c r="F1944" s="4">
        <v>0</v>
      </c>
      <c r="G1944" s="4">
        <v>6.8185143099306379E-3</v>
      </c>
      <c r="H1944" s="4">
        <v>24.46985383137115</v>
      </c>
      <c r="I1944" s="4">
        <v>0.1223335151947313</v>
      </c>
      <c r="J1944" s="4">
        <v>2.3000010947668201</v>
      </c>
      <c r="K1944" s="4">
        <v>6.4716856060646801</v>
      </c>
      <c r="L1944" s="4">
        <v>4.6227532023907218E-2</v>
      </c>
      <c r="M1944" s="4">
        <v>39.1974167701214</v>
      </c>
      <c r="N1944" s="4">
        <v>12.82865554412891</v>
      </c>
      <c r="O1944" s="4">
        <v>165.1534257032387</v>
      </c>
      <c r="P1944" s="4">
        <v>55.087478057774227</v>
      </c>
      <c r="Q1944" s="4">
        <v>240.1649896074957</v>
      </c>
      <c r="R1944" s="4">
        <v>44.555502071918802</v>
      </c>
      <c r="S1944" s="4">
        <v>427.25411644561962</v>
      </c>
      <c r="T1944" s="4">
        <v>64.879111926403397</v>
      </c>
      <c r="U1944" s="4">
        <v>1739.964200444233</v>
      </c>
      <c r="V1944" s="4">
        <v>2.60985686403852</v>
      </c>
      <c r="W1944" s="4">
        <v>23.629701055030491</v>
      </c>
      <c r="X1944" s="4">
        <v>10616.956145935001</v>
      </c>
      <c r="Y1944" s="4">
        <v>6.1412446406742216</v>
      </c>
      <c r="Z1944" s="4"/>
      <c r="AA1944" s="4">
        <v>310.788194312207</v>
      </c>
      <c r="AB1944" s="4">
        <v>556.24180525022598</v>
      </c>
      <c r="AC1944" s="4"/>
    </row>
    <row r="1945" spans="1:29" hidden="1" x14ac:dyDescent="0.25">
      <c r="A1945" s="4" t="s">
        <v>4125</v>
      </c>
      <c r="B1945" s="4" t="s">
        <v>3939</v>
      </c>
      <c r="C1945" s="4" t="s">
        <v>2020</v>
      </c>
      <c r="D1945" s="4" t="s">
        <v>2019</v>
      </c>
      <c r="E1945" s="4" t="s">
        <v>3955</v>
      </c>
      <c r="F1945" s="4">
        <v>0</v>
      </c>
      <c r="G1945" s="4">
        <v>0.01</v>
      </c>
      <c r="H1945" s="4">
        <v>8.58</v>
      </c>
      <c r="I1945" s="4">
        <v>0.12</v>
      </c>
      <c r="J1945" s="4">
        <v>2.4900000000000002</v>
      </c>
      <c r="K1945" s="4">
        <v>6.2</v>
      </c>
      <c r="L1945" s="4">
        <v>0.14000000000000001</v>
      </c>
      <c r="M1945" s="4">
        <v>34.200000000000003</v>
      </c>
      <c r="N1945" s="4">
        <v>11.7</v>
      </c>
      <c r="O1945" s="4">
        <v>141</v>
      </c>
      <c r="P1945" s="4">
        <v>52.1</v>
      </c>
      <c r="Q1945" s="4">
        <v>232</v>
      </c>
      <c r="R1945" s="4">
        <v>46.5</v>
      </c>
      <c r="S1945" s="4">
        <v>415</v>
      </c>
      <c r="T1945" s="4">
        <v>82.4</v>
      </c>
      <c r="U1945" s="4">
        <v>1499</v>
      </c>
      <c r="V1945" s="4">
        <v>12.1</v>
      </c>
      <c r="W1945" s="4">
        <v>5.46</v>
      </c>
      <c r="X1945" s="4">
        <v>12293</v>
      </c>
      <c r="Y1945" s="4">
        <v>3.4</v>
      </c>
      <c r="Z1945" s="4">
        <v>30.1</v>
      </c>
      <c r="AA1945" s="4">
        <v>382</v>
      </c>
      <c r="AB1945" s="4">
        <v>2800</v>
      </c>
      <c r="AC1945" s="4">
        <v>0.56000000000000005</v>
      </c>
    </row>
    <row r="1946" spans="1:29" hidden="1" x14ac:dyDescent="0.25">
      <c r="A1946" s="4" t="s">
        <v>4125</v>
      </c>
      <c r="B1946" s="4" t="s">
        <v>3939</v>
      </c>
      <c r="C1946" s="4" t="s">
        <v>2020</v>
      </c>
      <c r="D1946" s="4" t="s">
        <v>2022</v>
      </c>
      <c r="E1946" s="4" t="s">
        <v>3955</v>
      </c>
      <c r="F1946" s="4">
        <v>0</v>
      </c>
      <c r="G1946" s="4">
        <v>0.76</v>
      </c>
      <c r="H1946" s="4">
        <v>13.7</v>
      </c>
      <c r="I1946" s="4">
        <v>0.26</v>
      </c>
      <c r="J1946" s="4">
        <v>2.37</v>
      </c>
      <c r="K1946" s="4">
        <v>3.36</v>
      </c>
      <c r="L1946" s="4">
        <v>0.61</v>
      </c>
      <c r="M1946" s="4">
        <v>21.4</v>
      </c>
      <c r="N1946" s="4">
        <v>7.15</v>
      </c>
      <c r="O1946" s="4">
        <v>90.3</v>
      </c>
      <c r="P1946" s="4">
        <v>33.299999999999997</v>
      </c>
      <c r="Q1946" s="4">
        <v>152</v>
      </c>
      <c r="R1946" s="4">
        <v>31.5</v>
      </c>
      <c r="S1946" s="4">
        <v>290</v>
      </c>
      <c r="T1946" s="4">
        <v>57.9</v>
      </c>
      <c r="U1946" s="4">
        <v>972</v>
      </c>
      <c r="V1946" s="4">
        <v>15.2</v>
      </c>
      <c r="W1946" s="4">
        <v>4.68</v>
      </c>
      <c r="X1946" s="4">
        <v>14184</v>
      </c>
      <c r="Y1946" s="4">
        <v>3.8</v>
      </c>
      <c r="Z1946" s="4">
        <v>23.3</v>
      </c>
      <c r="AA1946" s="4">
        <v>176</v>
      </c>
      <c r="AB1946" s="4">
        <v>2088</v>
      </c>
      <c r="AC1946" s="4">
        <v>0.7</v>
      </c>
    </row>
    <row r="1947" spans="1:29" hidden="1" x14ac:dyDescent="0.25">
      <c r="A1947" s="4" t="s">
        <v>4125</v>
      </c>
      <c r="B1947" s="4" t="s">
        <v>3939</v>
      </c>
      <c r="C1947" s="4" t="s">
        <v>2020</v>
      </c>
      <c r="D1947" s="4" t="s">
        <v>2023</v>
      </c>
      <c r="E1947" s="4" t="s">
        <v>3955</v>
      </c>
      <c r="F1947" s="4">
        <v>0</v>
      </c>
      <c r="G1947" s="4">
        <v>0.01</v>
      </c>
      <c r="H1947" s="4">
        <v>9.57</v>
      </c>
      <c r="I1947" s="4">
        <v>0.03</v>
      </c>
      <c r="J1947" s="4">
        <v>0.47</v>
      </c>
      <c r="K1947" s="4">
        <v>1.92</v>
      </c>
      <c r="L1947" s="4">
        <v>0.09</v>
      </c>
      <c r="M1947" s="4">
        <v>16</v>
      </c>
      <c r="N1947" s="4">
        <v>6.55</v>
      </c>
      <c r="O1947" s="4">
        <v>84.9</v>
      </c>
      <c r="P1947" s="4">
        <v>34.700000000000003</v>
      </c>
      <c r="Q1947" s="4">
        <v>164</v>
      </c>
      <c r="R1947" s="4">
        <v>36.6</v>
      </c>
      <c r="S1947" s="4">
        <v>348</v>
      </c>
      <c r="T1947" s="4">
        <v>72</v>
      </c>
      <c r="U1947" s="4">
        <v>1032</v>
      </c>
      <c r="V1947" s="4">
        <v>2.2000000000000002</v>
      </c>
      <c r="W1947" s="4">
        <v>9.1199999999999992</v>
      </c>
      <c r="X1947" s="4">
        <v>13873</v>
      </c>
      <c r="Y1947" s="4">
        <v>7.5</v>
      </c>
      <c r="Z1947" s="4">
        <v>44.8</v>
      </c>
      <c r="AA1947" s="4">
        <v>369</v>
      </c>
      <c r="AB1947" s="4">
        <v>4488</v>
      </c>
      <c r="AC1947" s="4">
        <v>0.37</v>
      </c>
    </row>
    <row r="1948" spans="1:29" hidden="1" x14ac:dyDescent="0.25">
      <c r="A1948" s="4" t="s">
        <v>4125</v>
      </c>
      <c r="B1948" s="4" t="s">
        <v>3939</v>
      </c>
      <c r="C1948" s="4" t="s">
        <v>2020</v>
      </c>
      <c r="D1948" s="4" t="s">
        <v>2024</v>
      </c>
      <c r="E1948" s="4" t="s">
        <v>3955</v>
      </c>
      <c r="F1948" s="4">
        <v>0</v>
      </c>
      <c r="G1948" s="4">
        <v>0.01</v>
      </c>
      <c r="H1948" s="4">
        <v>4.09</v>
      </c>
      <c r="I1948" s="4">
        <v>0.19</v>
      </c>
      <c r="J1948" s="4">
        <v>4.0199999999999996</v>
      </c>
      <c r="K1948" s="4">
        <v>6.91</v>
      </c>
      <c r="L1948" s="4">
        <v>0.6</v>
      </c>
      <c r="M1948" s="4">
        <v>42.9</v>
      </c>
      <c r="N1948" s="4">
        <v>13.4</v>
      </c>
      <c r="O1948" s="4">
        <v>152</v>
      </c>
      <c r="P1948" s="4">
        <v>53.7</v>
      </c>
      <c r="Q1948" s="4">
        <v>221</v>
      </c>
      <c r="R1948" s="4">
        <v>42.4</v>
      </c>
      <c r="S1948" s="4">
        <v>361</v>
      </c>
      <c r="T1948" s="4">
        <v>72</v>
      </c>
      <c r="U1948" s="4">
        <v>1513</v>
      </c>
      <c r="V1948" s="4">
        <v>13.1</v>
      </c>
      <c r="W1948" s="4">
        <v>1.93</v>
      </c>
      <c r="X1948" s="4">
        <v>10947</v>
      </c>
      <c r="Y1948" s="4">
        <v>0.9</v>
      </c>
      <c r="Z1948" s="4">
        <v>9.56</v>
      </c>
      <c r="AA1948" s="4">
        <v>141</v>
      </c>
      <c r="AB1948" s="4">
        <v>839</v>
      </c>
      <c r="AC1948" s="4">
        <v>0.49</v>
      </c>
    </row>
    <row r="1949" spans="1:29" hidden="1" x14ac:dyDescent="0.25">
      <c r="A1949" s="4" t="s">
        <v>4125</v>
      </c>
      <c r="B1949" s="4" t="s">
        <v>3939</v>
      </c>
      <c r="C1949" s="4" t="s">
        <v>2020</v>
      </c>
      <c r="D1949" s="4" t="s">
        <v>2025</v>
      </c>
      <c r="E1949" s="4" t="s">
        <v>3955</v>
      </c>
      <c r="F1949" s="4">
        <v>1</v>
      </c>
      <c r="G1949" s="4">
        <v>155</v>
      </c>
      <c r="H1949" s="4">
        <v>547</v>
      </c>
      <c r="I1949" s="4">
        <v>78.3</v>
      </c>
      <c r="J1949" s="4">
        <v>375</v>
      </c>
      <c r="K1949" s="4">
        <v>92.4</v>
      </c>
      <c r="L1949" s="4">
        <v>1.38</v>
      </c>
      <c r="M1949" s="4">
        <v>129</v>
      </c>
      <c r="N1949" s="4">
        <v>30.4</v>
      </c>
      <c r="O1949" s="4">
        <v>307</v>
      </c>
      <c r="P1949" s="4">
        <v>110</v>
      </c>
      <c r="Q1949" s="4">
        <v>489</v>
      </c>
      <c r="R1949" s="4">
        <v>103</v>
      </c>
      <c r="S1949" s="4">
        <v>926</v>
      </c>
      <c r="T1949" s="4">
        <v>185</v>
      </c>
      <c r="U1949" s="4">
        <v>3062</v>
      </c>
      <c r="V1949" s="4">
        <v>9.3000000000000007</v>
      </c>
      <c r="W1949" s="4">
        <v>23.9</v>
      </c>
      <c r="X1949" s="4">
        <v>13679</v>
      </c>
      <c r="Y1949" s="4">
        <v>14</v>
      </c>
      <c r="Z1949" s="4">
        <v>487</v>
      </c>
      <c r="AA1949" s="4">
        <v>1349</v>
      </c>
      <c r="AB1949" s="4">
        <v>4926</v>
      </c>
      <c r="AC1949" s="4">
        <v>1.98</v>
      </c>
    </row>
    <row r="1950" spans="1:29" hidden="1" x14ac:dyDescent="0.25">
      <c r="A1950" s="4" t="s">
        <v>4125</v>
      </c>
      <c r="B1950" s="4" t="s">
        <v>3939</v>
      </c>
      <c r="C1950" s="4" t="s">
        <v>2020</v>
      </c>
      <c r="D1950" s="4" t="s">
        <v>2026</v>
      </c>
      <c r="E1950" s="4" t="s">
        <v>3955</v>
      </c>
      <c r="F1950" s="4">
        <v>0</v>
      </c>
      <c r="G1950" s="4">
        <v>0.01</v>
      </c>
      <c r="H1950" s="4">
        <v>8.7100000000000009</v>
      </c>
      <c r="I1950" s="4">
        <v>0.06</v>
      </c>
      <c r="J1950" s="4">
        <v>1.45</v>
      </c>
      <c r="K1950" s="4">
        <v>4.88</v>
      </c>
      <c r="L1950" s="4">
        <v>0.15</v>
      </c>
      <c r="M1950" s="4">
        <v>33</v>
      </c>
      <c r="N1950" s="4">
        <v>12.9</v>
      </c>
      <c r="O1950" s="4">
        <v>158</v>
      </c>
      <c r="P1950" s="4">
        <v>60.4</v>
      </c>
      <c r="Q1950" s="4">
        <v>262</v>
      </c>
      <c r="R1950" s="4">
        <v>54.1</v>
      </c>
      <c r="S1950" s="4">
        <v>476</v>
      </c>
      <c r="T1950" s="4">
        <v>92.6</v>
      </c>
      <c r="U1950" s="4">
        <v>1739</v>
      </c>
      <c r="V1950" s="4">
        <v>2.5</v>
      </c>
      <c r="W1950" s="4">
        <v>9.31</v>
      </c>
      <c r="X1950" s="4">
        <v>14257</v>
      </c>
      <c r="Y1950" s="4">
        <v>6.5</v>
      </c>
      <c r="Z1950" s="4">
        <v>48</v>
      </c>
      <c r="AA1950" s="4">
        <v>363</v>
      </c>
      <c r="AB1950" s="4">
        <v>4703</v>
      </c>
      <c r="AC1950" s="4">
        <v>0.59</v>
      </c>
    </row>
    <row r="1951" spans="1:29" hidden="1" x14ac:dyDescent="0.25">
      <c r="A1951" s="4" t="s">
        <v>4125</v>
      </c>
      <c r="B1951" s="4" t="s">
        <v>3939</v>
      </c>
      <c r="C1951" s="4" t="s">
        <v>2020</v>
      </c>
      <c r="D1951" s="4" t="s">
        <v>2027</v>
      </c>
      <c r="E1951" s="4" t="s">
        <v>3955</v>
      </c>
      <c r="F1951" s="4">
        <v>0</v>
      </c>
      <c r="G1951" s="4" t="s">
        <v>2021</v>
      </c>
      <c r="H1951" s="4">
        <v>4.7300000000000004</v>
      </c>
      <c r="I1951" s="4">
        <v>0.19</v>
      </c>
      <c r="J1951" s="4">
        <v>2.89</v>
      </c>
      <c r="K1951" s="4">
        <v>5.81</v>
      </c>
      <c r="L1951" s="4">
        <v>0.39</v>
      </c>
      <c r="M1951" s="4">
        <v>34.799999999999997</v>
      </c>
      <c r="N1951" s="4">
        <v>10.8</v>
      </c>
      <c r="O1951" s="4">
        <v>118</v>
      </c>
      <c r="P1951" s="4">
        <v>42.7</v>
      </c>
      <c r="Q1951" s="4">
        <v>182</v>
      </c>
      <c r="R1951" s="4">
        <v>35.1</v>
      </c>
      <c r="S1951" s="4">
        <v>310</v>
      </c>
      <c r="T1951" s="4">
        <v>60.9</v>
      </c>
      <c r="U1951" s="4">
        <v>1234</v>
      </c>
      <c r="V1951" s="4">
        <v>12.3</v>
      </c>
      <c r="W1951" s="4">
        <v>2.2400000000000002</v>
      </c>
      <c r="X1951" s="4">
        <v>10709</v>
      </c>
      <c r="Y1951" s="4">
        <v>1.4</v>
      </c>
      <c r="Z1951" s="4">
        <v>10.4</v>
      </c>
      <c r="AA1951" s="4">
        <v>138</v>
      </c>
      <c r="AB1951" s="4">
        <v>1035</v>
      </c>
      <c r="AC1951" s="4">
        <v>0.44</v>
      </c>
    </row>
    <row r="1952" spans="1:29" hidden="1" x14ac:dyDescent="0.25">
      <c r="A1952" s="4" t="s">
        <v>4125</v>
      </c>
      <c r="B1952" s="4" t="s">
        <v>3939</v>
      </c>
      <c r="C1952" s="4" t="s">
        <v>2020</v>
      </c>
      <c r="D1952" s="4" t="s">
        <v>2028</v>
      </c>
      <c r="E1952" s="4" t="s">
        <v>3955</v>
      </c>
      <c r="F1952" s="4">
        <v>0</v>
      </c>
      <c r="G1952" s="4">
        <v>0.57999999999999996</v>
      </c>
      <c r="H1952" s="4">
        <v>10.1</v>
      </c>
      <c r="I1952" s="4">
        <v>0.3</v>
      </c>
      <c r="J1952" s="4">
        <v>3.21</v>
      </c>
      <c r="K1952" s="4">
        <v>6.64</v>
      </c>
      <c r="L1952" s="4">
        <v>0.05</v>
      </c>
      <c r="M1952" s="4">
        <v>51.3</v>
      </c>
      <c r="N1952" s="4">
        <v>23.6</v>
      </c>
      <c r="O1952" s="4">
        <v>321</v>
      </c>
      <c r="P1952" s="4">
        <v>128</v>
      </c>
      <c r="Q1952" s="4">
        <v>601</v>
      </c>
      <c r="R1952" s="4">
        <v>130</v>
      </c>
      <c r="S1952" s="4">
        <v>1179</v>
      </c>
      <c r="T1952" s="4">
        <v>230</v>
      </c>
      <c r="U1952" s="4">
        <v>3779</v>
      </c>
      <c r="V1952" s="4">
        <v>5.6</v>
      </c>
      <c r="W1952" s="4">
        <v>47.7</v>
      </c>
      <c r="X1952" s="4">
        <v>19325</v>
      </c>
      <c r="Y1952" s="4">
        <v>43.8</v>
      </c>
      <c r="Z1952" s="4">
        <v>154</v>
      </c>
      <c r="AA1952" s="4">
        <v>777</v>
      </c>
      <c r="AB1952" s="4">
        <v>15250</v>
      </c>
      <c r="AC1952" s="4">
        <v>1.82</v>
      </c>
    </row>
    <row r="1953" spans="1:29" hidden="1" x14ac:dyDescent="0.25">
      <c r="A1953" s="4" t="s">
        <v>4125</v>
      </c>
      <c r="B1953" s="4" t="s">
        <v>3939</v>
      </c>
      <c r="C1953" s="4" t="s">
        <v>2020</v>
      </c>
      <c r="D1953" s="4" t="s">
        <v>2029</v>
      </c>
      <c r="E1953" s="4" t="s">
        <v>3955</v>
      </c>
      <c r="F1953" s="4">
        <v>0</v>
      </c>
      <c r="G1953" s="4">
        <v>0.01</v>
      </c>
      <c r="H1953" s="4">
        <v>3.58</v>
      </c>
      <c r="I1953" s="4">
        <v>0.09</v>
      </c>
      <c r="J1953" s="4">
        <v>1.61</v>
      </c>
      <c r="K1953" s="4">
        <v>4.2699999999999996</v>
      </c>
      <c r="L1953" s="4">
        <v>0.39</v>
      </c>
      <c r="M1953" s="4">
        <v>21.8</v>
      </c>
      <c r="N1953" s="4">
        <v>7.72</v>
      </c>
      <c r="O1953" s="4">
        <v>84.2</v>
      </c>
      <c r="P1953" s="4">
        <v>31.9</v>
      </c>
      <c r="Q1953" s="4">
        <v>137</v>
      </c>
      <c r="R1953" s="4">
        <v>27.4</v>
      </c>
      <c r="S1953" s="4">
        <v>246</v>
      </c>
      <c r="T1953" s="4">
        <v>49</v>
      </c>
      <c r="U1953" s="4">
        <v>913</v>
      </c>
      <c r="V1953" s="4">
        <v>15</v>
      </c>
      <c r="W1953" s="4">
        <v>2.2799999999999998</v>
      </c>
      <c r="X1953" s="4">
        <v>10574</v>
      </c>
      <c r="Y1953" s="4">
        <v>1.1499999999999999</v>
      </c>
      <c r="Z1953" s="4">
        <v>8.48</v>
      </c>
      <c r="AA1953" s="4">
        <v>98.6</v>
      </c>
      <c r="AB1953" s="4">
        <v>682</v>
      </c>
      <c r="AC1953" s="4">
        <v>0.28999999999999998</v>
      </c>
    </row>
    <row r="1954" spans="1:29" hidden="1" x14ac:dyDescent="0.25">
      <c r="A1954" s="4" t="s">
        <v>4125</v>
      </c>
      <c r="B1954" s="4" t="s">
        <v>3939</v>
      </c>
      <c r="C1954" s="4" t="s">
        <v>2031</v>
      </c>
      <c r="D1954" s="4" t="s">
        <v>2030</v>
      </c>
      <c r="E1954" s="4" t="s">
        <v>3955</v>
      </c>
      <c r="F1954" s="4">
        <v>0</v>
      </c>
      <c r="G1954" s="4">
        <v>0.48</v>
      </c>
      <c r="H1954" s="4">
        <v>9.0399999999999991</v>
      </c>
      <c r="I1954" s="4">
        <v>0.2</v>
      </c>
      <c r="J1954" s="4">
        <v>2.11</v>
      </c>
      <c r="K1954" s="4">
        <v>1.42</v>
      </c>
      <c r="L1954" s="4">
        <v>0.14000000000000001</v>
      </c>
      <c r="M1954" s="4">
        <v>11.1</v>
      </c>
      <c r="N1954" s="4">
        <v>4.4400000000000004</v>
      </c>
      <c r="O1954" s="4">
        <v>54.4</v>
      </c>
      <c r="P1954" s="4">
        <v>22.7</v>
      </c>
      <c r="Q1954" s="4">
        <v>105</v>
      </c>
      <c r="R1954" s="4">
        <v>22.8</v>
      </c>
      <c r="S1954" s="4">
        <v>208</v>
      </c>
      <c r="T1954" s="4">
        <v>43.1</v>
      </c>
      <c r="U1954" s="4">
        <v>656</v>
      </c>
      <c r="V1954" s="4">
        <v>6.5</v>
      </c>
      <c r="W1954" s="4">
        <v>2.08</v>
      </c>
      <c r="X1954" s="4">
        <v>12665</v>
      </c>
      <c r="Y1954" s="4">
        <v>1.41</v>
      </c>
      <c r="Z1954" s="4">
        <v>9.3699999999999992</v>
      </c>
      <c r="AA1954" s="4">
        <v>94.8</v>
      </c>
      <c r="AB1954" s="4">
        <v>859</v>
      </c>
      <c r="AC1954" s="4">
        <v>0.36</v>
      </c>
    </row>
    <row r="1955" spans="1:29" hidden="1" x14ac:dyDescent="0.25">
      <c r="A1955" s="4" t="s">
        <v>4125</v>
      </c>
      <c r="B1955" s="4" t="s">
        <v>3939</v>
      </c>
      <c r="C1955" s="4" t="s">
        <v>2031</v>
      </c>
      <c r="D1955" s="4" t="s">
        <v>2032</v>
      </c>
      <c r="E1955" s="4" t="s">
        <v>3955</v>
      </c>
      <c r="F1955" s="4">
        <v>0</v>
      </c>
      <c r="G1955" s="4">
        <v>0.23</v>
      </c>
      <c r="H1955" s="4">
        <v>14.2</v>
      </c>
      <c r="I1955" s="4">
        <v>0.08</v>
      </c>
      <c r="J1955" s="4">
        <v>1.01</v>
      </c>
      <c r="K1955" s="4">
        <v>3.41</v>
      </c>
      <c r="L1955" s="4">
        <v>0.16</v>
      </c>
      <c r="M1955" s="4">
        <v>20.5</v>
      </c>
      <c r="N1955" s="4">
        <v>7.9</v>
      </c>
      <c r="O1955" s="4">
        <v>98.6</v>
      </c>
      <c r="P1955" s="4">
        <v>39.299999999999997</v>
      </c>
      <c r="Q1955" s="4">
        <v>177</v>
      </c>
      <c r="R1955" s="4">
        <v>37.6</v>
      </c>
      <c r="S1955" s="4">
        <v>341</v>
      </c>
      <c r="T1955" s="4">
        <v>69</v>
      </c>
      <c r="U1955" s="4">
        <v>1126</v>
      </c>
      <c r="V1955" s="4">
        <v>61.4</v>
      </c>
      <c r="W1955" s="4">
        <v>3.42</v>
      </c>
      <c r="X1955" s="4">
        <v>12995</v>
      </c>
      <c r="Y1955" s="4">
        <v>2.5299999999999998</v>
      </c>
      <c r="Z1955" s="4">
        <v>23</v>
      </c>
      <c r="AA1955" s="4">
        <v>279</v>
      </c>
      <c r="AB1955" s="4">
        <v>2234</v>
      </c>
      <c r="AC1955" s="4">
        <v>1.04</v>
      </c>
    </row>
    <row r="1956" spans="1:29" hidden="1" x14ac:dyDescent="0.25">
      <c r="A1956" s="4" t="s">
        <v>4125</v>
      </c>
      <c r="B1956" s="4" t="s">
        <v>3939</v>
      </c>
      <c r="C1956" s="4" t="s">
        <v>2031</v>
      </c>
      <c r="D1956" s="4" t="s">
        <v>2033</v>
      </c>
      <c r="E1956" s="4" t="s">
        <v>3955</v>
      </c>
      <c r="F1956" s="4">
        <v>0</v>
      </c>
      <c r="G1956" s="4">
        <v>0.04</v>
      </c>
      <c r="H1956" s="4">
        <v>11.5</v>
      </c>
      <c r="I1956" s="4">
        <v>0.15</v>
      </c>
      <c r="J1956" s="4">
        <v>2.41</v>
      </c>
      <c r="K1956" s="4">
        <v>6.06</v>
      </c>
      <c r="L1956" s="4">
        <v>0.45</v>
      </c>
      <c r="M1956" s="4">
        <v>34.9</v>
      </c>
      <c r="N1956" s="4">
        <v>11.7</v>
      </c>
      <c r="O1956" s="4">
        <v>139</v>
      </c>
      <c r="P1956" s="4">
        <v>52.6</v>
      </c>
      <c r="Q1956" s="4">
        <v>230</v>
      </c>
      <c r="R1956" s="4">
        <v>47.8</v>
      </c>
      <c r="S1956" s="4">
        <v>416</v>
      </c>
      <c r="T1956" s="4">
        <v>84.5</v>
      </c>
      <c r="U1956" s="4">
        <v>1507</v>
      </c>
      <c r="V1956" s="4">
        <v>7.74</v>
      </c>
      <c r="W1956" s="4">
        <v>2.11</v>
      </c>
      <c r="X1956" s="4">
        <v>12218</v>
      </c>
      <c r="Y1956" s="4">
        <v>1.75</v>
      </c>
      <c r="Z1956" s="4">
        <v>15.4</v>
      </c>
      <c r="AA1956" s="4">
        <v>235</v>
      </c>
      <c r="AB1956" s="4">
        <v>1477</v>
      </c>
      <c r="AC1956" s="4">
        <v>0.47</v>
      </c>
    </row>
    <row r="1957" spans="1:29" hidden="1" x14ac:dyDescent="0.25">
      <c r="A1957" s="4" t="s">
        <v>4125</v>
      </c>
      <c r="B1957" s="4" t="s">
        <v>3939</v>
      </c>
      <c r="C1957" s="4" t="s">
        <v>2031</v>
      </c>
      <c r="D1957" s="4" t="s">
        <v>2034</v>
      </c>
      <c r="E1957" s="4" t="s">
        <v>3955</v>
      </c>
      <c r="F1957" s="4">
        <v>0</v>
      </c>
      <c r="G1957" s="4">
        <v>0.01</v>
      </c>
      <c r="H1957" s="4">
        <v>18.5</v>
      </c>
      <c r="I1957" s="4">
        <v>0.08</v>
      </c>
      <c r="J1957" s="4">
        <v>1.44</v>
      </c>
      <c r="K1957" s="4">
        <v>3.75</v>
      </c>
      <c r="L1957" s="4">
        <v>0.16</v>
      </c>
      <c r="M1957" s="4">
        <v>24.7</v>
      </c>
      <c r="N1957" s="4">
        <v>9.9600000000000009</v>
      </c>
      <c r="O1957" s="4">
        <v>126</v>
      </c>
      <c r="P1957" s="4">
        <v>50.1</v>
      </c>
      <c r="Q1957" s="4">
        <v>233</v>
      </c>
      <c r="R1957" s="4">
        <v>49.9</v>
      </c>
      <c r="S1957" s="4">
        <v>452</v>
      </c>
      <c r="T1957" s="4">
        <v>93.8</v>
      </c>
      <c r="U1957" s="4">
        <v>1458</v>
      </c>
      <c r="V1957" s="4">
        <v>2.63</v>
      </c>
      <c r="W1957" s="4">
        <v>8.61</v>
      </c>
      <c r="X1957" s="4">
        <v>14170</v>
      </c>
      <c r="Y1957" s="4">
        <v>7.24</v>
      </c>
      <c r="Z1957" s="4">
        <v>60.6</v>
      </c>
      <c r="AA1957" s="4">
        <v>601</v>
      </c>
      <c r="AB1957" s="4">
        <v>5813</v>
      </c>
      <c r="AC1957" s="4">
        <v>0.48</v>
      </c>
    </row>
    <row r="1958" spans="1:29" hidden="1" x14ac:dyDescent="0.25">
      <c r="A1958" s="4" t="s">
        <v>4125</v>
      </c>
      <c r="B1958" s="4" t="s">
        <v>3939</v>
      </c>
      <c r="C1958" s="4" t="s">
        <v>2036</v>
      </c>
      <c r="D1958" s="4" t="s">
        <v>2035</v>
      </c>
      <c r="E1958" s="4" t="s">
        <v>3955</v>
      </c>
      <c r="F1958" s="4">
        <v>0</v>
      </c>
      <c r="G1958" s="4">
        <v>0.1</v>
      </c>
      <c r="H1958" s="4">
        <v>10.4</v>
      </c>
      <c r="I1958" s="4">
        <v>7.0000000000000007E-2</v>
      </c>
      <c r="J1958" s="4">
        <v>1.19</v>
      </c>
      <c r="K1958" s="4">
        <v>3.37</v>
      </c>
      <c r="L1958" s="4">
        <v>0.2</v>
      </c>
      <c r="M1958" s="4">
        <v>20.2</v>
      </c>
      <c r="N1958" s="4">
        <v>7.6</v>
      </c>
      <c r="O1958" s="4">
        <v>91.5</v>
      </c>
      <c r="P1958" s="4">
        <v>35.700000000000003</v>
      </c>
      <c r="Q1958" s="4">
        <v>160</v>
      </c>
      <c r="R1958" s="4">
        <v>34.5</v>
      </c>
      <c r="S1958" s="4">
        <v>304</v>
      </c>
      <c r="T1958" s="4">
        <v>62.9</v>
      </c>
      <c r="U1958" s="4">
        <v>1009</v>
      </c>
      <c r="V1958" s="4">
        <v>8.07</v>
      </c>
      <c r="W1958" s="4">
        <v>2.08</v>
      </c>
      <c r="X1958" s="4">
        <v>12452</v>
      </c>
      <c r="Y1958" s="4">
        <v>1.56</v>
      </c>
      <c r="Z1958" s="4">
        <v>11.8</v>
      </c>
      <c r="AA1958" s="4">
        <v>168</v>
      </c>
      <c r="AB1958" s="4">
        <v>1226</v>
      </c>
      <c r="AC1958" s="4">
        <v>0.43</v>
      </c>
    </row>
    <row r="1959" spans="1:29" hidden="1" x14ac:dyDescent="0.25">
      <c r="A1959" s="4" t="s">
        <v>4125</v>
      </c>
      <c r="B1959" s="4" t="s">
        <v>3939</v>
      </c>
      <c r="C1959" s="4" t="s">
        <v>2036</v>
      </c>
      <c r="D1959" s="4" t="s">
        <v>2037</v>
      </c>
      <c r="E1959" s="4" t="s">
        <v>3955</v>
      </c>
      <c r="F1959" s="4">
        <v>0</v>
      </c>
      <c r="G1959" s="4">
        <v>0.01</v>
      </c>
      <c r="H1959" s="4">
        <v>17.3</v>
      </c>
      <c r="I1959" s="4">
        <v>0.06</v>
      </c>
      <c r="J1959" s="4">
        <v>1.08</v>
      </c>
      <c r="K1959" s="4">
        <v>3.46</v>
      </c>
      <c r="L1959" s="4">
        <v>0.13</v>
      </c>
      <c r="M1959" s="4">
        <v>22.6</v>
      </c>
      <c r="N1959" s="4">
        <v>9.8000000000000007</v>
      </c>
      <c r="O1959" s="4">
        <v>125</v>
      </c>
      <c r="P1959" s="4">
        <v>50.8</v>
      </c>
      <c r="Q1959" s="4">
        <v>240</v>
      </c>
      <c r="R1959" s="4">
        <v>55.5</v>
      </c>
      <c r="S1959" s="4">
        <v>520</v>
      </c>
      <c r="T1959" s="4">
        <v>110</v>
      </c>
      <c r="U1959" s="4">
        <v>1482</v>
      </c>
      <c r="V1959" s="4">
        <v>2.5</v>
      </c>
      <c r="W1959" s="4">
        <v>9.84</v>
      </c>
      <c r="X1959" s="4">
        <v>14686</v>
      </c>
      <c r="Y1959" s="4">
        <v>8.26</v>
      </c>
      <c r="Z1959" s="4">
        <v>77.2</v>
      </c>
      <c r="AA1959" s="4">
        <v>697</v>
      </c>
      <c r="AB1959" s="4">
        <v>8458</v>
      </c>
      <c r="AC1959" s="4">
        <v>0.57999999999999996</v>
      </c>
    </row>
    <row r="1960" spans="1:29" hidden="1" x14ac:dyDescent="0.25">
      <c r="A1960" s="4" t="s">
        <v>4125</v>
      </c>
      <c r="B1960" s="4" t="s">
        <v>3939</v>
      </c>
      <c r="C1960" s="4" t="s">
        <v>2036</v>
      </c>
      <c r="D1960" s="4" t="s">
        <v>2038</v>
      </c>
      <c r="E1960" s="4" t="s">
        <v>3955</v>
      </c>
      <c r="F1960" s="4">
        <v>0</v>
      </c>
      <c r="G1960" s="4">
        <v>0.27</v>
      </c>
      <c r="H1960" s="4">
        <v>14.3</v>
      </c>
      <c r="I1960" s="4">
        <v>0.17</v>
      </c>
      <c r="J1960" s="4">
        <v>1.76</v>
      </c>
      <c r="K1960" s="4">
        <v>3.43</v>
      </c>
      <c r="L1960" s="4">
        <v>0.72</v>
      </c>
      <c r="M1960" s="4">
        <v>18.899999999999999</v>
      </c>
      <c r="N1960" s="4">
        <v>6.64</v>
      </c>
      <c r="O1960" s="4">
        <v>79.3</v>
      </c>
      <c r="P1960" s="4">
        <v>29.9</v>
      </c>
      <c r="Q1960" s="4">
        <v>133</v>
      </c>
      <c r="R1960" s="4">
        <v>29.1</v>
      </c>
      <c r="S1960" s="4">
        <v>263</v>
      </c>
      <c r="T1960" s="4">
        <v>55.9</v>
      </c>
      <c r="U1960" s="4">
        <v>851</v>
      </c>
      <c r="V1960" s="4">
        <v>6.18</v>
      </c>
      <c r="W1960" s="4">
        <v>2.94</v>
      </c>
      <c r="X1960" s="4">
        <v>11826</v>
      </c>
      <c r="Y1960" s="4">
        <v>2.65</v>
      </c>
      <c r="Z1960" s="4">
        <v>501</v>
      </c>
      <c r="AA1960" s="4">
        <v>140</v>
      </c>
      <c r="AB1960" s="4">
        <v>1554</v>
      </c>
      <c r="AC1960" s="4">
        <v>0.41</v>
      </c>
    </row>
    <row r="1961" spans="1:29" hidden="1" x14ac:dyDescent="0.25">
      <c r="A1961" s="4" t="s">
        <v>4125</v>
      </c>
      <c r="B1961" s="4" t="s">
        <v>3939</v>
      </c>
      <c r="C1961" s="4" t="s">
        <v>2036</v>
      </c>
      <c r="D1961" s="4" t="s">
        <v>2039</v>
      </c>
      <c r="E1961" s="4" t="s">
        <v>3955</v>
      </c>
      <c r="F1961" s="4">
        <v>0</v>
      </c>
      <c r="G1961" s="4">
        <v>1.41</v>
      </c>
      <c r="H1961" s="4">
        <v>18.399999999999999</v>
      </c>
      <c r="I1961" s="4">
        <v>0.52</v>
      </c>
      <c r="J1961" s="4">
        <v>3.76</v>
      </c>
      <c r="K1961" s="4">
        <v>4.49</v>
      </c>
      <c r="L1961" s="4">
        <v>0.26</v>
      </c>
      <c r="M1961" s="4">
        <v>24.8</v>
      </c>
      <c r="N1961" s="4">
        <v>9.69</v>
      </c>
      <c r="O1961" s="4">
        <v>118</v>
      </c>
      <c r="P1961" s="4">
        <v>45.9</v>
      </c>
      <c r="Q1961" s="4">
        <v>207</v>
      </c>
      <c r="R1961" s="4">
        <v>44</v>
      </c>
      <c r="S1961" s="4">
        <v>389</v>
      </c>
      <c r="T1961" s="4">
        <v>79.599999999999994</v>
      </c>
      <c r="U1961" s="4">
        <v>1277</v>
      </c>
      <c r="V1961" s="4">
        <v>7.39</v>
      </c>
      <c r="W1961" s="4">
        <v>3.54</v>
      </c>
      <c r="X1961" s="4">
        <v>12943</v>
      </c>
      <c r="Y1961" s="4">
        <v>2.79</v>
      </c>
      <c r="Z1961" s="4">
        <v>24.5</v>
      </c>
      <c r="AA1961" s="4">
        <v>338</v>
      </c>
      <c r="AB1961" s="4">
        <v>2534</v>
      </c>
      <c r="AC1961" s="4">
        <v>0.6</v>
      </c>
    </row>
    <row r="1962" spans="1:29" hidden="1" x14ac:dyDescent="0.25">
      <c r="A1962" s="4" t="s">
        <v>4125</v>
      </c>
      <c r="B1962" s="4" t="s">
        <v>3939</v>
      </c>
      <c r="C1962" s="4" t="s">
        <v>2036</v>
      </c>
      <c r="D1962" s="4" t="s">
        <v>2040</v>
      </c>
      <c r="E1962" s="4" t="s">
        <v>3955</v>
      </c>
      <c r="F1962" s="4">
        <v>0</v>
      </c>
      <c r="G1962" s="4">
        <v>0.01</v>
      </c>
      <c r="H1962" s="4">
        <v>15.2</v>
      </c>
      <c r="I1962" s="4">
        <v>0.05</v>
      </c>
      <c r="J1962" s="4">
        <v>1.1100000000000001</v>
      </c>
      <c r="K1962" s="4">
        <v>2.8</v>
      </c>
      <c r="L1962" s="4">
        <v>0.25</v>
      </c>
      <c r="M1962" s="4">
        <v>19</v>
      </c>
      <c r="N1962" s="4">
        <v>6.87</v>
      </c>
      <c r="O1962" s="4">
        <v>82.6</v>
      </c>
      <c r="P1962" s="4">
        <v>32.200000000000003</v>
      </c>
      <c r="Q1962" s="4">
        <v>144</v>
      </c>
      <c r="R1962" s="4">
        <v>30.2</v>
      </c>
      <c r="S1962" s="4">
        <v>264</v>
      </c>
      <c r="T1962" s="4">
        <v>54.5</v>
      </c>
      <c r="U1962" s="4">
        <v>906</v>
      </c>
      <c r="V1962" s="4">
        <v>7.72</v>
      </c>
      <c r="W1962" s="4">
        <v>2.4500000000000002</v>
      </c>
      <c r="X1962" s="4">
        <v>12216</v>
      </c>
      <c r="Y1962" s="4">
        <v>1.62</v>
      </c>
      <c r="Z1962" s="4">
        <v>425</v>
      </c>
      <c r="AA1962" s="4">
        <v>194</v>
      </c>
      <c r="AB1962" s="4">
        <v>1258</v>
      </c>
      <c r="AC1962" s="4">
        <v>0.36</v>
      </c>
    </row>
    <row r="1963" spans="1:29" hidden="1" x14ac:dyDescent="0.25">
      <c r="A1963" s="4" t="s">
        <v>4125</v>
      </c>
      <c r="B1963" s="4" t="s">
        <v>3939</v>
      </c>
      <c r="C1963" s="4" t="s">
        <v>2036</v>
      </c>
      <c r="D1963" s="4" t="s">
        <v>2041</v>
      </c>
      <c r="E1963" s="4" t="s">
        <v>3955</v>
      </c>
      <c r="F1963" s="4">
        <v>0</v>
      </c>
      <c r="G1963" s="4">
        <v>0.01</v>
      </c>
      <c r="H1963" s="4">
        <v>17</v>
      </c>
      <c r="I1963" s="4">
        <v>0.05</v>
      </c>
      <c r="J1963" s="4">
        <v>1.06</v>
      </c>
      <c r="K1963" s="4">
        <v>3.66</v>
      </c>
      <c r="L1963" s="4">
        <v>0.16</v>
      </c>
      <c r="M1963" s="4">
        <v>23.8</v>
      </c>
      <c r="N1963" s="4">
        <v>9.09</v>
      </c>
      <c r="O1963" s="4">
        <v>114</v>
      </c>
      <c r="P1963" s="4">
        <v>45</v>
      </c>
      <c r="Q1963" s="4">
        <v>204</v>
      </c>
      <c r="R1963" s="4">
        <v>43.2</v>
      </c>
      <c r="S1963" s="4">
        <v>386</v>
      </c>
      <c r="T1963" s="4">
        <v>80.099999999999994</v>
      </c>
      <c r="U1963" s="4">
        <v>1249</v>
      </c>
      <c r="V1963" s="4">
        <v>4.67</v>
      </c>
      <c r="W1963" s="4">
        <v>4.6100000000000003</v>
      </c>
      <c r="X1963" s="4">
        <v>13554</v>
      </c>
      <c r="Y1963" s="4">
        <v>3.81</v>
      </c>
      <c r="Z1963" s="4">
        <v>32.5</v>
      </c>
      <c r="AA1963" s="4">
        <v>386</v>
      </c>
      <c r="AB1963" s="4">
        <v>3449</v>
      </c>
      <c r="AC1963" s="4">
        <v>0.5</v>
      </c>
    </row>
    <row r="1964" spans="1:29" hidden="1" x14ac:dyDescent="0.25">
      <c r="A1964" s="4" t="s">
        <v>4125</v>
      </c>
      <c r="B1964" s="4" t="s">
        <v>3939</v>
      </c>
      <c r="C1964" s="4" t="s">
        <v>2036</v>
      </c>
      <c r="D1964" s="4" t="s">
        <v>2042</v>
      </c>
      <c r="E1964" s="4" t="s">
        <v>3955</v>
      </c>
      <c r="F1964" s="4">
        <v>0</v>
      </c>
      <c r="G1964" s="4"/>
      <c r="H1964" s="4">
        <v>15.1</v>
      </c>
      <c r="I1964" s="4">
        <v>7.0000000000000007E-2</v>
      </c>
      <c r="J1964" s="4">
        <v>1.33</v>
      </c>
      <c r="K1964" s="4">
        <v>3.49</v>
      </c>
      <c r="L1964" s="4">
        <v>0.37</v>
      </c>
      <c r="M1964" s="4">
        <v>22.6</v>
      </c>
      <c r="N1964" s="4">
        <v>8.4600000000000009</v>
      </c>
      <c r="O1964" s="4">
        <v>100</v>
      </c>
      <c r="P1964" s="4">
        <v>38.1</v>
      </c>
      <c r="Q1964" s="4">
        <v>167</v>
      </c>
      <c r="R1964" s="4">
        <v>34.799999999999997</v>
      </c>
      <c r="S1964" s="4">
        <v>299</v>
      </c>
      <c r="T1964" s="4">
        <v>61.9</v>
      </c>
      <c r="U1964" s="4">
        <v>1060</v>
      </c>
      <c r="V1964" s="4">
        <v>9.18</v>
      </c>
      <c r="W1964" s="4">
        <v>2.36</v>
      </c>
      <c r="X1964" s="4">
        <v>12003</v>
      </c>
      <c r="Y1964" s="4">
        <v>1.74</v>
      </c>
      <c r="Z1964" s="4">
        <v>12.4</v>
      </c>
      <c r="AA1964" s="4">
        <v>225</v>
      </c>
      <c r="AB1964" s="4">
        <v>1300</v>
      </c>
      <c r="AC1964" s="4">
        <v>0.49</v>
      </c>
    </row>
    <row r="1965" spans="1:29" hidden="1" x14ac:dyDescent="0.25">
      <c r="A1965" s="4" t="s">
        <v>4125</v>
      </c>
      <c r="B1965" s="4" t="s">
        <v>3939</v>
      </c>
      <c r="C1965" s="4" t="s">
        <v>2036</v>
      </c>
      <c r="D1965" s="4" t="s">
        <v>2043</v>
      </c>
      <c r="E1965" s="4" t="s">
        <v>3955</v>
      </c>
      <c r="F1965" s="4">
        <v>1</v>
      </c>
      <c r="G1965" s="4">
        <v>0.01</v>
      </c>
      <c r="H1965" s="4">
        <v>2.9</v>
      </c>
      <c r="I1965" s="4">
        <v>7.0000000000000007E-2</v>
      </c>
      <c r="J1965" s="4">
        <v>1.06</v>
      </c>
      <c r="K1965" s="4">
        <v>3.36</v>
      </c>
      <c r="L1965" s="4">
        <v>0.19</v>
      </c>
      <c r="M1965" s="4">
        <v>22.8</v>
      </c>
      <c r="N1965" s="4">
        <v>8.7899999999999991</v>
      </c>
      <c r="O1965" s="4">
        <v>110</v>
      </c>
      <c r="P1965" s="4">
        <v>44.2</v>
      </c>
      <c r="Q1965" s="4">
        <v>202</v>
      </c>
      <c r="R1965" s="4">
        <v>42.2</v>
      </c>
      <c r="S1965" s="4">
        <v>378</v>
      </c>
      <c r="T1965" s="4">
        <v>78.7</v>
      </c>
      <c r="U1965" s="4">
        <v>1232</v>
      </c>
      <c r="V1965" s="4">
        <v>9.68</v>
      </c>
      <c r="W1965" s="4">
        <v>1.29</v>
      </c>
      <c r="X1965" s="4">
        <v>12431</v>
      </c>
      <c r="Y1965" s="4">
        <v>0.92</v>
      </c>
      <c r="Z1965" s="4">
        <v>20.100000000000001</v>
      </c>
      <c r="AA1965" s="4">
        <v>89</v>
      </c>
      <c r="AB1965" s="4">
        <v>789</v>
      </c>
      <c r="AC1965" s="4">
        <v>0.44</v>
      </c>
    </row>
    <row r="1966" spans="1:29" hidden="1" x14ac:dyDescent="0.25">
      <c r="A1966" s="4" t="s">
        <v>4125</v>
      </c>
      <c r="B1966" s="4" t="s">
        <v>3939</v>
      </c>
      <c r="C1966" s="4" t="s">
        <v>2036</v>
      </c>
      <c r="D1966" s="4" t="s">
        <v>2044</v>
      </c>
      <c r="E1966" s="4" t="s">
        <v>3955</v>
      </c>
      <c r="F1966" s="4">
        <v>1</v>
      </c>
      <c r="G1966" s="4">
        <v>0.01</v>
      </c>
      <c r="H1966" s="4">
        <v>4.2</v>
      </c>
      <c r="I1966" s="4">
        <v>0.15</v>
      </c>
      <c r="J1966" s="4">
        <v>3.05</v>
      </c>
      <c r="K1966" s="4">
        <v>7.7</v>
      </c>
      <c r="L1966" s="4">
        <v>0.23</v>
      </c>
      <c r="M1966" s="4">
        <v>49.5</v>
      </c>
      <c r="N1966" s="4">
        <v>19</v>
      </c>
      <c r="O1966" s="4">
        <v>232</v>
      </c>
      <c r="P1966" s="4">
        <v>91.6</v>
      </c>
      <c r="Q1966" s="4">
        <v>403</v>
      </c>
      <c r="R1966" s="4">
        <v>82.6</v>
      </c>
      <c r="S1966" s="4">
        <v>711</v>
      </c>
      <c r="T1966" s="4">
        <v>143</v>
      </c>
      <c r="U1966" s="4">
        <v>2498</v>
      </c>
      <c r="V1966" s="4">
        <v>6.62</v>
      </c>
      <c r="W1966" s="4">
        <v>2.15</v>
      </c>
      <c r="X1966" s="4">
        <v>12794</v>
      </c>
      <c r="Y1966" s="4">
        <v>1.47</v>
      </c>
      <c r="Z1966" s="4">
        <v>51.2</v>
      </c>
      <c r="AA1966" s="4">
        <v>263</v>
      </c>
      <c r="AB1966" s="4">
        <v>1922</v>
      </c>
      <c r="AC1966" s="4">
        <v>0.59</v>
      </c>
    </row>
    <row r="1967" spans="1:29" hidden="1" x14ac:dyDescent="0.25">
      <c r="A1967" s="4" t="s">
        <v>4125</v>
      </c>
      <c r="B1967" s="4" t="s">
        <v>3939</v>
      </c>
      <c r="C1967" s="4" t="s">
        <v>2036</v>
      </c>
      <c r="D1967" s="4" t="s">
        <v>2045</v>
      </c>
      <c r="E1967" s="4" t="s">
        <v>3955</v>
      </c>
      <c r="F1967" s="4">
        <v>0</v>
      </c>
      <c r="G1967" s="4">
        <v>1.0900000000000001</v>
      </c>
      <c r="H1967" s="4">
        <v>7.2</v>
      </c>
      <c r="I1967" s="4">
        <v>0.41</v>
      </c>
      <c r="J1967" s="4">
        <v>2.19</v>
      </c>
      <c r="K1967" s="4">
        <v>1.85</v>
      </c>
      <c r="L1967" s="4">
        <v>0.06</v>
      </c>
      <c r="M1967" s="4">
        <v>11</v>
      </c>
      <c r="N1967" s="4">
        <v>4.18</v>
      </c>
      <c r="O1967" s="4">
        <v>50.1</v>
      </c>
      <c r="P1967" s="4">
        <v>20.2</v>
      </c>
      <c r="Q1967" s="4">
        <v>92.8</v>
      </c>
      <c r="R1967" s="4">
        <v>21</v>
      </c>
      <c r="S1967" s="4">
        <v>197</v>
      </c>
      <c r="T1967" s="4">
        <v>43.1</v>
      </c>
      <c r="U1967" s="4">
        <v>589</v>
      </c>
      <c r="V1967" s="4">
        <v>4.1500000000000004</v>
      </c>
      <c r="W1967" s="4">
        <v>3.09</v>
      </c>
      <c r="X1967" s="4">
        <v>15278</v>
      </c>
      <c r="Y1967" s="4">
        <v>4.2699999999999996</v>
      </c>
      <c r="Z1967" s="4">
        <v>777</v>
      </c>
      <c r="AA1967" s="4">
        <v>143</v>
      </c>
      <c r="AB1967" s="4">
        <v>2430</v>
      </c>
      <c r="AC1967" s="4">
        <v>0.49</v>
      </c>
    </row>
    <row r="1968" spans="1:29" hidden="1" x14ac:dyDescent="0.25">
      <c r="A1968" s="4" t="s">
        <v>4125</v>
      </c>
      <c r="B1968" s="4" t="s">
        <v>3939</v>
      </c>
      <c r="C1968" s="4" t="s">
        <v>2036</v>
      </c>
      <c r="D1968" s="4" t="s">
        <v>2046</v>
      </c>
      <c r="E1968" s="4" t="s">
        <v>3955</v>
      </c>
      <c r="F1968" s="4">
        <v>0</v>
      </c>
      <c r="G1968" s="4">
        <v>1.46</v>
      </c>
      <c r="H1968" s="4">
        <v>14</v>
      </c>
      <c r="I1968" s="4">
        <v>0.54</v>
      </c>
      <c r="J1968" s="4">
        <v>3.85</v>
      </c>
      <c r="K1968" s="4">
        <v>3.06</v>
      </c>
      <c r="L1968" s="4">
        <v>0.15</v>
      </c>
      <c r="M1968" s="4">
        <v>18.100000000000001</v>
      </c>
      <c r="N1968" s="4">
        <v>7.01</v>
      </c>
      <c r="O1968" s="4">
        <v>87.8</v>
      </c>
      <c r="P1968" s="4">
        <v>34.799999999999997</v>
      </c>
      <c r="Q1968" s="4">
        <v>162</v>
      </c>
      <c r="R1968" s="4">
        <v>35.5</v>
      </c>
      <c r="S1968" s="4">
        <v>325</v>
      </c>
      <c r="T1968" s="4">
        <v>68.3</v>
      </c>
      <c r="U1968" s="4">
        <v>1001</v>
      </c>
      <c r="V1968" s="4">
        <v>3.88</v>
      </c>
      <c r="W1968" s="4">
        <v>5.21</v>
      </c>
      <c r="X1968" s="4">
        <v>14178</v>
      </c>
      <c r="Y1968" s="4">
        <v>5.46</v>
      </c>
      <c r="Z1968" s="4">
        <v>35</v>
      </c>
      <c r="AA1968" s="4">
        <v>309</v>
      </c>
      <c r="AB1968" s="4">
        <v>3915</v>
      </c>
      <c r="AC1968" s="4">
        <v>0.59</v>
      </c>
    </row>
    <row r="1969" spans="1:29" hidden="1" x14ac:dyDescent="0.25">
      <c r="A1969" s="4" t="s">
        <v>4125</v>
      </c>
      <c r="B1969" s="4" t="s">
        <v>3939</v>
      </c>
      <c r="C1969" s="4" t="s">
        <v>2036</v>
      </c>
      <c r="D1969" s="4" t="s">
        <v>2047</v>
      </c>
      <c r="E1969" s="4" t="s">
        <v>3955</v>
      </c>
      <c r="F1969" s="4">
        <v>0</v>
      </c>
      <c r="G1969" s="4">
        <v>0.26</v>
      </c>
      <c r="H1969" s="4">
        <v>18.8</v>
      </c>
      <c r="I1969" s="4">
        <v>0.13</v>
      </c>
      <c r="J1969" s="4">
        <v>1.1399999999999999</v>
      </c>
      <c r="K1969" s="4">
        <v>2.2000000000000002</v>
      </c>
      <c r="L1969" s="4">
        <v>0.25</v>
      </c>
      <c r="M1969" s="4">
        <v>14.8</v>
      </c>
      <c r="N1969" s="4">
        <v>5.67</v>
      </c>
      <c r="O1969" s="4">
        <v>68.8</v>
      </c>
      <c r="P1969" s="4">
        <v>26.9</v>
      </c>
      <c r="Q1969" s="4">
        <v>124</v>
      </c>
      <c r="R1969" s="4">
        <v>27</v>
      </c>
      <c r="S1969" s="4">
        <v>248</v>
      </c>
      <c r="T1969" s="4">
        <v>51.9</v>
      </c>
      <c r="U1969" s="4">
        <v>790</v>
      </c>
      <c r="V1969" s="4">
        <v>8.6</v>
      </c>
      <c r="W1969" s="4">
        <v>3.29</v>
      </c>
      <c r="X1969" s="4">
        <v>11601</v>
      </c>
      <c r="Y1969" s="4">
        <v>2.2799999999999998</v>
      </c>
      <c r="Z1969" s="4">
        <v>17.3</v>
      </c>
      <c r="AA1969" s="4">
        <v>269</v>
      </c>
      <c r="AB1969" s="4">
        <v>1862</v>
      </c>
      <c r="AC1969" s="4">
        <v>0.41</v>
      </c>
    </row>
    <row r="1970" spans="1:29" hidden="1" x14ac:dyDescent="0.25">
      <c r="A1970" s="4" t="s">
        <v>4125</v>
      </c>
      <c r="B1970" s="4" t="s">
        <v>3939</v>
      </c>
      <c r="C1970" s="4" t="s">
        <v>2036</v>
      </c>
      <c r="D1970" s="4" t="s">
        <v>2048</v>
      </c>
      <c r="E1970" s="4" t="s">
        <v>3955</v>
      </c>
      <c r="F1970" s="4">
        <v>0</v>
      </c>
      <c r="G1970" s="4">
        <v>0.01</v>
      </c>
      <c r="H1970" s="4">
        <v>11.4</v>
      </c>
      <c r="I1970" s="4">
        <v>0.08</v>
      </c>
      <c r="J1970" s="4">
        <v>1.83</v>
      </c>
      <c r="K1970" s="4">
        <v>3.76</v>
      </c>
      <c r="L1970" s="4">
        <v>0.25</v>
      </c>
      <c r="M1970" s="4">
        <v>25.8</v>
      </c>
      <c r="N1970" s="4">
        <v>9.07</v>
      </c>
      <c r="O1970" s="4">
        <v>107</v>
      </c>
      <c r="P1970" s="4">
        <v>42.1</v>
      </c>
      <c r="Q1970" s="4">
        <v>181</v>
      </c>
      <c r="R1970" s="4">
        <v>36.1</v>
      </c>
      <c r="S1970" s="4">
        <v>318</v>
      </c>
      <c r="T1970" s="4">
        <v>64.599999999999994</v>
      </c>
      <c r="U1970" s="4">
        <v>1138</v>
      </c>
      <c r="V1970" s="4">
        <v>9.93</v>
      </c>
      <c r="W1970" s="4">
        <v>3.12</v>
      </c>
      <c r="X1970" s="4">
        <v>11595</v>
      </c>
      <c r="Y1970" s="4">
        <v>1.53</v>
      </c>
      <c r="Z1970" s="4">
        <v>228</v>
      </c>
      <c r="AA1970" s="4">
        <v>114</v>
      </c>
      <c r="AB1970" s="4">
        <v>692</v>
      </c>
      <c r="AC1970" s="4">
        <v>0.41</v>
      </c>
    </row>
    <row r="1971" spans="1:29" hidden="1" x14ac:dyDescent="0.25">
      <c r="A1971" s="4" t="s">
        <v>4125</v>
      </c>
      <c r="B1971" s="4" t="s">
        <v>3939</v>
      </c>
      <c r="C1971" s="4" t="s">
        <v>2036</v>
      </c>
      <c r="D1971" s="4" t="s">
        <v>2049</v>
      </c>
      <c r="E1971" s="4" t="s">
        <v>3955</v>
      </c>
      <c r="F1971" s="4">
        <v>1</v>
      </c>
      <c r="G1971" s="4"/>
      <c r="H1971" s="4">
        <v>5.85</v>
      </c>
      <c r="I1971" s="4">
        <v>7.0000000000000007E-2</v>
      </c>
      <c r="J1971" s="4">
        <v>2.0099999999999998</v>
      </c>
      <c r="K1971" s="4">
        <v>5.08</v>
      </c>
      <c r="L1971" s="4">
        <v>0.36</v>
      </c>
      <c r="M1971" s="4">
        <v>33.6</v>
      </c>
      <c r="N1971" s="4">
        <v>11.9</v>
      </c>
      <c r="O1971" s="4">
        <v>141</v>
      </c>
      <c r="P1971" s="4">
        <v>52.1</v>
      </c>
      <c r="Q1971" s="4">
        <v>215</v>
      </c>
      <c r="R1971" s="4">
        <v>41.9</v>
      </c>
      <c r="S1971" s="4">
        <v>347</v>
      </c>
      <c r="T1971" s="4">
        <v>66</v>
      </c>
      <c r="U1971" s="4">
        <v>1439</v>
      </c>
      <c r="V1971" s="4">
        <v>6.44</v>
      </c>
      <c r="W1971" s="4">
        <v>3.78</v>
      </c>
      <c r="X1971" s="4">
        <v>12257</v>
      </c>
      <c r="Y1971" s="4">
        <v>1.74</v>
      </c>
      <c r="Z1971" s="4">
        <v>7.2</v>
      </c>
      <c r="AA1971" s="4">
        <v>121</v>
      </c>
      <c r="AB1971" s="4">
        <v>735</v>
      </c>
      <c r="AC1971" s="4">
        <v>0.41</v>
      </c>
    </row>
    <row r="1972" spans="1:29" hidden="1" x14ac:dyDescent="0.25">
      <c r="A1972" s="4" t="s">
        <v>4125</v>
      </c>
      <c r="B1972" s="4" t="s">
        <v>3939</v>
      </c>
      <c r="C1972" s="4" t="s">
        <v>2036</v>
      </c>
      <c r="D1972" s="4" t="s">
        <v>2050</v>
      </c>
      <c r="E1972" s="4" t="s">
        <v>3955</v>
      </c>
      <c r="F1972" s="4">
        <v>0</v>
      </c>
      <c r="G1972" s="4">
        <v>0.01</v>
      </c>
      <c r="H1972" s="4">
        <v>17.2</v>
      </c>
      <c r="I1972" s="4">
        <v>0.08</v>
      </c>
      <c r="J1972" s="4">
        <v>1.51</v>
      </c>
      <c r="K1972" s="4">
        <v>3.9</v>
      </c>
      <c r="L1972" s="4">
        <v>0.34</v>
      </c>
      <c r="M1972" s="4">
        <v>22.9</v>
      </c>
      <c r="N1972" s="4">
        <v>8.3000000000000007</v>
      </c>
      <c r="O1972" s="4">
        <v>95</v>
      </c>
      <c r="P1972" s="4">
        <v>36.1</v>
      </c>
      <c r="Q1972" s="4">
        <v>156</v>
      </c>
      <c r="R1972" s="4">
        <v>32.299999999999997</v>
      </c>
      <c r="S1972" s="4">
        <v>281</v>
      </c>
      <c r="T1972" s="4">
        <v>56.8</v>
      </c>
      <c r="U1972" s="4">
        <v>1000</v>
      </c>
      <c r="V1972" s="4">
        <v>8.3800000000000008</v>
      </c>
      <c r="W1972" s="4">
        <v>2.82</v>
      </c>
      <c r="X1972" s="4">
        <v>11684</v>
      </c>
      <c r="Y1972" s="4">
        <v>1.76</v>
      </c>
      <c r="Z1972" s="4">
        <v>13</v>
      </c>
      <c r="AA1972" s="4">
        <v>242</v>
      </c>
      <c r="AB1972" s="4">
        <v>1382</v>
      </c>
      <c r="AC1972" s="4">
        <v>0.46</v>
      </c>
    </row>
    <row r="1973" spans="1:29" hidden="1" x14ac:dyDescent="0.25">
      <c r="A1973" s="4" t="s">
        <v>4125</v>
      </c>
      <c r="B1973" s="4" t="s">
        <v>3939</v>
      </c>
      <c r="C1973" s="4" t="s">
        <v>2036</v>
      </c>
      <c r="D1973" s="4" t="s">
        <v>2051</v>
      </c>
      <c r="E1973" s="4" t="s">
        <v>3955</v>
      </c>
      <c r="F1973" s="4">
        <v>0</v>
      </c>
      <c r="G1973" s="4">
        <v>0.12</v>
      </c>
      <c r="H1973" s="4">
        <v>10.8</v>
      </c>
      <c r="I1973" s="4">
        <v>0.04</v>
      </c>
      <c r="J1973" s="4">
        <v>1.05</v>
      </c>
      <c r="K1973" s="4">
        <v>3.25</v>
      </c>
      <c r="L1973" s="4">
        <v>0.27</v>
      </c>
      <c r="M1973" s="4">
        <v>18.7</v>
      </c>
      <c r="N1973" s="4">
        <v>6.81</v>
      </c>
      <c r="O1973" s="4">
        <v>84.9</v>
      </c>
      <c r="P1973" s="4">
        <v>32.700000000000003</v>
      </c>
      <c r="Q1973" s="4">
        <v>146</v>
      </c>
      <c r="R1973" s="4">
        <v>30.9</v>
      </c>
      <c r="S1973" s="4">
        <v>273</v>
      </c>
      <c r="T1973" s="4">
        <v>56.3</v>
      </c>
      <c r="U1973" s="4">
        <v>931</v>
      </c>
      <c r="V1973" s="4">
        <v>10</v>
      </c>
      <c r="W1973" s="4">
        <v>1.94</v>
      </c>
      <c r="X1973" s="4">
        <v>11547</v>
      </c>
      <c r="Y1973" s="4">
        <v>1.24</v>
      </c>
      <c r="Z1973" s="4">
        <v>9.1</v>
      </c>
      <c r="AA1973" s="4">
        <v>137</v>
      </c>
      <c r="AB1973" s="4">
        <v>919</v>
      </c>
      <c r="AC1973" s="4">
        <v>0.37</v>
      </c>
    </row>
    <row r="1974" spans="1:29" hidden="1" x14ac:dyDescent="0.25">
      <c r="A1974" s="4" t="s">
        <v>4125</v>
      </c>
      <c r="B1974" s="4" t="s">
        <v>3939</v>
      </c>
      <c r="C1974" s="4" t="s">
        <v>2036</v>
      </c>
      <c r="D1974" s="4" t="s">
        <v>2052</v>
      </c>
      <c r="E1974" s="4" t="s">
        <v>3955</v>
      </c>
      <c r="F1974" s="4">
        <v>0</v>
      </c>
      <c r="G1974" s="4">
        <v>0.03</v>
      </c>
      <c r="H1974" s="4">
        <v>6.8</v>
      </c>
      <c r="I1974" s="4">
        <v>0.1</v>
      </c>
      <c r="J1974" s="4">
        <v>2.21</v>
      </c>
      <c r="K1974" s="4">
        <v>4.67</v>
      </c>
      <c r="L1974" s="4">
        <v>0.28000000000000003</v>
      </c>
      <c r="M1974" s="4">
        <v>30</v>
      </c>
      <c r="N1974" s="4">
        <v>10.1</v>
      </c>
      <c r="O1974" s="4">
        <v>113</v>
      </c>
      <c r="P1974" s="4">
        <v>42.1</v>
      </c>
      <c r="Q1974" s="4">
        <v>176</v>
      </c>
      <c r="R1974" s="4">
        <v>35.700000000000003</v>
      </c>
      <c r="S1974" s="4">
        <v>310</v>
      </c>
      <c r="T1974" s="4">
        <v>61.7</v>
      </c>
      <c r="U1974" s="4">
        <v>1149</v>
      </c>
      <c r="V1974" s="4">
        <v>10</v>
      </c>
      <c r="W1974" s="4">
        <v>2.58</v>
      </c>
      <c r="X1974" s="4">
        <v>11865</v>
      </c>
      <c r="Y1974" s="4">
        <v>1.7</v>
      </c>
      <c r="Z1974" s="4">
        <v>12.5</v>
      </c>
      <c r="AA1974" s="4">
        <v>176</v>
      </c>
      <c r="AB1974" s="4">
        <v>1320</v>
      </c>
      <c r="AC1974" s="4">
        <v>0.47</v>
      </c>
    </row>
    <row r="1975" spans="1:29" hidden="1" x14ac:dyDescent="0.25">
      <c r="A1975" s="4" t="s">
        <v>4125</v>
      </c>
      <c r="B1975" s="4" t="s">
        <v>3939</v>
      </c>
      <c r="C1975" s="4" t="s">
        <v>2036</v>
      </c>
      <c r="D1975" s="4" t="s">
        <v>2053</v>
      </c>
      <c r="E1975" s="4" t="s">
        <v>3955</v>
      </c>
      <c r="F1975" s="4">
        <v>0</v>
      </c>
      <c r="G1975" s="4">
        <v>0.08</v>
      </c>
      <c r="H1975" s="4">
        <v>14.5</v>
      </c>
      <c r="I1975" s="4">
        <v>0.09</v>
      </c>
      <c r="J1975" s="4">
        <v>1.88</v>
      </c>
      <c r="K1975" s="4">
        <v>3.93</v>
      </c>
      <c r="L1975" s="4">
        <v>0.48</v>
      </c>
      <c r="M1975" s="4">
        <v>24.4</v>
      </c>
      <c r="N1975" s="4">
        <v>8.5299999999999994</v>
      </c>
      <c r="O1975" s="4">
        <v>101</v>
      </c>
      <c r="P1975" s="4">
        <v>38.799999999999997</v>
      </c>
      <c r="Q1975" s="4">
        <v>169</v>
      </c>
      <c r="R1975" s="4">
        <v>35</v>
      </c>
      <c r="S1975" s="4">
        <v>304</v>
      </c>
      <c r="T1975" s="4">
        <v>61.7</v>
      </c>
      <c r="U1975" s="4">
        <v>1080</v>
      </c>
      <c r="V1975" s="4">
        <v>10.9</v>
      </c>
      <c r="W1975" s="4">
        <v>2.23</v>
      </c>
      <c r="X1975" s="4">
        <v>11347</v>
      </c>
      <c r="Y1975" s="4">
        <v>1.38</v>
      </c>
      <c r="Z1975" s="4">
        <v>10.7</v>
      </c>
      <c r="AA1975" s="4">
        <v>219</v>
      </c>
      <c r="AB1975" s="4">
        <v>1066</v>
      </c>
      <c r="AC1975" s="4">
        <v>0.44</v>
      </c>
    </row>
    <row r="1976" spans="1:29" hidden="1" x14ac:dyDescent="0.25">
      <c r="A1976" s="4" t="s">
        <v>4125</v>
      </c>
      <c r="B1976" s="4" t="s">
        <v>3939</v>
      </c>
      <c r="C1976" s="4" t="s">
        <v>2055</v>
      </c>
      <c r="D1976" s="4" t="s">
        <v>2054</v>
      </c>
      <c r="E1976" s="4" t="s">
        <v>3955</v>
      </c>
      <c r="F1976" s="4">
        <v>0</v>
      </c>
      <c r="G1976" s="4">
        <v>0.02</v>
      </c>
      <c r="H1976" s="4">
        <v>15.2</v>
      </c>
      <c r="I1976" s="4">
        <v>7.0000000000000007E-2</v>
      </c>
      <c r="J1976" s="4">
        <v>1.74</v>
      </c>
      <c r="K1976" s="4">
        <v>4.53</v>
      </c>
      <c r="L1976" s="4">
        <v>0.39</v>
      </c>
      <c r="M1976" s="4">
        <v>28.9</v>
      </c>
      <c r="N1976" s="4">
        <v>10.5</v>
      </c>
      <c r="O1976" s="4">
        <v>129</v>
      </c>
      <c r="P1976" s="4">
        <v>47.9</v>
      </c>
      <c r="Q1976" s="4">
        <v>205</v>
      </c>
      <c r="R1976" s="4">
        <v>42.7</v>
      </c>
      <c r="S1976" s="4">
        <v>370</v>
      </c>
      <c r="T1976" s="4">
        <v>75.7</v>
      </c>
      <c r="U1976" s="4">
        <v>1371</v>
      </c>
      <c r="V1976" s="4">
        <v>1.92</v>
      </c>
      <c r="W1976" s="4">
        <v>5.15</v>
      </c>
      <c r="X1976" s="4">
        <v>13282</v>
      </c>
      <c r="Y1976" s="4">
        <v>3.67</v>
      </c>
      <c r="Z1976" s="4">
        <v>28.7</v>
      </c>
      <c r="AA1976" s="4">
        <v>341</v>
      </c>
      <c r="AB1976" s="4">
        <v>2787</v>
      </c>
      <c r="AC1976" s="4">
        <v>0.54</v>
      </c>
    </row>
    <row r="1977" spans="1:29" hidden="1" x14ac:dyDescent="0.25">
      <c r="A1977" s="4" t="s">
        <v>4125</v>
      </c>
      <c r="B1977" s="4" t="s">
        <v>3939</v>
      </c>
      <c r="C1977" s="4" t="s">
        <v>2055</v>
      </c>
      <c r="D1977" s="4" t="s">
        <v>2056</v>
      </c>
      <c r="E1977" s="4" t="s">
        <v>3955</v>
      </c>
      <c r="F1977" s="4">
        <v>1</v>
      </c>
      <c r="G1977" s="4">
        <v>0.03</v>
      </c>
      <c r="H1977" s="4">
        <v>6.89</v>
      </c>
      <c r="I1977" s="4">
        <v>0.11</v>
      </c>
      <c r="J1977" s="4">
        <v>2.3199999999999998</v>
      </c>
      <c r="K1977" s="4">
        <v>5.63</v>
      </c>
      <c r="L1977" s="4">
        <v>0.19</v>
      </c>
      <c r="M1977" s="4">
        <v>34.200000000000003</v>
      </c>
      <c r="N1977" s="4">
        <v>12.7</v>
      </c>
      <c r="O1977" s="4">
        <v>154</v>
      </c>
      <c r="P1977" s="4">
        <v>61</v>
      </c>
      <c r="Q1977" s="4">
        <v>265</v>
      </c>
      <c r="R1977" s="4">
        <v>53.8</v>
      </c>
      <c r="S1977" s="4">
        <v>476</v>
      </c>
      <c r="T1977" s="4">
        <v>90.8</v>
      </c>
      <c r="U1977" s="4">
        <v>1705</v>
      </c>
      <c r="V1977" s="4">
        <v>11.8</v>
      </c>
      <c r="W1977" s="4">
        <v>7.46</v>
      </c>
      <c r="X1977" s="4">
        <v>11917</v>
      </c>
      <c r="Y1977" s="4">
        <v>4.49</v>
      </c>
      <c r="Z1977" s="4">
        <v>59.1</v>
      </c>
      <c r="AA1977" s="4">
        <v>314</v>
      </c>
      <c r="AB1977" s="4">
        <v>3575</v>
      </c>
      <c r="AC1977" s="4">
        <v>1.72</v>
      </c>
    </row>
    <row r="1978" spans="1:29" hidden="1" x14ac:dyDescent="0.25">
      <c r="A1978" s="4" t="s">
        <v>4125</v>
      </c>
      <c r="B1978" s="4" t="s">
        <v>3939</v>
      </c>
      <c r="C1978" s="4" t="s">
        <v>2055</v>
      </c>
      <c r="D1978" s="4" t="s">
        <v>2057</v>
      </c>
      <c r="E1978" s="4" t="s">
        <v>3955</v>
      </c>
      <c r="F1978" s="4">
        <v>1</v>
      </c>
      <c r="G1978" s="4" t="s">
        <v>2021</v>
      </c>
      <c r="H1978" s="4">
        <v>34.1</v>
      </c>
      <c r="I1978" s="4">
        <v>0.04</v>
      </c>
      <c r="J1978" s="4">
        <v>1.72</v>
      </c>
      <c r="K1978" s="4">
        <v>3.54</v>
      </c>
      <c r="L1978" s="4">
        <v>1.1000000000000001</v>
      </c>
      <c r="M1978" s="4">
        <v>23.4</v>
      </c>
      <c r="N1978" s="4">
        <v>9.11</v>
      </c>
      <c r="O1978" s="4">
        <v>112</v>
      </c>
      <c r="P1978" s="4">
        <v>47</v>
      </c>
      <c r="Q1978" s="4">
        <v>230</v>
      </c>
      <c r="R1978" s="4">
        <v>52</v>
      </c>
      <c r="S1978" s="4">
        <v>505</v>
      </c>
      <c r="T1978" s="4">
        <v>112</v>
      </c>
      <c r="U1978" s="4">
        <v>1424</v>
      </c>
      <c r="V1978" s="4">
        <v>6.76</v>
      </c>
      <c r="W1978" s="4">
        <v>1.56</v>
      </c>
      <c r="X1978" s="4">
        <v>11501</v>
      </c>
      <c r="Y1978" s="4">
        <v>0.62</v>
      </c>
      <c r="Z1978" s="4">
        <v>20</v>
      </c>
      <c r="AA1978" s="4">
        <v>89</v>
      </c>
      <c r="AB1978" s="4">
        <v>281</v>
      </c>
      <c r="AC1978" s="4">
        <v>0.5</v>
      </c>
    </row>
    <row r="1979" spans="1:29" hidden="1" x14ac:dyDescent="0.25">
      <c r="A1979" s="4" t="s">
        <v>4125</v>
      </c>
      <c r="B1979" s="4" t="s">
        <v>3939</v>
      </c>
      <c r="C1979" s="4" t="s">
        <v>2055</v>
      </c>
      <c r="D1979" s="4" t="s">
        <v>2058</v>
      </c>
      <c r="E1979" s="4" t="s">
        <v>3955</v>
      </c>
      <c r="F1979" s="4">
        <v>0</v>
      </c>
      <c r="G1979" s="4">
        <v>0.01</v>
      </c>
      <c r="H1979" s="4">
        <v>19.2</v>
      </c>
      <c r="I1979" s="4">
        <v>0.24</v>
      </c>
      <c r="J1979" s="4">
        <v>3.58</v>
      </c>
      <c r="K1979" s="4">
        <v>9.42</v>
      </c>
      <c r="L1979" s="4">
        <v>0.44</v>
      </c>
      <c r="M1979" s="4">
        <v>48.3</v>
      </c>
      <c r="N1979" s="4">
        <v>17.3</v>
      </c>
      <c r="O1979" s="4">
        <v>204</v>
      </c>
      <c r="P1979" s="4">
        <v>76</v>
      </c>
      <c r="Q1979" s="4">
        <v>325</v>
      </c>
      <c r="R1979" s="4">
        <v>66.2</v>
      </c>
      <c r="S1979" s="4">
        <v>569</v>
      </c>
      <c r="T1979" s="4">
        <v>111</v>
      </c>
      <c r="U1979" s="4">
        <v>2100</v>
      </c>
      <c r="V1979" s="4">
        <v>14.7</v>
      </c>
      <c r="W1979" s="4">
        <v>5.44</v>
      </c>
      <c r="X1979" s="4">
        <v>11950</v>
      </c>
      <c r="Y1979" s="4">
        <v>3.55</v>
      </c>
      <c r="Z1979" s="4">
        <v>35.299999999999997</v>
      </c>
      <c r="AA1979" s="4">
        <v>551</v>
      </c>
      <c r="AB1979" s="4">
        <v>3599</v>
      </c>
      <c r="AC1979" s="4">
        <v>0.67</v>
      </c>
    </row>
    <row r="1980" spans="1:29" hidden="1" x14ac:dyDescent="0.25">
      <c r="A1980" s="4" t="s">
        <v>4125</v>
      </c>
      <c r="B1980" s="4" t="s">
        <v>3939</v>
      </c>
      <c r="C1980" s="4" t="s">
        <v>2055</v>
      </c>
      <c r="D1980" s="4" t="s">
        <v>2059</v>
      </c>
      <c r="E1980" s="4" t="s">
        <v>3955</v>
      </c>
      <c r="F1980" s="4">
        <v>0</v>
      </c>
      <c r="G1980" s="4"/>
      <c r="H1980" s="4">
        <v>8.5</v>
      </c>
      <c r="I1980" s="4">
        <v>0.12</v>
      </c>
      <c r="J1980" s="4">
        <v>1.08</v>
      </c>
      <c r="K1980" s="4">
        <v>3.94</v>
      </c>
      <c r="L1980" s="4">
        <v>0.28000000000000003</v>
      </c>
      <c r="M1980" s="4">
        <v>24.1</v>
      </c>
      <c r="N1980" s="4">
        <v>8.76</v>
      </c>
      <c r="O1980" s="4">
        <v>114</v>
      </c>
      <c r="P1980" s="4">
        <v>41.7</v>
      </c>
      <c r="Q1980" s="4">
        <v>197</v>
      </c>
      <c r="R1980" s="4">
        <v>43</v>
      </c>
      <c r="S1980" s="4">
        <v>396</v>
      </c>
      <c r="T1980" s="4">
        <v>78.7</v>
      </c>
      <c r="U1980" s="4">
        <v>1214</v>
      </c>
      <c r="V1980" s="4">
        <v>9.19</v>
      </c>
      <c r="W1980" s="4">
        <v>34.9</v>
      </c>
      <c r="X1980" s="4">
        <v>11777</v>
      </c>
      <c r="Y1980" s="4">
        <v>3.69</v>
      </c>
      <c r="Z1980" s="4">
        <v>23.6</v>
      </c>
      <c r="AA1980" s="4">
        <v>251</v>
      </c>
      <c r="AB1980" s="4">
        <v>2220</v>
      </c>
      <c r="AC1980" s="4">
        <v>1.1599999999999999</v>
      </c>
    </row>
    <row r="1981" spans="1:29" hidden="1" x14ac:dyDescent="0.25">
      <c r="A1981" s="4" t="s">
        <v>4125</v>
      </c>
      <c r="B1981" s="4" t="s">
        <v>3939</v>
      </c>
      <c r="C1981" s="4" t="s">
        <v>2055</v>
      </c>
      <c r="D1981" s="4" t="s">
        <v>2060</v>
      </c>
      <c r="E1981" s="4" t="s">
        <v>3955</v>
      </c>
      <c r="F1981" s="4">
        <v>0</v>
      </c>
      <c r="G1981" s="4">
        <v>1.34</v>
      </c>
      <c r="H1981" s="4">
        <v>18.100000000000001</v>
      </c>
      <c r="I1981" s="4">
        <v>1.02</v>
      </c>
      <c r="J1981" s="4">
        <v>8.31</v>
      </c>
      <c r="K1981" s="4">
        <v>17.8</v>
      </c>
      <c r="L1981" s="4">
        <v>0.15</v>
      </c>
      <c r="M1981" s="4">
        <v>57.2</v>
      </c>
      <c r="N1981" s="4">
        <v>22.8</v>
      </c>
      <c r="O1981" s="4">
        <v>265</v>
      </c>
      <c r="P1981" s="4">
        <v>95.6</v>
      </c>
      <c r="Q1981" s="4">
        <v>403</v>
      </c>
      <c r="R1981" s="4">
        <v>101</v>
      </c>
      <c r="S1981" s="4">
        <v>743</v>
      </c>
      <c r="T1981" s="4">
        <v>147</v>
      </c>
      <c r="U1981" s="4">
        <v>2741</v>
      </c>
      <c r="V1981" s="4">
        <v>4.76</v>
      </c>
      <c r="W1981" s="4">
        <v>19.899999999999999</v>
      </c>
      <c r="X1981" s="4">
        <v>15292</v>
      </c>
      <c r="Y1981" s="4">
        <v>11.49</v>
      </c>
      <c r="Z1981" s="4">
        <v>64.099999999999994</v>
      </c>
      <c r="AA1981" s="4">
        <v>457</v>
      </c>
      <c r="AB1981" s="4">
        <v>6801</v>
      </c>
      <c r="AC1981" s="4">
        <v>4.9000000000000004</v>
      </c>
    </row>
    <row r="1982" spans="1:29" hidden="1" x14ac:dyDescent="0.25">
      <c r="A1982" s="4" t="s">
        <v>4125</v>
      </c>
      <c r="B1982" s="4" t="s">
        <v>3939</v>
      </c>
      <c r="C1982" s="4" t="s">
        <v>2055</v>
      </c>
      <c r="D1982" s="4" t="s">
        <v>2061</v>
      </c>
      <c r="E1982" s="4" t="s">
        <v>3955</v>
      </c>
      <c r="F1982" s="4">
        <v>0</v>
      </c>
      <c r="G1982" s="4">
        <v>0.75</v>
      </c>
      <c r="H1982" s="4">
        <v>11.3</v>
      </c>
      <c r="I1982" s="4">
        <v>0.48</v>
      </c>
      <c r="J1982" s="4">
        <v>5.14</v>
      </c>
      <c r="K1982" s="4">
        <v>10.3</v>
      </c>
      <c r="L1982" s="4">
        <v>0.56999999999999995</v>
      </c>
      <c r="M1982" s="4">
        <v>51.1</v>
      </c>
      <c r="N1982" s="4">
        <v>17.100000000000001</v>
      </c>
      <c r="O1982" s="4">
        <v>192</v>
      </c>
      <c r="P1982" s="4">
        <v>69</v>
      </c>
      <c r="Q1982" s="4">
        <v>292</v>
      </c>
      <c r="R1982" s="4">
        <v>58.2</v>
      </c>
      <c r="S1982" s="4">
        <v>506</v>
      </c>
      <c r="T1982" s="4">
        <v>100</v>
      </c>
      <c r="U1982" s="4">
        <v>1918</v>
      </c>
      <c r="V1982" s="4">
        <v>11</v>
      </c>
      <c r="W1982" s="4">
        <v>2.69</v>
      </c>
      <c r="X1982" s="4">
        <v>12042</v>
      </c>
      <c r="Y1982" s="4">
        <v>2.15</v>
      </c>
      <c r="Z1982" s="4">
        <v>31.3</v>
      </c>
      <c r="AA1982" s="4">
        <v>399</v>
      </c>
      <c r="AB1982" s="4">
        <v>2649</v>
      </c>
      <c r="AC1982" s="4">
        <v>0.6</v>
      </c>
    </row>
    <row r="1983" spans="1:29" hidden="1" x14ac:dyDescent="0.25">
      <c r="A1983" s="4" t="s">
        <v>4125</v>
      </c>
      <c r="B1983" s="4" t="s">
        <v>3939</v>
      </c>
      <c r="C1983" s="4" t="s">
        <v>2055</v>
      </c>
      <c r="D1983" s="4" t="s">
        <v>2062</v>
      </c>
      <c r="E1983" s="4" t="s">
        <v>3955</v>
      </c>
      <c r="F1983" s="4">
        <v>0</v>
      </c>
      <c r="G1983" s="4">
        <v>0.08</v>
      </c>
      <c r="H1983" s="4">
        <v>6</v>
      </c>
      <c r="I1983" s="4">
        <v>0.16</v>
      </c>
      <c r="J1983" s="4">
        <v>3.36</v>
      </c>
      <c r="K1983" s="4">
        <v>9.4499999999999993</v>
      </c>
      <c r="L1983" s="4">
        <v>0.64</v>
      </c>
      <c r="M1983" s="4">
        <v>51.8</v>
      </c>
      <c r="N1983" s="4">
        <v>16.8</v>
      </c>
      <c r="O1983" s="4">
        <v>189</v>
      </c>
      <c r="P1983" s="4">
        <v>64.900000000000006</v>
      </c>
      <c r="Q1983" s="4">
        <v>256</v>
      </c>
      <c r="R1983" s="4">
        <v>47.7</v>
      </c>
      <c r="S1983" s="4">
        <v>387</v>
      </c>
      <c r="T1983" s="4">
        <v>71</v>
      </c>
      <c r="U1983" s="4">
        <v>1841</v>
      </c>
      <c r="V1983" s="4">
        <v>5.89</v>
      </c>
      <c r="W1983" s="4">
        <v>3.08</v>
      </c>
      <c r="X1983" s="4">
        <v>12421</v>
      </c>
      <c r="Y1983" s="4">
        <v>1.5</v>
      </c>
      <c r="Z1983" s="4">
        <v>9.9</v>
      </c>
      <c r="AA1983" s="4">
        <v>155</v>
      </c>
      <c r="AB1983" s="4">
        <v>847</v>
      </c>
      <c r="AC1983" s="4">
        <v>0.51</v>
      </c>
    </row>
    <row r="1984" spans="1:29" hidden="1" x14ac:dyDescent="0.25">
      <c r="A1984" s="4" t="s">
        <v>4125</v>
      </c>
      <c r="B1984" s="4" t="s">
        <v>3939</v>
      </c>
      <c r="C1984" s="4" t="s">
        <v>2055</v>
      </c>
      <c r="D1984" s="4" t="s">
        <v>2063</v>
      </c>
      <c r="E1984" s="4" t="s">
        <v>3955</v>
      </c>
      <c r="F1984" s="4">
        <v>0</v>
      </c>
      <c r="G1984" s="4">
        <v>0.53</v>
      </c>
      <c r="H1984" s="4">
        <v>7.68</v>
      </c>
      <c r="I1984" s="4">
        <v>0.33</v>
      </c>
      <c r="J1984" s="4">
        <v>2.78</v>
      </c>
      <c r="K1984" s="4">
        <v>7.1</v>
      </c>
      <c r="L1984" s="4">
        <v>0.18</v>
      </c>
      <c r="M1984" s="4">
        <v>40.799999999999997</v>
      </c>
      <c r="N1984" s="4">
        <v>20.7</v>
      </c>
      <c r="O1984" s="4">
        <v>313</v>
      </c>
      <c r="P1984" s="4">
        <v>116</v>
      </c>
      <c r="Q1984" s="4">
        <v>576</v>
      </c>
      <c r="R1984" s="4">
        <v>137</v>
      </c>
      <c r="S1984" s="4">
        <v>1291</v>
      </c>
      <c r="T1984" s="4">
        <v>238</v>
      </c>
      <c r="U1984" s="4">
        <v>3284</v>
      </c>
      <c r="V1984" s="4">
        <v>7.71</v>
      </c>
      <c r="W1984" s="4">
        <v>55.5</v>
      </c>
      <c r="X1984" s="4">
        <v>16209</v>
      </c>
      <c r="Y1984" s="4">
        <v>48.8</v>
      </c>
      <c r="Z1984" s="4">
        <v>73.8</v>
      </c>
      <c r="AA1984" s="4">
        <v>331</v>
      </c>
      <c r="AB1984" s="4">
        <v>7744</v>
      </c>
      <c r="AC1984" s="4">
        <v>9.31</v>
      </c>
    </row>
    <row r="1985" spans="1:29" hidden="1" x14ac:dyDescent="0.25">
      <c r="A1985" s="4" t="s">
        <v>4125</v>
      </c>
      <c r="B1985" s="4" t="s">
        <v>3939</v>
      </c>
      <c r="C1985" s="4" t="s">
        <v>2055</v>
      </c>
      <c r="D1985" s="4" t="s">
        <v>2064</v>
      </c>
      <c r="E1985" s="4" t="s">
        <v>3955</v>
      </c>
      <c r="F1985" s="4">
        <v>0</v>
      </c>
      <c r="G1985" s="4">
        <v>2.0699999999999998</v>
      </c>
      <c r="H1985" s="4">
        <v>22.3</v>
      </c>
      <c r="I1985" s="4">
        <v>1.1000000000000001</v>
      </c>
      <c r="J1985" s="4">
        <v>11</v>
      </c>
      <c r="K1985" s="4">
        <v>15</v>
      </c>
      <c r="L1985" s="4">
        <v>1.03</v>
      </c>
      <c r="M1985" s="4">
        <v>69</v>
      </c>
      <c r="N1985" s="4">
        <v>22.8</v>
      </c>
      <c r="O1985" s="4">
        <v>248</v>
      </c>
      <c r="P1985" s="4">
        <v>89.4</v>
      </c>
      <c r="Q1985" s="4">
        <v>384</v>
      </c>
      <c r="R1985" s="4">
        <v>77.3</v>
      </c>
      <c r="S1985" s="4">
        <v>675</v>
      </c>
      <c r="T1985" s="4">
        <v>134</v>
      </c>
      <c r="U1985" s="4">
        <v>2587</v>
      </c>
      <c r="V1985" s="4">
        <v>17.399999999999999</v>
      </c>
      <c r="W1985" s="4">
        <v>3.35</v>
      </c>
      <c r="X1985" s="4">
        <v>11120</v>
      </c>
      <c r="Y1985" s="4">
        <v>1.72</v>
      </c>
      <c r="Z1985" s="4">
        <v>24</v>
      </c>
      <c r="AA1985" s="4">
        <v>484</v>
      </c>
      <c r="AB1985" s="4">
        <v>2025</v>
      </c>
      <c r="AC1985" s="4">
        <v>0.8</v>
      </c>
    </row>
    <row r="1986" spans="1:29" hidden="1" x14ac:dyDescent="0.25">
      <c r="A1986" s="4" t="s">
        <v>4125</v>
      </c>
      <c r="B1986" s="4" t="s">
        <v>3939</v>
      </c>
      <c r="C1986" s="4" t="s">
        <v>2055</v>
      </c>
      <c r="D1986" s="4" t="s">
        <v>2065</v>
      </c>
      <c r="E1986" s="4" t="s">
        <v>3955</v>
      </c>
      <c r="F1986" s="4">
        <v>0</v>
      </c>
      <c r="G1986" s="4">
        <v>0.59</v>
      </c>
      <c r="H1986" s="4">
        <v>13.6</v>
      </c>
      <c r="I1986" s="4">
        <v>0.49</v>
      </c>
      <c r="J1986" s="4">
        <v>4.87</v>
      </c>
      <c r="K1986" s="4">
        <v>8.93</v>
      </c>
      <c r="L1986" s="4">
        <v>0.22</v>
      </c>
      <c r="M1986" s="4">
        <v>76.8</v>
      </c>
      <c r="N1986" s="4">
        <v>35</v>
      </c>
      <c r="O1986" s="4">
        <v>447</v>
      </c>
      <c r="P1986" s="4">
        <v>178</v>
      </c>
      <c r="Q1986" s="4">
        <v>813</v>
      </c>
      <c r="R1986" s="4">
        <v>167</v>
      </c>
      <c r="S1986" s="4">
        <v>1473</v>
      </c>
      <c r="T1986" s="4">
        <v>278</v>
      </c>
      <c r="U1986" s="4">
        <v>5024</v>
      </c>
      <c r="V1986" s="4">
        <v>9</v>
      </c>
      <c r="W1986" s="4">
        <v>36.799999999999997</v>
      </c>
      <c r="X1986" s="4">
        <v>15551</v>
      </c>
      <c r="Y1986" s="4">
        <v>24</v>
      </c>
      <c r="Z1986" s="4">
        <v>182.1</v>
      </c>
      <c r="AA1986" s="4">
        <v>1025</v>
      </c>
      <c r="AB1986" s="4">
        <v>18855</v>
      </c>
      <c r="AC1986" s="4">
        <v>1.53</v>
      </c>
    </row>
    <row r="1987" spans="1:29" hidden="1" x14ac:dyDescent="0.25">
      <c r="A1987" s="4" t="s">
        <v>4125</v>
      </c>
      <c r="B1987" s="4" t="s">
        <v>3939</v>
      </c>
      <c r="C1987" s="4" t="s">
        <v>2055</v>
      </c>
      <c r="D1987" s="4" t="s">
        <v>2066</v>
      </c>
      <c r="E1987" s="4" t="s">
        <v>3955</v>
      </c>
      <c r="F1987" s="4">
        <v>1</v>
      </c>
      <c r="G1987" s="4">
        <v>0.04</v>
      </c>
      <c r="H1987" s="4">
        <v>12.5</v>
      </c>
      <c r="I1987" s="4">
        <v>0.14000000000000001</v>
      </c>
      <c r="J1987" s="4">
        <v>2.5099999999999998</v>
      </c>
      <c r="K1987" s="4">
        <v>4.55</v>
      </c>
      <c r="L1987" s="4">
        <v>0.95</v>
      </c>
      <c r="M1987" s="4">
        <v>25</v>
      </c>
      <c r="N1987" s="4">
        <v>8.07</v>
      </c>
      <c r="O1987" s="4">
        <v>102</v>
      </c>
      <c r="P1987" s="4">
        <v>37.9</v>
      </c>
      <c r="Q1987" s="4">
        <v>165</v>
      </c>
      <c r="R1987" s="4">
        <v>34.4</v>
      </c>
      <c r="S1987" s="4">
        <v>327</v>
      </c>
      <c r="T1987" s="4">
        <v>67.400000000000006</v>
      </c>
      <c r="U1987" s="4">
        <v>1071</v>
      </c>
      <c r="V1987" s="4">
        <v>8.43</v>
      </c>
      <c r="W1987" s="4">
        <v>4.45</v>
      </c>
      <c r="X1987" s="4">
        <v>10184</v>
      </c>
      <c r="Y1987" s="4">
        <v>2.4300000000000002</v>
      </c>
      <c r="Z1987" s="4">
        <v>101.2</v>
      </c>
      <c r="AA1987" s="4">
        <v>159</v>
      </c>
      <c r="AB1987" s="4">
        <v>1476</v>
      </c>
      <c r="AC1987" s="4">
        <v>1.1399999999999999</v>
      </c>
    </row>
    <row r="1988" spans="1:29" hidden="1" x14ac:dyDescent="0.25">
      <c r="A1988" s="4" t="s">
        <v>4125</v>
      </c>
      <c r="B1988" s="4" t="s">
        <v>3939</v>
      </c>
      <c r="C1988" s="4" t="s">
        <v>2055</v>
      </c>
      <c r="D1988" s="4" t="s">
        <v>2067</v>
      </c>
      <c r="E1988" s="4" t="s">
        <v>3955</v>
      </c>
      <c r="F1988" s="4">
        <v>0</v>
      </c>
      <c r="G1988" s="4">
        <v>0.73</v>
      </c>
      <c r="H1988" s="4">
        <v>21.4</v>
      </c>
      <c r="I1988" s="4">
        <v>0.52</v>
      </c>
      <c r="J1988" s="4">
        <v>3.46</v>
      </c>
      <c r="K1988" s="4">
        <v>6</v>
      </c>
      <c r="L1988" s="4">
        <v>0.24</v>
      </c>
      <c r="M1988" s="4">
        <v>39.9</v>
      </c>
      <c r="N1988" s="4">
        <v>19.8</v>
      </c>
      <c r="O1988" s="4">
        <v>279</v>
      </c>
      <c r="P1988" s="4">
        <v>105</v>
      </c>
      <c r="Q1988" s="4">
        <v>487</v>
      </c>
      <c r="R1988" s="4">
        <v>124</v>
      </c>
      <c r="S1988" s="4">
        <v>1156</v>
      </c>
      <c r="T1988" s="4">
        <v>214</v>
      </c>
      <c r="U1988" s="4">
        <v>2833</v>
      </c>
      <c r="V1988" s="4">
        <v>21.2</v>
      </c>
      <c r="W1988" s="4">
        <v>203</v>
      </c>
      <c r="X1988" s="4">
        <v>14126</v>
      </c>
      <c r="Y1988" s="4">
        <v>16.2</v>
      </c>
      <c r="Z1988" s="4">
        <v>62.7</v>
      </c>
      <c r="AA1988" s="4">
        <v>831</v>
      </c>
      <c r="AB1988" s="4">
        <v>5871</v>
      </c>
      <c r="AC1988" s="4">
        <v>27.7</v>
      </c>
    </row>
    <row r="1989" spans="1:29" hidden="1" x14ac:dyDescent="0.25">
      <c r="A1989" s="4" t="s">
        <v>4125</v>
      </c>
      <c r="B1989" s="4" t="s">
        <v>3939</v>
      </c>
      <c r="C1989" s="4" t="s">
        <v>2055</v>
      </c>
      <c r="D1989" s="4" t="s">
        <v>2068</v>
      </c>
      <c r="E1989" s="4" t="s">
        <v>3955</v>
      </c>
      <c r="F1989" s="4">
        <v>0</v>
      </c>
      <c r="G1989" s="4">
        <v>1.1399999999999999</v>
      </c>
      <c r="H1989" s="4">
        <v>16</v>
      </c>
      <c r="I1989" s="4">
        <v>0.35</v>
      </c>
      <c r="J1989" s="4">
        <v>2.58</v>
      </c>
      <c r="K1989" s="4">
        <v>2.86</v>
      </c>
      <c r="L1989" s="4">
        <v>0.2</v>
      </c>
      <c r="M1989" s="4">
        <v>15.6</v>
      </c>
      <c r="N1989" s="4">
        <v>5.77</v>
      </c>
      <c r="O1989" s="4">
        <v>69.2</v>
      </c>
      <c r="P1989" s="4">
        <v>27.3</v>
      </c>
      <c r="Q1989" s="4">
        <v>123</v>
      </c>
      <c r="R1989" s="4">
        <v>25.8</v>
      </c>
      <c r="S1989" s="4">
        <v>235</v>
      </c>
      <c r="T1989" s="4">
        <v>48.7</v>
      </c>
      <c r="U1989" s="4">
        <v>797</v>
      </c>
      <c r="V1989" s="4">
        <v>7.94</v>
      </c>
      <c r="W1989" s="4">
        <v>3.4</v>
      </c>
      <c r="X1989" s="4">
        <v>11718</v>
      </c>
      <c r="Y1989" s="4">
        <v>2</v>
      </c>
      <c r="Z1989" s="4">
        <v>12.5</v>
      </c>
      <c r="AA1989" s="4">
        <v>155</v>
      </c>
      <c r="AB1989" s="4">
        <v>1159</v>
      </c>
      <c r="AC1989" s="4">
        <v>0.51</v>
      </c>
    </row>
    <row r="1990" spans="1:29" hidden="1" x14ac:dyDescent="0.25">
      <c r="A1990" s="4" t="s">
        <v>4125</v>
      </c>
      <c r="B1990" s="4" t="s">
        <v>3939</v>
      </c>
      <c r="C1990" s="4" t="s">
        <v>2055</v>
      </c>
      <c r="D1990" s="4" t="s">
        <v>2069</v>
      </c>
      <c r="E1990" s="4" t="s">
        <v>3955</v>
      </c>
      <c r="F1990" s="4">
        <v>0</v>
      </c>
      <c r="G1990" s="4">
        <v>7.0000000000000007E-2</v>
      </c>
      <c r="H1990" s="4">
        <v>16.399999999999999</v>
      </c>
      <c r="I1990" s="4">
        <v>0.35</v>
      </c>
      <c r="J1990" s="4">
        <v>7.5</v>
      </c>
      <c r="K1990" s="4">
        <v>16.5</v>
      </c>
      <c r="L1990" s="4">
        <v>0.38</v>
      </c>
      <c r="M1990" s="4">
        <v>97.4</v>
      </c>
      <c r="N1990" s="4">
        <v>33.5</v>
      </c>
      <c r="O1990" s="4">
        <v>388</v>
      </c>
      <c r="P1990" s="4">
        <v>140</v>
      </c>
      <c r="Q1990" s="4">
        <v>598</v>
      </c>
      <c r="R1990" s="4">
        <v>120</v>
      </c>
      <c r="S1990" s="4">
        <v>1026</v>
      </c>
      <c r="T1990" s="4">
        <v>197</v>
      </c>
      <c r="U1990" s="4">
        <v>4032</v>
      </c>
      <c r="V1990" s="4">
        <v>8.23</v>
      </c>
      <c r="W1990" s="4">
        <v>34.5</v>
      </c>
      <c r="X1990" s="4">
        <v>12847</v>
      </c>
      <c r="Y1990" s="4">
        <v>7.33</v>
      </c>
      <c r="Z1990" s="4">
        <v>59.1</v>
      </c>
      <c r="AA1990" s="4">
        <v>776</v>
      </c>
      <c r="AB1990" s="4">
        <v>5912</v>
      </c>
      <c r="AC1990" s="4">
        <v>1.8</v>
      </c>
    </row>
    <row r="1991" spans="1:29" hidden="1" x14ac:dyDescent="0.25">
      <c r="A1991" s="4" t="s">
        <v>4125</v>
      </c>
      <c r="B1991" s="4" t="s">
        <v>3939</v>
      </c>
      <c r="C1991" s="4" t="s">
        <v>2071</v>
      </c>
      <c r="D1991" s="4" t="s">
        <v>2070</v>
      </c>
      <c r="E1991" s="4" t="s">
        <v>3956</v>
      </c>
      <c r="F1991" s="4">
        <v>0</v>
      </c>
      <c r="G1991" s="4">
        <v>0.01</v>
      </c>
      <c r="H1991" s="4">
        <v>13.7</v>
      </c>
      <c r="I1991" s="4">
        <v>7.0000000000000007E-2</v>
      </c>
      <c r="J1991" s="4">
        <v>1.1599999999999999</v>
      </c>
      <c r="K1991" s="4">
        <v>3.26</v>
      </c>
      <c r="L1991" s="4">
        <v>0.4</v>
      </c>
      <c r="M1991" s="4">
        <v>19.600000000000001</v>
      </c>
      <c r="N1991" s="4">
        <v>7.23</v>
      </c>
      <c r="O1991" s="4">
        <v>84.2</v>
      </c>
      <c r="P1991" s="4">
        <v>32.299999999999997</v>
      </c>
      <c r="Q1991" s="4">
        <v>144</v>
      </c>
      <c r="R1991" s="4">
        <v>30.8</v>
      </c>
      <c r="S1991" s="4">
        <v>277</v>
      </c>
      <c r="T1991" s="4">
        <v>57</v>
      </c>
      <c r="U1991" s="4">
        <v>928</v>
      </c>
      <c r="V1991" s="4">
        <v>8.6199999999999992</v>
      </c>
      <c r="W1991" s="4">
        <v>2.15</v>
      </c>
      <c r="X1991" s="4">
        <v>11391</v>
      </c>
      <c r="Y1991" s="4">
        <v>1.57</v>
      </c>
      <c r="Z1991" s="4">
        <v>13.6</v>
      </c>
      <c r="AA1991" s="4">
        <v>216</v>
      </c>
      <c r="AB1991" s="4">
        <v>1430</v>
      </c>
      <c r="AC1991" s="4">
        <v>0.41</v>
      </c>
    </row>
    <row r="1992" spans="1:29" hidden="1" x14ac:dyDescent="0.25">
      <c r="A1992" s="4" t="s">
        <v>4125</v>
      </c>
      <c r="B1992" s="4" t="s">
        <v>3939</v>
      </c>
      <c r="C1992" s="4" t="s">
        <v>2071</v>
      </c>
      <c r="D1992" s="4" t="s">
        <v>2072</v>
      </c>
      <c r="E1992" s="4" t="s">
        <v>3956</v>
      </c>
      <c r="F1992" s="4">
        <v>0</v>
      </c>
      <c r="G1992" s="4">
        <v>0.03</v>
      </c>
      <c r="H1992" s="4">
        <v>18.399999999999999</v>
      </c>
      <c r="I1992" s="4">
        <v>0.08</v>
      </c>
      <c r="J1992" s="4">
        <v>1.25</v>
      </c>
      <c r="K1992" s="4">
        <v>3.17</v>
      </c>
      <c r="L1992" s="4">
        <v>0.23</v>
      </c>
      <c r="M1992" s="4">
        <v>19.100000000000001</v>
      </c>
      <c r="N1992" s="4">
        <v>6.97</v>
      </c>
      <c r="O1992" s="4">
        <v>84.2</v>
      </c>
      <c r="P1992" s="4">
        <v>32.9</v>
      </c>
      <c r="Q1992" s="4">
        <v>148</v>
      </c>
      <c r="R1992" s="4">
        <v>31.7</v>
      </c>
      <c r="S1992" s="4">
        <v>290</v>
      </c>
      <c r="T1992" s="4">
        <v>58.7</v>
      </c>
      <c r="U1992" s="4">
        <v>941</v>
      </c>
      <c r="V1992" s="4">
        <v>8.1999999999999993</v>
      </c>
      <c r="W1992" s="4">
        <v>3.55</v>
      </c>
      <c r="X1992" s="4">
        <v>11734</v>
      </c>
      <c r="Y1992" s="4">
        <v>2.37</v>
      </c>
      <c r="Z1992" s="4">
        <v>19</v>
      </c>
      <c r="AA1992" s="4">
        <v>298</v>
      </c>
      <c r="AB1992" s="4">
        <v>1951</v>
      </c>
      <c r="AC1992" s="4">
        <v>0.44</v>
      </c>
    </row>
    <row r="1993" spans="1:29" hidden="1" x14ac:dyDescent="0.25">
      <c r="A1993" s="4" t="s">
        <v>4125</v>
      </c>
      <c r="B1993" s="4" t="s">
        <v>3939</v>
      </c>
      <c r="C1993" s="4" t="s">
        <v>2071</v>
      </c>
      <c r="D1993" s="4" t="s">
        <v>2073</v>
      </c>
      <c r="E1993" s="4" t="s">
        <v>3956</v>
      </c>
      <c r="F1993" s="4">
        <v>0</v>
      </c>
      <c r="G1993" s="4">
        <v>0.25</v>
      </c>
      <c r="H1993" s="4">
        <v>13.1</v>
      </c>
      <c r="I1993" s="4">
        <v>0.14000000000000001</v>
      </c>
      <c r="J1993" s="4">
        <v>1.17</v>
      </c>
      <c r="K1993" s="4">
        <v>1.88</v>
      </c>
      <c r="L1993" s="4">
        <v>0.16</v>
      </c>
      <c r="M1993" s="4">
        <v>12.5</v>
      </c>
      <c r="N1993" s="4">
        <v>5.07</v>
      </c>
      <c r="O1993" s="4">
        <v>66.599999999999994</v>
      </c>
      <c r="P1993" s="4">
        <v>27.6</v>
      </c>
      <c r="Q1993" s="4">
        <v>131</v>
      </c>
      <c r="R1993" s="4">
        <v>29.4</v>
      </c>
      <c r="S1993" s="4">
        <v>280</v>
      </c>
      <c r="T1993" s="4">
        <v>59</v>
      </c>
      <c r="U1993" s="4">
        <v>808</v>
      </c>
      <c r="V1993" s="4">
        <v>4.0199999999999996</v>
      </c>
      <c r="W1993" s="4">
        <v>4.12</v>
      </c>
      <c r="X1993" s="4">
        <v>14104</v>
      </c>
      <c r="Y1993" s="4">
        <v>4.2</v>
      </c>
      <c r="Z1993" s="4">
        <v>22.4</v>
      </c>
      <c r="AA1993" s="4">
        <v>208</v>
      </c>
      <c r="AB1993" s="4">
        <v>2416</v>
      </c>
      <c r="AC1993" s="4">
        <v>0.51</v>
      </c>
    </row>
    <row r="1994" spans="1:29" hidden="1" x14ac:dyDescent="0.25">
      <c r="A1994" s="4" t="s">
        <v>4125</v>
      </c>
      <c r="B1994" s="4" t="s">
        <v>3939</v>
      </c>
      <c r="C1994" s="4" t="s">
        <v>2071</v>
      </c>
      <c r="D1994" s="4" t="s">
        <v>2074</v>
      </c>
      <c r="E1994" s="4" t="s">
        <v>3956</v>
      </c>
      <c r="F1994" s="4">
        <v>0</v>
      </c>
      <c r="G1994" s="4">
        <v>0.01</v>
      </c>
      <c r="H1994" s="4">
        <v>16.2</v>
      </c>
      <c r="I1994" s="4">
        <v>0.06</v>
      </c>
      <c r="J1994" s="4">
        <v>0.99</v>
      </c>
      <c r="K1994" s="4">
        <v>2.3199999999999998</v>
      </c>
      <c r="L1994" s="4">
        <v>0.23</v>
      </c>
      <c r="M1994" s="4">
        <v>13.5</v>
      </c>
      <c r="N1994" s="4">
        <v>5.15</v>
      </c>
      <c r="O1994" s="4">
        <v>64</v>
      </c>
      <c r="P1994" s="4">
        <v>25.3</v>
      </c>
      <c r="Q1994" s="4">
        <v>116</v>
      </c>
      <c r="R1994" s="4">
        <v>25.7</v>
      </c>
      <c r="S1994" s="4">
        <v>237</v>
      </c>
      <c r="T1994" s="4">
        <v>49.4</v>
      </c>
      <c r="U1994" s="4">
        <v>738</v>
      </c>
      <c r="V1994" s="4">
        <v>8.66</v>
      </c>
      <c r="W1994" s="4">
        <v>2.85</v>
      </c>
      <c r="X1994" s="4">
        <v>11620</v>
      </c>
      <c r="Y1994" s="4">
        <v>2.15</v>
      </c>
      <c r="Z1994" s="4">
        <v>14.1</v>
      </c>
      <c r="AA1994" s="4">
        <v>219</v>
      </c>
      <c r="AB1994" s="4">
        <v>1490</v>
      </c>
      <c r="AC1994" s="4">
        <v>0.35</v>
      </c>
    </row>
    <row r="1995" spans="1:29" hidden="1" x14ac:dyDescent="0.25">
      <c r="A1995" s="4" t="s">
        <v>4125</v>
      </c>
      <c r="B1995" s="4" t="s">
        <v>3939</v>
      </c>
      <c r="C1995" s="4" t="s">
        <v>2071</v>
      </c>
      <c r="D1995" s="4" t="s">
        <v>2075</v>
      </c>
      <c r="E1995" s="4" t="s">
        <v>3956</v>
      </c>
      <c r="F1995" s="4">
        <v>0</v>
      </c>
      <c r="G1995" s="4">
        <v>0.01</v>
      </c>
      <c r="H1995" s="4">
        <v>11.1</v>
      </c>
      <c r="I1995" s="4">
        <v>7.0000000000000007E-2</v>
      </c>
      <c r="J1995" s="4">
        <v>1.37</v>
      </c>
      <c r="K1995" s="4">
        <v>2.98</v>
      </c>
      <c r="L1995" s="4">
        <v>0.41</v>
      </c>
      <c r="M1995" s="4">
        <v>21.5</v>
      </c>
      <c r="N1995" s="4">
        <v>7.61</v>
      </c>
      <c r="O1995" s="4">
        <v>99.5</v>
      </c>
      <c r="P1995" s="4">
        <v>37</v>
      </c>
      <c r="Q1995" s="4">
        <v>165</v>
      </c>
      <c r="R1995" s="4">
        <v>34.6</v>
      </c>
      <c r="S1995" s="4">
        <v>310</v>
      </c>
      <c r="T1995" s="4">
        <v>63.5</v>
      </c>
      <c r="U1995" s="4">
        <v>1043</v>
      </c>
      <c r="V1995" s="4">
        <v>9.98</v>
      </c>
      <c r="W1995" s="4">
        <v>1.72</v>
      </c>
      <c r="X1995" s="4">
        <v>11741</v>
      </c>
      <c r="Y1995" s="4">
        <v>1.25</v>
      </c>
      <c r="Z1995" s="4">
        <v>8.2200000000000006</v>
      </c>
      <c r="AA1995" s="4">
        <v>142</v>
      </c>
      <c r="AB1995" s="4">
        <v>856</v>
      </c>
      <c r="AC1995" s="4">
        <v>0.41</v>
      </c>
    </row>
    <row r="1996" spans="1:29" hidden="1" x14ac:dyDescent="0.25">
      <c r="A1996" s="4" t="s">
        <v>4125</v>
      </c>
      <c r="B1996" s="4" t="s">
        <v>3939</v>
      </c>
      <c r="C1996" s="4" t="s">
        <v>2071</v>
      </c>
      <c r="D1996" s="4" t="s">
        <v>2076</v>
      </c>
      <c r="E1996" s="4" t="s">
        <v>3956</v>
      </c>
      <c r="F1996" s="4">
        <v>0</v>
      </c>
      <c r="G1996" s="4">
        <v>0.01</v>
      </c>
      <c r="H1996" s="4">
        <v>17.5</v>
      </c>
      <c r="I1996" s="4">
        <v>0.06</v>
      </c>
      <c r="J1996" s="4">
        <v>1.1200000000000001</v>
      </c>
      <c r="K1996" s="4">
        <v>2.98</v>
      </c>
      <c r="L1996" s="4">
        <v>0.24</v>
      </c>
      <c r="M1996" s="4">
        <v>17.7</v>
      </c>
      <c r="N1996" s="4">
        <v>7.23</v>
      </c>
      <c r="O1996" s="4">
        <v>89.3</v>
      </c>
      <c r="P1996" s="4">
        <v>35.1</v>
      </c>
      <c r="Q1996" s="4">
        <v>163</v>
      </c>
      <c r="R1996" s="4">
        <v>36</v>
      </c>
      <c r="S1996" s="4">
        <v>328</v>
      </c>
      <c r="T1996" s="4">
        <v>68.3</v>
      </c>
      <c r="U1996" s="4">
        <v>1028</v>
      </c>
      <c r="V1996" s="4">
        <v>7.06</v>
      </c>
      <c r="W1996" s="4">
        <v>3.37</v>
      </c>
      <c r="X1996" s="4">
        <v>12211</v>
      </c>
      <c r="Y1996" s="4">
        <v>2.66</v>
      </c>
      <c r="Z1996" s="4">
        <v>20.399999999999999</v>
      </c>
      <c r="AA1996" s="4">
        <v>312</v>
      </c>
      <c r="AB1996" s="4">
        <v>2293</v>
      </c>
      <c r="AC1996" s="4">
        <v>0.44</v>
      </c>
    </row>
    <row r="1997" spans="1:29" hidden="1" x14ac:dyDescent="0.25">
      <c r="A1997" s="4" t="s">
        <v>4125</v>
      </c>
      <c r="B1997" s="4" t="s">
        <v>3939</v>
      </c>
      <c r="C1997" s="4" t="s">
        <v>2071</v>
      </c>
      <c r="D1997" s="4" t="s">
        <v>2077</v>
      </c>
      <c r="E1997" s="4" t="s">
        <v>3956</v>
      </c>
      <c r="F1997" s="4">
        <v>0</v>
      </c>
      <c r="G1997" s="4">
        <v>0.14000000000000001</v>
      </c>
      <c r="H1997" s="4">
        <v>14.9</v>
      </c>
      <c r="I1997" s="4">
        <v>0.51</v>
      </c>
      <c r="J1997" s="4">
        <v>1.26</v>
      </c>
      <c r="K1997" s="4">
        <v>3.4</v>
      </c>
      <c r="L1997" s="4">
        <v>1.28</v>
      </c>
      <c r="M1997" s="4">
        <v>17.600000000000001</v>
      </c>
      <c r="N1997" s="4">
        <v>6.46</v>
      </c>
      <c r="O1997" s="4">
        <v>79</v>
      </c>
      <c r="P1997" s="4">
        <v>31.2</v>
      </c>
      <c r="Q1997" s="4">
        <v>139</v>
      </c>
      <c r="R1997" s="4">
        <v>30</v>
      </c>
      <c r="S1997" s="4">
        <v>275</v>
      </c>
      <c r="T1997" s="4">
        <v>56.6</v>
      </c>
      <c r="U1997" s="4">
        <v>900</v>
      </c>
      <c r="V1997" s="4">
        <v>7.57</v>
      </c>
      <c r="W1997" s="4">
        <v>2.5</v>
      </c>
      <c r="X1997" s="4">
        <v>12046</v>
      </c>
      <c r="Y1997" s="4">
        <v>1.77</v>
      </c>
      <c r="Z1997" s="4">
        <v>14</v>
      </c>
      <c r="AA1997" s="4">
        <v>233</v>
      </c>
      <c r="AB1997" s="4">
        <v>1582</v>
      </c>
      <c r="AC1997" s="4">
        <v>0.42</v>
      </c>
    </row>
    <row r="1998" spans="1:29" hidden="1" x14ac:dyDescent="0.25">
      <c r="A1998" s="4" t="s">
        <v>4125</v>
      </c>
      <c r="B1998" s="4" t="s">
        <v>3939</v>
      </c>
      <c r="C1998" s="4" t="s">
        <v>2071</v>
      </c>
      <c r="D1998" s="4" t="s">
        <v>2078</v>
      </c>
      <c r="E1998" s="4" t="s">
        <v>3956</v>
      </c>
      <c r="F1998" s="4">
        <v>0</v>
      </c>
      <c r="G1998" s="4">
        <v>4.8499999999999996</v>
      </c>
      <c r="H1998" s="4">
        <v>24.3</v>
      </c>
      <c r="I1998" s="4">
        <v>1.83</v>
      </c>
      <c r="J1998" s="4">
        <v>9.11</v>
      </c>
      <c r="K1998" s="4">
        <v>5.14</v>
      </c>
      <c r="L1998" s="4">
        <v>0.34</v>
      </c>
      <c r="M1998" s="4">
        <v>24.8</v>
      </c>
      <c r="N1998" s="4">
        <v>8.67</v>
      </c>
      <c r="O1998" s="4">
        <v>106.7</v>
      </c>
      <c r="P1998" s="4">
        <v>41.5</v>
      </c>
      <c r="Q1998" s="4">
        <v>184</v>
      </c>
      <c r="R1998" s="4">
        <v>39</v>
      </c>
      <c r="S1998" s="4">
        <v>348</v>
      </c>
      <c r="T1998" s="4">
        <v>71.099999999999994</v>
      </c>
      <c r="U1998" s="4">
        <v>1172</v>
      </c>
      <c r="V1998" s="4">
        <v>8.8800000000000008</v>
      </c>
      <c r="W1998" s="4">
        <v>2.44</v>
      </c>
      <c r="X1998" s="4">
        <v>11485</v>
      </c>
      <c r="Y1998" s="4">
        <v>1.6</v>
      </c>
      <c r="Z1998" s="4">
        <v>11.7</v>
      </c>
      <c r="AA1998" s="4">
        <v>180</v>
      </c>
      <c r="AB1998" s="4">
        <v>1217</v>
      </c>
      <c r="AC1998" s="4">
        <v>0.69</v>
      </c>
    </row>
    <row r="1999" spans="1:29" hidden="1" x14ac:dyDescent="0.25">
      <c r="A1999" s="4" t="s">
        <v>4125</v>
      </c>
      <c r="B1999" s="4" t="s">
        <v>3939</v>
      </c>
      <c r="C1999" s="4" t="s">
        <v>2071</v>
      </c>
      <c r="D1999" s="4" t="s">
        <v>2079</v>
      </c>
      <c r="E1999" s="4" t="s">
        <v>3956</v>
      </c>
      <c r="F1999" s="4">
        <v>0</v>
      </c>
      <c r="G1999" s="4">
        <v>5.26</v>
      </c>
      <c r="H1999" s="4">
        <v>27</v>
      </c>
      <c r="I1999" s="4">
        <v>1.42</v>
      </c>
      <c r="J1999" s="4">
        <v>7.2</v>
      </c>
      <c r="K1999" s="4">
        <v>4.63</v>
      </c>
      <c r="L1999" s="4">
        <v>0.41</v>
      </c>
      <c r="M1999" s="4">
        <v>20.7</v>
      </c>
      <c r="N1999" s="4">
        <v>7.55</v>
      </c>
      <c r="O1999" s="4">
        <v>88.3</v>
      </c>
      <c r="P1999" s="4">
        <v>34.200000000000003</v>
      </c>
      <c r="Q1999" s="4">
        <v>154</v>
      </c>
      <c r="R1999" s="4">
        <v>33.6</v>
      </c>
      <c r="S1999" s="4">
        <v>309</v>
      </c>
      <c r="T1999" s="4">
        <v>63.8</v>
      </c>
      <c r="U1999" s="4">
        <v>999</v>
      </c>
      <c r="V1999" s="4">
        <v>5.85</v>
      </c>
      <c r="W1999" s="4">
        <v>2.76</v>
      </c>
      <c r="X1999" s="4">
        <v>12095</v>
      </c>
      <c r="Y1999" s="4">
        <v>2.16</v>
      </c>
      <c r="Z1999" s="4">
        <v>18.2</v>
      </c>
      <c r="AA1999" s="4">
        <v>297</v>
      </c>
      <c r="AB1999" s="4">
        <v>1959</v>
      </c>
      <c r="AC1999" s="4">
        <v>0.87</v>
      </c>
    </row>
    <row r="2000" spans="1:29" hidden="1" x14ac:dyDescent="0.25">
      <c r="A2000" s="4" t="s">
        <v>4125</v>
      </c>
      <c r="B2000" s="4" t="s">
        <v>3939</v>
      </c>
      <c r="C2000" s="4" t="s">
        <v>2071</v>
      </c>
      <c r="D2000" s="4" t="s">
        <v>2080</v>
      </c>
      <c r="E2000" s="4" t="s">
        <v>3956</v>
      </c>
      <c r="F2000" s="4">
        <v>0</v>
      </c>
      <c r="G2000" s="4">
        <v>0.1</v>
      </c>
      <c r="H2000" s="4">
        <v>17.2</v>
      </c>
      <c r="I2000" s="4">
        <v>0.08</v>
      </c>
      <c r="J2000" s="4">
        <v>1.41</v>
      </c>
      <c r="K2000" s="4">
        <v>3.07</v>
      </c>
      <c r="L2000" s="4">
        <v>0.34</v>
      </c>
      <c r="M2000" s="4">
        <v>18.2</v>
      </c>
      <c r="N2000" s="4">
        <v>6.63</v>
      </c>
      <c r="O2000" s="4">
        <v>78.900000000000006</v>
      </c>
      <c r="P2000" s="4">
        <v>30</v>
      </c>
      <c r="Q2000" s="4">
        <v>137</v>
      </c>
      <c r="R2000" s="4">
        <v>29.7</v>
      </c>
      <c r="S2000" s="4">
        <v>269</v>
      </c>
      <c r="T2000" s="4">
        <v>55.4</v>
      </c>
      <c r="U2000" s="4">
        <v>879</v>
      </c>
      <c r="V2000" s="4">
        <v>8.67</v>
      </c>
      <c r="W2000" s="4">
        <v>3.45</v>
      </c>
      <c r="X2000" s="4">
        <v>11283</v>
      </c>
      <c r="Y2000" s="4">
        <v>2.25</v>
      </c>
      <c r="Z2000" s="4">
        <v>18.2</v>
      </c>
      <c r="AA2000" s="4">
        <v>308</v>
      </c>
      <c r="AB2000" s="4">
        <v>1868</v>
      </c>
      <c r="AC2000" s="4">
        <v>0.46</v>
      </c>
    </row>
    <row r="2001" spans="1:29" hidden="1" x14ac:dyDescent="0.25">
      <c r="A2001" s="4" t="s">
        <v>4125</v>
      </c>
      <c r="B2001" s="4" t="s">
        <v>3939</v>
      </c>
      <c r="C2001" s="4" t="s">
        <v>2071</v>
      </c>
      <c r="D2001" s="4" t="s">
        <v>2081</v>
      </c>
      <c r="E2001" s="4" t="s">
        <v>3956</v>
      </c>
      <c r="F2001" s="4">
        <v>0</v>
      </c>
      <c r="G2001" s="4">
        <v>0.76</v>
      </c>
      <c r="H2001" s="4">
        <v>16</v>
      </c>
      <c r="I2001" s="4">
        <v>0.32</v>
      </c>
      <c r="J2001" s="4">
        <v>2.37</v>
      </c>
      <c r="K2001" s="4">
        <v>4.07</v>
      </c>
      <c r="L2001" s="4">
        <v>0.49</v>
      </c>
      <c r="M2001" s="4">
        <v>23.1</v>
      </c>
      <c r="N2001" s="4">
        <v>8.75</v>
      </c>
      <c r="O2001" s="4">
        <v>105.2</v>
      </c>
      <c r="P2001" s="4">
        <v>40.299999999999997</v>
      </c>
      <c r="Q2001" s="4">
        <v>179</v>
      </c>
      <c r="R2001" s="4">
        <v>37.700000000000003</v>
      </c>
      <c r="S2001" s="4">
        <v>335</v>
      </c>
      <c r="T2001" s="4">
        <v>68.2</v>
      </c>
      <c r="U2001" s="4">
        <v>1121</v>
      </c>
      <c r="V2001" s="4">
        <v>8.7200000000000006</v>
      </c>
      <c r="W2001" s="4">
        <v>2.34</v>
      </c>
      <c r="X2001" s="4">
        <v>12548</v>
      </c>
      <c r="Y2001" s="4">
        <v>1.72</v>
      </c>
      <c r="Z2001" s="4">
        <v>14.6</v>
      </c>
      <c r="AA2001" s="4">
        <v>237</v>
      </c>
      <c r="AB2001" s="4">
        <v>1559</v>
      </c>
      <c r="AC2001" s="4">
        <v>0.49</v>
      </c>
    </row>
    <row r="2002" spans="1:29" hidden="1" x14ac:dyDescent="0.25">
      <c r="A2002" s="4" t="s">
        <v>4125</v>
      </c>
      <c r="B2002" s="4" t="s">
        <v>3939</v>
      </c>
      <c r="C2002" s="4" t="s">
        <v>2071</v>
      </c>
      <c r="D2002" s="4" t="s">
        <v>2082</v>
      </c>
      <c r="E2002" s="4" t="s">
        <v>3956</v>
      </c>
      <c r="F2002" s="4">
        <v>0</v>
      </c>
      <c r="G2002" s="4">
        <v>2.34</v>
      </c>
      <c r="H2002" s="4">
        <v>21.8</v>
      </c>
      <c r="I2002" s="4">
        <v>7.0000000000000007E-2</v>
      </c>
      <c r="J2002" s="4">
        <v>1.49</v>
      </c>
      <c r="K2002" s="4">
        <v>3.68</v>
      </c>
      <c r="L2002" s="4">
        <v>0.27</v>
      </c>
      <c r="M2002" s="4">
        <v>20.8</v>
      </c>
      <c r="N2002" s="4">
        <v>7.63</v>
      </c>
      <c r="O2002" s="4">
        <v>88.7</v>
      </c>
      <c r="P2002" s="4">
        <v>34.6</v>
      </c>
      <c r="Q2002" s="4">
        <v>155</v>
      </c>
      <c r="R2002" s="4">
        <v>33.1</v>
      </c>
      <c r="S2002" s="4">
        <v>295</v>
      </c>
      <c r="T2002" s="4">
        <v>60.6</v>
      </c>
      <c r="U2002" s="4">
        <v>988</v>
      </c>
      <c r="V2002" s="4">
        <v>7.68</v>
      </c>
      <c r="W2002" s="4">
        <v>4.38</v>
      </c>
      <c r="X2002" s="4">
        <v>11850</v>
      </c>
      <c r="Y2002" s="4">
        <v>2.79</v>
      </c>
      <c r="Z2002" s="4">
        <v>22.8</v>
      </c>
      <c r="AA2002" s="4">
        <v>373</v>
      </c>
      <c r="AB2002" s="4">
        <v>2479</v>
      </c>
      <c r="AC2002" s="4">
        <v>0.44</v>
      </c>
    </row>
    <row r="2003" spans="1:29" hidden="1" x14ac:dyDescent="0.25">
      <c r="A2003" s="4" t="s">
        <v>4125</v>
      </c>
      <c r="B2003" s="4" t="s">
        <v>3939</v>
      </c>
      <c r="C2003" s="4" t="s">
        <v>2071</v>
      </c>
      <c r="D2003" s="4" t="s">
        <v>2083</v>
      </c>
      <c r="E2003" s="4" t="s">
        <v>3956</v>
      </c>
      <c r="F2003" s="4">
        <v>0</v>
      </c>
      <c r="G2003" s="4">
        <v>0.01</v>
      </c>
      <c r="H2003" s="4">
        <v>20.9</v>
      </c>
      <c r="I2003" s="4">
        <v>7.0000000000000007E-2</v>
      </c>
      <c r="J2003" s="4">
        <v>1.4</v>
      </c>
      <c r="K2003" s="4">
        <v>2.58</v>
      </c>
      <c r="L2003" s="4">
        <v>0.18</v>
      </c>
      <c r="M2003" s="4">
        <v>16.399999999999999</v>
      </c>
      <c r="N2003" s="4">
        <v>6.34</v>
      </c>
      <c r="O2003" s="4">
        <v>77.8</v>
      </c>
      <c r="P2003" s="4">
        <v>32.1</v>
      </c>
      <c r="Q2003" s="4">
        <v>152</v>
      </c>
      <c r="R2003" s="4">
        <v>35.5</v>
      </c>
      <c r="S2003" s="4">
        <v>339</v>
      </c>
      <c r="T2003" s="4">
        <v>71.599999999999994</v>
      </c>
      <c r="U2003" s="4">
        <v>953</v>
      </c>
      <c r="V2003" s="4">
        <v>4.2699999999999996</v>
      </c>
      <c r="W2003" s="4">
        <v>4.4400000000000004</v>
      </c>
      <c r="X2003" s="4">
        <v>12690</v>
      </c>
      <c r="Y2003" s="4">
        <v>3.54</v>
      </c>
      <c r="Z2003" s="4">
        <v>39.6</v>
      </c>
      <c r="AA2003" s="4">
        <v>552</v>
      </c>
      <c r="AB2003" s="4">
        <v>4257</v>
      </c>
      <c r="AC2003" s="4">
        <v>0.48</v>
      </c>
    </row>
    <row r="2004" spans="1:29" hidden="1" x14ac:dyDescent="0.25">
      <c r="A2004" s="4" t="s">
        <v>4125</v>
      </c>
      <c r="B2004" s="4" t="s">
        <v>3939</v>
      </c>
      <c r="C2004" s="4" t="s">
        <v>2071</v>
      </c>
      <c r="D2004" s="4" t="s">
        <v>2084</v>
      </c>
      <c r="E2004" s="4" t="s">
        <v>3956</v>
      </c>
      <c r="F2004" s="4">
        <v>0</v>
      </c>
      <c r="G2004" s="4">
        <v>0.47</v>
      </c>
      <c r="H2004" s="4">
        <v>18.899999999999999</v>
      </c>
      <c r="I2004" s="4">
        <v>0.23</v>
      </c>
      <c r="J2004" s="4">
        <v>2.1</v>
      </c>
      <c r="K2004" s="4">
        <v>3.12</v>
      </c>
      <c r="L2004" s="4">
        <v>0.28999999999999998</v>
      </c>
      <c r="M2004" s="4">
        <v>18</v>
      </c>
      <c r="N2004" s="4">
        <v>6.83</v>
      </c>
      <c r="O2004" s="4">
        <v>81.099999999999994</v>
      </c>
      <c r="P2004" s="4">
        <v>30.6</v>
      </c>
      <c r="Q2004" s="4">
        <v>140</v>
      </c>
      <c r="R2004" s="4">
        <v>30</v>
      </c>
      <c r="S2004" s="4">
        <v>271</v>
      </c>
      <c r="T2004" s="4">
        <v>55.4</v>
      </c>
      <c r="U2004" s="4">
        <v>885</v>
      </c>
      <c r="V2004" s="4">
        <v>9.42</v>
      </c>
      <c r="W2004" s="4">
        <v>3.59</v>
      </c>
      <c r="X2004" s="4">
        <v>11577</v>
      </c>
      <c r="Y2004" s="4">
        <v>2.82</v>
      </c>
      <c r="Z2004" s="4">
        <v>16.600000000000001</v>
      </c>
      <c r="AA2004" s="4">
        <v>275</v>
      </c>
      <c r="AB2004" s="4">
        <v>1764</v>
      </c>
      <c r="AC2004" s="4">
        <v>0.43</v>
      </c>
    </row>
    <row r="2005" spans="1:29" hidden="1" x14ac:dyDescent="0.25">
      <c r="A2005" s="4" t="s">
        <v>4125</v>
      </c>
      <c r="B2005" s="4" t="s">
        <v>3939</v>
      </c>
      <c r="C2005" s="4" t="s">
        <v>2071</v>
      </c>
      <c r="D2005" s="4" t="s">
        <v>2085</v>
      </c>
      <c r="E2005" s="4" t="s">
        <v>3956</v>
      </c>
      <c r="F2005" s="4">
        <v>0</v>
      </c>
      <c r="G2005" s="4">
        <v>0.01</v>
      </c>
      <c r="H2005" s="4">
        <v>27</v>
      </c>
      <c r="I2005" s="4">
        <v>0.08</v>
      </c>
      <c r="J2005" s="4">
        <v>1.57</v>
      </c>
      <c r="K2005" s="4">
        <v>3.93</v>
      </c>
      <c r="L2005" s="4">
        <v>0.32</v>
      </c>
      <c r="M2005" s="4">
        <v>23.1</v>
      </c>
      <c r="N2005" s="4">
        <v>8.25</v>
      </c>
      <c r="O2005" s="4">
        <v>99</v>
      </c>
      <c r="P2005" s="4">
        <v>37.6</v>
      </c>
      <c r="Q2005" s="4">
        <v>165</v>
      </c>
      <c r="R2005" s="4">
        <v>34.6</v>
      </c>
      <c r="S2005" s="4">
        <v>307</v>
      </c>
      <c r="T2005" s="4">
        <v>61.7</v>
      </c>
      <c r="U2005" s="4">
        <v>1059</v>
      </c>
      <c r="V2005" s="4">
        <v>8.1999999999999993</v>
      </c>
      <c r="W2005" s="4">
        <v>4.5999999999999996</v>
      </c>
      <c r="X2005" s="4">
        <v>12695</v>
      </c>
      <c r="Y2005" s="4">
        <v>3.13</v>
      </c>
      <c r="Z2005" s="4">
        <v>23</v>
      </c>
      <c r="AA2005" s="4">
        <v>430</v>
      </c>
      <c r="AB2005" s="4">
        <v>2351</v>
      </c>
      <c r="AC2005" s="4">
        <v>0.43</v>
      </c>
    </row>
    <row r="2006" spans="1:29" hidden="1" x14ac:dyDescent="0.25">
      <c r="A2006" s="4" t="s">
        <v>4125</v>
      </c>
      <c r="B2006" s="4" t="s">
        <v>3939</v>
      </c>
      <c r="C2006" s="4" t="s">
        <v>2071</v>
      </c>
      <c r="D2006" s="4" t="s">
        <v>2086</v>
      </c>
      <c r="E2006" s="4" t="s">
        <v>3956</v>
      </c>
      <c r="F2006" s="4">
        <v>0</v>
      </c>
      <c r="G2006" s="4">
        <v>0.94</v>
      </c>
      <c r="H2006" s="4">
        <v>14.6</v>
      </c>
      <c r="I2006" s="4">
        <v>0.36</v>
      </c>
      <c r="J2006" s="4">
        <v>2.0699999999999998</v>
      </c>
      <c r="K2006" s="4">
        <v>2.68</v>
      </c>
      <c r="L2006" s="4">
        <v>0.33</v>
      </c>
      <c r="M2006" s="4">
        <v>13.6</v>
      </c>
      <c r="N2006" s="4">
        <v>5.14</v>
      </c>
      <c r="O2006" s="4">
        <v>62.1</v>
      </c>
      <c r="P2006" s="4">
        <v>23.7</v>
      </c>
      <c r="Q2006" s="4">
        <v>107</v>
      </c>
      <c r="R2006" s="4">
        <v>23.1</v>
      </c>
      <c r="S2006" s="4">
        <v>209</v>
      </c>
      <c r="T2006" s="4">
        <v>44.1</v>
      </c>
      <c r="U2006" s="4">
        <v>702</v>
      </c>
      <c r="V2006" s="4">
        <v>11.28</v>
      </c>
      <c r="W2006" s="4">
        <v>2.6</v>
      </c>
      <c r="X2006" s="4">
        <v>10926</v>
      </c>
      <c r="Y2006" s="4">
        <v>1.61</v>
      </c>
      <c r="Z2006" s="4">
        <v>9.5299999999999994</v>
      </c>
      <c r="AA2006" s="4">
        <v>152</v>
      </c>
      <c r="AB2006" s="4">
        <v>999</v>
      </c>
      <c r="AC2006" s="4">
        <v>0.41</v>
      </c>
    </row>
    <row r="2007" spans="1:29" hidden="1" x14ac:dyDescent="0.25">
      <c r="A2007" s="4" t="s">
        <v>4125</v>
      </c>
      <c r="B2007" s="4" t="s">
        <v>3939</v>
      </c>
      <c r="C2007" s="4" t="s">
        <v>2071</v>
      </c>
      <c r="D2007" s="4" t="s">
        <v>2087</v>
      </c>
      <c r="E2007" s="4" t="s">
        <v>3956</v>
      </c>
      <c r="F2007" s="4">
        <v>0</v>
      </c>
      <c r="G2007" s="4"/>
      <c r="H2007" s="4">
        <v>11.8</v>
      </c>
      <c r="I2007" s="4">
        <v>7.0000000000000007E-2</v>
      </c>
      <c r="J2007" s="4">
        <v>0.94</v>
      </c>
      <c r="K2007" s="4">
        <v>2.96</v>
      </c>
      <c r="L2007" s="4">
        <v>0.24</v>
      </c>
      <c r="M2007" s="4">
        <v>18.5</v>
      </c>
      <c r="N2007" s="4">
        <v>7.24</v>
      </c>
      <c r="O2007" s="4">
        <v>87.9</v>
      </c>
      <c r="P2007" s="4">
        <v>34.200000000000003</v>
      </c>
      <c r="Q2007" s="4">
        <v>155</v>
      </c>
      <c r="R2007" s="4">
        <v>33.299999999999997</v>
      </c>
      <c r="S2007" s="4">
        <v>296</v>
      </c>
      <c r="T2007" s="4">
        <v>60.6</v>
      </c>
      <c r="U2007" s="4">
        <v>985</v>
      </c>
      <c r="V2007" s="4">
        <v>8.08</v>
      </c>
      <c r="W2007" s="4">
        <v>2.36</v>
      </c>
      <c r="X2007" s="4">
        <v>11990</v>
      </c>
      <c r="Y2007" s="4">
        <v>1.74</v>
      </c>
      <c r="Z2007" s="4">
        <v>11.9</v>
      </c>
      <c r="AA2007" s="4">
        <v>170</v>
      </c>
      <c r="AB2007" s="4">
        <v>1224</v>
      </c>
      <c r="AC2007" s="4">
        <v>0.49</v>
      </c>
    </row>
    <row r="2008" spans="1:29" hidden="1" x14ac:dyDescent="0.25">
      <c r="A2008" s="4" t="s">
        <v>4125</v>
      </c>
      <c r="B2008" s="4" t="s">
        <v>3939</v>
      </c>
      <c r="C2008" s="4" t="s">
        <v>2071</v>
      </c>
      <c r="D2008" s="4" t="s">
        <v>2088</v>
      </c>
      <c r="E2008" s="4" t="s">
        <v>3956</v>
      </c>
      <c r="F2008" s="4">
        <v>0</v>
      </c>
      <c r="G2008" s="4" t="s">
        <v>2021</v>
      </c>
      <c r="H2008" s="4">
        <v>16.2</v>
      </c>
      <c r="I2008" s="4">
        <v>7.0000000000000007E-2</v>
      </c>
      <c r="J2008" s="4">
        <v>1.54</v>
      </c>
      <c r="K2008" s="4">
        <v>3.67</v>
      </c>
      <c r="L2008" s="4">
        <v>0.39</v>
      </c>
      <c r="M2008" s="4">
        <v>21.6</v>
      </c>
      <c r="N2008" s="4">
        <v>7.88</v>
      </c>
      <c r="O2008" s="4">
        <v>91.9</v>
      </c>
      <c r="P2008" s="4">
        <v>34.700000000000003</v>
      </c>
      <c r="Q2008" s="4">
        <v>154</v>
      </c>
      <c r="R2008" s="4">
        <v>31.9</v>
      </c>
      <c r="S2008" s="4">
        <v>281</v>
      </c>
      <c r="T2008" s="4">
        <v>57.3</v>
      </c>
      <c r="U2008" s="4">
        <v>990</v>
      </c>
      <c r="V2008" s="4">
        <v>9.3800000000000008</v>
      </c>
      <c r="W2008" s="4">
        <v>2.38</v>
      </c>
      <c r="X2008" s="4">
        <v>11478</v>
      </c>
      <c r="Y2008" s="4">
        <v>1.8</v>
      </c>
      <c r="Z2008" s="4">
        <v>11.5</v>
      </c>
      <c r="AA2008" s="4">
        <v>209</v>
      </c>
      <c r="AB2008" s="4">
        <v>1192</v>
      </c>
      <c r="AC2008" s="4">
        <v>0.37</v>
      </c>
    </row>
    <row r="2009" spans="1:29" hidden="1" x14ac:dyDescent="0.25">
      <c r="A2009" s="4" t="s">
        <v>4125</v>
      </c>
      <c r="B2009" s="4" t="s">
        <v>3939</v>
      </c>
      <c r="C2009" s="4" t="s">
        <v>2071</v>
      </c>
      <c r="D2009" s="4" t="s">
        <v>2089</v>
      </c>
      <c r="E2009" s="4" t="s">
        <v>3956</v>
      </c>
      <c r="F2009" s="4">
        <v>0</v>
      </c>
      <c r="G2009" s="4"/>
      <c r="H2009" s="4">
        <v>10.5</v>
      </c>
      <c r="I2009" s="4">
        <v>0.06</v>
      </c>
      <c r="J2009" s="4">
        <v>1.1000000000000001</v>
      </c>
      <c r="K2009" s="4">
        <v>2.75</v>
      </c>
      <c r="L2009" s="4">
        <v>0.3</v>
      </c>
      <c r="M2009" s="4">
        <v>19.100000000000001</v>
      </c>
      <c r="N2009" s="4">
        <v>7</v>
      </c>
      <c r="O2009" s="4">
        <v>81.7</v>
      </c>
      <c r="P2009" s="4">
        <v>31.8</v>
      </c>
      <c r="Q2009" s="4">
        <v>142</v>
      </c>
      <c r="R2009" s="4">
        <v>29.4</v>
      </c>
      <c r="S2009" s="4">
        <v>268</v>
      </c>
      <c r="T2009" s="4">
        <v>54.5</v>
      </c>
      <c r="U2009" s="4">
        <v>906</v>
      </c>
      <c r="V2009" s="4">
        <v>9.0399999999999991</v>
      </c>
      <c r="W2009" s="4">
        <v>1.95</v>
      </c>
      <c r="X2009" s="4">
        <v>11501</v>
      </c>
      <c r="Y2009" s="4">
        <v>1.0900000000000001</v>
      </c>
      <c r="Z2009" s="4">
        <v>8.58</v>
      </c>
      <c r="AA2009" s="4">
        <v>135</v>
      </c>
      <c r="AB2009" s="4">
        <v>877</v>
      </c>
      <c r="AC2009" s="4">
        <v>0.41</v>
      </c>
    </row>
    <row r="2010" spans="1:29" hidden="1" x14ac:dyDescent="0.25">
      <c r="A2010" s="4" t="s">
        <v>4125</v>
      </c>
      <c r="B2010" s="4" t="s">
        <v>3939</v>
      </c>
      <c r="C2010" s="4" t="s">
        <v>2071</v>
      </c>
      <c r="D2010" s="4" t="s">
        <v>2090</v>
      </c>
      <c r="E2010" s="4" t="s">
        <v>3956</v>
      </c>
      <c r="F2010" s="4">
        <v>0</v>
      </c>
      <c r="G2010" s="4"/>
      <c r="H2010" s="4">
        <v>16.600000000000001</v>
      </c>
      <c r="I2010" s="4">
        <v>0.06</v>
      </c>
      <c r="J2010" s="4">
        <v>1.1000000000000001</v>
      </c>
      <c r="K2010" s="4">
        <v>2.5099999999999998</v>
      </c>
      <c r="L2010" s="4">
        <v>0.28999999999999998</v>
      </c>
      <c r="M2010" s="4">
        <v>16.3</v>
      </c>
      <c r="N2010" s="4">
        <v>6.02</v>
      </c>
      <c r="O2010" s="4">
        <v>72.5</v>
      </c>
      <c r="P2010" s="4">
        <v>28.4</v>
      </c>
      <c r="Q2010" s="4">
        <v>127</v>
      </c>
      <c r="R2010" s="4">
        <v>27.5</v>
      </c>
      <c r="S2010" s="4">
        <v>245</v>
      </c>
      <c r="T2010" s="4">
        <v>50.6</v>
      </c>
      <c r="U2010" s="4">
        <v>821</v>
      </c>
      <c r="V2010" s="4">
        <v>8.76</v>
      </c>
      <c r="W2010" s="4">
        <v>3.21</v>
      </c>
      <c r="X2010" s="4">
        <v>11606</v>
      </c>
      <c r="Y2010" s="4">
        <v>2.08</v>
      </c>
      <c r="Z2010" s="4">
        <v>13.5</v>
      </c>
      <c r="AA2010" s="4">
        <v>213</v>
      </c>
      <c r="AB2010" s="4">
        <v>1509</v>
      </c>
      <c r="AC2010" s="4">
        <v>0.41</v>
      </c>
    </row>
    <row r="2011" spans="1:29" hidden="1" x14ac:dyDescent="0.25">
      <c r="A2011" s="4" t="s">
        <v>4125</v>
      </c>
      <c r="B2011" s="4" t="s">
        <v>3939</v>
      </c>
      <c r="C2011" s="4" t="s">
        <v>2071</v>
      </c>
      <c r="D2011" s="4" t="s">
        <v>2091</v>
      </c>
      <c r="E2011" s="4" t="s">
        <v>3956</v>
      </c>
      <c r="F2011" s="4">
        <v>0</v>
      </c>
      <c r="G2011" s="4">
        <v>0.05</v>
      </c>
      <c r="H2011" s="4">
        <v>22.7</v>
      </c>
      <c r="I2011" s="4">
        <v>0.09</v>
      </c>
      <c r="J2011" s="4">
        <v>1.52</v>
      </c>
      <c r="K2011" s="4">
        <v>3.65</v>
      </c>
      <c r="L2011" s="4">
        <v>0.23</v>
      </c>
      <c r="M2011" s="4">
        <v>20.6</v>
      </c>
      <c r="N2011" s="4">
        <v>7.48</v>
      </c>
      <c r="O2011" s="4">
        <v>92.3</v>
      </c>
      <c r="P2011" s="4">
        <v>36.700000000000003</v>
      </c>
      <c r="Q2011" s="4">
        <v>169</v>
      </c>
      <c r="R2011" s="4">
        <v>37.9</v>
      </c>
      <c r="S2011" s="4">
        <v>354</v>
      </c>
      <c r="T2011" s="4">
        <v>73.2</v>
      </c>
      <c r="U2011" s="4">
        <v>1076</v>
      </c>
      <c r="V2011" s="4">
        <v>7.3</v>
      </c>
      <c r="W2011" s="4">
        <v>4.22</v>
      </c>
      <c r="X2011" s="4">
        <v>12035</v>
      </c>
      <c r="Y2011" s="4">
        <v>3.13</v>
      </c>
      <c r="Z2011" s="4">
        <v>34.1</v>
      </c>
      <c r="AA2011" s="4">
        <v>521</v>
      </c>
      <c r="AB2011" s="4">
        <v>3553</v>
      </c>
      <c r="AC2011" s="4">
        <v>0.51</v>
      </c>
    </row>
    <row r="2012" spans="1:29" hidden="1" x14ac:dyDescent="0.25">
      <c r="A2012" s="4" t="s">
        <v>4125</v>
      </c>
      <c r="B2012" s="4" t="s">
        <v>3939</v>
      </c>
      <c r="C2012" s="4" t="s">
        <v>2071</v>
      </c>
      <c r="D2012" s="4" t="s">
        <v>2092</v>
      </c>
      <c r="E2012" s="4" t="s">
        <v>3956</v>
      </c>
      <c r="F2012" s="4">
        <v>0</v>
      </c>
      <c r="G2012" s="4">
        <v>0.1</v>
      </c>
      <c r="H2012" s="4">
        <v>10.3</v>
      </c>
      <c r="I2012" s="4">
        <v>0.1</v>
      </c>
      <c r="J2012" s="4">
        <v>1.43</v>
      </c>
      <c r="K2012" s="4">
        <v>3.65</v>
      </c>
      <c r="L2012" s="4">
        <v>0.28999999999999998</v>
      </c>
      <c r="M2012" s="4">
        <v>22.6</v>
      </c>
      <c r="N2012" s="4">
        <v>8.36</v>
      </c>
      <c r="O2012" s="4">
        <v>102</v>
      </c>
      <c r="P2012" s="4">
        <v>39.200000000000003</v>
      </c>
      <c r="Q2012" s="4">
        <v>174</v>
      </c>
      <c r="R2012" s="4">
        <v>36.9</v>
      </c>
      <c r="S2012" s="4">
        <v>333</v>
      </c>
      <c r="T2012" s="4">
        <v>68.3</v>
      </c>
      <c r="U2012" s="4">
        <v>1123</v>
      </c>
      <c r="V2012" s="4">
        <v>9.6999999999999993</v>
      </c>
      <c r="W2012" s="4">
        <v>2.0299999999999998</v>
      </c>
      <c r="X2012" s="4">
        <v>11920</v>
      </c>
      <c r="Y2012" s="4">
        <v>1.53</v>
      </c>
      <c r="Z2012" s="4">
        <v>12.2</v>
      </c>
      <c r="AA2012" s="4">
        <v>195</v>
      </c>
      <c r="AB2012" s="4">
        <v>1255</v>
      </c>
      <c r="AC2012" s="4">
        <v>0.49</v>
      </c>
    </row>
    <row r="2013" spans="1:29" hidden="1" x14ac:dyDescent="0.25">
      <c r="A2013" s="4" t="s">
        <v>4125</v>
      </c>
      <c r="B2013" s="4" t="s">
        <v>3939</v>
      </c>
      <c r="C2013" s="4" t="s">
        <v>2094</v>
      </c>
      <c r="D2013" s="4" t="s">
        <v>2093</v>
      </c>
      <c r="E2013" s="4" t="s">
        <v>3955</v>
      </c>
      <c r="F2013" s="4">
        <v>0</v>
      </c>
      <c r="G2013" s="4">
        <v>1.28</v>
      </c>
      <c r="H2013" s="4">
        <v>8.02</v>
      </c>
      <c r="I2013" s="4">
        <v>0.4</v>
      </c>
      <c r="J2013" s="4">
        <v>3.11</v>
      </c>
      <c r="K2013" s="4">
        <v>3.58</v>
      </c>
      <c r="L2013" s="4">
        <v>0.43</v>
      </c>
      <c r="M2013" s="4">
        <v>18.5</v>
      </c>
      <c r="N2013" s="4">
        <v>5.91</v>
      </c>
      <c r="O2013" s="4">
        <v>71.599999999999994</v>
      </c>
      <c r="P2013" s="4">
        <v>26.8</v>
      </c>
      <c r="Q2013" s="4">
        <v>116</v>
      </c>
      <c r="R2013" s="4">
        <v>24.4</v>
      </c>
      <c r="S2013" s="4">
        <v>215</v>
      </c>
      <c r="T2013" s="4">
        <v>44.9</v>
      </c>
      <c r="U2013" s="4">
        <v>786</v>
      </c>
      <c r="V2013" s="4">
        <v>10.199999999999999</v>
      </c>
      <c r="W2013" s="4">
        <v>2.4</v>
      </c>
      <c r="X2013" s="4">
        <v>10774</v>
      </c>
      <c r="Y2013" s="4">
        <v>1.28</v>
      </c>
      <c r="Z2013" s="4">
        <v>9.4</v>
      </c>
      <c r="AA2013" s="4">
        <v>124</v>
      </c>
      <c r="AB2013" s="4">
        <v>893</v>
      </c>
      <c r="AC2013" s="4">
        <v>0.51</v>
      </c>
    </row>
    <row r="2014" spans="1:29" hidden="1" x14ac:dyDescent="0.25">
      <c r="A2014" s="4" t="s">
        <v>4125</v>
      </c>
      <c r="B2014" s="4" t="s">
        <v>3939</v>
      </c>
      <c r="C2014" s="4" t="s">
        <v>2094</v>
      </c>
      <c r="D2014" s="4" t="s">
        <v>2095</v>
      </c>
      <c r="E2014" s="4" t="s">
        <v>3955</v>
      </c>
      <c r="F2014" s="4">
        <v>0</v>
      </c>
      <c r="G2014" s="4">
        <v>0.01</v>
      </c>
      <c r="H2014" s="4">
        <v>11.4</v>
      </c>
      <c r="I2014" s="4">
        <v>0.11</v>
      </c>
      <c r="J2014" s="4">
        <v>1.32</v>
      </c>
      <c r="K2014" s="4">
        <v>3.19</v>
      </c>
      <c r="L2014" s="4">
        <v>0.36</v>
      </c>
      <c r="M2014" s="4">
        <v>17.8</v>
      </c>
      <c r="N2014" s="4">
        <v>6.31</v>
      </c>
      <c r="O2014" s="4">
        <v>73.8</v>
      </c>
      <c r="P2014" s="4">
        <v>28.4</v>
      </c>
      <c r="Q2014" s="4">
        <v>124</v>
      </c>
      <c r="R2014" s="4">
        <v>25.8</v>
      </c>
      <c r="S2014" s="4">
        <v>234</v>
      </c>
      <c r="T2014" s="4">
        <v>48.3</v>
      </c>
      <c r="U2014" s="4">
        <v>825</v>
      </c>
      <c r="V2014" s="4">
        <v>9.32</v>
      </c>
      <c r="W2014" s="4">
        <v>3.08</v>
      </c>
      <c r="X2014" s="4">
        <v>11106</v>
      </c>
      <c r="Y2014" s="4">
        <v>1.77</v>
      </c>
      <c r="Z2014" s="4">
        <v>10.8</v>
      </c>
      <c r="AA2014" s="4">
        <v>143</v>
      </c>
      <c r="AB2014" s="4">
        <v>1044</v>
      </c>
      <c r="AC2014" s="4">
        <v>0.31</v>
      </c>
    </row>
    <row r="2015" spans="1:29" hidden="1" x14ac:dyDescent="0.25">
      <c r="A2015" s="4" t="s">
        <v>4125</v>
      </c>
      <c r="B2015" s="4" t="s">
        <v>3939</v>
      </c>
      <c r="C2015" s="4" t="s">
        <v>2094</v>
      </c>
      <c r="D2015" s="4" t="s">
        <v>2096</v>
      </c>
      <c r="E2015" s="4" t="s">
        <v>3955</v>
      </c>
      <c r="F2015" s="4">
        <v>0</v>
      </c>
      <c r="G2015" s="4"/>
      <c r="H2015" s="4">
        <v>11.9</v>
      </c>
      <c r="I2015" s="4">
        <v>0.14000000000000001</v>
      </c>
      <c r="J2015" s="4">
        <v>0.96</v>
      </c>
      <c r="K2015" s="4">
        <v>2.48</v>
      </c>
      <c r="L2015" s="4">
        <v>0.15</v>
      </c>
      <c r="M2015" s="4">
        <v>14.8</v>
      </c>
      <c r="N2015" s="4">
        <v>5.62</v>
      </c>
      <c r="O2015" s="4">
        <v>67.900000000000006</v>
      </c>
      <c r="P2015" s="4">
        <v>26</v>
      </c>
      <c r="Q2015" s="4">
        <v>119</v>
      </c>
      <c r="R2015" s="4">
        <v>24.9</v>
      </c>
      <c r="S2015" s="4">
        <v>231</v>
      </c>
      <c r="T2015" s="4">
        <v>47.6</v>
      </c>
      <c r="U2015" s="4">
        <v>778</v>
      </c>
      <c r="V2015" s="4">
        <v>6.95</v>
      </c>
      <c r="W2015" s="4">
        <v>3.52</v>
      </c>
      <c r="X2015" s="4">
        <v>12096</v>
      </c>
      <c r="Y2015" s="4">
        <v>2.04</v>
      </c>
      <c r="Z2015" s="4">
        <v>13.4</v>
      </c>
      <c r="AA2015" s="4">
        <v>158</v>
      </c>
      <c r="AB2015" s="4">
        <v>1235</v>
      </c>
      <c r="AC2015" s="4">
        <v>0.3</v>
      </c>
    </row>
    <row r="2016" spans="1:29" hidden="1" x14ac:dyDescent="0.25">
      <c r="A2016" s="4" t="s">
        <v>4125</v>
      </c>
      <c r="B2016" s="4" t="s">
        <v>3939</v>
      </c>
      <c r="C2016" s="4" t="s">
        <v>2094</v>
      </c>
      <c r="D2016" s="4" t="s">
        <v>2097</v>
      </c>
      <c r="E2016" s="4" t="s">
        <v>3955</v>
      </c>
      <c r="F2016" s="4">
        <v>0</v>
      </c>
      <c r="G2016" s="4">
        <v>0.01</v>
      </c>
      <c r="H2016" s="4">
        <v>24.3</v>
      </c>
      <c r="I2016" s="4">
        <v>0.12</v>
      </c>
      <c r="J2016" s="4">
        <v>2.0299999999999998</v>
      </c>
      <c r="K2016" s="4">
        <v>4.2300000000000004</v>
      </c>
      <c r="L2016" s="4">
        <v>0.52</v>
      </c>
      <c r="M2016" s="4">
        <v>27.8</v>
      </c>
      <c r="N2016" s="4">
        <v>9.25</v>
      </c>
      <c r="O2016" s="4">
        <v>119</v>
      </c>
      <c r="P2016" s="4">
        <v>46</v>
      </c>
      <c r="Q2016" s="4">
        <v>207</v>
      </c>
      <c r="R2016" s="4">
        <v>43.9</v>
      </c>
      <c r="S2016" s="4">
        <v>404</v>
      </c>
      <c r="T2016" s="4">
        <v>83.3</v>
      </c>
      <c r="U2016" s="4">
        <v>1335</v>
      </c>
      <c r="V2016" s="4">
        <v>4.38</v>
      </c>
      <c r="W2016" s="4">
        <v>5.67</v>
      </c>
      <c r="X2016" s="4">
        <v>12514</v>
      </c>
      <c r="Y2016" s="4">
        <v>3.33</v>
      </c>
      <c r="Z2016" s="4">
        <v>21.5</v>
      </c>
      <c r="AA2016" s="4">
        <v>314</v>
      </c>
      <c r="AB2016" s="4">
        <v>1987</v>
      </c>
      <c r="AC2016" s="4">
        <v>0.56999999999999995</v>
      </c>
    </row>
    <row r="2017" spans="1:29" hidden="1" x14ac:dyDescent="0.25">
      <c r="A2017" s="4" t="s">
        <v>4125</v>
      </c>
      <c r="B2017" s="4" t="s">
        <v>3939</v>
      </c>
      <c r="C2017" s="4" t="s">
        <v>2094</v>
      </c>
      <c r="D2017" s="4" t="s">
        <v>2098</v>
      </c>
      <c r="E2017" s="4" t="s">
        <v>3955</v>
      </c>
      <c r="F2017" s="4">
        <v>0</v>
      </c>
      <c r="G2017" s="4">
        <v>2.92</v>
      </c>
      <c r="H2017" s="4">
        <v>19.7</v>
      </c>
      <c r="I2017" s="4">
        <v>1.1599999999999999</v>
      </c>
      <c r="J2017" s="4">
        <v>9.31</v>
      </c>
      <c r="K2017" s="4">
        <v>11.4</v>
      </c>
      <c r="L2017" s="4">
        <v>0.76</v>
      </c>
      <c r="M2017" s="4">
        <v>64.8</v>
      </c>
      <c r="N2017" s="4">
        <v>22.4</v>
      </c>
      <c r="O2017" s="4">
        <v>268</v>
      </c>
      <c r="P2017" s="4">
        <v>97.4</v>
      </c>
      <c r="Q2017" s="4">
        <v>431</v>
      </c>
      <c r="R2017" s="4">
        <v>87.1</v>
      </c>
      <c r="S2017" s="4">
        <v>790</v>
      </c>
      <c r="T2017" s="4">
        <v>155</v>
      </c>
      <c r="U2017" s="4">
        <v>2803</v>
      </c>
      <c r="V2017" s="4">
        <v>15.6</v>
      </c>
      <c r="W2017" s="4">
        <v>7.36</v>
      </c>
      <c r="X2017" s="4">
        <v>11714</v>
      </c>
      <c r="Y2017" s="4">
        <v>4.37</v>
      </c>
      <c r="Z2017" s="4">
        <v>54.3</v>
      </c>
      <c r="AA2017" s="4">
        <v>755</v>
      </c>
      <c r="AB2017" s="4">
        <v>5005</v>
      </c>
      <c r="AC2017" s="4">
        <v>1.33</v>
      </c>
    </row>
    <row r="2018" spans="1:29" hidden="1" x14ac:dyDescent="0.25">
      <c r="A2018" s="4" t="s">
        <v>4125</v>
      </c>
      <c r="B2018" s="4" t="s">
        <v>3939</v>
      </c>
      <c r="C2018" s="4" t="s">
        <v>2094</v>
      </c>
      <c r="D2018" s="4" t="s">
        <v>2099</v>
      </c>
      <c r="E2018" s="4" t="s">
        <v>3955</v>
      </c>
      <c r="F2018" s="4">
        <v>0</v>
      </c>
      <c r="G2018" s="4">
        <v>0.02</v>
      </c>
      <c r="H2018" s="4">
        <v>8.3000000000000007</v>
      </c>
      <c r="I2018" s="4">
        <v>0.17</v>
      </c>
      <c r="J2018" s="4">
        <v>3.12</v>
      </c>
      <c r="K2018" s="4">
        <v>9.7799999999999994</v>
      </c>
      <c r="L2018" s="4">
        <v>0.28000000000000003</v>
      </c>
      <c r="M2018" s="4">
        <v>52.4</v>
      </c>
      <c r="N2018" s="4">
        <v>19.3</v>
      </c>
      <c r="O2018" s="4">
        <v>233</v>
      </c>
      <c r="P2018" s="4">
        <v>87.1</v>
      </c>
      <c r="Q2018" s="4">
        <v>380</v>
      </c>
      <c r="R2018" s="4">
        <v>77.400000000000006</v>
      </c>
      <c r="S2018" s="4">
        <v>694</v>
      </c>
      <c r="T2018" s="4">
        <v>135</v>
      </c>
      <c r="U2018" s="4">
        <v>2441</v>
      </c>
      <c r="V2018" s="4">
        <v>1.6</v>
      </c>
      <c r="W2018" s="4">
        <v>6.75</v>
      </c>
      <c r="X2018" s="4">
        <v>12969</v>
      </c>
      <c r="Y2018" s="4">
        <v>5.29</v>
      </c>
      <c r="Z2018" s="4">
        <v>39.5</v>
      </c>
      <c r="AA2018" s="4">
        <v>494</v>
      </c>
      <c r="AB2018" s="4">
        <v>3589</v>
      </c>
      <c r="AC2018" s="4">
        <v>0.72</v>
      </c>
    </row>
    <row r="2019" spans="1:29" hidden="1" x14ac:dyDescent="0.25">
      <c r="A2019" s="4" t="s">
        <v>4125</v>
      </c>
      <c r="B2019" s="4" t="s">
        <v>3939</v>
      </c>
      <c r="C2019" s="4" t="s">
        <v>2094</v>
      </c>
      <c r="D2019" s="4" t="s">
        <v>2100</v>
      </c>
      <c r="E2019" s="4" t="s">
        <v>3955</v>
      </c>
      <c r="F2019" s="4">
        <v>0</v>
      </c>
      <c r="G2019" s="4">
        <v>0.02</v>
      </c>
      <c r="H2019" s="4">
        <v>7.3</v>
      </c>
      <c r="I2019" s="4">
        <v>0.17</v>
      </c>
      <c r="J2019" s="4">
        <v>3.07</v>
      </c>
      <c r="K2019" s="4">
        <v>9.66</v>
      </c>
      <c r="L2019" s="4">
        <v>0.24</v>
      </c>
      <c r="M2019" s="4">
        <v>59.5</v>
      </c>
      <c r="N2019" s="4">
        <v>21.4</v>
      </c>
      <c r="O2019" s="4">
        <v>240</v>
      </c>
      <c r="P2019" s="4">
        <v>81.099999999999994</v>
      </c>
      <c r="Q2019" s="4">
        <v>309</v>
      </c>
      <c r="R2019" s="4">
        <v>55.7</v>
      </c>
      <c r="S2019" s="4">
        <v>445</v>
      </c>
      <c r="T2019" s="4">
        <v>77.8</v>
      </c>
      <c r="U2019" s="4">
        <v>2339</v>
      </c>
      <c r="V2019" s="4">
        <v>6.03</v>
      </c>
      <c r="W2019" s="4">
        <v>8.14</v>
      </c>
      <c r="X2019" s="4">
        <v>13286</v>
      </c>
      <c r="Y2019" s="4">
        <v>3.96</v>
      </c>
      <c r="Z2019" s="4">
        <v>26.7</v>
      </c>
      <c r="AA2019" s="4">
        <v>267</v>
      </c>
      <c r="AB2019" s="4">
        <v>2484</v>
      </c>
      <c r="AC2019" s="4">
        <v>0.51</v>
      </c>
    </row>
    <row r="2020" spans="1:29" hidden="1" x14ac:dyDescent="0.25">
      <c r="A2020" s="4" t="s">
        <v>4125</v>
      </c>
      <c r="B2020" s="4" t="s">
        <v>3939</v>
      </c>
      <c r="C2020" s="4" t="s">
        <v>2094</v>
      </c>
      <c r="D2020" s="4" t="s">
        <v>2101</v>
      </c>
      <c r="E2020" s="4" t="s">
        <v>3955</v>
      </c>
      <c r="F2020" s="4">
        <v>0</v>
      </c>
      <c r="G2020" s="4">
        <v>0.03</v>
      </c>
      <c r="H2020" s="4">
        <v>5.6</v>
      </c>
      <c r="I2020" s="4">
        <v>0.21</v>
      </c>
      <c r="J2020" s="4">
        <v>3.69</v>
      </c>
      <c r="K2020" s="4">
        <v>8.41</v>
      </c>
      <c r="L2020" s="4">
        <v>0.47</v>
      </c>
      <c r="M2020" s="4">
        <v>43.4</v>
      </c>
      <c r="N2020" s="4">
        <v>14.1</v>
      </c>
      <c r="O2020" s="4">
        <v>154</v>
      </c>
      <c r="P2020" s="4">
        <v>55.6</v>
      </c>
      <c r="Q2020" s="4">
        <v>233</v>
      </c>
      <c r="R2020" s="4">
        <v>45.5</v>
      </c>
      <c r="S2020" s="4">
        <v>402</v>
      </c>
      <c r="T2020" s="4">
        <v>76.900000000000006</v>
      </c>
      <c r="U2020" s="4">
        <v>1582</v>
      </c>
      <c r="V2020" s="4">
        <v>9.8800000000000008</v>
      </c>
      <c r="W2020" s="4">
        <v>2.63</v>
      </c>
      <c r="X2020" s="4">
        <v>11864</v>
      </c>
      <c r="Y2020" s="4">
        <v>1.67</v>
      </c>
      <c r="Z2020" s="4">
        <v>15.2</v>
      </c>
      <c r="AA2020" s="4">
        <v>210</v>
      </c>
      <c r="AB2020" s="4">
        <v>1392</v>
      </c>
      <c r="AC2020" s="4">
        <v>0.42</v>
      </c>
    </row>
    <row r="2021" spans="1:29" hidden="1" x14ac:dyDescent="0.25">
      <c r="A2021" s="4" t="s">
        <v>4125</v>
      </c>
      <c r="B2021" s="4" t="s">
        <v>3939</v>
      </c>
      <c r="C2021" s="4" t="s">
        <v>2094</v>
      </c>
      <c r="D2021" s="4" t="s">
        <v>2102</v>
      </c>
      <c r="E2021" s="4" t="s">
        <v>3955</v>
      </c>
      <c r="F2021" s="4">
        <v>0</v>
      </c>
      <c r="G2021" s="4">
        <v>0.25</v>
      </c>
      <c r="H2021" s="4">
        <v>19.8</v>
      </c>
      <c r="I2021" s="4">
        <v>0.61</v>
      </c>
      <c r="J2021" s="4">
        <v>3.9</v>
      </c>
      <c r="K2021" s="4">
        <v>4.99</v>
      </c>
      <c r="L2021" s="4">
        <v>0.25</v>
      </c>
      <c r="M2021" s="4">
        <v>29.2</v>
      </c>
      <c r="N2021" s="4">
        <v>11.1</v>
      </c>
      <c r="O2021" s="4">
        <v>139</v>
      </c>
      <c r="P2021" s="4">
        <v>52.4</v>
      </c>
      <c r="Q2021" s="4">
        <v>236</v>
      </c>
      <c r="R2021" s="4">
        <v>52.1</v>
      </c>
      <c r="S2021" s="4">
        <v>484</v>
      </c>
      <c r="T2021" s="4">
        <v>97.4</v>
      </c>
      <c r="U2021" s="4">
        <v>1523</v>
      </c>
      <c r="V2021" s="4">
        <v>3.38</v>
      </c>
      <c r="W2021" s="4">
        <v>13.1</v>
      </c>
      <c r="X2021" s="4">
        <v>13305</v>
      </c>
      <c r="Y2021" s="4">
        <v>8.68</v>
      </c>
      <c r="Z2021" s="4">
        <v>66.5</v>
      </c>
      <c r="AA2021" s="4">
        <v>979</v>
      </c>
      <c r="AB2021" s="4">
        <v>6397</v>
      </c>
      <c r="AC2021" s="4">
        <v>0.51</v>
      </c>
    </row>
    <row r="2022" spans="1:29" hidden="1" x14ac:dyDescent="0.25">
      <c r="A2022" s="4" t="s">
        <v>4125</v>
      </c>
      <c r="B2022" s="4" t="s">
        <v>3939</v>
      </c>
      <c r="C2022" s="4" t="s">
        <v>2094</v>
      </c>
      <c r="D2022" s="4" t="s">
        <v>2103</v>
      </c>
      <c r="E2022" s="4" t="s">
        <v>3955</v>
      </c>
      <c r="F2022" s="4">
        <v>0</v>
      </c>
      <c r="G2022" s="4">
        <v>0.01</v>
      </c>
      <c r="H2022" s="4">
        <v>6.53</v>
      </c>
      <c r="I2022" s="4">
        <v>0.2</v>
      </c>
      <c r="J2022" s="4">
        <v>3.75</v>
      </c>
      <c r="K2022" s="4">
        <v>8.7899999999999991</v>
      </c>
      <c r="L2022" s="4">
        <v>0.5</v>
      </c>
      <c r="M2022" s="4">
        <v>48.6</v>
      </c>
      <c r="N2022" s="4">
        <v>15.7</v>
      </c>
      <c r="O2022" s="4">
        <v>182</v>
      </c>
      <c r="P2022" s="4">
        <v>64.3</v>
      </c>
      <c r="Q2022" s="4">
        <v>271</v>
      </c>
      <c r="R2022" s="4">
        <v>53.5</v>
      </c>
      <c r="S2022" s="4">
        <v>459</v>
      </c>
      <c r="T2022" s="4">
        <v>89.8</v>
      </c>
      <c r="U2022" s="4">
        <v>1813</v>
      </c>
      <c r="V2022" s="4">
        <v>8.7799999999999994</v>
      </c>
      <c r="W2022" s="4">
        <v>3.06</v>
      </c>
      <c r="X2022" s="4">
        <v>12239</v>
      </c>
      <c r="Y2022" s="4">
        <v>2</v>
      </c>
      <c r="Z2022" s="4">
        <v>19.2</v>
      </c>
      <c r="AA2022" s="4">
        <v>257</v>
      </c>
      <c r="AB2022" s="4">
        <v>1830</v>
      </c>
      <c r="AC2022" s="4">
        <v>0.48</v>
      </c>
    </row>
    <row r="2023" spans="1:29" hidden="1" x14ac:dyDescent="0.25">
      <c r="A2023" s="4" t="s">
        <v>4125</v>
      </c>
      <c r="B2023" s="4" t="s">
        <v>3939</v>
      </c>
      <c r="C2023" s="4" t="s">
        <v>2094</v>
      </c>
      <c r="D2023" s="4" t="s">
        <v>2104</v>
      </c>
      <c r="E2023" s="4" t="s">
        <v>3955</v>
      </c>
      <c r="F2023" s="4">
        <v>0</v>
      </c>
      <c r="G2023" s="4">
        <v>0.03</v>
      </c>
      <c r="H2023" s="4">
        <v>6.4</v>
      </c>
      <c r="I2023" s="4">
        <v>0.38</v>
      </c>
      <c r="J2023" s="4">
        <v>5.98</v>
      </c>
      <c r="K2023" s="4">
        <v>10.8</v>
      </c>
      <c r="L2023" s="4">
        <v>0.6</v>
      </c>
      <c r="M2023" s="4">
        <v>55</v>
      </c>
      <c r="N2023" s="4">
        <v>18.100000000000001</v>
      </c>
      <c r="O2023" s="4">
        <v>196</v>
      </c>
      <c r="P2023" s="4">
        <v>70.400000000000006</v>
      </c>
      <c r="Q2023" s="4">
        <v>291</v>
      </c>
      <c r="R2023" s="4">
        <v>56.2</v>
      </c>
      <c r="S2023" s="4">
        <v>482</v>
      </c>
      <c r="T2023" s="4">
        <v>94.7</v>
      </c>
      <c r="U2023" s="4">
        <v>1962</v>
      </c>
      <c r="V2023" s="4">
        <v>11.8</v>
      </c>
      <c r="W2023" s="4">
        <v>3.08</v>
      </c>
      <c r="X2023" s="4">
        <v>10876</v>
      </c>
      <c r="Y2023" s="4">
        <v>1.71</v>
      </c>
      <c r="Z2023" s="4">
        <v>18.399999999999999</v>
      </c>
      <c r="AA2023" s="4">
        <v>265</v>
      </c>
      <c r="AB2023" s="4">
        <v>1611</v>
      </c>
      <c r="AC2023" s="4">
        <v>0.5</v>
      </c>
    </row>
    <row r="2024" spans="1:29" hidden="1" x14ac:dyDescent="0.25">
      <c r="A2024" s="4" t="s">
        <v>4125</v>
      </c>
      <c r="B2024" s="4" t="s">
        <v>3939</v>
      </c>
      <c r="C2024" s="4" t="s">
        <v>2094</v>
      </c>
      <c r="D2024" s="4" t="s">
        <v>2105</v>
      </c>
      <c r="E2024" s="4" t="s">
        <v>3955</v>
      </c>
      <c r="F2024" s="4">
        <v>0</v>
      </c>
      <c r="G2024" s="4">
        <v>0.03</v>
      </c>
      <c r="H2024" s="4">
        <v>8.3699999999999992</v>
      </c>
      <c r="I2024" s="4">
        <v>0.16</v>
      </c>
      <c r="J2024" s="4">
        <v>4.3499999999999996</v>
      </c>
      <c r="K2024" s="4">
        <v>10</v>
      </c>
      <c r="L2024" s="4">
        <v>0.54</v>
      </c>
      <c r="M2024" s="4">
        <v>54</v>
      </c>
      <c r="N2024" s="4">
        <v>17.5</v>
      </c>
      <c r="O2024" s="4">
        <v>201</v>
      </c>
      <c r="P2024" s="4">
        <v>71.900000000000006</v>
      </c>
      <c r="Q2024" s="4">
        <v>294</v>
      </c>
      <c r="R2024" s="4">
        <v>58.1</v>
      </c>
      <c r="S2024" s="4">
        <v>498</v>
      </c>
      <c r="T2024" s="4">
        <v>95.5</v>
      </c>
      <c r="U2024" s="4">
        <v>2000</v>
      </c>
      <c r="V2024" s="4">
        <v>9.83</v>
      </c>
      <c r="W2024" s="4">
        <v>3.94</v>
      </c>
      <c r="X2024" s="4">
        <v>11886</v>
      </c>
      <c r="Y2024" s="4">
        <v>2.21</v>
      </c>
      <c r="Z2024" s="4">
        <v>21.5</v>
      </c>
      <c r="AA2024" s="4">
        <v>331</v>
      </c>
      <c r="AB2024" s="4">
        <v>1967</v>
      </c>
      <c r="AC2024" s="4">
        <v>0.6</v>
      </c>
    </row>
    <row r="2025" spans="1:29" hidden="1" x14ac:dyDescent="0.25">
      <c r="A2025" s="4" t="s">
        <v>4125</v>
      </c>
      <c r="B2025" s="4" t="s">
        <v>3939</v>
      </c>
      <c r="C2025" s="4" t="s">
        <v>2094</v>
      </c>
      <c r="D2025" s="4" t="s">
        <v>2106</v>
      </c>
      <c r="E2025" s="4" t="s">
        <v>3955</v>
      </c>
      <c r="F2025" s="4">
        <v>0</v>
      </c>
      <c r="G2025" s="4"/>
      <c r="H2025" s="4">
        <v>6.99</v>
      </c>
      <c r="I2025" s="4">
        <v>0.1</v>
      </c>
      <c r="J2025" s="4">
        <v>1.49</v>
      </c>
      <c r="K2025" s="4">
        <v>5.93</v>
      </c>
      <c r="L2025" s="4">
        <v>0.21</v>
      </c>
      <c r="M2025" s="4">
        <v>35</v>
      </c>
      <c r="N2025" s="4">
        <v>13.1</v>
      </c>
      <c r="O2025" s="4">
        <v>155</v>
      </c>
      <c r="P2025" s="4">
        <v>58.2</v>
      </c>
      <c r="Q2025" s="4">
        <v>250</v>
      </c>
      <c r="R2025" s="4">
        <v>51.2</v>
      </c>
      <c r="S2025" s="4">
        <v>458</v>
      </c>
      <c r="T2025" s="4">
        <v>91.1</v>
      </c>
      <c r="U2025" s="4">
        <v>1682</v>
      </c>
      <c r="V2025" s="4">
        <v>3.34</v>
      </c>
      <c r="W2025" s="4">
        <v>2.13</v>
      </c>
      <c r="X2025" s="4">
        <v>13148</v>
      </c>
      <c r="Y2025" s="4">
        <v>1.81</v>
      </c>
      <c r="Z2025" s="4">
        <v>29.6</v>
      </c>
      <c r="AA2025" s="4">
        <v>204</v>
      </c>
      <c r="AB2025" s="4">
        <v>2676</v>
      </c>
      <c r="AC2025" s="4">
        <v>0.52</v>
      </c>
    </row>
    <row r="2026" spans="1:29" hidden="1" x14ac:dyDescent="0.25">
      <c r="A2026" s="4" t="s">
        <v>4125</v>
      </c>
      <c r="B2026" s="4" t="s">
        <v>3939</v>
      </c>
      <c r="C2026" s="4" t="s">
        <v>2094</v>
      </c>
      <c r="D2026" s="4" t="s">
        <v>2107</v>
      </c>
      <c r="E2026" s="4" t="s">
        <v>3955</v>
      </c>
      <c r="F2026" s="4">
        <v>0</v>
      </c>
      <c r="G2026" s="4">
        <v>0.01</v>
      </c>
      <c r="H2026" s="4">
        <v>6.11</v>
      </c>
      <c r="I2026" s="4">
        <v>0.24</v>
      </c>
      <c r="J2026" s="4">
        <v>2.63</v>
      </c>
      <c r="K2026" s="4">
        <v>6.79</v>
      </c>
      <c r="L2026" s="4">
        <v>0.45</v>
      </c>
      <c r="M2026" s="4">
        <v>43.5</v>
      </c>
      <c r="N2026" s="4">
        <v>14.8</v>
      </c>
      <c r="O2026" s="4">
        <v>170</v>
      </c>
      <c r="P2026" s="4">
        <v>58.7</v>
      </c>
      <c r="Q2026" s="4">
        <v>239</v>
      </c>
      <c r="R2026" s="4">
        <v>43.4</v>
      </c>
      <c r="S2026" s="4">
        <v>360</v>
      </c>
      <c r="T2026" s="4">
        <v>64.7</v>
      </c>
      <c r="U2026" s="4">
        <v>1704</v>
      </c>
      <c r="V2026" s="4">
        <v>4.12</v>
      </c>
      <c r="W2026" s="4">
        <v>3.25</v>
      </c>
      <c r="X2026" s="4">
        <v>12585</v>
      </c>
      <c r="Y2026" s="4">
        <v>1.48</v>
      </c>
      <c r="Z2026" s="4">
        <v>8.8000000000000007</v>
      </c>
      <c r="AA2026" s="4">
        <v>146</v>
      </c>
      <c r="AB2026" s="4">
        <v>751</v>
      </c>
      <c r="AC2026" s="4">
        <v>0.39</v>
      </c>
    </row>
    <row r="2027" spans="1:29" hidden="1" x14ac:dyDescent="0.25">
      <c r="A2027" s="4" t="s">
        <v>4125</v>
      </c>
      <c r="B2027" s="4" t="s">
        <v>3939</v>
      </c>
      <c r="C2027" s="4" t="s">
        <v>2094</v>
      </c>
      <c r="D2027" s="4" t="s">
        <v>2108</v>
      </c>
      <c r="E2027" s="4" t="s">
        <v>3955</v>
      </c>
      <c r="F2027" s="4">
        <v>0</v>
      </c>
      <c r="G2027" s="4">
        <v>0.68</v>
      </c>
      <c r="H2027" s="4">
        <v>21.2</v>
      </c>
      <c r="I2027" s="4">
        <v>0.91</v>
      </c>
      <c r="J2027" s="4">
        <v>7.47</v>
      </c>
      <c r="K2027" s="4">
        <v>12.1</v>
      </c>
      <c r="L2027" s="4">
        <v>7.0000000000000007E-2</v>
      </c>
      <c r="M2027" s="4">
        <v>79.2</v>
      </c>
      <c r="N2027" s="4">
        <v>32.799999999999997</v>
      </c>
      <c r="O2027" s="4">
        <v>420</v>
      </c>
      <c r="P2027" s="4">
        <v>164</v>
      </c>
      <c r="Q2027" s="4">
        <v>731</v>
      </c>
      <c r="R2027" s="4">
        <v>153</v>
      </c>
      <c r="S2027" s="4">
        <v>1342</v>
      </c>
      <c r="T2027" s="4">
        <v>263</v>
      </c>
      <c r="U2027" s="4">
        <v>4615</v>
      </c>
      <c r="V2027" s="4">
        <v>3.84</v>
      </c>
      <c r="W2027" s="4">
        <v>40.799999999999997</v>
      </c>
      <c r="X2027" s="4">
        <v>17128</v>
      </c>
      <c r="Y2027" s="4">
        <v>29</v>
      </c>
      <c r="Z2027" s="4">
        <v>207</v>
      </c>
      <c r="AA2027" s="4">
        <v>1323</v>
      </c>
      <c r="AB2027" s="4">
        <v>19063</v>
      </c>
      <c r="AC2027" s="4">
        <v>1.71</v>
      </c>
    </row>
    <row r="2028" spans="1:29" hidden="1" x14ac:dyDescent="0.25">
      <c r="A2028" s="4" t="s">
        <v>4125</v>
      </c>
      <c r="B2028" s="4" t="s">
        <v>3939</v>
      </c>
      <c r="C2028" s="4" t="s">
        <v>2094</v>
      </c>
      <c r="D2028" s="4" t="s">
        <v>2109</v>
      </c>
      <c r="E2028" s="4" t="s">
        <v>3955</v>
      </c>
      <c r="F2028" s="4">
        <v>0</v>
      </c>
      <c r="G2028" s="4">
        <v>0.18</v>
      </c>
      <c r="H2028" s="4">
        <v>28.2</v>
      </c>
      <c r="I2028" s="4">
        <v>0.19</v>
      </c>
      <c r="J2028" s="4">
        <v>2.35</v>
      </c>
      <c r="K2028" s="4">
        <v>6.63</v>
      </c>
      <c r="L2028" s="4">
        <v>0.24</v>
      </c>
      <c r="M2028" s="4">
        <v>42.5</v>
      </c>
      <c r="N2028" s="4">
        <v>16.600000000000001</v>
      </c>
      <c r="O2028" s="4">
        <v>212</v>
      </c>
      <c r="P2028" s="4">
        <v>81.599999999999994</v>
      </c>
      <c r="Q2028" s="4">
        <v>374</v>
      </c>
      <c r="R2028" s="4">
        <v>81</v>
      </c>
      <c r="S2028" s="4">
        <v>756</v>
      </c>
      <c r="T2028" s="4">
        <v>150</v>
      </c>
      <c r="U2028" s="4">
        <v>2365</v>
      </c>
      <c r="V2028" s="4">
        <v>5.59</v>
      </c>
      <c r="W2028" s="4">
        <v>50.1</v>
      </c>
      <c r="X2028" s="4">
        <v>14199</v>
      </c>
      <c r="Y2028" s="4">
        <v>18.3</v>
      </c>
      <c r="Z2028" s="4">
        <v>90.6</v>
      </c>
      <c r="AA2028" s="4">
        <v>1010</v>
      </c>
      <c r="AB2028" s="4">
        <v>8493</v>
      </c>
      <c r="AC2028" s="4">
        <v>0.95</v>
      </c>
    </row>
    <row r="2029" spans="1:29" hidden="1" x14ac:dyDescent="0.25">
      <c r="A2029" s="4" t="s">
        <v>4125</v>
      </c>
      <c r="B2029" s="4" t="s">
        <v>3939</v>
      </c>
      <c r="C2029" s="4" t="s">
        <v>2094</v>
      </c>
      <c r="D2029" s="4" t="s">
        <v>2110</v>
      </c>
      <c r="E2029" s="4" t="s">
        <v>3955</v>
      </c>
      <c r="F2029" s="4">
        <v>0</v>
      </c>
      <c r="G2029" s="4">
        <v>7.0000000000000007E-2</v>
      </c>
      <c r="H2029" s="4">
        <v>8.08</v>
      </c>
      <c r="I2029" s="4">
        <v>7.0000000000000007E-2</v>
      </c>
      <c r="J2029" s="4">
        <v>0.92</v>
      </c>
      <c r="K2029" s="4">
        <v>2.37</v>
      </c>
      <c r="L2029" s="4">
        <v>0.06</v>
      </c>
      <c r="M2029" s="4">
        <v>15.8</v>
      </c>
      <c r="N2029" s="4">
        <v>6.93</v>
      </c>
      <c r="O2029" s="4">
        <v>89</v>
      </c>
      <c r="P2029" s="4">
        <v>35.299999999999997</v>
      </c>
      <c r="Q2029" s="4">
        <v>163</v>
      </c>
      <c r="R2029" s="4">
        <v>34.5</v>
      </c>
      <c r="S2029" s="4">
        <v>317</v>
      </c>
      <c r="T2029" s="4">
        <v>63.3</v>
      </c>
      <c r="U2029" s="4">
        <v>1020</v>
      </c>
      <c r="V2029" s="4">
        <v>2.88</v>
      </c>
      <c r="W2029" s="4">
        <v>12</v>
      </c>
      <c r="X2029" s="4">
        <v>15179</v>
      </c>
      <c r="Y2029" s="4">
        <v>5.31</v>
      </c>
      <c r="Z2029" s="4">
        <v>30.8</v>
      </c>
      <c r="AA2029" s="4">
        <v>228</v>
      </c>
      <c r="AB2029" s="4">
        <v>3001</v>
      </c>
      <c r="AC2029" s="4">
        <v>0.52</v>
      </c>
    </row>
    <row r="2030" spans="1:29" hidden="1" x14ac:dyDescent="0.25">
      <c r="A2030" s="4" t="s">
        <v>4125</v>
      </c>
      <c r="B2030" s="4" t="s">
        <v>3939</v>
      </c>
      <c r="C2030" s="4" t="s">
        <v>2094</v>
      </c>
      <c r="D2030" s="4" t="s">
        <v>2111</v>
      </c>
      <c r="E2030" s="4" t="s">
        <v>3955</v>
      </c>
      <c r="F2030" s="4">
        <v>0</v>
      </c>
      <c r="G2030" s="4">
        <v>0.31</v>
      </c>
      <c r="H2030" s="4">
        <v>15.5</v>
      </c>
      <c r="I2030" s="4">
        <v>0.76</v>
      </c>
      <c r="J2030" s="4">
        <v>4.9000000000000004</v>
      </c>
      <c r="K2030" s="4">
        <v>11</v>
      </c>
      <c r="L2030" s="4">
        <v>0.03</v>
      </c>
      <c r="M2030" s="4">
        <v>88.4</v>
      </c>
      <c r="N2030" s="4">
        <v>39.6</v>
      </c>
      <c r="O2030" s="4">
        <v>544</v>
      </c>
      <c r="P2030" s="4">
        <v>223</v>
      </c>
      <c r="Q2030" s="4">
        <v>1026</v>
      </c>
      <c r="R2030" s="4">
        <v>219</v>
      </c>
      <c r="S2030" s="4">
        <v>1930</v>
      </c>
      <c r="T2030" s="4">
        <v>375</v>
      </c>
      <c r="U2030" s="4">
        <v>6259</v>
      </c>
      <c r="V2030" s="4">
        <v>1.45</v>
      </c>
      <c r="W2030" s="4">
        <v>87.7</v>
      </c>
      <c r="X2030" s="4">
        <v>20892</v>
      </c>
      <c r="Y2030" s="4">
        <v>66.3</v>
      </c>
      <c r="Z2030" s="4">
        <v>293</v>
      </c>
      <c r="AA2030" s="4">
        <v>1329</v>
      </c>
      <c r="AB2030" s="4">
        <v>29166</v>
      </c>
      <c r="AC2030" s="4">
        <v>2.89</v>
      </c>
    </row>
    <row r="2031" spans="1:29" hidden="1" x14ac:dyDescent="0.25">
      <c r="A2031" s="4" t="s">
        <v>4125</v>
      </c>
      <c r="B2031" s="4" t="s">
        <v>3939</v>
      </c>
      <c r="C2031" s="4" t="s">
        <v>2094</v>
      </c>
      <c r="D2031" s="4" t="s">
        <v>2112</v>
      </c>
      <c r="E2031" s="4" t="s">
        <v>3955</v>
      </c>
      <c r="F2031" s="4">
        <v>0</v>
      </c>
      <c r="G2031" s="4">
        <v>1.42</v>
      </c>
      <c r="H2031" s="4">
        <v>30.6</v>
      </c>
      <c r="I2031" s="4">
        <v>0.38</v>
      </c>
      <c r="J2031" s="4">
        <v>6.15</v>
      </c>
      <c r="K2031" s="4">
        <v>18.100000000000001</v>
      </c>
      <c r="L2031" s="4">
        <v>0.01</v>
      </c>
      <c r="M2031" s="4">
        <v>169</v>
      </c>
      <c r="N2031" s="4">
        <v>85.8</v>
      </c>
      <c r="O2031" s="4">
        <v>1214</v>
      </c>
      <c r="P2031" s="4">
        <v>489</v>
      </c>
      <c r="Q2031" s="4">
        <v>2233</v>
      </c>
      <c r="R2031" s="4">
        <v>497</v>
      </c>
      <c r="S2031" s="4">
        <v>4580</v>
      </c>
      <c r="T2031" s="4">
        <v>882</v>
      </c>
      <c r="U2031" s="4">
        <v>14000</v>
      </c>
      <c r="V2031" s="4">
        <v>1.07</v>
      </c>
      <c r="W2031" s="4">
        <v>204.8</v>
      </c>
      <c r="X2031" s="4">
        <v>27548</v>
      </c>
      <c r="Y2031" s="4">
        <v>278</v>
      </c>
      <c r="Z2031" s="4">
        <v>657</v>
      </c>
      <c r="AA2031" s="4">
        <v>1790</v>
      </c>
      <c r="AB2031" s="4">
        <v>69897</v>
      </c>
      <c r="AC2031" s="4">
        <v>4.6399999999999997</v>
      </c>
    </row>
    <row r="2032" spans="1:29" hidden="1" x14ac:dyDescent="0.25">
      <c r="A2032" s="4" t="s">
        <v>4125</v>
      </c>
      <c r="B2032" s="4" t="s">
        <v>3939</v>
      </c>
      <c r="C2032" s="4" t="s">
        <v>2094</v>
      </c>
      <c r="D2032" s="4" t="s">
        <v>2113</v>
      </c>
      <c r="E2032" s="4" t="s">
        <v>3955</v>
      </c>
      <c r="F2032" s="4">
        <v>0</v>
      </c>
      <c r="G2032" s="4">
        <v>0.78</v>
      </c>
      <c r="H2032" s="4">
        <v>23.9</v>
      </c>
      <c r="I2032" s="4">
        <v>0.72</v>
      </c>
      <c r="J2032" s="4">
        <v>6.88</v>
      </c>
      <c r="K2032" s="4">
        <v>16.600000000000001</v>
      </c>
      <c r="L2032" s="4">
        <v>7.0000000000000007E-2</v>
      </c>
      <c r="M2032" s="4">
        <v>105</v>
      </c>
      <c r="N2032" s="4">
        <v>42.7</v>
      </c>
      <c r="O2032" s="4">
        <v>527</v>
      </c>
      <c r="P2032" s="4">
        <v>198</v>
      </c>
      <c r="Q2032" s="4">
        <v>885</v>
      </c>
      <c r="R2032" s="4">
        <v>185</v>
      </c>
      <c r="S2032" s="4">
        <v>1636</v>
      </c>
      <c r="T2032" s="4">
        <v>313</v>
      </c>
      <c r="U2032" s="4">
        <v>5439</v>
      </c>
      <c r="V2032" s="4">
        <v>2.52</v>
      </c>
      <c r="W2032" s="4">
        <v>78</v>
      </c>
      <c r="X2032" s="4">
        <v>16854</v>
      </c>
      <c r="Y2032" s="4">
        <v>28.6</v>
      </c>
      <c r="Z2032" s="4">
        <v>244</v>
      </c>
      <c r="AA2032" s="4">
        <v>1865</v>
      </c>
      <c r="AB2032" s="4">
        <v>24283</v>
      </c>
      <c r="AC2032" s="4">
        <v>2.73</v>
      </c>
    </row>
    <row r="2033" spans="1:29" hidden="1" x14ac:dyDescent="0.25">
      <c r="A2033" s="4" t="s">
        <v>4125</v>
      </c>
      <c r="B2033" s="4" t="s">
        <v>3939</v>
      </c>
      <c r="C2033" s="4" t="s">
        <v>2094</v>
      </c>
      <c r="D2033" s="4" t="s">
        <v>2114</v>
      </c>
      <c r="E2033" s="4" t="s">
        <v>3955</v>
      </c>
      <c r="F2033" s="4">
        <v>0</v>
      </c>
      <c r="G2033" s="4">
        <v>1.1000000000000001</v>
      </c>
      <c r="H2033" s="4">
        <v>31.4</v>
      </c>
      <c r="I2033" s="4">
        <v>1.19</v>
      </c>
      <c r="J2033" s="4">
        <v>10.1</v>
      </c>
      <c r="K2033" s="4">
        <v>18.100000000000001</v>
      </c>
      <c r="L2033" s="4">
        <v>0.1</v>
      </c>
      <c r="M2033" s="4">
        <v>140</v>
      </c>
      <c r="N2033" s="4">
        <v>60.1</v>
      </c>
      <c r="O2033" s="4">
        <v>785</v>
      </c>
      <c r="P2033" s="4">
        <v>304</v>
      </c>
      <c r="Q2033" s="4">
        <v>1347</v>
      </c>
      <c r="R2033" s="4">
        <v>278</v>
      </c>
      <c r="S2033" s="4">
        <v>2387</v>
      </c>
      <c r="T2033" s="4">
        <v>452</v>
      </c>
      <c r="U2033" s="4">
        <v>8428</v>
      </c>
      <c r="V2033" s="4">
        <v>3.16</v>
      </c>
      <c r="W2033" s="4">
        <v>92.9</v>
      </c>
      <c r="X2033" s="4">
        <v>17125</v>
      </c>
      <c r="Y2033" s="4">
        <v>51</v>
      </c>
      <c r="Z2033" s="4">
        <v>414</v>
      </c>
      <c r="AA2033" s="4">
        <v>3072</v>
      </c>
      <c r="AB2033" s="4">
        <v>45016</v>
      </c>
      <c r="AC2033" s="4">
        <v>2.99</v>
      </c>
    </row>
    <row r="2034" spans="1:29" hidden="1" x14ac:dyDescent="0.25">
      <c r="A2034" s="4" t="s">
        <v>4125</v>
      </c>
      <c r="B2034" s="4" t="s">
        <v>3939</v>
      </c>
      <c r="C2034" s="4" t="s">
        <v>2094</v>
      </c>
      <c r="D2034" s="4" t="s">
        <v>2115</v>
      </c>
      <c r="E2034" s="4" t="s">
        <v>3955</v>
      </c>
      <c r="F2034" s="4">
        <v>0</v>
      </c>
      <c r="G2034" s="4">
        <v>0.05</v>
      </c>
      <c r="H2034" s="4">
        <v>10.4</v>
      </c>
      <c r="I2034" s="4">
        <v>0.05</v>
      </c>
      <c r="J2034" s="4">
        <v>1.24</v>
      </c>
      <c r="K2034" s="4">
        <v>2.97</v>
      </c>
      <c r="L2034" s="4">
        <v>7.0000000000000007E-2</v>
      </c>
      <c r="M2034" s="4">
        <v>21.4</v>
      </c>
      <c r="N2034" s="4">
        <v>8.3699999999999992</v>
      </c>
      <c r="O2034" s="4">
        <v>105</v>
      </c>
      <c r="P2034" s="4">
        <v>42.1</v>
      </c>
      <c r="Q2034" s="4">
        <v>189</v>
      </c>
      <c r="R2034" s="4">
        <v>41</v>
      </c>
      <c r="S2034" s="4">
        <v>371</v>
      </c>
      <c r="T2034" s="4">
        <v>74.400000000000006</v>
      </c>
      <c r="U2034" s="4">
        <v>1221</v>
      </c>
      <c r="V2034" s="4">
        <v>3.33</v>
      </c>
      <c r="W2034" s="4">
        <v>6.4</v>
      </c>
      <c r="X2034" s="4">
        <v>14000</v>
      </c>
      <c r="Y2034" s="4">
        <v>5.0599999999999996</v>
      </c>
      <c r="Z2034" s="4">
        <v>36.299999999999997</v>
      </c>
      <c r="AA2034" s="4">
        <v>329</v>
      </c>
      <c r="AB2034" s="4">
        <v>3496</v>
      </c>
      <c r="AC2034" s="4">
        <v>0.45</v>
      </c>
    </row>
    <row r="2035" spans="1:29" hidden="1" x14ac:dyDescent="0.25">
      <c r="A2035" s="4" t="s">
        <v>4125</v>
      </c>
      <c r="B2035" s="4" t="s">
        <v>3939</v>
      </c>
      <c r="C2035" s="4" t="s">
        <v>2094</v>
      </c>
      <c r="D2035" s="4" t="s">
        <v>2116</v>
      </c>
      <c r="E2035" s="4" t="s">
        <v>3955</v>
      </c>
      <c r="F2035" s="4">
        <v>0</v>
      </c>
      <c r="G2035" s="4">
        <v>0.09</v>
      </c>
      <c r="H2035" s="4">
        <v>3.45</v>
      </c>
      <c r="I2035" s="4">
        <v>0.37</v>
      </c>
      <c r="J2035" s="4">
        <v>6.56</v>
      </c>
      <c r="K2035" s="4">
        <v>12.7</v>
      </c>
      <c r="L2035" s="4">
        <v>1.53</v>
      </c>
      <c r="M2035" s="4">
        <v>62.1</v>
      </c>
      <c r="N2035" s="4">
        <v>20</v>
      </c>
      <c r="O2035" s="4">
        <v>209</v>
      </c>
      <c r="P2035" s="4">
        <v>71.3</v>
      </c>
      <c r="Q2035" s="4">
        <v>284</v>
      </c>
      <c r="R2035" s="4">
        <v>54.2</v>
      </c>
      <c r="S2035" s="4">
        <v>459</v>
      </c>
      <c r="T2035" s="4">
        <v>90.3</v>
      </c>
      <c r="U2035" s="4">
        <v>1972</v>
      </c>
      <c r="V2035" s="4">
        <v>20.8</v>
      </c>
      <c r="W2035" s="4">
        <v>2.16</v>
      </c>
      <c r="X2035" s="4">
        <v>9831</v>
      </c>
      <c r="Y2035" s="4">
        <v>1</v>
      </c>
      <c r="Z2035" s="4">
        <v>8.17</v>
      </c>
      <c r="AA2035" s="4">
        <v>163</v>
      </c>
      <c r="AB2035" s="4">
        <v>731</v>
      </c>
      <c r="AC2035" s="4">
        <v>0.42</v>
      </c>
    </row>
    <row r="2036" spans="1:29" hidden="1" x14ac:dyDescent="0.25">
      <c r="A2036" s="4" t="s">
        <v>4125</v>
      </c>
      <c r="B2036" s="4" t="s">
        <v>3939</v>
      </c>
      <c r="C2036" s="4" t="s">
        <v>2118</v>
      </c>
      <c r="D2036" s="4" t="s">
        <v>2117</v>
      </c>
      <c r="E2036" s="4" t="s">
        <v>3955</v>
      </c>
      <c r="F2036" s="4">
        <v>0</v>
      </c>
      <c r="G2036" s="4"/>
      <c r="H2036" s="4">
        <v>16.5</v>
      </c>
      <c r="I2036" s="4">
        <v>0.04</v>
      </c>
      <c r="J2036" s="4">
        <v>0.95</v>
      </c>
      <c r="K2036" s="4">
        <v>2.74</v>
      </c>
      <c r="L2036" s="4">
        <v>0.23</v>
      </c>
      <c r="M2036" s="4">
        <v>17.600000000000001</v>
      </c>
      <c r="N2036" s="4">
        <v>6.68</v>
      </c>
      <c r="O2036" s="4">
        <v>84</v>
      </c>
      <c r="P2036" s="4">
        <v>33</v>
      </c>
      <c r="Q2036" s="4">
        <v>156</v>
      </c>
      <c r="R2036" s="4">
        <v>35</v>
      </c>
      <c r="S2036" s="4">
        <v>325</v>
      </c>
      <c r="T2036" s="4">
        <v>68</v>
      </c>
      <c r="U2036" s="4">
        <v>986</v>
      </c>
      <c r="V2036" s="4">
        <v>5.59</v>
      </c>
      <c r="W2036" s="4">
        <v>3.62</v>
      </c>
      <c r="X2036" s="4">
        <v>12495</v>
      </c>
      <c r="Y2036" s="4">
        <v>2.71</v>
      </c>
      <c r="Z2036" s="4">
        <v>23.3</v>
      </c>
      <c r="AA2036" s="4">
        <v>328</v>
      </c>
      <c r="AB2036" s="4">
        <v>2534</v>
      </c>
      <c r="AC2036" s="4">
        <v>0.46</v>
      </c>
    </row>
    <row r="2037" spans="1:29" hidden="1" x14ac:dyDescent="0.25">
      <c r="A2037" s="4" t="s">
        <v>4125</v>
      </c>
      <c r="B2037" s="4" t="s">
        <v>3939</v>
      </c>
      <c r="C2037" s="4" t="s">
        <v>2118</v>
      </c>
      <c r="D2037" s="4" t="s">
        <v>2119</v>
      </c>
      <c r="E2037" s="4" t="s">
        <v>3955</v>
      </c>
      <c r="F2037" s="4">
        <v>0</v>
      </c>
      <c r="G2037" s="4">
        <v>0.01</v>
      </c>
      <c r="H2037" s="4">
        <v>23.2</v>
      </c>
      <c r="I2037" s="4">
        <v>0.09</v>
      </c>
      <c r="J2037" s="4">
        <v>1.46</v>
      </c>
      <c r="K2037" s="4">
        <v>4.1900000000000004</v>
      </c>
      <c r="L2037" s="4">
        <v>0.13</v>
      </c>
      <c r="M2037" s="4">
        <v>25.7</v>
      </c>
      <c r="N2037" s="4">
        <v>10</v>
      </c>
      <c r="O2037" s="4">
        <v>125</v>
      </c>
      <c r="P2037" s="4">
        <v>50</v>
      </c>
      <c r="Q2037" s="4">
        <v>237</v>
      </c>
      <c r="R2037" s="4">
        <v>53</v>
      </c>
      <c r="S2037" s="4">
        <v>494</v>
      </c>
      <c r="T2037" s="4">
        <v>102</v>
      </c>
      <c r="U2037" s="4">
        <v>1463</v>
      </c>
      <c r="V2037" s="4">
        <v>4.8600000000000003</v>
      </c>
      <c r="W2037" s="4">
        <v>9.11</v>
      </c>
      <c r="X2037" s="4">
        <v>13763</v>
      </c>
      <c r="Y2037" s="4">
        <v>6.77</v>
      </c>
      <c r="Z2037" s="4">
        <v>63.8</v>
      </c>
      <c r="AA2037" s="4">
        <v>777</v>
      </c>
      <c r="AB2037" s="4">
        <v>6701</v>
      </c>
      <c r="AC2037" s="4">
        <v>0.55000000000000004</v>
      </c>
    </row>
    <row r="2038" spans="1:29" hidden="1" x14ac:dyDescent="0.25">
      <c r="A2038" s="4" t="s">
        <v>4125</v>
      </c>
      <c r="B2038" s="4" t="s">
        <v>3939</v>
      </c>
      <c r="C2038" s="4" t="s">
        <v>2118</v>
      </c>
      <c r="D2038" s="4" t="s">
        <v>2120</v>
      </c>
      <c r="E2038" s="4" t="s">
        <v>3955</v>
      </c>
      <c r="F2038" s="4">
        <v>0</v>
      </c>
      <c r="G2038" s="4">
        <v>0.04</v>
      </c>
      <c r="H2038" s="4">
        <v>11.6</v>
      </c>
      <c r="I2038" s="4">
        <v>0.05</v>
      </c>
      <c r="J2038" s="4">
        <v>0.78</v>
      </c>
      <c r="K2038" s="4">
        <v>2.4300000000000002</v>
      </c>
      <c r="L2038" s="4">
        <v>0.11</v>
      </c>
      <c r="M2038" s="4">
        <v>19.100000000000001</v>
      </c>
      <c r="N2038" s="4">
        <v>8.1999999999999993</v>
      </c>
      <c r="O2038" s="4">
        <v>110</v>
      </c>
      <c r="P2038" s="4">
        <v>46</v>
      </c>
      <c r="Q2038" s="4">
        <v>222</v>
      </c>
      <c r="R2038" s="4">
        <v>49</v>
      </c>
      <c r="S2038" s="4">
        <v>464</v>
      </c>
      <c r="T2038" s="4">
        <v>97</v>
      </c>
      <c r="U2038" s="4">
        <v>1304</v>
      </c>
      <c r="V2038" s="4">
        <v>4.47</v>
      </c>
      <c r="W2038" s="4">
        <v>8.23</v>
      </c>
      <c r="X2038" s="4">
        <v>14616</v>
      </c>
      <c r="Y2038" s="4">
        <v>10.5</v>
      </c>
      <c r="Z2038" s="4">
        <v>42.1</v>
      </c>
      <c r="AA2038" s="4">
        <v>358</v>
      </c>
      <c r="AB2038" s="4">
        <v>4797</v>
      </c>
      <c r="AC2038" s="4">
        <v>0.59</v>
      </c>
    </row>
    <row r="2039" spans="1:29" hidden="1" x14ac:dyDescent="0.25">
      <c r="A2039" s="4" t="s">
        <v>4125</v>
      </c>
      <c r="B2039" s="4" t="s">
        <v>3939</v>
      </c>
      <c r="C2039" s="4" t="s">
        <v>2118</v>
      </c>
      <c r="D2039" s="4" t="s">
        <v>2121</v>
      </c>
      <c r="E2039" s="4" t="s">
        <v>3955</v>
      </c>
      <c r="F2039" s="4">
        <v>0</v>
      </c>
      <c r="G2039" s="4"/>
      <c r="H2039" s="4">
        <v>14.7</v>
      </c>
      <c r="I2039" s="4">
        <v>0.06</v>
      </c>
      <c r="J2039" s="4">
        <v>1.26</v>
      </c>
      <c r="K2039" s="4">
        <v>3.08</v>
      </c>
      <c r="L2039" s="4">
        <v>0.36</v>
      </c>
      <c r="M2039" s="4">
        <v>17.7</v>
      </c>
      <c r="N2039" s="4">
        <v>6.21</v>
      </c>
      <c r="O2039" s="4">
        <v>74.400000000000006</v>
      </c>
      <c r="P2039" s="4">
        <v>28</v>
      </c>
      <c r="Q2039" s="4">
        <v>124</v>
      </c>
      <c r="R2039" s="4">
        <v>25.8</v>
      </c>
      <c r="S2039" s="4">
        <v>227</v>
      </c>
      <c r="T2039" s="4">
        <v>46.2</v>
      </c>
      <c r="U2039" s="4">
        <v>799</v>
      </c>
      <c r="V2039" s="4">
        <v>9.35</v>
      </c>
      <c r="W2039" s="4">
        <v>1.87</v>
      </c>
      <c r="X2039" s="4">
        <v>11523</v>
      </c>
      <c r="Y2039" s="4">
        <v>1.3</v>
      </c>
      <c r="Z2039" s="4">
        <v>7.75</v>
      </c>
      <c r="AA2039" s="4">
        <v>152</v>
      </c>
      <c r="AB2039" s="4">
        <v>775</v>
      </c>
      <c r="AC2039" s="4">
        <v>0.37</v>
      </c>
    </row>
    <row r="2040" spans="1:29" hidden="1" x14ac:dyDescent="0.25">
      <c r="A2040" s="4" t="s">
        <v>4125</v>
      </c>
      <c r="B2040" s="4" t="s">
        <v>3939</v>
      </c>
      <c r="C2040" s="4" t="s">
        <v>2118</v>
      </c>
      <c r="D2040" s="4" t="s">
        <v>2122</v>
      </c>
      <c r="E2040" s="4" t="s">
        <v>3955</v>
      </c>
      <c r="F2040" s="4">
        <v>0</v>
      </c>
      <c r="G2040" s="4">
        <v>0.06</v>
      </c>
      <c r="H2040" s="4">
        <v>12.2</v>
      </c>
      <c r="I2040" s="4">
        <v>0.1</v>
      </c>
      <c r="J2040" s="4">
        <v>1.94</v>
      </c>
      <c r="K2040" s="4">
        <v>4.6399999999999997</v>
      </c>
      <c r="L2040" s="4">
        <v>0.6</v>
      </c>
      <c r="M2040" s="4">
        <v>29.7</v>
      </c>
      <c r="N2040" s="4">
        <v>10.8</v>
      </c>
      <c r="O2040" s="4">
        <v>132</v>
      </c>
      <c r="P2040" s="4">
        <v>50.8</v>
      </c>
      <c r="Q2040" s="4">
        <v>223</v>
      </c>
      <c r="R2040" s="4">
        <v>47.7</v>
      </c>
      <c r="S2040" s="4">
        <v>406</v>
      </c>
      <c r="T2040" s="4">
        <v>81.599999999999994</v>
      </c>
      <c r="U2040" s="4">
        <v>1407</v>
      </c>
      <c r="V2040" s="4">
        <v>9.48</v>
      </c>
      <c r="W2040" s="4">
        <v>1.73</v>
      </c>
      <c r="X2040" s="4">
        <v>11947</v>
      </c>
      <c r="Y2040" s="4">
        <v>1.24</v>
      </c>
      <c r="Z2040" s="4">
        <v>11.9</v>
      </c>
      <c r="AA2040" s="4">
        <v>202</v>
      </c>
      <c r="AB2040" s="4">
        <v>1251</v>
      </c>
      <c r="AC2040" s="4">
        <v>0.78</v>
      </c>
    </row>
    <row r="2041" spans="1:29" hidden="1" x14ac:dyDescent="0.25">
      <c r="A2041" s="4" t="s">
        <v>4125</v>
      </c>
      <c r="B2041" s="4" t="s">
        <v>3939</v>
      </c>
      <c r="C2041" s="4" t="s">
        <v>2118</v>
      </c>
      <c r="D2041" s="4" t="s">
        <v>2123</v>
      </c>
      <c r="E2041" s="4" t="s">
        <v>3955</v>
      </c>
      <c r="F2041" s="4">
        <v>0</v>
      </c>
      <c r="G2041" s="4"/>
      <c r="H2041" s="4">
        <v>16.600000000000001</v>
      </c>
      <c r="I2041" s="4">
        <v>0.04</v>
      </c>
      <c r="J2041" s="4">
        <v>0.8</v>
      </c>
      <c r="K2041" s="4">
        <v>2.08</v>
      </c>
      <c r="L2041" s="4">
        <v>0.21</v>
      </c>
      <c r="M2041" s="4">
        <v>13.3</v>
      </c>
      <c r="N2041" s="4">
        <v>5.05</v>
      </c>
      <c r="O2041" s="4">
        <v>62.4</v>
      </c>
      <c r="P2041" s="4">
        <v>24.6</v>
      </c>
      <c r="Q2041" s="4">
        <v>113</v>
      </c>
      <c r="R2041" s="4">
        <v>25.1</v>
      </c>
      <c r="S2041" s="4">
        <v>234</v>
      </c>
      <c r="T2041" s="4">
        <v>48.3</v>
      </c>
      <c r="U2041" s="4">
        <v>736</v>
      </c>
      <c r="V2041" s="4">
        <v>7.92</v>
      </c>
      <c r="W2041" s="4">
        <v>3.18</v>
      </c>
      <c r="X2041" s="4">
        <v>11726</v>
      </c>
      <c r="Y2041" s="4">
        <v>2.12</v>
      </c>
      <c r="Z2041" s="4">
        <v>16.3</v>
      </c>
      <c r="AA2041" s="4">
        <v>242</v>
      </c>
      <c r="AB2041" s="4">
        <v>1707</v>
      </c>
      <c r="AC2041" s="4">
        <v>0.39</v>
      </c>
    </row>
    <row r="2042" spans="1:29" hidden="1" x14ac:dyDescent="0.25">
      <c r="A2042" s="4" t="s">
        <v>4125</v>
      </c>
      <c r="B2042" s="4" t="s">
        <v>3939</v>
      </c>
      <c r="C2042" s="4" t="s">
        <v>2118</v>
      </c>
      <c r="D2042" s="4" t="s">
        <v>2124</v>
      </c>
      <c r="E2042" s="4" t="s">
        <v>3955</v>
      </c>
      <c r="F2042" s="4">
        <v>0</v>
      </c>
      <c r="G2042" s="4">
        <v>0.06</v>
      </c>
      <c r="H2042" s="4">
        <v>20.100000000000001</v>
      </c>
      <c r="I2042" s="4">
        <v>0.13</v>
      </c>
      <c r="J2042" s="4">
        <v>2.2999999999999998</v>
      </c>
      <c r="K2042" s="4">
        <v>5.61</v>
      </c>
      <c r="L2042" s="4">
        <v>0.3</v>
      </c>
      <c r="M2042" s="4">
        <v>35.6</v>
      </c>
      <c r="N2042" s="4">
        <v>13.1</v>
      </c>
      <c r="O2042" s="4">
        <v>158</v>
      </c>
      <c r="P2042" s="4">
        <v>59.9</v>
      </c>
      <c r="Q2042" s="4">
        <v>263</v>
      </c>
      <c r="R2042" s="4">
        <v>54.3</v>
      </c>
      <c r="S2042" s="4">
        <v>475</v>
      </c>
      <c r="T2042" s="4">
        <v>95.1</v>
      </c>
      <c r="U2042" s="4">
        <v>1666</v>
      </c>
      <c r="V2042" s="4">
        <v>4.6900000000000004</v>
      </c>
      <c r="W2042" s="4">
        <v>3.9</v>
      </c>
      <c r="X2042" s="4">
        <v>13262</v>
      </c>
      <c r="Y2042" s="4">
        <v>3.35</v>
      </c>
      <c r="Z2042" s="4">
        <v>32.700000000000003</v>
      </c>
      <c r="AA2042" s="4">
        <v>486</v>
      </c>
      <c r="AB2042" s="4">
        <v>3449</v>
      </c>
      <c r="AC2042" s="4">
        <v>0.57999999999999996</v>
      </c>
    </row>
    <row r="2043" spans="1:29" hidden="1" x14ac:dyDescent="0.25">
      <c r="A2043" s="4" t="s">
        <v>4125</v>
      </c>
      <c r="B2043" s="4" t="s">
        <v>3939</v>
      </c>
      <c r="C2043" s="4" t="s">
        <v>2118</v>
      </c>
      <c r="D2043" s="4" t="s">
        <v>2125</v>
      </c>
      <c r="E2043" s="4" t="s">
        <v>3955</v>
      </c>
      <c r="F2043" s="4">
        <v>0</v>
      </c>
      <c r="G2043" s="4"/>
      <c r="H2043" s="4">
        <v>17.399999999999999</v>
      </c>
      <c r="I2043" s="4">
        <v>0.04</v>
      </c>
      <c r="J2043" s="4">
        <v>0.83</v>
      </c>
      <c r="K2043" s="4">
        <v>1.97</v>
      </c>
      <c r="L2043" s="4">
        <v>0.18</v>
      </c>
      <c r="M2043" s="4">
        <v>12.5</v>
      </c>
      <c r="N2043" s="4">
        <v>4.68</v>
      </c>
      <c r="O2043" s="4">
        <v>57.9</v>
      </c>
      <c r="P2043" s="4">
        <v>22.9</v>
      </c>
      <c r="Q2043" s="4">
        <v>106</v>
      </c>
      <c r="R2043" s="4">
        <v>23.4</v>
      </c>
      <c r="S2043" s="4">
        <v>218</v>
      </c>
      <c r="T2043" s="4">
        <v>45.4</v>
      </c>
      <c r="U2043" s="4">
        <v>679</v>
      </c>
      <c r="V2043" s="4">
        <v>6.2</v>
      </c>
      <c r="W2043" s="4">
        <v>3.3</v>
      </c>
      <c r="X2043" s="4">
        <v>12055</v>
      </c>
      <c r="Y2043" s="4">
        <v>2.3199999999999998</v>
      </c>
      <c r="Z2043" s="4">
        <v>18.5</v>
      </c>
      <c r="AA2043" s="4">
        <v>276</v>
      </c>
      <c r="AB2043" s="4">
        <v>1947</v>
      </c>
      <c r="AC2043" s="4">
        <v>0.36</v>
      </c>
    </row>
    <row r="2044" spans="1:29" hidden="1" x14ac:dyDescent="0.25">
      <c r="A2044" s="4" t="s">
        <v>4125</v>
      </c>
      <c r="B2044" s="4" t="s">
        <v>3939</v>
      </c>
      <c r="C2044" s="4" t="s">
        <v>2118</v>
      </c>
      <c r="D2044" s="4" t="s">
        <v>2126</v>
      </c>
      <c r="E2044" s="4" t="s">
        <v>3955</v>
      </c>
      <c r="F2044" s="4">
        <v>0</v>
      </c>
      <c r="G2044" s="4">
        <v>0.01</v>
      </c>
      <c r="H2044" s="4">
        <v>15.1</v>
      </c>
      <c r="I2044" s="4">
        <v>0.19</v>
      </c>
      <c r="J2044" s="4">
        <v>3.19</v>
      </c>
      <c r="K2044" s="4">
        <v>7.04</v>
      </c>
      <c r="L2044" s="4">
        <v>0.76</v>
      </c>
      <c r="M2044" s="4">
        <v>35.200000000000003</v>
      </c>
      <c r="N2044" s="4">
        <v>12</v>
      </c>
      <c r="O2044" s="4">
        <v>136</v>
      </c>
      <c r="P2044" s="4">
        <v>49.8</v>
      </c>
      <c r="Q2044" s="4">
        <v>209</v>
      </c>
      <c r="R2044" s="4">
        <v>43</v>
      </c>
      <c r="S2044" s="4">
        <v>369</v>
      </c>
      <c r="T2044" s="4">
        <v>74.3</v>
      </c>
      <c r="U2044" s="4">
        <v>1369</v>
      </c>
      <c r="V2044" s="4">
        <v>9.64</v>
      </c>
      <c r="W2044" s="4">
        <v>2.2599999999999998</v>
      </c>
      <c r="X2044" s="4">
        <v>11101</v>
      </c>
      <c r="Y2044" s="4">
        <v>1.46</v>
      </c>
      <c r="Z2044" s="4">
        <v>13.3</v>
      </c>
      <c r="AA2044" s="4">
        <v>272</v>
      </c>
      <c r="AB2044" s="4">
        <v>1396</v>
      </c>
      <c r="AC2044" s="4">
        <v>0.41</v>
      </c>
    </row>
    <row r="2045" spans="1:29" hidden="1" x14ac:dyDescent="0.25">
      <c r="A2045" s="4" t="s">
        <v>4125</v>
      </c>
      <c r="B2045" s="4" t="s">
        <v>3939</v>
      </c>
      <c r="C2045" s="4" t="s">
        <v>2118</v>
      </c>
      <c r="D2045" s="4" t="s">
        <v>2127</v>
      </c>
      <c r="E2045" s="4" t="s">
        <v>3955</v>
      </c>
      <c r="F2045" s="4">
        <v>0</v>
      </c>
      <c r="G2045" s="4">
        <v>0.98</v>
      </c>
      <c r="H2045" s="4">
        <v>16.7</v>
      </c>
      <c r="I2045" s="4">
        <v>0.46</v>
      </c>
      <c r="J2045" s="4">
        <v>2.79</v>
      </c>
      <c r="K2045" s="4">
        <v>3.39</v>
      </c>
      <c r="L2045" s="4">
        <v>0.23</v>
      </c>
      <c r="M2045" s="4">
        <v>19.7</v>
      </c>
      <c r="N2045" s="4">
        <v>7.41</v>
      </c>
      <c r="O2045" s="4">
        <v>90</v>
      </c>
      <c r="P2045" s="4">
        <v>35</v>
      </c>
      <c r="Q2045" s="4">
        <v>157</v>
      </c>
      <c r="R2045" s="4">
        <v>33.799999999999997</v>
      </c>
      <c r="S2045" s="4">
        <v>300</v>
      </c>
      <c r="T2045" s="4">
        <v>61.5</v>
      </c>
      <c r="U2045" s="4">
        <v>996</v>
      </c>
      <c r="V2045" s="4">
        <v>6.77</v>
      </c>
      <c r="W2045" s="4">
        <v>2.4900000000000002</v>
      </c>
      <c r="X2045" s="4">
        <v>12853</v>
      </c>
      <c r="Y2045" s="4">
        <v>1.91</v>
      </c>
      <c r="Z2045" s="4">
        <v>14.1</v>
      </c>
      <c r="AA2045" s="4">
        <v>207</v>
      </c>
      <c r="AB2045" s="4">
        <v>1449</v>
      </c>
      <c r="AC2045" s="4">
        <v>0.5</v>
      </c>
    </row>
    <row r="2046" spans="1:29" hidden="1" x14ac:dyDescent="0.25">
      <c r="A2046" s="4" t="s">
        <v>4125</v>
      </c>
      <c r="B2046" s="4" t="s">
        <v>3939</v>
      </c>
      <c r="C2046" s="4" t="s">
        <v>2118</v>
      </c>
      <c r="D2046" s="4" t="s">
        <v>2128</v>
      </c>
      <c r="E2046" s="4" t="s">
        <v>3955</v>
      </c>
      <c r="F2046" s="4">
        <v>0</v>
      </c>
      <c r="G2046" s="4">
        <v>0.21</v>
      </c>
      <c r="H2046" s="4">
        <v>17.8</v>
      </c>
      <c r="I2046" s="4">
        <v>0.22</v>
      </c>
      <c r="J2046" s="4">
        <v>3.28</v>
      </c>
      <c r="K2046" s="4">
        <v>7.75</v>
      </c>
      <c r="L2046" s="4">
        <v>0.73</v>
      </c>
      <c r="M2046" s="4">
        <v>40.6</v>
      </c>
      <c r="N2046" s="4">
        <v>13.9</v>
      </c>
      <c r="O2046" s="4">
        <v>156</v>
      </c>
      <c r="P2046" s="4">
        <v>57.8</v>
      </c>
      <c r="Q2046" s="4">
        <v>245</v>
      </c>
      <c r="R2046" s="4">
        <v>49</v>
      </c>
      <c r="S2046" s="4">
        <v>426</v>
      </c>
      <c r="T2046" s="4">
        <v>84.1</v>
      </c>
      <c r="U2046" s="4">
        <v>1611</v>
      </c>
      <c r="V2046" s="4">
        <v>10</v>
      </c>
      <c r="W2046" s="4">
        <v>2.4</v>
      </c>
      <c r="X2046" s="4">
        <v>11193</v>
      </c>
      <c r="Y2046" s="4">
        <v>1.57</v>
      </c>
      <c r="Z2046" s="4">
        <v>17.3</v>
      </c>
      <c r="AA2046" s="4">
        <v>333</v>
      </c>
      <c r="AB2046" s="4">
        <v>1646</v>
      </c>
      <c r="AC2046" s="4">
        <v>0.5</v>
      </c>
    </row>
    <row r="2047" spans="1:29" hidden="1" x14ac:dyDescent="0.25">
      <c r="A2047" s="4" t="s">
        <v>4125</v>
      </c>
      <c r="B2047" s="4" t="s">
        <v>3939</v>
      </c>
      <c r="C2047" s="4" t="s">
        <v>2118</v>
      </c>
      <c r="D2047" s="4" t="s">
        <v>2129</v>
      </c>
      <c r="E2047" s="4" t="s">
        <v>3955</v>
      </c>
      <c r="F2047" s="4">
        <v>0</v>
      </c>
      <c r="G2047" s="4">
        <v>0.01</v>
      </c>
      <c r="H2047" s="4">
        <v>11.6</v>
      </c>
      <c r="I2047" s="4">
        <v>0.05</v>
      </c>
      <c r="J2047" s="4">
        <v>1.08</v>
      </c>
      <c r="K2047" s="4">
        <v>2.4500000000000002</v>
      </c>
      <c r="L2047" s="4">
        <v>0.35</v>
      </c>
      <c r="M2047" s="4">
        <v>13.9</v>
      </c>
      <c r="N2047" s="4">
        <v>5.28</v>
      </c>
      <c r="O2047" s="4">
        <v>61.4</v>
      </c>
      <c r="P2047" s="4">
        <v>23.4</v>
      </c>
      <c r="Q2047" s="4">
        <v>104</v>
      </c>
      <c r="R2047" s="4">
        <v>22.1</v>
      </c>
      <c r="S2047" s="4">
        <v>203</v>
      </c>
      <c r="T2047" s="4">
        <v>41.7</v>
      </c>
      <c r="U2047" s="4">
        <v>680</v>
      </c>
      <c r="V2047" s="4">
        <v>11.9</v>
      </c>
      <c r="W2047" s="4">
        <v>2.6</v>
      </c>
      <c r="X2047" s="4">
        <v>10864</v>
      </c>
      <c r="Y2047" s="4">
        <v>1.53</v>
      </c>
      <c r="Z2047" s="4">
        <v>9.3000000000000007</v>
      </c>
      <c r="AA2047" s="4">
        <v>145</v>
      </c>
      <c r="AB2047" s="4">
        <v>972</v>
      </c>
      <c r="AC2047" s="4">
        <v>0.36</v>
      </c>
    </row>
    <row r="2048" spans="1:29" hidden="1" x14ac:dyDescent="0.25">
      <c r="A2048" s="4" t="s">
        <v>4125</v>
      </c>
      <c r="B2048" s="4" t="s">
        <v>3939</v>
      </c>
      <c r="C2048" s="4" t="s">
        <v>2118</v>
      </c>
      <c r="D2048" s="4" t="s">
        <v>2130</v>
      </c>
      <c r="E2048" s="4" t="s">
        <v>3955</v>
      </c>
      <c r="F2048" s="4">
        <v>0</v>
      </c>
      <c r="G2048" s="4">
        <v>0.01</v>
      </c>
      <c r="H2048" s="4">
        <v>23.2</v>
      </c>
      <c r="I2048" s="4">
        <v>7.0000000000000007E-2</v>
      </c>
      <c r="J2048" s="4">
        <v>1.51</v>
      </c>
      <c r="K2048" s="4">
        <v>3.43</v>
      </c>
      <c r="L2048" s="4">
        <v>0.23</v>
      </c>
      <c r="M2048" s="4">
        <v>20.100000000000001</v>
      </c>
      <c r="N2048" s="4">
        <v>7.32</v>
      </c>
      <c r="O2048" s="4">
        <v>88.8</v>
      </c>
      <c r="P2048" s="4">
        <v>34.9</v>
      </c>
      <c r="Q2048" s="4">
        <v>157</v>
      </c>
      <c r="R2048" s="4">
        <v>34.1</v>
      </c>
      <c r="S2048" s="4">
        <v>310</v>
      </c>
      <c r="T2048" s="4">
        <v>63.6</v>
      </c>
      <c r="U2048" s="4">
        <v>1020</v>
      </c>
      <c r="V2048" s="4">
        <v>6.85</v>
      </c>
      <c r="W2048" s="4">
        <v>4.3499999999999996</v>
      </c>
      <c r="X2048" s="4">
        <v>12475</v>
      </c>
      <c r="Y2048" s="4">
        <v>3</v>
      </c>
      <c r="Z2048" s="4">
        <v>27.4</v>
      </c>
      <c r="AA2048" s="4">
        <v>434</v>
      </c>
      <c r="AB2048" s="4">
        <v>2947</v>
      </c>
      <c r="AC2048" s="4">
        <v>0.43</v>
      </c>
    </row>
    <row r="2049" spans="1:29" hidden="1" x14ac:dyDescent="0.25">
      <c r="A2049" s="4" t="s">
        <v>4125</v>
      </c>
      <c r="B2049" s="4" t="s">
        <v>3939</v>
      </c>
      <c r="C2049" s="4" t="s">
        <v>2118</v>
      </c>
      <c r="D2049" s="4" t="s">
        <v>2131</v>
      </c>
      <c r="E2049" s="4" t="s">
        <v>3955</v>
      </c>
      <c r="F2049" s="4">
        <v>0</v>
      </c>
      <c r="G2049" s="4"/>
      <c r="H2049" s="4">
        <v>15.1</v>
      </c>
      <c r="I2049" s="4">
        <v>0.04</v>
      </c>
      <c r="J2049" s="4">
        <v>1.04</v>
      </c>
      <c r="K2049" s="4">
        <v>2.17</v>
      </c>
      <c r="L2049" s="4">
        <v>0.26</v>
      </c>
      <c r="M2049" s="4">
        <v>13.8</v>
      </c>
      <c r="N2049" s="4">
        <v>5.18</v>
      </c>
      <c r="O2049" s="4">
        <v>63.4</v>
      </c>
      <c r="P2049" s="4">
        <v>24.8</v>
      </c>
      <c r="Q2049" s="4">
        <v>113</v>
      </c>
      <c r="R2049" s="4">
        <v>24.8</v>
      </c>
      <c r="S2049" s="4">
        <v>225</v>
      </c>
      <c r="T2049" s="4">
        <v>47</v>
      </c>
      <c r="U2049" s="4">
        <v>726</v>
      </c>
      <c r="V2049" s="4">
        <v>8.44</v>
      </c>
      <c r="W2049" s="4">
        <v>2.96</v>
      </c>
      <c r="X2049" s="4">
        <v>11429</v>
      </c>
      <c r="Y2049" s="4">
        <v>1.92</v>
      </c>
      <c r="Z2049" s="4">
        <v>12.8</v>
      </c>
      <c r="AA2049" s="4">
        <v>196</v>
      </c>
      <c r="AB2049" s="4">
        <v>1320</v>
      </c>
      <c r="AC2049" s="4">
        <v>0.36</v>
      </c>
    </row>
    <row r="2050" spans="1:29" hidden="1" x14ac:dyDescent="0.25">
      <c r="A2050" s="4" t="s">
        <v>4125</v>
      </c>
      <c r="B2050" s="4" t="s">
        <v>3939</v>
      </c>
      <c r="C2050" s="4" t="s">
        <v>2118</v>
      </c>
      <c r="D2050" s="4" t="s">
        <v>2132</v>
      </c>
      <c r="E2050" s="4" t="s">
        <v>3955</v>
      </c>
      <c r="F2050" s="4">
        <v>0</v>
      </c>
      <c r="G2050" s="4">
        <v>0.89</v>
      </c>
      <c r="H2050" s="4">
        <v>20</v>
      </c>
      <c r="I2050" s="4">
        <v>0.19</v>
      </c>
      <c r="J2050" s="4">
        <v>1.04</v>
      </c>
      <c r="K2050" s="4">
        <v>2.4</v>
      </c>
      <c r="L2050" s="4">
        <v>0.17</v>
      </c>
      <c r="M2050" s="4">
        <v>15.6</v>
      </c>
      <c r="N2050" s="4">
        <v>5.89</v>
      </c>
      <c r="O2050" s="4">
        <v>71.8</v>
      </c>
      <c r="P2050" s="4">
        <v>28.6</v>
      </c>
      <c r="Q2050" s="4">
        <v>132</v>
      </c>
      <c r="R2050" s="4">
        <v>29.2</v>
      </c>
      <c r="S2050" s="4">
        <v>270</v>
      </c>
      <c r="T2050" s="4">
        <v>56.4</v>
      </c>
      <c r="U2050" s="4">
        <v>840</v>
      </c>
      <c r="V2050" s="4">
        <v>6.09</v>
      </c>
      <c r="W2050" s="4">
        <v>3.9</v>
      </c>
      <c r="X2050" s="4">
        <v>12662</v>
      </c>
      <c r="Y2050" s="4">
        <v>2.93</v>
      </c>
      <c r="Z2050" s="4">
        <v>24.3</v>
      </c>
      <c r="AA2050" s="4">
        <v>349</v>
      </c>
      <c r="AB2050" s="4">
        <v>2587</v>
      </c>
      <c r="AC2050" s="4">
        <v>0.49</v>
      </c>
    </row>
    <row r="2051" spans="1:29" hidden="1" x14ac:dyDescent="0.25">
      <c r="A2051" s="4" t="s">
        <v>4125</v>
      </c>
      <c r="B2051" s="4" t="s">
        <v>3939</v>
      </c>
      <c r="C2051" s="4" t="s">
        <v>2118</v>
      </c>
      <c r="D2051" s="4" t="s">
        <v>2133</v>
      </c>
      <c r="E2051" s="4" t="s">
        <v>3955</v>
      </c>
      <c r="F2051" s="4">
        <v>0</v>
      </c>
      <c r="G2051" s="4">
        <v>0.02</v>
      </c>
      <c r="H2051" s="4">
        <v>17.2</v>
      </c>
      <c r="I2051" s="4">
        <v>0.16</v>
      </c>
      <c r="J2051" s="4">
        <v>3.16</v>
      </c>
      <c r="K2051" s="4">
        <v>6.48</v>
      </c>
      <c r="L2051" s="4">
        <v>0.67</v>
      </c>
      <c r="M2051" s="4">
        <v>36.9</v>
      </c>
      <c r="N2051" s="4">
        <v>12.5</v>
      </c>
      <c r="O2051" s="4">
        <v>144</v>
      </c>
      <c r="P2051" s="4">
        <v>53.6</v>
      </c>
      <c r="Q2051" s="4">
        <v>227</v>
      </c>
      <c r="R2051" s="4">
        <v>46.7</v>
      </c>
      <c r="S2051" s="4">
        <v>400</v>
      </c>
      <c r="T2051" s="4">
        <v>80.099999999999994</v>
      </c>
      <c r="U2051" s="4">
        <v>1496</v>
      </c>
      <c r="V2051" s="4">
        <v>8.3800000000000008</v>
      </c>
      <c r="W2051" s="4">
        <v>2.27</v>
      </c>
      <c r="X2051" s="4">
        <v>11332</v>
      </c>
      <c r="Y2051" s="4">
        <v>1.51</v>
      </c>
      <c r="Z2051" s="4">
        <v>16.5</v>
      </c>
      <c r="AA2051" s="4">
        <v>327</v>
      </c>
      <c r="AB2051" s="4">
        <v>1646</v>
      </c>
      <c r="AC2051" s="4">
        <v>0.51</v>
      </c>
    </row>
    <row r="2052" spans="1:29" hidden="1" x14ac:dyDescent="0.25">
      <c r="A2052" s="4" t="s">
        <v>4125</v>
      </c>
      <c r="B2052" s="4" t="s">
        <v>3939</v>
      </c>
      <c r="C2052" s="4" t="s">
        <v>2118</v>
      </c>
      <c r="D2052" s="4" t="s">
        <v>2134</v>
      </c>
      <c r="E2052" s="4" t="s">
        <v>3955</v>
      </c>
      <c r="F2052" s="4">
        <v>0</v>
      </c>
      <c r="G2052" s="4" t="s">
        <v>2021</v>
      </c>
      <c r="H2052" s="4">
        <v>11.7</v>
      </c>
      <c r="I2052" s="4">
        <v>0.05</v>
      </c>
      <c r="J2052" s="4">
        <v>1.21</v>
      </c>
      <c r="K2052" s="4">
        <v>2.78</v>
      </c>
      <c r="L2052" s="4">
        <v>0.28999999999999998</v>
      </c>
      <c r="M2052" s="4">
        <v>14.8</v>
      </c>
      <c r="N2052" s="4">
        <v>5.45</v>
      </c>
      <c r="O2052" s="4">
        <v>66.8</v>
      </c>
      <c r="P2052" s="4">
        <v>26.5</v>
      </c>
      <c r="Q2052" s="4">
        <v>120</v>
      </c>
      <c r="R2052" s="4">
        <v>25.6</v>
      </c>
      <c r="S2052" s="4">
        <v>232</v>
      </c>
      <c r="T2052" s="4">
        <v>48.1</v>
      </c>
      <c r="U2052" s="4">
        <v>757</v>
      </c>
      <c r="V2052" s="4">
        <v>8.35</v>
      </c>
      <c r="W2052" s="4">
        <v>2.11</v>
      </c>
      <c r="X2052" s="4">
        <v>12283</v>
      </c>
      <c r="Y2052" s="4">
        <v>1.91</v>
      </c>
      <c r="Z2052" s="4">
        <v>10.7</v>
      </c>
      <c r="AA2052" s="4">
        <v>129</v>
      </c>
      <c r="AB2052" s="4">
        <v>1148</v>
      </c>
      <c r="AC2052" s="4">
        <v>0.42</v>
      </c>
    </row>
    <row r="2053" spans="1:29" hidden="1" x14ac:dyDescent="0.25">
      <c r="A2053" s="4" t="s">
        <v>4125</v>
      </c>
      <c r="B2053" s="4" t="s">
        <v>3939</v>
      </c>
      <c r="C2053" s="4" t="s">
        <v>2118</v>
      </c>
      <c r="D2053" s="4" t="s">
        <v>2135</v>
      </c>
      <c r="E2053" s="4" t="s">
        <v>3955</v>
      </c>
      <c r="F2053" s="4">
        <v>0</v>
      </c>
      <c r="G2053" s="4">
        <v>0.01</v>
      </c>
      <c r="H2053" s="4">
        <v>20.8</v>
      </c>
      <c r="I2053" s="4">
        <v>7.0000000000000007E-2</v>
      </c>
      <c r="J2053" s="4">
        <v>1.24</v>
      </c>
      <c r="K2053" s="4">
        <v>2.59</v>
      </c>
      <c r="L2053" s="4">
        <v>0.17</v>
      </c>
      <c r="M2053" s="4">
        <v>16.5</v>
      </c>
      <c r="N2053" s="4">
        <v>6.27</v>
      </c>
      <c r="O2053" s="4">
        <v>76</v>
      </c>
      <c r="P2053" s="4">
        <v>30.4</v>
      </c>
      <c r="Q2053" s="4">
        <v>140</v>
      </c>
      <c r="R2053" s="4">
        <v>31.6</v>
      </c>
      <c r="S2053" s="4">
        <v>290</v>
      </c>
      <c r="T2053" s="4">
        <v>60.4</v>
      </c>
      <c r="U2053" s="4">
        <v>883</v>
      </c>
      <c r="V2053" s="4">
        <v>5.43</v>
      </c>
      <c r="W2053" s="4">
        <v>4.2699999999999996</v>
      </c>
      <c r="X2053" s="4">
        <v>12277</v>
      </c>
      <c r="Y2053" s="4">
        <v>3</v>
      </c>
      <c r="Z2053" s="4">
        <v>28.4</v>
      </c>
      <c r="AA2053" s="4">
        <v>423</v>
      </c>
      <c r="AB2053" s="4">
        <v>3040</v>
      </c>
      <c r="AC2053" s="4">
        <v>0.44</v>
      </c>
    </row>
    <row r="2054" spans="1:29" hidden="1" x14ac:dyDescent="0.25">
      <c r="A2054" s="4" t="s">
        <v>4125</v>
      </c>
      <c r="B2054" s="4" t="s">
        <v>3939</v>
      </c>
      <c r="C2054" s="4" t="s">
        <v>2118</v>
      </c>
      <c r="D2054" s="4" t="s">
        <v>2136</v>
      </c>
      <c r="E2054" s="4" t="s">
        <v>3955</v>
      </c>
      <c r="F2054" s="4">
        <v>0</v>
      </c>
      <c r="G2054" s="4">
        <v>0.02</v>
      </c>
      <c r="H2054" s="4">
        <v>15.5</v>
      </c>
      <c r="I2054" s="4">
        <v>0.23</v>
      </c>
      <c r="J2054" s="4">
        <v>3.97</v>
      </c>
      <c r="K2054" s="4">
        <v>7.41</v>
      </c>
      <c r="L2054" s="4">
        <v>0.77</v>
      </c>
      <c r="M2054" s="4">
        <v>37.9</v>
      </c>
      <c r="N2054" s="4">
        <v>12.7</v>
      </c>
      <c r="O2054" s="4">
        <v>144</v>
      </c>
      <c r="P2054" s="4">
        <v>53.4</v>
      </c>
      <c r="Q2054" s="4">
        <v>227</v>
      </c>
      <c r="R2054" s="4">
        <v>46.6</v>
      </c>
      <c r="S2054" s="4">
        <v>401</v>
      </c>
      <c r="T2054" s="4">
        <v>80.5</v>
      </c>
      <c r="U2054" s="4">
        <v>1506</v>
      </c>
      <c r="V2054" s="4">
        <v>10.199999999999999</v>
      </c>
      <c r="W2054" s="4">
        <v>2.15</v>
      </c>
      <c r="X2054" s="4">
        <v>11053</v>
      </c>
      <c r="Y2054" s="4">
        <v>1.46</v>
      </c>
      <c r="Z2054" s="4">
        <v>14.6</v>
      </c>
      <c r="AA2054" s="4">
        <v>290</v>
      </c>
      <c r="AB2054" s="4">
        <v>1504</v>
      </c>
      <c r="AC2054" s="4">
        <v>0.47</v>
      </c>
    </row>
    <row r="2055" spans="1:29" hidden="1" x14ac:dyDescent="0.25">
      <c r="A2055" s="4" t="s">
        <v>4125</v>
      </c>
      <c r="B2055" s="4" t="s">
        <v>3939</v>
      </c>
      <c r="C2055" s="4" t="s">
        <v>2118</v>
      </c>
      <c r="D2055" s="4" t="s">
        <v>2137</v>
      </c>
      <c r="E2055" s="4" t="s">
        <v>3955</v>
      </c>
      <c r="F2055" s="4">
        <v>0</v>
      </c>
      <c r="G2055" s="4" t="s">
        <v>2021</v>
      </c>
      <c r="H2055" s="4">
        <v>16.8</v>
      </c>
      <c r="I2055" s="4">
        <v>0.12</v>
      </c>
      <c r="J2055" s="4">
        <v>2.09</v>
      </c>
      <c r="K2055" s="4">
        <v>5.55</v>
      </c>
      <c r="L2055" s="4">
        <v>0.45</v>
      </c>
      <c r="M2055" s="4">
        <v>30.6</v>
      </c>
      <c r="N2055" s="4">
        <v>10.9</v>
      </c>
      <c r="O2055" s="4">
        <v>130</v>
      </c>
      <c r="P2055" s="4">
        <v>50.5</v>
      </c>
      <c r="Q2055" s="4">
        <v>226</v>
      </c>
      <c r="R2055" s="4">
        <v>48.3</v>
      </c>
      <c r="S2055" s="4">
        <v>428</v>
      </c>
      <c r="T2055" s="4">
        <v>87.7</v>
      </c>
      <c r="U2055" s="4">
        <v>1442</v>
      </c>
      <c r="V2055" s="4">
        <v>7.65</v>
      </c>
      <c r="W2055" s="4">
        <v>1.96</v>
      </c>
      <c r="X2055" s="4">
        <v>12125</v>
      </c>
      <c r="Y2055" s="4">
        <v>1.65</v>
      </c>
      <c r="Z2055" s="4">
        <v>21.7</v>
      </c>
      <c r="AA2055" s="4">
        <v>389</v>
      </c>
      <c r="AB2055" s="4">
        <v>2280</v>
      </c>
      <c r="AC2055" s="4">
        <v>0.53</v>
      </c>
    </row>
    <row r="2056" spans="1:29" hidden="1" x14ac:dyDescent="0.25">
      <c r="A2056" s="4" t="s">
        <v>4125</v>
      </c>
      <c r="B2056" s="4" t="s">
        <v>3939</v>
      </c>
      <c r="C2056" s="4" t="s">
        <v>2118</v>
      </c>
      <c r="D2056" s="4" t="s">
        <v>2138</v>
      </c>
      <c r="E2056" s="4" t="s">
        <v>3955</v>
      </c>
      <c r="F2056" s="4">
        <v>0</v>
      </c>
      <c r="G2056" s="4">
        <v>4.08</v>
      </c>
      <c r="H2056" s="4">
        <v>21</v>
      </c>
      <c r="I2056" s="4">
        <v>1.1599999999999999</v>
      </c>
      <c r="J2056" s="4">
        <v>6.93</v>
      </c>
      <c r="K2056" s="4">
        <v>7.22</v>
      </c>
      <c r="L2056" s="4">
        <v>0.53</v>
      </c>
      <c r="M2056" s="4">
        <v>38.4</v>
      </c>
      <c r="N2056" s="4">
        <v>13.4</v>
      </c>
      <c r="O2056" s="4">
        <v>156</v>
      </c>
      <c r="P2056" s="4">
        <v>59.1</v>
      </c>
      <c r="Q2056" s="4">
        <v>258</v>
      </c>
      <c r="R2056" s="4">
        <v>53.9</v>
      </c>
      <c r="S2056" s="4">
        <v>476</v>
      </c>
      <c r="T2056" s="4">
        <v>97</v>
      </c>
      <c r="U2056" s="4">
        <v>1662</v>
      </c>
      <c r="V2056" s="4">
        <v>13.5</v>
      </c>
      <c r="W2056" s="4">
        <v>2.65</v>
      </c>
      <c r="X2056" s="4">
        <v>12238</v>
      </c>
      <c r="Y2056" s="4">
        <v>1.87</v>
      </c>
      <c r="Z2056" s="4">
        <v>18.7</v>
      </c>
      <c r="AA2056" s="4">
        <v>284</v>
      </c>
      <c r="AB2056" s="4">
        <v>1983</v>
      </c>
      <c r="AC2056" s="4">
        <v>0.8</v>
      </c>
    </row>
    <row r="2057" spans="1:29" hidden="1" x14ac:dyDescent="0.25">
      <c r="A2057" s="4" t="s">
        <v>4125</v>
      </c>
      <c r="B2057" s="4" t="s">
        <v>3939</v>
      </c>
      <c r="C2057" s="4" t="s">
        <v>2118</v>
      </c>
      <c r="D2057" s="4" t="s">
        <v>2139</v>
      </c>
      <c r="E2057" s="4" t="s">
        <v>3955</v>
      </c>
      <c r="F2057" s="4">
        <v>0</v>
      </c>
      <c r="G2057" s="4">
        <v>6.42</v>
      </c>
      <c r="H2057" s="4">
        <v>33.700000000000003</v>
      </c>
      <c r="I2057" s="4">
        <v>2.04</v>
      </c>
      <c r="J2057" s="4">
        <v>10.6</v>
      </c>
      <c r="K2057" s="4">
        <v>6.04</v>
      </c>
      <c r="L2057" s="4">
        <v>0.28999999999999998</v>
      </c>
      <c r="M2057" s="4">
        <v>28.8</v>
      </c>
      <c r="N2057" s="4">
        <v>10.199999999999999</v>
      </c>
      <c r="O2057" s="4">
        <v>119</v>
      </c>
      <c r="P2057" s="4">
        <v>45.8</v>
      </c>
      <c r="Q2057" s="4">
        <v>202</v>
      </c>
      <c r="R2057" s="4">
        <v>41.5</v>
      </c>
      <c r="S2057" s="4">
        <v>370</v>
      </c>
      <c r="T2057" s="4">
        <v>74.5</v>
      </c>
      <c r="U2057" s="4">
        <v>1288</v>
      </c>
      <c r="V2057" s="4">
        <v>7.74</v>
      </c>
      <c r="W2057" s="4">
        <v>4.01</v>
      </c>
      <c r="X2057" s="4">
        <v>11854</v>
      </c>
      <c r="Y2057" s="4">
        <v>2.5099999999999998</v>
      </c>
      <c r="Z2057" s="4">
        <v>21.3</v>
      </c>
      <c r="AA2057" s="4">
        <v>389</v>
      </c>
      <c r="AB2057" s="4">
        <v>2238</v>
      </c>
      <c r="AC2057" s="4">
        <v>0.74</v>
      </c>
    </row>
    <row r="2058" spans="1:29" hidden="1" x14ac:dyDescent="0.25">
      <c r="A2058" s="4" t="s">
        <v>4125</v>
      </c>
      <c r="B2058" s="4" t="s">
        <v>3939</v>
      </c>
      <c r="C2058" s="4" t="s">
        <v>2118</v>
      </c>
      <c r="D2058" s="4" t="s">
        <v>2140</v>
      </c>
      <c r="E2058" s="4" t="s">
        <v>3955</v>
      </c>
      <c r="F2058" s="4">
        <v>0</v>
      </c>
      <c r="G2058" s="4">
        <v>0.04</v>
      </c>
      <c r="H2058" s="4">
        <v>20.8</v>
      </c>
      <c r="I2058" s="4">
        <v>0.38</v>
      </c>
      <c r="J2058" s="4">
        <v>6.14</v>
      </c>
      <c r="K2058" s="4">
        <v>10.38</v>
      </c>
      <c r="L2058" s="4">
        <v>1.1399999999999999</v>
      </c>
      <c r="M2058" s="4">
        <v>60.7</v>
      </c>
      <c r="N2058" s="4">
        <v>20.6</v>
      </c>
      <c r="O2058" s="4">
        <v>236</v>
      </c>
      <c r="P2058" s="4">
        <v>86.6</v>
      </c>
      <c r="Q2058" s="4">
        <v>363</v>
      </c>
      <c r="R2058" s="4">
        <v>71.5</v>
      </c>
      <c r="S2058" s="4">
        <v>594</v>
      </c>
      <c r="T2058" s="4">
        <v>116</v>
      </c>
      <c r="U2058" s="4">
        <v>2377</v>
      </c>
      <c r="V2058" s="4">
        <v>10.7</v>
      </c>
      <c r="W2058" s="4">
        <v>2.48</v>
      </c>
      <c r="X2058" s="4">
        <v>11400</v>
      </c>
      <c r="Y2058" s="4">
        <v>1.49</v>
      </c>
      <c r="Z2058" s="4">
        <v>18</v>
      </c>
      <c r="AA2058" s="4">
        <v>478</v>
      </c>
      <c r="AB2058" s="4">
        <v>1658</v>
      </c>
      <c r="AC2058" s="4">
        <v>0.6</v>
      </c>
    </row>
    <row r="2059" spans="1:29" hidden="1" x14ac:dyDescent="0.25">
      <c r="A2059" s="4" t="s">
        <v>4125</v>
      </c>
      <c r="B2059" s="4" t="s">
        <v>3939</v>
      </c>
      <c r="C2059" s="4" t="s">
        <v>2118</v>
      </c>
      <c r="D2059" s="4" t="s">
        <v>2141</v>
      </c>
      <c r="E2059" s="4" t="s">
        <v>3955</v>
      </c>
      <c r="F2059" s="4">
        <v>0</v>
      </c>
      <c r="G2059" s="4">
        <v>0.02</v>
      </c>
      <c r="H2059" s="4">
        <v>19.899999999999999</v>
      </c>
      <c r="I2059" s="4">
        <v>0.12</v>
      </c>
      <c r="J2059" s="4">
        <v>1.97</v>
      </c>
      <c r="K2059" s="4">
        <v>4.33</v>
      </c>
      <c r="L2059" s="4">
        <v>0.32</v>
      </c>
      <c r="M2059" s="4">
        <v>24.4</v>
      </c>
      <c r="N2059" s="4">
        <v>8.77</v>
      </c>
      <c r="O2059" s="4">
        <v>104</v>
      </c>
      <c r="P2059" s="4">
        <v>40.299999999999997</v>
      </c>
      <c r="Q2059" s="4">
        <v>182</v>
      </c>
      <c r="R2059" s="4">
        <v>39</v>
      </c>
      <c r="S2059" s="4">
        <v>353</v>
      </c>
      <c r="T2059" s="4">
        <v>71.599999999999994</v>
      </c>
      <c r="U2059" s="4">
        <v>1178</v>
      </c>
      <c r="V2059" s="4">
        <v>6.55</v>
      </c>
      <c r="W2059" s="4">
        <v>3.1</v>
      </c>
      <c r="X2059" s="4">
        <v>11753</v>
      </c>
      <c r="Y2059" s="4">
        <v>2.2200000000000002</v>
      </c>
      <c r="Z2059" s="4">
        <v>24.2</v>
      </c>
      <c r="AA2059" s="4">
        <v>395</v>
      </c>
      <c r="AB2059" s="4">
        <v>2451</v>
      </c>
      <c r="AC2059" s="4">
        <v>0.52</v>
      </c>
    </row>
    <row r="2060" spans="1:29" hidden="1" x14ac:dyDescent="0.25">
      <c r="A2060" s="4" t="s">
        <v>4125</v>
      </c>
      <c r="B2060" s="4" t="s">
        <v>3939</v>
      </c>
      <c r="C2060" s="4" t="s">
        <v>2118</v>
      </c>
      <c r="D2060" s="4" t="s">
        <v>2142</v>
      </c>
      <c r="E2060" s="4" t="s">
        <v>3955</v>
      </c>
      <c r="F2060" s="4">
        <v>0</v>
      </c>
      <c r="G2060" s="4"/>
      <c r="H2060" s="4">
        <v>15.4</v>
      </c>
      <c r="I2060" s="4">
        <v>0.06</v>
      </c>
      <c r="J2060" s="4">
        <v>0.99</v>
      </c>
      <c r="K2060" s="4">
        <v>2.88</v>
      </c>
      <c r="L2060" s="4">
        <v>0.32</v>
      </c>
      <c r="M2060" s="4">
        <v>16.2</v>
      </c>
      <c r="N2060" s="4">
        <v>6.03</v>
      </c>
      <c r="O2060" s="4">
        <v>72.599999999999994</v>
      </c>
      <c r="P2060" s="4">
        <v>28.1</v>
      </c>
      <c r="Q2060" s="4">
        <v>129</v>
      </c>
      <c r="R2060" s="4">
        <v>28.8</v>
      </c>
      <c r="S2060" s="4">
        <v>252</v>
      </c>
      <c r="T2060" s="4">
        <v>52.4</v>
      </c>
      <c r="U2060" s="4">
        <v>829</v>
      </c>
      <c r="V2060" s="4">
        <v>8.26</v>
      </c>
      <c r="W2060" s="4">
        <v>3.12</v>
      </c>
      <c r="X2060" s="4">
        <v>11261</v>
      </c>
      <c r="Y2060" s="4">
        <v>2.0299999999999998</v>
      </c>
      <c r="Z2060" s="4">
        <v>14.8</v>
      </c>
      <c r="AA2060" s="4">
        <v>231</v>
      </c>
      <c r="AB2060" s="4">
        <v>1576</v>
      </c>
      <c r="AC2060" s="4">
        <v>0.39</v>
      </c>
    </row>
    <row r="2061" spans="1:29" hidden="1" x14ac:dyDescent="0.25">
      <c r="A2061" s="4" t="s">
        <v>4126</v>
      </c>
      <c r="B2061" s="4" t="s">
        <v>3936</v>
      </c>
      <c r="C2061" s="4" t="s">
        <v>4057</v>
      </c>
      <c r="D2061" s="4" t="s">
        <v>2143</v>
      </c>
      <c r="E2061" s="4" t="s">
        <v>4056</v>
      </c>
      <c r="F2061" s="4">
        <v>0</v>
      </c>
      <c r="G2061" s="4">
        <v>0.2</v>
      </c>
      <c r="H2061" s="4">
        <v>10.8</v>
      </c>
      <c r="I2061" s="4">
        <v>0.47</v>
      </c>
      <c r="J2061" s="4">
        <v>2.75</v>
      </c>
      <c r="K2061" s="4">
        <v>2.88</v>
      </c>
      <c r="L2061" s="4">
        <v>0.73</v>
      </c>
      <c r="M2061" s="4">
        <v>13.6</v>
      </c>
      <c r="N2061" s="4">
        <v>4.17</v>
      </c>
      <c r="O2061" s="4">
        <v>47.5</v>
      </c>
      <c r="P2061" s="4">
        <v>16.7</v>
      </c>
      <c r="Q2061" s="4">
        <v>74.2</v>
      </c>
      <c r="R2061" s="4">
        <v>16.7</v>
      </c>
      <c r="S2061" s="4">
        <v>172</v>
      </c>
      <c r="T2061" s="4">
        <v>27.8</v>
      </c>
      <c r="U2061" s="4">
        <v>518</v>
      </c>
      <c r="V2061" s="4">
        <v>3.19</v>
      </c>
      <c r="W2061" s="4"/>
      <c r="X2061" s="4">
        <v>11007</v>
      </c>
      <c r="Y2061" s="4"/>
      <c r="Z2061" s="4"/>
      <c r="AA2061" s="4">
        <v>686</v>
      </c>
      <c r="AB2061" s="4">
        <v>81.2</v>
      </c>
      <c r="AC2061" s="4"/>
    </row>
    <row r="2062" spans="1:29" hidden="1" x14ac:dyDescent="0.25">
      <c r="A2062" s="4" t="s">
        <v>4126</v>
      </c>
      <c r="B2062" s="4" t="s">
        <v>3936</v>
      </c>
      <c r="C2062" s="4" t="s">
        <v>2144</v>
      </c>
      <c r="D2062" s="4" t="s">
        <v>2145</v>
      </c>
      <c r="E2062" s="4" t="s">
        <v>4056</v>
      </c>
      <c r="F2062" s="4">
        <v>0</v>
      </c>
      <c r="G2062" s="4">
        <v>0.56999999999999995</v>
      </c>
      <c r="H2062" s="4">
        <v>11.6</v>
      </c>
      <c r="I2062" s="4">
        <v>2.5099999999999998</v>
      </c>
      <c r="J2062" s="4">
        <v>19.3</v>
      </c>
      <c r="K2062" s="4">
        <v>18</v>
      </c>
      <c r="L2062" s="4">
        <v>4.42</v>
      </c>
      <c r="M2062" s="4">
        <v>32.6</v>
      </c>
      <c r="N2062" s="4">
        <v>8.14</v>
      </c>
      <c r="O2062" s="4">
        <v>79</v>
      </c>
      <c r="P2062" s="4">
        <v>25.4</v>
      </c>
      <c r="Q2062" s="4">
        <v>112</v>
      </c>
      <c r="R2062" s="4">
        <v>26.8</v>
      </c>
      <c r="S2062" s="4">
        <v>308</v>
      </c>
      <c r="T2062" s="4">
        <v>51.3</v>
      </c>
      <c r="U2062" s="4">
        <v>830</v>
      </c>
      <c r="V2062" s="4">
        <v>14.9</v>
      </c>
      <c r="W2062" s="4"/>
      <c r="X2062" s="4">
        <v>11759</v>
      </c>
      <c r="Y2062" s="4"/>
      <c r="Z2062" s="4"/>
      <c r="AA2062" s="4">
        <v>802</v>
      </c>
      <c r="AB2062" s="4">
        <v>89.3</v>
      </c>
      <c r="AC2062" s="4"/>
    </row>
    <row r="2063" spans="1:29" hidden="1" x14ac:dyDescent="0.25">
      <c r="A2063" s="4" t="s">
        <v>4126</v>
      </c>
      <c r="B2063" s="4" t="s">
        <v>3936</v>
      </c>
      <c r="C2063" s="4" t="s">
        <v>2144</v>
      </c>
      <c r="D2063" s="4" t="s">
        <v>2146</v>
      </c>
      <c r="E2063" s="4" t="s">
        <v>4056</v>
      </c>
      <c r="F2063" s="4">
        <v>0</v>
      </c>
      <c r="G2063" s="4">
        <v>0.74</v>
      </c>
      <c r="H2063" s="4">
        <v>24.8</v>
      </c>
      <c r="I2063" s="4">
        <v>4.1500000000000004</v>
      </c>
      <c r="J2063" s="4">
        <v>33.200000000000003</v>
      </c>
      <c r="K2063" s="4">
        <v>39.6</v>
      </c>
      <c r="L2063" s="4">
        <v>9.3000000000000007</v>
      </c>
      <c r="M2063" s="4">
        <v>74.3</v>
      </c>
      <c r="N2063" s="4">
        <v>18.3</v>
      </c>
      <c r="O2063" s="4">
        <v>157</v>
      </c>
      <c r="P2063" s="4">
        <v>46.4</v>
      </c>
      <c r="Q2063" s="4">
        <v>178</v>
      </c>
      <c r="R2063" s="4">
        <v>36.9</v>
      </c>
      <c r="S2063" s="4">
        <v>353</v>
      </c>
      <c r="T2063" s="4">
        <v>52.4</v>
      </c>
      <c r="U2063" s="4">
        <v>1437</v>
      </c>
      <c r="V2063" s="4">
        <v>13.1</v>
      </c>
      <c r="W2063" s="4"/>
      <c r="X2063" s="4">
        <v>9646</v>
      </c>
      <c r="Y2063" s="4"/>
      <c r="Z2063" s="4"/>
      <c r="AA2063" s="4">
        <v>1473</v>
      </c>
      <c r="AB2063" s="4">
        <v>221</v>
      </c>
      <c r="AC2063" s="4"/>
    </row>
    <row r="2064" spans="1:29" hidden="1" x14ac:dyDescent="0.25">
      <c r="A2064" s="4" t="s">
        <v>4126</v>
      </c>
      <c r="B2064" s="4" t="s">
        <v>3936</v>
      </c>
      <c r="C2064" s="4" t="s">
        <v>2144</v>
      </c>
      <c r="D2064" s="4" t="s">
        <v>2147</v>
      </c>
      <c r="E2064" s="4" t="s">
        <v>4056</v>
      </c>
      <c r="F2064" s="4">
        <v>1</v>
      </c>
      <c r="G2064" s="4">
        <v>1E-4</v>
      </c>
      <c r="H2064" s="4">
        <v>2.93</v>
      </c>
      <c r="I2064" s="4">
        <v>4.7E-2</v>
      </c>
      <c r="J2064" s="4">
        <v>1.1499999999999999</v>
      </c>
      <c r="K2064" s="4">
        <v>4.0199999999999996</v>
      </c>
      <c r="L2064" s="4">
        <v>0.4</v>
      </c>
      <c r="M2064" s="4">
        <v>31.1</v>
      </c>
      <c r="N2064" s="4">
        <v>14.4</v>
      </c>
      <c r="O2064" s="4">
        <v>213</v>
      </c>
      <c r="P2064" s="4">
        <v>88</v>
      </c>
      <c r="Q2064" s="4">
        <v>433</v>
      </c>
      <c r="R2064" s="4">
        <v>99</v>
      </c>
      <c r="S2064" s="4">
        <v>1033</v>
      </c>
      <c r="T2064" s="4">
        <v>163</v>
      </c>
      <c r="U2064" s="4">
        <v>2716</v>
      </c>
      <c r="V2064" s="4">
        <v>11.7</v>
      </c>
      <c r="W2064" s="4"/>
      <c r="X2064" s="4">
        <v>11913</v>
      </c>
      <c r="Y2064" s="4"/>
      <c r="Z2064" s="4"/>
      <c r="AA2064" s="4">
        <v>169</v>
      </c>
      <c r="AB2064" s="4">
        <v>48.1</v>
      </c>
      <c r="AC2064" s="4"/>
    </row>
    <row r="2065" spans="1:29" hidden="1" x14ac:dyDescent="0.25">
      <c r="A2065" s="4" t="s">
        <v>4126</v>
      </c>
      <c r="B2065" s="4" t="s">
        <v>3936</v>
      </c>
      <c r="C2065" s="4" t="s">
        <v>2144</v>
      </c>
      <c r="D2065" s="4" t="s">
        <v>2148</v>
      </c>
      <c r="E2065" s="4" t="s">
        <v>4056</v>
      </c>
      <c r="F2065" s="4">
        <v>1</v>
      </c>
      <c r="G2065" s="4">
        <v>0.11</v>
      </c>
      <c r="H2065" s="4">
        <v>4.37</v>
      </c>
      <c r="I2065" s="4">
        <v>0.21</v>
      </c>
      <c r="J2065" s="4">
        <v>2.27</v>
      </c>
      <c r="K2065" s="4">
        <v>3.87</v>
      </c>
      <c r="L2065" s="4">
        <v>0.74</v>
      </c>
      <c r="M2065" s="4">
        <v>20.9</v>
      </c>
      <c r="N2065" s="4">
        <v>7.01</v>
      </c>
      <c r="O2065" s="4">
        <v>85</v>
      </c>
      <c r="P2065" s="4">
        <v>30.9</v>
      </c>
      <c r="Q2065" s="4">
        <v>141</v>
      </c>
      <c r="R2065" s="4">
        <v>31.4</v>
      </c>
      <c r="S2065" s="4">
        <v>320</v>
      </c>
      <c r="T2065" s="4">
        <v>51.2</v>
      </c>
      <c r="U2065" s="4">
        <v>953</v>
      </c>
      <c r="V2065" s="4">
        <v>9.14</v>
      </c>
      <c r="W2065" s="4"/>
      <c r="X2065" s="4">
        <v>9784</v>
      </c>
      <c r="Y2065" s="4"/>
      <c r="Z2065" s="4"/>
      <c r="AA2065" s="4">
        <v>1216</v>
      </c>
      <c r="AB2065" s="4">
        <v>188</v>
      </c>
      <c r="AC2065" s="4"/>
    </row>
    <row r="2066" spans="1:29" hidden="1" x14ac:dyDescent="0.25">
      <c r="A2066" s="4" t="s">
        <v>4126</v>
      </c>
      <c r="B2066" s="4" t="s">
        <v>3936</v>
      </c>
      <c r="C2066" s="4" t="s">
        <v>2144</v>
      </c>
      <c r="D2066" s="4" t="s">
        <v>2149</v>
      </c>
      <c r="E2066" s="4" t="s">
        <v>4056</v>
      </c>
      <c r="F2066" s="4">
        <v>0</v>
      </c>
      <c r="G2066" s="4">
        <v>6.7000000000000002E-3</v>
      </c>
      <c r="H2066" s="4">
        <v>0.64</v>
      </c>
      <c r="I2066" s="4">
        <v>0.11</v>
      </c>
      <c r="J2066" s="4">
        <v>1.34</v>
      </c>
      <c r="K2066" s="4">
        <v>3.2</v>
      </c>
      <c r="L2066" s="4">
        <v>0.26</v>
      </c>
      <c r="M2066" s="4">
        <v>14.3</v>
      </c>
      <c r="N2066" s="4">
        <v>4.8</v>
      </c>
      <c r="O2066" s="4">
        <v>53.4</v>
      </c>
      <c r="P2066" s="4">
        <v>17.3</v>
      </c>
      <c r="Q2066" s="4">
        <v>76.3</v>
      </c>
      <c r="R2066" s="4">
        <v>17.899999999999999</v>
      </c>
      <c r="S2066" s="4">
        <v>189</v>
      </c>
      <c r="T2066" s="4">
        <v>29.1</v>
      </c>
      <c r="U2066" s="4">
        <v>561</v>
      </c>
      <c r="V2066" s="4">
        <v>8.3800000000000008</v>
      </c>
      <c r="W2066" s="4"/>
      <c r="X2066" s="4">
        <v>13808</v>
      </c>
      <c r="Y2066" s="4"/>
      <c r="Z2066" s="4"/>
      <c r="AA2066" s="4">
        <v>513</v>
      </c>
      <c r="AB2066" s="4">
        <v>19.100000000000001</v>
      </c>
      <c r="AC2066" s="4"/>
    </row>
    <row r="2067" spans="1:29" hidden="1" x14ac:dyDescent="0.25">
      <c r="A2067" s="4" t="s">
        <v>4126</v>
      </c>
      <c r="B2067" s="4" t="s">
        <v>3936</v>
      </c>
      <c r="C2067" s="4" t="s">
        <v>2144</v>
      </c>
      <c r="D2067" s="4" t="s">
        <v>2150</v>
      </c>
      <c r="E2067" s="4" t="s">
        <v>4056</v>
      </c>
      <c r="F2067" s="4">
        <v>0</v>
      </c>
      <c r="G2067" s="4">
        <v>3.63</v>
      </c>
      <c r="H2067" s="4">
        <v>53.7</v>
      </c>
      <c r="I2067" s="4">
        <v>11.2</v>
      </c>
      <c r="J2067" s="4">
        <v>81</v>
      </c>
      <c r="K2067" s="4">
        <v>65.7</v>
      </c>
      <c r="L2067" s="4">
        <v>12.9</v>
      </c>
      <c r="M2067" s="4">
        <v>99.2</v>
      </c>
      <c r="N2067" s="4">
        <v>21.1</v>
      </c>
      <c r="O2067" s="4">
        <v>174</v>
      </c>
      <c r="P2067" s="4">
        <v>49.2</v>
      </c>
      <c r="Q2067" s="4">
        <v>192</v>
      </c>
      <c r="R2067" s="4">
        <v>38.700000000000003</v>
      </c>
      <c r="S2067" s="4">
        <v>370</v>
      </c>
      <c r="T2067" s="4">
        <v>55.8</v>
      </c>
      <c r="U2067" s="4">
        <v>1478</v>
      </c>
      <c r="V2067" s="4">
        <v>19.399999999999999</v>
      </c>
      <c r="W2067" s="4"/>
      <c r="X2067" s="4">
        <v>10369</v>
      </c>
      <c r="Y2067" s="4"/>
      <c r="Z2067" s="4"/>
      <c r="AA2067" s="4">
        <v>1532</v>
      </c>
      <c r="AB2067" s="4">
        <v>220</v>
      </c>
      <c r="AC2067" s="4"/>
    </row>
    <row r="2068" spans="1:29" hidden="1" x14ac:dyDescent="0.25">
      <c r="A2068" s="4" t="s">
        <v>4126</v>
      </c>
      <c r="B2068" s="4" t="s">
        <v>3936</v>
      </c>
      <c r="C2068" s="4" t="s">
        <v>2144</v>
      </c>
      <c r="D2068" s="4" t="s">
        <v>2151</v>
      </c>
      <c r="E2068" s="4" t="s">
        <v>4056</v>
      </c>
      <c r="F2068" s="4">
        <v>0</v>
      </c>
      <c r="G2068" s="4">
        <v>0.37</v>
      </c>
      <c r="H2068" s="4">
        <v>6.84</v>
      </c>
      <c r="I2068" s="4">
        <v>0.59</v>
      </c>
      <c r="J2068" s="4">
        <v>5.03</v>
      </c>
      <c r="K2068" s="4">
        <v>4.84</v>
      </c>
      <c r="L2068" s="4">
        <v>0.76</v>
      </c>
      <c r="M2068" s="4">
        <v>18.3</v>
      </c>
      <c r="N2068" s="4">
        <v>5.16</v>
      </c>
      <c r="O2068" s="4">
        <v>57.2</v>
      </c>
      <c r="P2068" s="4">
        <v>19.7</v>
      </c>
      <c r="Q2068" s="4">
        <v>83.8</v>
      </c>
      <c r="R2068" s="4">
        <v>19</v>
      </c>
      <c r="S2068" s="4">
        <v>187</v>
      </c>
      <c r="T2068" s="4">
        <v>30.9</v>
      </c>
      <c r="U2068" s="4">
        <v>601</v>
      </c>
      <c r="V2068" s="4">
        <v>5.35</v>
      </c>
      <c r="W2068" s="4"/>
      <c r="X2068" s="4">
        <v>10349</v>
      </c>
      <c r="Y2068" s="4"/>
      <c r="Z2068" s="4"/>
      <c r="AA2068" s="4">
        <v>905</v>
      </c>
      <c r="AB2068" s="4">
        <v>103</v>
      </c>
      <c r="AC2068" s="4"/>
    </row>
    <row r="2069" spans="1:29" hidden="1" x14ac:dyDescent="0.25">
      <c r="A2069" s="4" t="s">
        <v>4126</v>
      </c>
      <c r="B2069" s="4" t="s">
        <v>3936</v>
      </c>
      <c r="C2069" s="4" t="s">
        <v>2144</v>
      </c>
      <c r="D2069" s="4" t="s">
        <v>2152</v>
      </c>
      <c r="E2069" s="4" t="s">
        <v>4056</v>
      </c>
      <c r="F2069" s="4">
        <v>0</v>
      </c>
      <c r="G2069" s="4">
        <v>0.21</v>
      </c>
      <c r="H2069" s="4">
        <v>38</v>
      </c>
      <c r="I2069" s="4">
        <v>0.18</v>
      </c>
      <c r="J2069" s="4">
        <v>2.23</v>
      </c>
      <c r="K2069" s="4">
        <v>3.74</v>
      </c>
      <c r="L2069" s="4">
        <v>1.1499999999999999</v>
      </c>
      <c r="M2069" s="4">
        <v>18.7</v>
      </c>
      <c r="N2069" s="4">
        <v>6.03</v>
      </c>
      <c r="O2069" s="4">
        <v>73.400000000000006</v>
      </c>
      <c r="P2069" s="4">
        <v>28.4</v>
      </c>
      <c r="Q2069" s="4">
        <v>141</v>
      </c>
      <c r="R2069" s="4">
        <v>35</v>
      </c>
      <c r="S2069" s="4">
        <v>393</v>
      </c>
      <c r="T2069" s="4">
        <v>68.5</v>
      </c>
      <c r="U2069" s="4">
        <v>960</v>
      </c>
      <c r="V2069" s="4">
        <v>13.7</v>
      </c>
      <c r="W2069" s="4"/>
      <c r="X2069" s="4">
        <v>9577</v>
      </c>
      <c r="Y2069" s="4"/>
      <c r="Z2069" s="4"/>
      <c r="AA2069" s="4">
        <v>498</v>
      </c>
      <c r="AB2069" s="4">
        <v>237</v>
      </c>
      <c r="AC2069" s="4"/>
    </row>
    <row r="2070" spans="1:29" hidden="1" x14ac:dyDescent="0.25">
      <c r="A2070" s="4" t="s">
        <v>4126</v>
      </c>
      <c r="B2070" s="4" t="s">
        <v>3936</v>
      </c>
      <c r="C2070" s="4" t="s">
        <v>2144</v>
      </c>
      <c r="D2070" s="4" t="s">
        <v>2153</v>
      </c>
      <c r="E2070" s="4" t="s">
        <v>4056</v>
      </c>
      <c r="F2070" s="4">
        <v>1</v>
      </c>
      <c r="G2070" s="4">
        <v>2.1999999999999999E-2</v>
      </c>
      <c r="H2070" s="4">
        <v>4.16</v>
      </c>
      <c r="I2070" s="4">
        <v>0.23</v>
      </c>
      <c r="J2070" s="4">
        <v>2.63</v>
      </c>
      <c r="K2070" s="4">
        <v>3.14</v>
      </c>
      <c r="L2070" s="4">
        <v>0.73</v>
      </c>
      <c r="M2070" s="4">
        <v>5.27</v>
      </c>
      <c r="N2070" s="4">
        <v>1.32</v>
      </c>
      <c r="O2070" s="4">
        <v>11.2</v>
      </c>
      <c r="P2070" s="4">
        <v>2.78</v>
      </c>
      <c r="Q2070" s="4">
        <v>11.1</v>
      </c>
      <c r="R2070" s="4">
        <v>2.14</v>
      </c>
      <c r="S2070" s="4">
        <v>21.1</v>
      </c>
      <c r="T2070" s="4">
        <v>2.48</v>
      </c>
      <c r="U2070" s="4">
        <v>86.9</v>
      </c>
      <c r="V2070" s="4">
        <v>14.5</v>
      </c>
      <c r="W2070" s="4"/>
      <c r="X2070" s="4">
        <v>12884</v>
      </c>
      <c r="Y2070" s="4"/>
      <c r="Z2070" s="4"/>
      <c r="AA2070" s="4">
        <v>698</v>
      </c>
      <c r="AB2070" s="4">
        <v>179</v>
      </c>
      <c r="AC2070" s="4"/>
    </row>
    <row r="2071" spans="1:29" hidden="1" x14ac:dyDescent="0.25">
      <c r="A2071" s="4" t="s">
        <v>4126</v>
      </c>
      <c r="B2071" s="4" t="s">
        <v>3936</v>
      </c>
      <c r="C2071" s="4" t="s">
        <v>2144</v>
      </c>
      <c r="D2071" s="4" t="s">
        <v>2154</v>
      </c>
      <c r="E2071" s="4" t="s">
        <v>4056</v>
      </c>
      <c r="F2071" s="4">
        <v>0</v>
      </c>
      <c r="G2071" s="4">
        <v>0.67</v>
      </c>
      <c r="H2071" s="4">
        <v>14.8</v>
      </c>
      <c r="I2071" s="4">
        <v>2.4500000000000002</v>
      </c>
      <c r="J2071" s="4">
        <v>21.6</v>
      </c>
      <c r="K2071" s="4">
        <v>21.1</v>
      </c>
      <c r="L2071" s="4">
        <v>4.43</v>
      </c>
      <c r="M2071" s="4">
        <v>44.8</v>
      </c>
      <c r="N2071" s="4">
        <v>11</v>
      </c>
      <c r="O2071" s="4">
        <v>102</v>
      </c>
      <c r="P2071" s="4">
        <v>30.8</v>
      </c>
      <c r="Q2071" s="4">
        <v>128</v>
      </c>
      <c r="R2071" s="4">
        <v>26.4</v>
      </c>
      <c r="S2071" s="4">
        <v>268</v>
      </c>
      <c r="T2071" s="4">
        <v>41.7</v>
      </c>
      <c r="U2071" s="4">
        <v>953</v>
      </c>
      <c r="V2071" s="4">
        <v>10.4</v>
      </c>
      <c r="W2071" s="4"/>
      <c r="X2071" s="4">
        <v>9530</v>
      </c>
      <c r="Y2071" s="4"/>
      <c r="Z2071" s="4"/>
      <c r="AA2071" s="4">
        <v>1566</v>
      </c>
      <c r="AB2071" s="4">
        <v>266</v>
      </c>
      <c r="AC2071" s="4"/>
    </row>
    <row r="2072" spans="1:29" hidden="1" x14ac:dyDescent="0.25">
      <c r="A2072" s="4" t="s">
        <v>4126</v>
      </c>
      <c r="B2072" s="4" t="s">
        <v>3936</v>
      </c>
      <c r="C2072" s="4" t="s">
        <v>2144</v>
      </c>
      <c r="D2072" s="4" t="s">
        <v>2155</v>
      </c>
      <c r="E2072" s="4" t="s">
        <v>4056</v>
      </c>
      <c r="F2072" s="4">
        <v>0</v>
      </c>
      <c r="G2072" s="4">
        <v>6.4999999999999997E-3</v>
      </c>
      <c r="H2072" s="4">
        <v>3.25</v>
      </c>
      <c r="I2072" s="4">
        <v>6.7000000000000004E-2</v>
      </c>
      <c r="J2072" s="4">
        <v>1.22</v>
      </c>
      <c r="K2072" s="4">
        <v>1.65</v>
      </c>
      <c r="L2072" s="4">
        <v>0.39</v>
      </c>
      <c r="M2072" s="4">
        <v>2.67</v>
      </c>
      <c r="N2072" s="4">
        <v>0.5</v>
      </c>
      <c r="O2072" s="4">
        <v>3.15</v>
      </c>
      <c r="P2072" s="4">
        <v>0.61</v>
      </c>
      <c r="Q2072" s="4">
        <v>1.77</v>
      </c>
      <c r="R2072" s="4">
        <v>0.24</v>
      </c>
      <c r="S2072" s="4">
        <v>2.19</v>
      </c>
      <c r="T2072" s="4">
        <v>0.23</v>
      </c>
      <c r="U2072" s="4">
        <v>21.7</v>
      </c>
      <c r="V2072" s="4">
        <v>16.3</v>
      </c>
      <c r="W2072" s="4"/>
      <c r="X2072" s="4">
        <v>13087</v>
      </c>
      <c r="Y2072" s="4"/>
      <c r="Z2072" s="4"/>
      <c r="AA2072" s="4">
        <v>698</v>
      </c>
      <c r="AB2072" s="4">
        <v>201</v>
      </c>
      <c r="AC2072" s="4"/>
    </row>
    <row r="2073" spans="1:29" hidden="1" x14ac:dyDescent="0.25">
      <c r="A2073" s="4" t="s">
        <v>4126</v>
      </c>
      <c r="B2073" s="4" t="s">
        <v>3936</v>
      </c>
      <c r="C2073" s="4" t="s">
        <v>2144</v>
      </c>
      <c r="D2073" s="4" t="s">
        <v>2156</v>
      </c>
      <c r="E2073" s="4" t="s">
        <v>4056</v>
      </c>
      <c r="F2073" s="4">
        <v>0</v>
      </c>
      <c r="G2073" s="4">
        <v>3.3000000000000002E-2</v>
      </c>
      <c r="H2073" s="4">
        <v>8.4</v>
      </c>
      <c r="I2073" s="4">
        <v>0.11</v>
      </c>
      <c r="J2073" s="4">
        <v>1.85</v>
      </c>
      <c r="K2073" s="4">
        <v>5.24</v>
      </c>
      <c r="L2073" s="4">
        <v>1.06</v>
      </c>
      <c r="M2073" s="4">
        <v>28.8</v>
      </c>
      <c r="N2073" s="4">
        <v>9.59</v>
      </c>
      <c r="O2073" s="4">
        <v>110</v>
      </c>
      <c r="P2073" s="4">
        <v>41</v>
      </c>
      <c r="Q2073" s="4">
        <v>178</v>
      </c>
      <c r="R2073" s="4">
        <v>40.6</v>
      </c>
      <c r="S2073" s="4">
        <v>401</v>
      </c>
      <c r="T2073" s="4">
        <v>64.599999999999994</v>
      </c>
      <c r="U2073" s="4">
        <v>1252</v>
      </c>
      <c r="V2073" s="4">
        <v>5.76</v>
      </c>
      <c r="W2073" s="4"/>
      <c r="X2073" s="4">
        <v>11002</v>
      </c>
      <c r="Y2073" s="4"/>
      <c r="Z2073" s="4"/>
      <c r="AA2073" s="4">
        <v>1419</v>
      </c>
      <c r="AB2073" s="4">
        <v>176</v>
      </c>
      <c r="AC2073" s="4"/>
    </row>
    <row r="2074" spans="1:29" hidden="1" x14ac:dyDescent="0.25">
      <c r="A2074" s="4" t="s">
        <v>4126</v>
      </c>
      <c r="B2074" s="4" t="s">
        <v>3936</v>
      </c>
      <c r="C2074" s="4" t="s">
        <v>2144</v>
      </c>
      <c r="D2074" s="4" t="s">
        <v>2157</v>
      </c>
      <c r="E2074" s="4" t="s">
        <v>4056</v>
      </c>
      <c r="F2074" s="4">
        <v>0</v>
      </c>
      <c r="G2074" s="4">
        <v>2.1999999999999999E-2</v>
      </c>
      <c r="H2074" s="4">
        <v>3.97</v>
      </c>
      <c r="I2074" s="4">
        <v>0.17</v>
      </c>
      <c r="J2074" s="4">
        <v>2.4700000000000002</v>
      </c>
      <c r="K2074" s="4">
        <v>6.52</v>
      </c>
      <c r="L2074" s="4">
        <v>1.1000000000000001</v>
      </c>
      <c r="M2074" s="4">
        <v>32</v>
      </c>
      <c r="N2074" s="4">
        <v>9.24</v>
      </c>
      <c r="O2074" s="4">
        <v>101</v>
      </c>
      <c r="P2074" s="4">
        <v>32.200000000000003</v>
      </c>
      <c r="Q2074" s="4">
        <v>125</v>
      </c>
      <c r="R2074" s="4">
        <v>23.6</v>
      </c>
      <c r="S2074" s="4">
        <v>207</v>
      </c>
      <c r="T2074" s="4">
        <v>30.6</v>
      </c>
      <c r="U2074" s="4">
        <v>1037</v>
      </c>
      <c r="V2074" s="4">
        <v>12.2</v>
      </c>
      <c r="W2074" s="4"/>
      <c r="X2074" s="4">
        <v>9569</v>
      </c>
      <c r="Y2074" s="4"/>
      <c r="Z2074" s="4"/>
      <c r="AA2074" s="4">
        <v>626</v>
      </c>
      <c r="AB2074" s="4">
        <v>89.3</v>
      </c>
      <c r="AC2074" s="4"/>
    </row>
    <row r="2075" spans="1:29" hidden="1" x14ac:dyDescent="0.25">
      <c r="A2075" s="4" t="s">
        <v>4126</v>
      </c>
      <c r="B2075" s="4" t="s">
        <v>3936</v>
      </c>
      <c r="C2075" s="4" t="s">
        <v>2144</v>
      </c>
      <c r="D2075" s="4" t="s">
        <v>2158</v>
      </c>
      <c r="E2075" s="4" t="s">
        <v>4056</v>
      </c>
      <c r="F2075" s="4">
        <v>1</v>
      </c>
      <c r="G2075" s="4">
        <v>0.56999999999999995</v>
      </c>
      <c r="H2075" s="4">
        <v>8.4</v>
      </c>
      <c r="I2075" s="4">
        <v>1.72</v>
      </c>
      <c r="J2075" s="4">
        <v>13.4</v>
      </c>
      <c r="K2075" s="4">
        <v>15.2</v>
      </c>
      <c r="L2075" s="4">
        <v>2.5499999999999998</v>
      </c>
      <c r="M2075" s="4">
        <v>48</v>
      </c>
      <c r="N2075" s="4">
        <v>12.8</v>
      </c>
      <c r="O2075" s="4">
        <v>129</v>
      </c>
      <c r="P2075" s="4">
        <v>38.6</v>
      </c>
      <c r="Q2075" s="4">
        <v>151</v>
      </c>
      <c r="R2075" s="4">
        <v>30.2</v>
      </c>
      <c r="S2075" s="4">
        <v>283</v>
      </c>
      <c r="T2075" s="4">
        <v>43.7</v>
      </c>
      <c r="U2075" s="4">
        <v>1241</v>
      </c>
      <c r="V2075" s="4">
        <v>7.95</v>
      </c>
      <c r="W2075" s="4"/>
      <c r="X2075" s="4">
        <v>12317</v>
      </c>
      <c r="Y2075" s="4"/>
      <c r="Z2075" s="4"/>
      <c r="AA2075" s="4">
        <v>657</v>
      </c>
      <c r="AB2075" s="4">
        <v>142</v>
      </c>
      <c r="AC2075" s="4"/>
    </row>
    <row r="2076" spans="1:29" hidden="1" x14ac:dyDescent="0.25">
      <c r="A2076" s="4" t="s">
        <v>4126</v>
      </c>
      <c r="B2076" s="4" t="s">
        <v>3936</v>
      </c>
      <c r="C2076" s="4" t="s">
        <v>2144</v>
      </c>
      <c r="D2076" s="4" t="s">
        <v>2159</v>
      </c>
      <c r="E2076" s="4" t="s">
        <v>4056</v>
      </c>
      <c r="F2076" s="4">
        <v>0</v>
      </c>
      <c r="G2076" s="4">
        <v>4.5999999999999999E-3</v>
      </c>
      <c r="H2076" s="4">
        <v>3.01</v>
      </c>
      <c r="I2076" s="4">
        <v>8.4000000000000005E-2</v>
      </c>
      <c r="J2076" s="4">
        <v>1.24</v>
      </c>
      <c r="K2076" s="4">
        <v>1.57</v>
      </c>
      <c r="L2076" s="4">
        <v>0.38</v>
      </c>
      <c r="M2076" s="4">
        <v>2.82</v>
      </c>
      <c r="N2076" s="4">
        <v>0.49</v>
      </c>
      <c r="O2076" s="4">
        <v>3.39</v>
      </c>
      <c r="P2076" s="4">
        <v>0.61</v>
      </c>
      <c r="Q2076" s="4">
        <v>1.81</v>
      </c>
      <c r="R2076" s="4">
        <v>0.2</v>
      </c>
      <c r="S2076" s="4">
        <v>2.42</v>
      </c>
      <c r="T2076" s="4">
        <v>0.26</v>
      </c>
      <c r="U2076" s="4">
        <v>22.5</v>
      </c>
      <c r="V2076" s="4">
        <v>17</v>
      </c>
      <c r="W2076" s="4"/>
      <c r="X2076" s="4">
        <v>13424</v>
      </c>
      <c r="Y2076" s="4"/>
      <c r="Z2076" s="4"/>
      <c r="AA2076" s="4">
        <v>574</v>
      </c>
      <c r="AB2076" s="4">
        <v>160</v>
      </c>
      <c r="AC2076" s="4"/>
    </row>
    <row r="2077" spans="1:29" hidden="1" x14ac:dyDescent="0.25">
      <c r="A2077" s="4" t="s">
        <v>4126</v>
      </c>
      <c r="B2077" s="4" t="s">
        <v>3936</v>
      </c>
      <c r="C2077" s="4" t="s">
        <v>2144</v>
      </c>
      <c r="D2077" s="4" t="s">
        <v>2160</v>
      </c>
      <c r="E2077" s="4" t="s">
        <v>4056</v>
      </c>
      <c r="F2077" s="4">
        <v>0</v>
      </c>
      <c r="G2077" s="4">
        <v>4.7000000000000002E-3</v>
      </c>
      <c r="H2077" s="4">
        <v>3.31</v>
      </c>
      <c r="I2077" s="4">
        <v>4.8000000000000001E-2</v>
      </c>
      <c r="J2077" s="4">
        <v>0.61</v>
      </c>
      <c r="K2077" s="4">
        <v>1.02</v>
      </c>
      <c r="L2077" s="4">
        <v>0.25</v>
      </c>
      <c r="M2077" s="4">
        <v>2.0099999999999998</v>
      </c>
      <c r="N2077" s="4">
        <v>0.38</v>
      </c>
      <c r="O2077" s="4">
        <v>2.16</v>
      </c>
      <c r="P2077" s="4">
        <v>0.46</v>
      </c>
      <c r="Q2077" s="4">
        <v>1.1599999999999999</v>
      </c>
      <c r="R2077" s="4">
        <v>0.17</v>
      </c>
      <c r="S2077" s="4">
        <v>1.3</v>
      </c>
      <c r="T2077" s="4">
        <v>0.2</v>
      </c>
      <c r="U2077" s="4">
        <v>14.6</v>
      </c>
      <c r="V2077" s="4">
        <v>15.2</v>
      </c>
      <c r="W2077" s="4"/>
      <c r="X2077" s="4">
        <v>13628</v>
      </c>
      <c r="Y2077" s="4"/>
      <c r="Z2077" s="4"/>
      <c r="AA2077" s="4">
        <v>706</v>
      </c>
      <c r="AB2077" s="4">
        <v>194</v>
      </c>
      <c r="AC2077" s="4"/>
    </row>
    <row r="2078" spans="1:29" hidden="1" x14ac:dyDescent="0.25">
      <c r="A2078" s="4" t="s">
        <v>4127</v>
      </c>
      <c r="B2078" s="4" t="s">
        <v>3936</v>
      </c>
      <c r="C2078" s="4" t="s">
        <v>2162</v>
      </c>
      <c r="D2078" s="4" t="s">
        <v>2161</v>
      </c>
      <c r="E2078" s="4" t="s">
        <v>3964</v>
      </c>
      <c r="F2078" s="4">
        <v>1</v>
      </c>
      <c r="G2078" s="4">
        <v>1.4116624720207751E-2</v>
      </c>
      <c r="H2078" s="4">
        <v>25.5433639683013</v>
      </c>
      <c r="I2078" s="4">
        <v>0.12346625168051201</v>
      </c>
      <c r="J2078" s="4">
        <v>2.127568228983042</v>
      </c>
      <c r="K2078" s="4">
        <v>5.0247422107868953</v>
      </c>
      <c r="L2078" s="4">
        <v>0.22832140219167821</v>
      </c>
      <c r="M2078" s="4">
        <v>32.218166631419557</v>
      </c>
      <c r="N2078" s="4">
        <v>12.05003079197499</v>
      </c>
      <c r="O2078" s="4">
        <v>156.3635415705632</v>
      </c>
      <c r="P2078" s="4">
        <v>57.814964006555392</v>
      </c>
      <c r="Q2078" s="4">
        <v>281.74520538800311</v>
      </c>
      <c r="R2078" s="4">
        <v>58.196289196419769</v>
      </c>
      <c r="S2078" s="4">
        <v>546.61827278854855</v>
      </c>
      <c r="T2078" s="4">
        <v>86.957384210823662</v>
      </c>
      <c r="U2078" s="4"/>
      <c r="V2078" s="4"/>
      <c r="W2078" s="4"/>
      <c r="X2078" s="4">
        <v>10625.826594665719</v>
      </c>
      <c r="Y2078" s="4">
        <v>2.8149217735664478</v>
      </c>
      <c r="Z2078" s="4">
        <v>47.535948677750348</v>
      </c>
      <c r="AA2078" s="4">
        <v>384.55557275618838</v>
      </c>
      <c r="AB2078" s="4">
        <v>518.78348709840373</v>
      </c>
      <c r="AC2078" s="4"/>
    </row>
    <row r="2079" spans="1:29" hidden="1" x14ac:dyDescent="0.25">
      <c r="A2079" s="4" t="s">
        <v>4127</v>
      </c>
      <c r="B2079" s="4" t="s">
        <v>3936</v>
      </c>
      <c r="C2079" s="4" t="s">
        <v>2162</v>
      </c>
      <c r="D2079" s="4" t="s">
        <v>2163</v>
      </c>
      <c r="E2079" s="4" t="s">
        <v>3964</v>
      </c>
      <c r="F2079" s="4">
        <v>0</v>
      </c>
      <c r="G2079" s="4">
        <v>0.38491113626722001</v>
      </c>
      <c r="H2079" s="4">
        <v>6.0179543171726779</v>
      </c>
      <c r="I2079" s="4">
        <v>0.16809747995817059</v>
      </c>
      <c r="J2079" s="4">
        <v>0.89636524537234508</v>
      </c>
      <c r="K2079" s="4">
        <v>1.4683009183292199</v>
      </c>
      <c r="L2079" s="4">
        <v>0.14428773617926849</v>
      </c>
      <c r="M2079" s="4">
        <v>9.5234107173688738</v>
      </c>
      <c r="N2079" s="4">
        <v>3.6202205491465351</v>
      </c>
      <c r="O2079" s="4">
        <v>49.59206536074182</v>
      </c>
      <c r="P2079" s="4">
        <v>19.848006956434489</v>
      </c>
      <c r="Q2079" s="4">
        <v>99.320998922220028</v>
      </c>
      <c r="R2079" s="4">
        <v>21.78658954276392</v>
      </c>
      <c r="S2079" s="4">
        <v>214.64852197057189</v>
      </c>
      <c r="T2079" s="4">
        <v>34.927711964284661</v>
      </c>
      <c r="U2079" s="4"/>
      <c r="V2079" s="4"/>
      <c r="W2079" s="4"/>
      <c r="X2079" s="4">
        <v>10139.24259503077</v>
      </c>
      <c r="Y2079" s="4">
        <v>1.0475774892317751</v>
      </c>
      <c r="Z2079" s="4">
        <v>12.12110411371901</v>
      </c>
      <c r="AA2079" s="4">
        <v>61.990039245106992</v>
      </c>
      <c r="AB2079" s="4">
        <v>143.26049046617459</v>
      </c>
      <c r="AC2079" s="4"/>
    </row>
    <row r="2080" spans="1:29" hidden="1" x14ac:dyDescent="0.25">
      <c r="A2080" s="4" t="s">
        <v>4127</v>
      </c>
      <c r="B2080" s="4" t="s">
        <v>3936</v>
      </c>
      <c r="C2080" s="4" t="s">
        <v>2162</v>
      </c>
      <c r="D2080" s="4" t="s">
        <v>2164</v>
      </c>
      <c r="E2080" s="4" t="s">
        <v>3964</v>
      </c>
      <c r="F2080" s="4">
        <v>0</v>
      </c>
      <c r="G2080" s="4">
        <v>2.9659965318235459E-2</v>
      </c>
      <c r="H2080" s="4">
        <v>17.125738760355869</v>
      </c>
      <c r="I2080" s="4">
        <v>6.1174989950226223E-2</v>
      </c>
      <c r="J2080" s="4">
        <v>1.4720679778792449</v>
      </c>
      <c r="K2080" s="4">
        <v>3.3547464765390851</v>
      </c>
      <c r="L2080" s="4">
        <v>0.23272161286311441</v>
      </c>
      <c r="M2080" s="4">
        <v>22.290342519487851</v>
      </c>
      <c r="N2080" s="4">
        <v>8.2608403383438329</v>
      </c>
      <c r="O2080" s="4">
        <v>109.3860885735707</v>
      </c>
      <c r="P2080" s="4">
        <v>40.838616985719391</v>
      </c>
      <c r="Q2080" s="4">
        <v>194.77743601999501</v>
      </c>
      <c r="R2080" s="4">
        <v>40.782456193742263</v>
      </c>
      <c r="S2080" s="4">
        <v>387.83187949402662</v>
      </c>
      <c r="T2080" s="4">
        <v>63.86586775953392</v>
      </c>
      <c r="U2080" s="4"/>
      <c r="V2080" s="4"/>
      <c r="W2080" s="4"/>
      <c r="X2080" s="4">
        <v>9875.6751496450815</v>
      </c>
      <c r="Y2080" s="4">
        <v>1.8227672944983639</v>
      </c>
      <c r="Z2080" s="4">
        <v>35.907528378498071</v>
      </c>
      <c r="AA2080" s="4">
        <v>360.19438884568808</v>
      </c>
      <c r="AB2080" s="4">
        <v>367.37667839572759</v>
      </c>
      <c r="AC2080" s="4"/>
    </row>
    <row r="2081" spans="1:29" hidden="1" x14ac:dyDescent="0.25">
      <c r="A2081" s="4" t="s">
        <v>4127</v>
      </c>
      <c r="B2081" s="4" t="s">
        <v>3936</v>
      </c>
      <c r="C2081" s="4" t="s">
        <v>2162</v>
      </c>
      <c r="D2081" s="4" t="s">
        <v>2165</v>
      </c>
      <c r="E2081" s="4" t="s">
        <v>3964</v>
      </c>
      <c r="F2081" s="4">
        <v>0</v>
      </c>
      <c r="G2081" s="4">
        <v>8.3455179919770167E-2</v>
      </c>
      <c r="H2081" s="4">
        <v>25.414045770888421</v>
      </c>
      <c r="I2081" s="4">
        <v>0.63653901921775824</v>
      </c>
      <c r="J2081" s="4">
        <v>11.375691594649981</v>
      </c>
      <c r="K2081" s="4">
        <v>23.036014903522361</v>
      </c>
      <c r="L2081" s="4">
        <v>2.822640571082212</v>
      </c>
      <c r="M2081" s="4">
        <v>127.7953541132388</v>
      </c>
      <c r="N2081" s="4">
        <v>39.655956547939361</v>
      </c>
      <c r="O2081" s="4">
        <v>473.20001598893327</v>
      </c>
      <c r="P2081" s="4">
        <v>163.1574119035389</v>
      </c>
      <c r="Q2081" s="4">
        <v>709.36998868465571</v>
      </c>
      <c r="R2081" s="4">
        <v>134.74665553368749</v>
      </c>
      <c r="S2081" s="4">
        <v>1203.0505579304529</v>
      </c>
      <c r="T2081" s="4">
        <v>183.86273518853361</v>
      </c>
      <c r="U2081" s="4"/>
      <c r="V2081" s="4"/>
      <c r="W2081" s="4"/>
      <c r="X2081" s="4">
        <v>8514.2515651015565</v>
      </c>
      <c r="Y2081" s="4">
        <v>1.9154176148654869</v>
      </c>
      <c r="Z2081" s="4">
        <v>82.365976254822868</v>
      </c>
      <c r="AA2081" s="4">
        <v>901.36363192778674</v>
      </c>
      <c r="AB2081" s="4">
        <v>815.53532526541642</v>
      </c>
      <c r="AC2081" s="4"/>
    </row>
    <row r="2082" spans="1:29" hidden="1" x14ac:dyDescent="0.25">
      <c r="A2082" s="4" t="s">
        <v>4127</v>
      </c>
      <c r="B2082" s="4" t="s">
        <v>3936</v>
      </c>
      <c r="C2082" s="4" t="s">
        <v>2162</v>
      </c>
      <c r="D2082" s="4" t="s">
        <v>2166</v>
      </c>
      <c r="E2082" s="4" t="s">
        <v>3964</v>
      </c>
      <c r="F2082" s="4">
        <v>0</v>
      </c>
      <c r="G2082" s="4">
        <v>0.21007289078737409</v>
      </c>
      <c r="H2082" s="4">
        <v>10.91244022767569</v>
      </c>
      <c r="I2082" s="4">
        <v>0.2822595562524931</v>
      </c>
      <c r="J2082" s="4">
        <v>2.31654813407448</v>
      </c>
      <c r="K2082" s="4">
        <v>4.5273144800597036</v>
      </c>
      <c r="L2082" s="4">
        <v>0.59955826752125774</v>
      </c>
      <c r="M2082" s="4">
        <v>27.693009594360259</v>
      </c>
      <c r="N2082" s="4">
        <v>9.3672489389461635</v>
      </c>
      <c r="O2082" s="4">
        <v>123.89713788693859</v>
      </c>
      <c r="P2082" s="4">
        <v>46.094834810687793</v>
      </c>
      <c r="Q2082" s="4">
        <v>225.73160132702981</v>
      </c>
      <c r="R2082" s="4">
        <v>46.479173756972862</v>
      </c>
      <c r="S2082" s="4">
        <v>452.37699448876259</v>
      </c>
      <c r="T2082" s="4">
        <v>73.953115341930967</v>
      </c>
      <c r="U2082" s="4"/>
      <c r="V2082" s="4"/>
      <c r="W2082" s="4"/>
      <c r="X2082" s="4">
        <v>9801.1059479926116</v>
      </c>
      <c r="Y2082" s="4">
        <v>1.1600836666048131</v>
      </c>
      <c r="Z2082" s="4">
        <v>25.492861342584309</v>
      </c>
      <c r="AA2082" s="4">
        <v>209.35620501882141</v>
      </c>
      <c r="AB2082" s="4">
        <v>274.24179194467939</v>
      </c>
      <c r="AC2082" s="4"/>
    </row>
    <row r="2083" spans="1:29" hidden="1" x14ac:dyDescent="0.25">
      <c r="A2083" s="4" t="s">
        <v>4127</v>
      </c>
      <c r="B2083" s="4" t="s">
        <v>3936</v>
      </c>
      <c r="C2083" s="4" t="s">
        <v>2162</v>
      </c>
      <c r="D2083" s="4" t="s">
        <v>2167</v>
      </c>
      <c r="E2083" s="4" t="s">
        <v>3964</v>
      </c>
      <c r="F2083" s="4">
        <v>0</v>
      </c>
      <c r="G2083" s="4">
        <v>0.32476706547302658</v>
      </c>
      <c r="H2083" s="4">
        <v>8.1111243560703041</v>
      </c>
      <c r="I2083" s="4">
        <v>0.26195722777869029</v>
      </c>
      <c r="J2083" s="4">
        <v>3.6912454588151711</v>
      </c>
      <c r="K2083" s="4">
        <v>5.8863850106041467</v>
      </c>
      <c r="L2083" s="4">
        <v>0.77653450835125637</v>
      </c>
      <c r="M2083" s="4">
        <v>32.339543969709979</v>
      </c>
      <c r="N2083" s="4">
        <v>11.003975596779719</v>
      </c>
      <c r="O2083" s="4">
        <v>137.52835091305431</v>
      </c>
      <c r="P2083" s="4">
        <v>50.080648931790847</v>
      </c>
      <c r="Q2083" s="4">
        <v>233.5380634197486</v>
      </c>
      <c r="R2083" s="4">
        <v>46.756573785765248</v>
      </c>
      <c r="S2083" s="4">
        <v>433.87868690600368</v>
      </c>
      <c r="T2083" s="4">
        <v>70.803689315339582</v>
      </c>
      <c r="U2083" s="4"/>
      <c r="V2083" s="4"/>
      <c r="W2083" s="4"/>
      <c r="X2083" s="4">
        <v>9188.6232935397384</v>
      </c>
      <c r="Y2083" s="4">
        <v>0.91789018335218453</v>
      </c>
      <c r="Z2083" s="4">
        <v>20.830839682037091</v>
      </c>
      <c r="AA2083" s="4">
        <v>166.82667829348941</v>
      </c>
      <c r="AB2083" s="4">
        <v>225.95177173473641</v>
      </c>
      <c r="AC2083" s="4"/>
    </row>
    <row r="2084" spans="1:29" hidden="1" x14ac:dyDescent="0.25">
      <c r="A2084" s="4" t="s">
        <v>4127</v>
      </c>
      <c r="B2084" s="4" t="s">
        <v>3936</v>
      </c>
      <c r="C2084" s="4" t="s">
        <v>2162</v>
      </c>
      <c r="D2084" s="4" t="s">
        <v>2168</v>
      </c>
      <c r="E2084" s="4" t="s">
        <v>3964</v>
      </c>
      <c r="F2084" s="4">
        <v>0</v>
      </c>
      <c r="G2084" s="4">
        <v>9.9130211720695315E-3</v>
      </c>
      <c r="H2084" s="4">
        <v>7.4581635328601044</v>
      </c>
      <c r="I2084" s="4">
        <v>0.1083897702966876</v>
      </c>
      <c r="J2084" s="4">
        <v>1.093489571215631</v>
      </c>
      <c r="K2084" s="4">
        <v>3.5940043180405201</v>
      </c>
      <c r="L2084" s="4">
        <v>0.40164766691859383</v>
      </c>
      <c r="M2084" s="4">
        <v>19.61301966300184</v>
      </c>
      <c r="N2084" s="4">
        <v>7.1185934604215184</v>
      </c>
      <c r="O2084" s="4">
        <v>90.911154453380462</v>
      </c>
      <c r="P2084" s="4">
        <v>34.877854905853503</v>
      </c>
      <c r="Q2084" s="4">
        <v>166.48390496894939</v>
      </c>
      <c r="R2084" s="4">
        <v>34.259172917640953</v>
      </c>
      <c r="S2084" s="4">
        <v>331.1999700109231</v>
      </c>
      <c r="T2084" s="4">
        <v>53.320241624590118</v>
      </c>
      <c r="U2084" s="4"/>
      <c r="V2084" s="4"/>
      <c r="W2084" s="4"/>
      <c r="X2084" s="4">
        <v>9371.0212653705348</v>
      </c>
      <c r="Y2084" s="4">
        <v>1.318011865708409</v>
      </c>
      <c r="Z2084" s="4">
        <v>21.920543719804581</v>
      </c>
      <c r="AA2084" s="4">
        <v>159.7681114508994</v>
      </c>
      <c r="AB2084" s="4">
        <v>244.98940798721571</v>
      </c>
      <c r="AC2084" s="4"/>
    </row>
    <row r="2085" spans="1:29" hidden="1" x14ac:dyDescent="0.25">
      <c r="A2085" s="4" t="s">
        <v>4127</v>
      </c>
      <c r="B2085" s="4" t="s">
        <v>3936</v>
      </c>
      <c r="C2085" s="4" t="s">
        <v>2162</v>
      </c>
      <c r="D2085" s="4" t="s">
        <v>2169</v>
      </c>
      <c r="E2085" s="4" t="s">
        <v>3964</v>
      </c>
      <c r="F2085" s="4">
        <v>0</v>
      </c>
      <c r="G2085" s="4">
        <v>19.813898153175138</v>
      </c>
      <c r="H2085" s="4">
        <v>64.135387471751699</v>
      </c>
      <c r="I2085" s="4">
        <v>7.7762758479947776</v>
      </c>
      <c r="J2085" s="4">
        <v>40.127204634153728</v>
      </c>
      <c r="K2085" s="4">
        <v>14.34097292640835</v>
      </c>
      <c r="L2085" s="4">
        <v>1.0938370071382091</v>
      </c>
      <c r="M2085" s="4">
        <v>34.455618614576593</v>
      </c>
      <c r="N2085" s="4">
        <v>10.342458682595989</v>
      </c>
      <c r="O2085" s="4">
        <v>125.8118412163181</v>
      </c>
      <c r="P2085" s="4">
        <v>44.87754834730076</v>
      </c>
      <c r="Q2085" s="4">
        <v>214.73039176766591</v>
      </c>
      <c r="R2085" s="4">
        <v>44.362499802311397</v>
      </c>
      <c r="S2085" s="4">
        <v>429.17055244169131</v>
      </c>
      <c r="T2085" s="4">
        <v>69.838052305129551</v>
      </c>
      <c r="U2085" s="4"/>
      <c r="V2085" s="4"/>
      <c r="W2085" s="4"/>
      <c r="X2085" s="4">
        <v>9309.1826656011326</v>
      </c>
      <c r="Y2085" s="4">
        <v>1.208058185119365</v>
      </c>
      <c r="Z2085" s="4">
        <v>25.449642646477191</v>
      </c>
      <c r="AA2085" s="4">
        <v>214.39499908640619</v>
      </c>
      <c r="AB2085" s="4">
        <v>265.65526866121093</v>
      </c>
      <c r="AC2085" s="4"/>
    </row>
    <row r="2086" spans="1:29" hidden="1" x14ac:dyDescent="0.25">
      <c r="A2086" s="4" t="s">
        <v>4127</v>
      </c>
      <c r="B2086" s="4" t="s">
        <v>3936</v>
      </c>
      <c r="C2086" s="4" t="s">
        <v>2162</v>
      </c>
      <c r="D2086" s="4" t="s">
        <v>2170</v>
      </c>
      <c r="E2086" s="4" t="s">
        <v>3964</v>
      </c>
      <c r="F2086" s="4">
        <v>0</v>
      </c>
      <c r="G2086" s="4">
        <v>1.073721070399424</v>
      </c>
      <c r="H2086" s="4">
        <v>90.07911944957614</v>
      </c>
      <c r="I2086" s="4">
        <v>1.147891576046713</v>
      </c>
      <c r="J2086" s="4">
        <v>15.87536849704785</v>
      </c>
      <c r="K2086" s="4">
        <v>28.378430986711511</v>
      </c>
      <c r="L2086" s="4">
        <v>0.918837847297715</v>
      </c>
      <c r="M2086" s="4">
        <v>157.84786162795041</v>
      </c>
      <c r="N2086" s="4">
        <v>53.173504614261169</v>
      </c>
      <c r="O2086" s="4">
        <v>661.12760994448479</v>
      </c>
      <c r="P2086" s="4">
        <v>232.8414011306854</v>
      </c>
      <c r="Q2086" s="4">
        <v>1038.5579837372879</v>
      </c>
      <c r="R2086" s="4">
        <v>204.16755962177299</v>
      </c>
      <c r="S2086" s="4">
        <v>1824.2742352135051</v>
      </c>
      <c r="T2086" s="4">
        <v>278.00440098905301</v>
      </c>
      <c r="U2086" s="4"/>
      <c r="V2086" s="4"/>
      <c r="W2086" s="4"/>
      <c r="X2086" s="4">
        <v>9759.0955334305509</v>
      </c>
      <c r="Y2086" s="4">
        <v>6.4593185096389414</v>
      </c>
      <c r="Z2086" s="4">
        <v>239.55552562058639</v>
      </c>
      <c r="AA2086" s="4">
        <v>2651.2338084128178</v>
      </c>
      <c r="AB2086" s="4">
        <v>2162.8890279832331</v>
      </c>
      <c r="AC2086" s="4"/>
    </row>
    <row r="2087" spans="1:29" hidden="1" x14ac:dyDescent="0.25">
      <c r="A2087" s="4" t="s">
        <v>4127</v>
      </c>
      <c r="B2087" s="4" t="s">
        <v>3936</v>
      </c>
      <c r="C2087" s="4" t="s">
        <v>2162</v>
      </c>
      <c r="D2087" s="4" t="s">
        <v>2171</v>
      </c>
      <c r="E2087" s="4" t="s">
        <v>3964</v>
      </c>
      <c r="F2087" s="4">
        <v>1</v>
      </c>
      <c r="G2087" s="4">
        <v>3.0622387583295612</v>
      </c>
      <c r="H2087" s="4">
        <v>15.1796112812532</v>
      </c>
      <c r="I2087" s="4">
        <v>1.1664942518980661</v>
      </c>
      <c r="J2087" s="4">
        <v>5.4291569091910707</v>
      </c>
      <c r="K2087" s="4">
        <v>3.5798006728382439</v>
      </c>
      <c r="L2087" s="4">
        <v>0.40180465976856777</v>
      </c>
      <c r="M2087" s="4">
        <v>13.345361160223829</v>
      </c>
      <c r="N2087" s="4">
        <v>5.6439775318552519</v>
      </c>
      <c r="O2087" s="4">
        <v>77.037864586453523</v>
      </c>
      <c r="P2087" s="4">
        <v>28.15018519416126</v>
      </c>
      <c r="Q2087" s="4">
        <v>137.34887864026979</v>
      </c>
      <c r="R2087" s="4">
        <v>30.43317410799434</v>
      </c>
      <c r="S2087" s="4">
        <v>307.4958073007719</v>
      </c>
      <c r="T2087" s="4">
        <v>56.923131821374433</v>
      </c>
      <c r="U2087" s="4"/>
      <c r="V2087" s="4"/>
      <c r="W2087" s="4"/>
      <c r="X2087" s="4">
        <v>9673.0409183196516</v>
      </c>
      <c r="Y2087" s="4">
        <v>1.050838895084129</v>
      </c>
      <c r="Z2087" s="4">
        <v>38.070947341001101</v>
      </c>
      <c r="AA2087" s="4">
        <v>93.977111476207114</v>
      </c>
      <c r="AB2087" s="4">
        <v>311.0758683027197</v>
      </c>
      <c r="AC2087" s="4"/>
    </row>
    <row r="2088" spans="1:29" hidden="1" x14ac:dyDescent="0.25">
      <c r="A2088" s="4" t="s">
        <v>4127</v>
      </c>
      <c r="B2088" s="4" t="s">
        <v>3936</v>
      </c>
      <c r="C2088" s="4" t="s">
        <v>2162</v>
      </c>
      <c r="D2088" s="4" t="s">
        <v>2172</v>
      </c>
      <c r="E2088" s="4" t="s">
        <v>3964</v>
      </c>
      <c r="F2088" s="4">
        <v>0</v>
      </c>
      <c r="G2088" s="4">
        <v>1.407156618845464E-2</v>
      </c>
      <c r="H2088" s="4">
        <v>14.912454990242679</v>
      </c>
      <c r="I2088" s="4">
        <v>0.1291296698077917</v>
      </c>
      <c r="J2088" s="4">
        <v>2.278239648425902</v>
      </c>
      <c r="K2088" s="4">
        <v>5.1554936023485132</v>
      </c>
      <c r="L2088" s="4">
        <v>0.73047297192830818</v>
      </c>
      <c r="M2088" s="4">
        <v>28.766285099132951</v>
      </c>
      <c r="N2088" s="4">
        <v>9.9231913208789191</v>
      </c>
      <c r="O2088" s="4">
        <v>131.8328896245261</v>
      </c>
      <c r="P2088" s="4">
        <v>50.23264019863106</v>
      </c>
      <c r="Q2088" s="4">
        <v>243.98999307530451</v>
      </c>
      <c r="R2088" s="4">
        <v>51.786241358482322</v>
      </c>
      <c r="S2088" s="4">
        <v>496.15013344577591</v>
      </c>
      <c r="T2088" s="4">
        <v>82.143228786147048</v>
      </c>
      <c r="U2088" s="4"/>
      <c r="V2088" s="4"/>
      <c r="W2088" s="4"/>
      <c r="X2088" s="4">
        <v>9063.0226701682423</v>
      </c>
      <c r="Y2088" s="4">
        <v>1.3865256995143711</v>
      </c>
      <c r="Z2088" s="4">
        <v>34.128253821093132</v>
      </c>
      <c r="AA2088" s="4">
        <v>340.03014082464932</v>
      </c>
      <c r="AB2088" s="4">
        <v>357.25582499810918</v>
      </c>
      <c r="AC2088" s="4"/>
    </row>
    <row r="2089" spans="1:29" hidden="1" x14ac:dyDescent="0.25">
      <c r="A2089" s="4" t="s">
        <v>4127</v>
      </c>
      <c r="B2089" s="4" t="s">
        <v>3936</v>
      </c>
      <c r="C2089" s="4" t="s">
        <v>2162</v>
      </c>
      <c r="D2089" s="4" t="s">
        <v>2173</v>
      </c>
      <c r="E2089" s="4" t="s">
        <v>3964</v>
      </c>
      <c r="F2089" s="4">
        <v>0</v>
      </c>
      <c r="G2089" s="4">
        <v>2.5387834892301568</v>
      </c>
      <c r="H2089" s="4">
        <v>97.427259622315376</v>
      </c>
      <c r="I2089" s="4">
        <v>1.839224039082169</v>
      </c>
      <c r="J2089" s="4">
        <v>18.709590512001281</v>
      </c>
      <c r="K2089" s="4">
        <v>27.833374926579818</v>
      </c>
      <c r="L2089" s="4">
        <v>0.94578813889874858</v>
      </c>
      <c r="M2089" s="4">
        <v>140.13380094978601</v>
      </c>
      <c r="N2089" s="4">
        <v>49.117901849461639</v>
      </c>
      <c r="O2089" s="4">
        <v>601.4923376975695</v>
      </c>
      <c r="P2089" s="4">
        <v>212.71162525627571</v>
      </c>
      <c r="Q2089" s="4">
        <v>961.17741839183839</v>
      </c>
      <c r="R2089" s="4">
        <v>185.2686805610326</v>
      </c>
      <c r="S2089" s="4">
        <v>1664.9383108493601</v>
      </c>
      <c r="T2089" s="4">
        <v>255.03457899151641</v>
      </c>
      <c r="U2089" s="4"/>
      <c r="V2089" s="4"/>
      <c r="W2089" s="4"/>
      <c r="X2089" s="4">
        <v>9256.5634702480656</v>
      </c>
      <c r="Y2089" s="4">
        <v>6.7191420004366176</v>
      </c>
      <c r="Z2089" s="4">
        <v>233.19217394931891</v>
      </c>
      <c r="AA2089" s="4">
        <v>2344.63923895486</v>
      </c>
      <c r="AB2089" s="4">
        <v>2037.731769371281</v>
      </c>
      <c r="AC2089" s="4"/>
    </row>
    <row r="2090" spans="1:29" hidden="1" x14ac:dyDescent="0.25">
      <c r="A2090" s="4" t="s">
        <v>4127</v>
      </c>
      <c r="B2090" s="4" t="s">
        <v>3936</v>
      </c>
      <c r="C2090" s="4" t="s">
        <v>2162</v>
      </c>
      <c r="D2090" s="4" t="s">
        <v>2174</v>
      </c>
      <c r="E2090" s="4" t="s">
        <v>3964</v>
      </c>
      <c r="F2090" s="4">
        <v>0</v>
      </c>
      <c r="G2090" s="4">
        <v>0.42252769335584189</v>
      </c>
      <c r="H2090" s="4">
        <v>17.68471766728652</v>
      </c>
      <c r="I2090" s="4">
        <v>0.1862396056450101</v>
      </c>
      <c r="J2090" s="4">
        <v>2.1576479831720068</v>
      </c>
      <c r="K2090" s="4">
        <v>4.4640183968364129</v>
      </c>
      <c r="L2090" s="4">
        <v>0.24898174384133831</v>
      </c>
      <c r="M2090" s="4">
        <v>22.908893492362601</v>
      </c>
      <c r="N2090" s="4">
        <v>8.0336124038358037</v>
      </c>
      <c r="O2090" s="4">
        <v>107.8768951707342</v>
      </c>
      <c r="P2090" s="4">
        <v>40.076349600365923</v>
      </c>
      <c r="Q2090" s="4">
        <v>194.52173996668239</v>
      </c>
      <c r="R2090" s="4">
        <v>40.803436322341497</v>
      </c>
      <c r="S2090" s="4">
        <v>377.97169742009032</v>
      </c>
      <c r="T2090" s="4">
        <v>63.874894286361553</v>
      </c>
      <c r="U2090" s="4"/>
      <c r="V2090" s="4"/>
      <c r="W2090" s="4"/>
      <c r="X2090" s="4">
        <v>10168.399524609329</v>
      </c>
      <c r="Y2090" s="4">
        <v>1.861646237280308</v>
      </c>
      <c r="Z2090" s="4">
        <v>31.17792900243791</v>
      </c>
      <c r="AA2090" s="4">
        <v>296.03090478183532</v>
      </c>
      <c r="AB2090" s="4">
        <v>329.8803487098458</v>
      </c>
      <c r="AC2090" s="4"/>
    </row>
    <row r="2091" spans="1:29" hidden="1" x14ac:dyDescent="0.25">
      <c r="A2091" s="4" t="s">
        <v>4127</v>
      </c>
      <c r="B2091" s="4" t="s">
        <v>3936</v>
      </c>
      <c r="C2091" s="4" t="s">
        <v>2162</v>
      </c>
      <c r="D2091" s="4" t="s">
        <v>2175</v>
      </c>
      <c r="E2091" s="4" t="s">
        <v>3964</v>
      </c>
      <c r="F2091" s="4">
        <v>0</v>
      </c>
      <c r="G2091" s="4">
        <v>7.6065328167377677</v>
      </c>
      <c r="H2091" s="4">
        <v>25.13073729939892</v>
      </c>
      <c r="I2091" s="4">
        <v>2.3514800736960608</v>
      </c>
      <c r="J2091" s="4">
        <v>11.02578820845361</v>
      </c>
      <c r="K2091" s="4">
        <v>4.3368998606882538</v>
      </c>
      <c r="L2091" s="4">
        <v>0.43811849753610899</v>
      </c>
      <c r="M2091" s="4">
        <v>17.194024687242781</v>
      </c>
      <c r="N2091" s="4">
        <v>5.7255922164565414</v>
      </c>
      <c r="O2091" s="4">
        <v>75.516101913339526</v>
      </c>
      <c r="P2091" s="4">
        <v>28.200419229901289</v>
      </c>
      <c r="Q2091" s="4">
        <v>136.90030674067921</v>
      </c>
      <c r="R2091" s="4">
        <v>30.1265282793997</v>
      </c>
      <c r="S2091" s="4">
        <v>282.09904948486991</v>
      </c>
      <c r="T2091" s="4">
        <v>47.408915390371092</v>
      </c>
      <c r="U2091" s="4"/>
      <c r="V2091" s="4"/>
      <c r="W2091" s="4"/>
      <c r="X2091" s="4">
        <v>10112.74821445807</v>
      </c>
      <c r="Y2091" s="4">
        <v>0.95284644118417339</v>
      </c>
      <c r="Z2091" s="4">
        <v>17.11642629702872</v>
      </c>
      <c r="AA2091" s="4">
        <v>119.6762103140527</v>
      </c>
      <c r="AB2091" s="4">
        <v>189.9581428884714</v>
      </c>
      <c r="AC2091" s="4"/>
    </row>
    <row r="2092" spans="1:29" hidden="1" x14ac:dyDescent="0.25">
      <c r="A2092" s="4" t="s">
        <v>4127</v>
      </c>
      <c r="B2092" s="4" t="s">
        <v>3936</v>
      </c>
      <c r="C2092" s="4" t="s">
        <v>2162</v>
      </c>
      <c r="D2092" s="4" t="s">
        <v>2176</v>
      </c>
      <c r="E2092" s="4" t="s">
        <v>3964</v>
      </c>
      <c r="F2092" s="4">
        <v>0</v>
      </c>
      <c r="G2092" s="4">
        <v>6.5697099075722021E-2</v>
      </c>
      <c r="H2092" s="4">
        <v>13.647205686303391</v>
      </c>
      <c r="I2092" s="4">
        <v>8.641230840823115E-2</v>
      </c>
      <c r="J2092" s="4">
        <v>1.456031939937384</v>
      </c>
      <c r="K2092" s="4">
        <v>2.76092878266912</v>
      </c>
      <c r="L2092" s="4">
        <v>0.34408325862043943</v>
      </c>
      <c r="M2092" s="4">
        <v>20.145662755840501</v>
      </c>
      <c r="N2092" s="4">
        <v>7.2507925742480364</v>
      </c>
      <c r="O2092" s="4">
        <v>93.702553460012169</v>
      </c>
      <c r="P2092" s="4">
        <v>34.882282536655502</v>
      </c>
      <c r="Q2092" s="4">
        <v>167.23239048575451</v>
      </c>
      <c r="R2092" s="4">
        <v>35.189434769337751</v>
      </c>
      <c r="S2092" s="4">
        <v>356.17811608622668</v>
      </c>
      <c r="T2092" s="4">
        <v>55.136277047567553</v>
      </c>
      <c r="U2092" s="4"/>
      <c r="V2092" s="4"/>
      <c r="W2092" s="4"/>
      <c r="X2092" s="4">
        <v>10926.62670085006</v>
      </c>
      <c r="Y2092" s="4">
        <v>1.1251571659079289</v>
      </c>
      <c r="Z2092" s="4">
        <v>16.095386985726542</v>
      </c>
      <c r="AA2092" s="4">
        <v>134.80388798050231</v>
      </c>
      <c r="AB2092" s="4">
        <v>173.8117173619475</v>
      </c>
      <c r="AC2092" s="4"/>
    </row>
    <row r="2093" spans="1:29" hidden="1" x14ac:dyDescent="0.25">
      <c r="A2093" s="4" t="s">
        <v>4127</v>
      </c>
      <c r="B2093" s="4" t="s">
        <v>3936</v>
      </c>
      <c r="C2093" s="4" t="s">
        <v>2162</v>
      </c>
      <c r="D2093" s="4" t="s">
        <v>2177</v>
      </c>
      <c r="E2093" s="4" t="s">
        <v>3964</v>
      </c>
      <c r="F2093" s="4">
        <v>0</v>
      </c>
      <c r="G2093" s="4">
        <v>10.602453186084521</v>
      </c>
      <c r="H2093" s="4">
        <v>104.0761399254301</v>
      </c>
      <c r="I2093" s="4">
        <v>4.6717851138607998</v>
      </c>
      <c r="J2093" s="4">
        <v>28.521296467648849</v>
      </c>
      <c r="K2093" s="4">
        <v>24.997547081935359</v>
      </c>
      <c r="L2093" s="4">
        <v>0.80844620376467846</v>
      </c>
      <c r="M2093" s="4">
        <v>112.03372603000589</v>
      </c>
      <c r="N2093" s="4">
        <v>38.111120405041952</v>
      </c>
      <c r="O2093" s="4">
        <v>473.24454417583411</v>
      </c>
      <c r="P2093" s="4">
        <v>169.16699815410371</v>
      </c>
      <c r="Q2093" s="4">
        <v>769.92141080900626</v>
      </c>
      <c r="R2093" s="4">
        <v>149.63535782297939</v>
      </c>
      <c r="S2093" s="4">
        <v>1350.874806849987</v>
      </c>
      <c r="T2093" s="4">
        <v>211.71397975803359</v>
      </c>
      <c r="U2093" s="4"/>
      <c r="V2093" s="4"/>
      <c r="W2093" s="4"/>
      <c r="X2093" s="4">
        <v>10439.015759133281</v>
      </c>
      <c r="Y2093" s="4">
        <v>6.2647043421128936</v>
      </c>
      <c r="Z2093" s="4">
        <v>164.35859841717769</v>
      </c>
      <c r="AA2093" s="4">
        <v>2008.381296781575</v>
      </c>
      <c r="AB2093" s="4">
        <v>1613.3555615109769</v>
      </c>
      <c r="AC2093" s="4"/>
    </row>
    <row r="2094" spans="1:29" hidden="1" x14ac:dyDescent="0.25">
      <c r="A2094" s="4" t="s">
        <v>4127</v>
      </c>
      <c r="B2094" s="4" t="s">
        <v>3936</v>
      </c>
      <c r="C2094" s="4" t="s">
        <v>2162</v>
      </c>
      <c r="D2094" s="4" t="s">
        <v>2178</v>
      </c>
      <c r="E2094" s="4" t="s">
        <v>3964</v>
      </c>
      <c r="F2094" s="4">
        <v>0</v>
      </c>
      <c r="G2094" s="4">
        <v>2.6969305792402269</v>
      </c>
      <c r="H2094" s="4">
        <v>29.983509370156369</v>
      </c>
      <c r="I2094" s="4">
        <v>1.167971763101733</v>
      </c>
      <c r="J2094" s="4">
        <v>7.9891335619462422</v>
      </c>
      <c r="K2094" s="4">
        <v>6.7386444544183046</v>
      </c>
      <c r="L2094" s="4">
        <v>0.59797807496616673</v>
      </c>
      <c r="M2094" s="4">
        <v>36.998527573188859</v>
      </c>
      <c r="N2094" s="4">
        <v>12.7725588484405</v>
      </c>
      <c r="O2094" s="4">
        <v>163.80653660723041</v>
      </c>
      <c r="P2094" s="4">
        <v>60.791265830811128</v>
      </c>
      <c r="Q2094" s="4">
        <v>284.65516458233009</v>
      </c>
      <c r="R2094" s="4">
        <v>59.760394127234633</v>
      </c>
      <c r="S2094" s="4">
        <v>564.1949295138146</v>
      </c>
      <c r="T2094" s="4">
        <v>88.004851317869679</v>
      </c>
      <c r="U2094" s="4"/>
      <c r="V2094" s="4"/>
      <c r="W2094" s="4"/>
      <c r="X2094" s="4">
        <v>9899.9400809386516</v>
      </c>
      <c r="Y2094" s="4">
        <v>2.578066755792447</v>
      </c>
      <c r="Z2094" s="4">
        <v>63.544373015908683</v>
      </c>
      <c r="AA2094" s="4">
        <v>628.83291010709411</v>
      </c>
      <c r="AB2094" s="4">
        <v>625.57524440581517</v>
      </c>
      <c r="AC2094" s="4"/>
    </row>
    <row r="2095" spans="1:29" hidden="1" x14ac:dyDescent="0.25">
      <c r="A2095" s="4" t="s">
        <v>4127</v>
      </c>
      <c r="B2095" s="4" t="s">
        <v>3936</v>
      </c>
      <c r="C2095" s="4" t="s">
        <v>2162</v>
      </c>
      <c r="D2095" s="4" t="s">
        <v>2179</v>
      </c>
      <c r="E2095" s="4" t="s">
        <v>3964</v>
      </c>
      <c r="F2095" s="4">
        <v>0</v>
      </c>
      <c r="G2095" s="4">
        <v>0.78883355221160045</v>
      </c>
      <c r="H2095" s="4">
        <v>9.3219033229567394</v>
      </c>
      <c r="I2095" s="4">
        <v>0.25160045644197332</v>
      </c>
      <c r="J2095" s="4">
        <v>1.9133317308514219</v>
      </c>
      <c r="K2095" s="4">
        <v>2.6767475097610678</v>
      </c>
      <c r="L2095" s="4">
        <v>0.60679474160997116</v>
      </c>
      <c r="M2095" s="4">
        <v>16.0327202540672</v>
      </c>
      <c r="N2095" s="4">
        <v>6.496646006275415</v>
      </c>
      <c r="O2095" s="4">
        <v>79.769137082085436</v>
      </c>
      <c r="P2095" s="4">
        <v>28.97554782213215</v>
      </c>
      <c r="Q2095" s="4">
        <v>135.7862486339767</v>
      </c>
      <c r="R2095" s="4">
        <v>28.520862057525271</v>
      </c>
      <c r="S2095" s="4">
        <v>269.03824631858669</v>
      </c>
      <c r="T2095" s="4">
        <v>45.257804297403261</v>
      </c>
      <c r="U2095" s="4"/>
      <c r="V2095" s="4"/>
      <c r="W2095" s="4"/>
      <c r="X2095" s="4">
        <v>9748.2142162461278</v>
      </c>
      <c r="Y2095" s="4">
        <v>0.97922721366413057</v>
      </c>
      <c r="Z2095" s="4">
        <v>17.532469753681472</v>
      </c>
      <c r="AA2095" s="4">
        <v>116.3228596728373</v>
      </c>
      <c r="AB2095" s="4">
        <v>191.4566203728258</v>
      </c>
      <c r="AC2095" s="4"/>
    </row>
    <row r="2096" spans="1:29" hidden="1" x14ac:dyDescent="0.25">
      <c r="A2096" s="4" t="s">
        <v>4127</v>
      </c>
      <c r="B2096" s="4" t="s">
        <v>3936</v>
      </c>
      <c r="C2096" s="4" t="s">
        <v>2162</v>
      </c>
      <c r="D2096" s="4" t="s">
        <v>2180</v>
      </c>
      <c r="E2096" s="4" t="s">
        <v>3964</v>
      </c>
      <c r="F2096" s="4">
        <v>0</v>
      </c>
      <c r="G2096" s="4">
        <v>0.25964744943601697</v>
      </c>
      <c r="H2096" s="4">
        <v>6.7683642575968754</v>
      </c>
      <c r="I2096" s="4">
        <v>0.14294428633969161</v>
      </c>
      <c r="J2096" s="4">
        <v>1.0615420772726689</v>
      </c>
      <c r="K2096" s="4">
        <v>2.7372420034865979</v>
      </c>
      <c r="L2096" s="4">
        <v>0.31248750557162669</v>
      </c>
      <c r="M2096" s="4">
        <v>15.32660173989829</v>
      </c>
      <c r="N2096" s="4">
        <v>5.4773138353949964</v>
      </c>
      <c r="O2096" s="4">
        <v>72.98483924834791</v>
      </c>
      <c r="P2096" s="4">
        <v>27.75664960015575</v>
      </c>
      <c r="Q2096" s="4">
        <v>136.66709312652759</v>
      </c>
      <c r="R2096" s="4">
        <v>28.573338896348961</v>
      </c>
      <c r="S2096" s="4">
        <v>274.77659319540737</v>
      </c>
      <c r="T2096" s="4">
        <v>46.28551774747406</v>
      </c>
      <c r="U2096" s="4"/>
      <c r="V2096" s="4"/>
      <c r="W2096" s="4"/>
      <c r="X2096" s="4">
        <v>9540.3821442496373</v>
      </c>
      <c r="Y2096" s="4">
        <v>1.228875772042102</v>
      </c>
      <c r="Z2096" s="4">
        <v>16.990170548424739</v>
      </c>
      <c r="AA2096" s="4">
        <v>106.23920402444161</v>
      </c>
      <c r="AB2096" s="4">
        <v>185.7826228059827</v>
      </c>
      <c r="AC2096" s="4"/>
    </row>
    <row r="2097" spans="1:29" hidden="1" x14ac:dyDescent="0.25">
      <c r="A2097" s="4" t="s">
        <v>4127</v>
      </c>
      <c r="B2097" s="4" t="s">
        <v>3936</v>
      </c>
      <c r="C2097" s="4" t="s">
        <v>2162</v>
      </c>
      <c r="D2097" s="4" t="s">
        <v>2181</v>
      </c>
      <c r="E2097" s="4" t="s">
        <v>3964</v>
      </c>
      <c r="F2097" s="4">
        <v>0</v>
      </c>
      <c r="G2097" s="4">
        <v>16.498575472742338</v>
      </c>
      <c r="H2097" s="4">
        <v>50.09475825279209</v>
      </c>
      <c r="I2097" s="4">
        <v>5.778089221329104</v>
      </c>
      <c r="J2097" s="4">
        <v>27.505196183390851</v>
      </c>
      <c r="K2097" s="4">
        <v>8.2204969197112039</v>
      </c>
      <c r="L2097" s="4">
        <v>0.66266400484809196</v>
      </c>
      <c r="M2097" s="4">
        <v>22.0753759869901</v>
      </c>
      <c r="N2097" s="4">
        <v>6.9232420323634241</v>
      </c>
      <c r="O2097" s="4">
        <v>85.36660594244492</v>
      </c>
      <c r="P2097" s="4">
        <v>31.949218033885469</v>
      </c>
      <c r="Q2097" s="4">
        <v>152.28837095473671</v>
      </c>
      <c r="R2097" s="4">
        <v>31.821753086755191</v>
      </c>
      <c r="S2097" s="4">
        <v>309.37370214978318</v>
      </c>
      <c r="T2097" s="4">
        <v>49.966426392556677</v>
      </c>
      <c r="U2097" s="4"/>
      <c r="V2097" s="4"/>
      <c r="W2097" s="4"/>
      <c r="X2097" s="4">
        <v>10441.948750317641</v>
      </c>
      <c r="Y2097" s="4">
        <v>1.0909060495860829</v>
      </c>
      <c r="Z2097" s="4">
        <v>18.555341351350918</v>
      </c>
      <c r="AA2097" s="4">
        <v>136.15609740470549</v>
      </c>
      <c r="AB2097" s="4">
        <v>209.13780513301501</v>
      </c>
      <c r="AC2097" s="4"/>
    </row>
    <row r="2098" spans="1:29" hidden="1" x14ac:dyDescent="0.25">
      <c r="A2098" s="4" t="s">
        <v>4127</v>
      </c>
      <c r="B2098" s="4" t="s">
        <v>3936</v>
      </c>
      <c r="C2098" s="4" t="s">
        <v>2162</v>
      </c>
      <c r="D2098" s="4" t="s">
        <v>2182</v>
      </c>
      <c r="E2098" s="4" t="s">
        <v>3964</v>
      </c>
      <c r="F2098" s="4">
        <v>0</v>
      </c>
      <c r="G2098" s="4">
        <v>0.76825258694563925</v>
      </c>
      <c r="H2098" s="4">
        <v>12.950071081270281</v>
      </c>
      <c r="I2098" s="4">
        <v>0.42447576463410991</v>
      </c>
      <c r="J2098" s="4">
        <v>2.4184778489806771</v>
      </c>
      <c r="K2098" s="4">
        <v>3.9312629556264551</v>
      </c>
      <c r="L2098" s="4">
        <v>0.39526668639706602</v>
      </c>
      <c r="M2098" s="4">
        <v>21.259165027935708</v>
      </c>
      <c r="N2098" s="4">
        <v>7.822550706262672</v>
      </c>
      <c r="O2098" s="4">
        <v>103.2169030128827</v>
      </c>
      <c r="P2098" s="4">
        <v>38.488125199602202</v>
      </c>
      <c r="Q2098" s="4">
        <v>186.25661083204139</v>
      </c>
      <c r="R2098" s="4">
        <v>37.712433152137017</v>
      </c>
      <c r="S2098" s="4">
        <v>367.77059649730421</v>
      </c>
      <c r="T2098" s="4">
        <v>63.493413250292157</v>
      </c>
      <c r="U2098" s="4"/>
      <c r="V2098" s="4"/>
      <c r="W2098" s="4"/>
      <c r="X2098" s="4">
        <v>9653.6287967119879</v>
      </c>
      <c r="Y2098" s="4">
        <v>1.2355624345087881</v>
      </c>
      <c r="Z2098" s="4">
        <v>23.697872347505779</v>
      </c>
      <c r="AA2098" s="4">
        <v>175.87889502119259</v>
      </c>
      <c r="AB2098" s="4">
        <v>234.91080911545879</v>
      </c>
      <c r="AC2098" s="4"/>
    </row>
    <row r="2099" spans="1:29" hidden="1" x14ac:dyDescent="0.25">
      <c r="A2099" s="4" t="s">
        <v>4127</v>
      </c>
      <c r="B2099" s="4" t="s">
        <v>3936</v>
      </c>
      <c r="C2099" s="4" t="s">
        <v>2162</v>
      </c>
      <c r="D2099" s="4" t="s">
        <v>2183</v>
      </c>
      <c r="E2099" s="4" t="s">
        <v>3964</v>
      </c>
      <c r="F2099" s="4">
        <v>0</v>
      </c>
      <c r="G2099" s="4">
        <v>2.7148008149286879E-2</v>
      </c>
      <c r="H2099" s="4">
        <v>13.887090076279479</v>
      </c>
      <c r="I2099" s="4">
        <v>0.16581385937499671</v>
      </c>
      <c r="J2099" s="4">
        <v>3.0469119104453992</v>
      </c>
      <c r="K2099" s="4">
        <v>7.5312985824289207</v>
      </c>
      <c r="L2099" s="4">
        <v>0.8685409020271958</v>
      </c>
      <c r="M2099" s="4">
        <v>38.007065004528123</v>
      </c>
      <c r="N2099" s="4">
        <v>12.70016938848809</v>
      </c>
      <c r="O2099" s="4">
        <v>160.22396079843989</v>
      </c>
      <c r="P2099" s="4">
        <v>57.648699560423083</v>
      </c>
      <c r="Q2099" s="4">
        <v>265.83457296296149</v>
      </c>
      <c r="R2099" s="4">
        <v>54.379852755190733</v>
      </c>
      <c r="S2099" s="4">
        <v>513.22589304392523</v>
      </c>
      <c r="T2099" s="4">
        <v>82.424258030512263</v>
      </c>
      <c r="U2099" s="4"/>
      <c r="V2099" s="4"/>
      <c r="W2099" s="4"/>
      <c r="X2099" s="4">
        <v>10349.03335030963</v>
      </c>
      <c r="Y2099" s="4">
        <v>1.7849315386439539</v>
      </c>
      <c r="Z2099" s="4">
        <v>30.822204093344379</v>
      </c>
      <c r="AA2099" s="4">
        <v>266.08896593374351</v>
      </c>
      <c r="AB2099" s="4">
        <v>295.90229809778731</v>
      </c>
      <c r="AC2099" s="4"/>
    </row>
    <row r="2100" spans="1:29" hidden="1" x14ac:dyDescent="0.25">
      <c r="A2100" s="4" t="s">
        <v>4127</v>
      </c>
      <c r="B2100" s="4" t="s">
        <v>3936</v>
      </c>
      <c r="C2100" s="4" t="s">
        <v>2162</v>
      </c>
      <c r="D2100" s="4" t="s">
        <v>2184</v>
      </c>
      <c r="E2100" s="4" t="s">
        <v>3964</v>
      </c>
      <c r="F2100" s="4">
        <v>0</v>
      </c>
      <c r="G2100" s="4">
        <v>1.569892830071307E-2</v>
      </c>
      <c r="H2100" s="4">
        <v>14.815226717523791</v>
      </c>
      <c r="I2100" s="4">
        <v>0.27101028562678869</v>
      </c>
      <c r="J2100" s="4">
        <v>5.0704822180771503</v>
      </c>
      <c r="K2100" s="4">
        <v>10.6870646985061</v>
      </c>
      <c r="L2100" s="4">
        <v>1.440614458215961</v>
      </c>
      <c r="M2100" s="4">
        <v>54.051661656487987</v>
      </c>
      <c r="N2100" s="4">
        <v>18.897588258756539</v>
      </c>
      <c r="O2100" s="4">
        <v>235.08084140021381</v>
      </c>
      <c r="P2100" s="4">
        <v>83.990744415210941</v>
      </c>
      <c r="Q2100" s="4">
        <v>390.22955168028619</v>
      </c>
      <c r="R2100" s="4">
        <v>79.894436799229638</v>
      </c>
      <c r="S2100" s="4">
        <v>746.49992990030762</v>
      </c>
      <c r="T2100" s="4">
        <v>117.1636325646389</v>
      </c>
      <c r="U2100" s="4"/>
      <c r="V2100" s="4"/>
      <c r="W2100" s="4"/>
      <c r="X2100" s="4">
        <v>9981.0659751488347</v>
      </c>
      <c r="Y2100" s="4">
        <v>1.319200107185287</v>
      </c>
      <c r="Z2100" s="4">
        <v>64.12181075268235</v>
      </c>
      <c r="AA2100" s="4">
        <v>468.67232990340767</v>
      </c>
      <c r="AB2100" s="4">
        <v>725.29322795699613</v>
      </c>
      <c r="AC2100" s="4"/>
    </row>
    <row r="2101" spans="1:29" hidden="1" x14ac:dyDescent="0.25">
      <c r="A2101" s="4" t="s">
        <v>4127</v>
      </c>
      <c r="B2101" s="4" t="s">
        <v>3936</v>
      </c>
      <c r="C2101" s="4" t="s">
        <v>2162</v>
      </c>
      <c r="D2101" s="4" t="s">
        <v>2185</v>
      </c>
      <c r="E2101" s="4" t="s">
        <v>3964</v>
      </c>
      <c r="F2101" s="4">
        <v>0</v>
      </c>
      <c r="G2101" s="4">
        <v>0.51940586522603827</v>
      </c>
      <c r="H2101" s="4">
        <v>11.5402481617601</v>
      </c>
      <c r="I2101" s="4">
        <v>0.31190099747384781</v>
      </c>
      <c r="J2101" s="4">
        <v>3.5882831671933948</v>
      </c>
      <c r="K2101" s="4">
        <v>6.905815677940307</v>
      </c>
      <c r="L2101" s="4">
        <v>0.81016326134548189</v>
      </c>
      <c r="M2101" s="4">
        <v>37.444146474946763</v>
      </c>
      <c r="N2101" s="4">
        <v>12.57129016955497</v>
      </c>
      <c r="O2101" s="4">
        <v>161.0893864946249</v>
      </c>
      <c r="P2101" s="4">
        <v>59.641743096881157</v>
      </c>
      <c r="Q2101" s="4">
        <v>278.00659773733003</v>
      </c>
      <c r="R2101" s="4">
        <v>57.00506221374895</v>
      </c>
      <c r="S2101" s="4">
        <v>535.73198678545111</v>
      </c>
      <c r="T2101" s="4">
        <v>88.505580987379133</v>
      </c>
      <c r="U2101" s="4"/>
      <c r="V2101" s="4"/>
      <c r="W2101" s="4"/>
      <c r="X2101" s="4">
        <v>9829.6888431558182</v>
      </c>
      <c r="Y2101" s="4">
        <v>1.2812341221569019</v>
      </c>
      <c r="Z2101" s="4">
        <v>26.648950079672819</v>
      </c>
      <c r="AA2101" s="4">
        <v>231.29619800488621</v>
      </c>
      <c r="AB2101" s="4">
        <v>289.17745608898417</v>
      </c>
      <c r="AC2101" s="4"/>
    </row>
    <row r="2102" spans="1:29" hidden="1" x14ac:dyDescent="0.25">
      <c r="A2102" s="4" t="s">
        <v>4127</v>
      </c>
      <c r="B2102" s="4" t="s">
        <v>3936</v>
      </c>
      <c r="C2102" s="4" t="s">
        <v>2162</v>
      </c>
      <c r="D2102" s="4" t="s">
        <v>2186</v>
      </c>
      <c r="E2102" s="4" t="s">
        <v>3964</v>
      </c>
      <c r="F2102" s="4">
        <v>1</v>
      </c>
      <c r="G2102" s="4">
        <v>4.7195740983797469E-3</v>
      </c>
      <c r="H2102" s="4">
        <v>24.350748017858731</v>
      </c>
      <c r="I2102" s="4">
        <v>0.192236425015503</v>
      </c>
      <c r="J2102" s="4">
        <v>3.7354230081976181</v>
      </c>
      <c r="K2102" s="4">
        <v>6.3730176430012531</v>
      </c>
      <c r="L2102" s="4">
        <v>0.9839630755851666</v>
      </c>
      <c r="M2102" s="4">
        <v>26.494239498280209</v>
      </c>
      <c r="N2102" s="4">
        <v>8.0577821910625236</v>
      </c>
      <c r="O2102" s="4">
        <v>93.578037383156712</v>
      </c>
      <c r="P2102" s="4">
        <v>32.221768635898322</v>
      </c>
      <c r="Q2102" s="4">
        <v>147.31313624749009</v>
      </c>
      <c r="R2102" s="4">
        <v>29.193017622526799</v>
      </c>
      <c r="S2102" s="4">
        <v>267.65220390219952</v>
      </c>
      <c r="T2102" s="4">
        <v>43.717631855801983</v>
      </c>
      <c r="U2102" s="4"/>
      <c r="V2102" s="4"/>
      <c r="W2102" s="4"/>
      <c r="X2102" s="4">
        <v>9718.3987472724039</v>
      </c>
      <c r="Y2102" s="4">
        <v>0.80437973494725035</v>
      </c>
      <c r="Z2102" s="4">
        <v>88.063820627021428</v>
      </c>
      <c r="AA2102" s="4">
        <v>235.5073441857171</v>
      </c>
      <c r="AB2102" s="4">
        <v>214.9945418744899</v>
      </c>
      <c r="AC2102" s="4"/>
    </row>
    <row r="2103" spans="1:29" hidden="1" x14ac:dyDescent="0.25">
      <c r="A2103" s="4" t="s">
        <v>4127</v>
      </c>
      <c r="B2103" s="4" t="s">
        <v>3936</v>
      </c>
      <c r="C2103" s="4" t="s">
        <v>2162</v>
      </c>
      <c r="D2103" s="4" t="s">
        <v>2187</v>
      </c>
      <c r="E2103" s="4" t="s">
        <v>3964</v>
      </c>
      <c r="F2103" s="4">
        <v>0</v>
      </c>
      <c r="G2103" s="4">
        <v>4.9567556073953911E-2</v>
      </c>
      <c r="H2103" s="4">
        <v>17.028119751003569</v>
      </c>
      <c r="I2103" s="4">
        <v>0.37985276453184258</v>
      </c>
      <c r="J2103" s="4">
        <v>6.492598811106717</v>
      </c>
      <c r="K2103" s="4">
        <v>12.204525081438369</v>
      </c>
      <c r="L2103" s="4">
        <v>1.5295309936453569</v>
      </c>
      <c r="M2103" s="4">
        <v>67.817769286878445</v>
      </c>
      <c r="N2103" s="4">
        <v>22.685202227825961</v>
      </c>
      <c r="O2103" s="4">
        <v>277.13427058146448</v>
      </c>
      <c r="P2103" s="4">
        <v>98.505476425368983</v>
      </c>
      <c r="Q2103" s="4">
        <v>451.85806936740141</v>
      </c>
      <c r="R2103" s="4">
        <v>88.462202114093969</v>
      </c>
      <c r="S2103" s="4">
        <v>803.03030034939684</v>
      </c>
      <c r="T2103" s="4">
        <v>129.8293005354416</v>
      </c>
      <c r="U2103" s="4"/>
      <c r="V2103" s="4"/>
      <c r="W2103" s="4"/>
      <c r="X2103" s="4">
        <v>10367.539973581661</v>
      </c>
      <c r="Y2103" s="4">
        <v>1.467242974914224</v>
      </c>
      <c r="Z2103" s="4">
        <v>31.981874048263322</v>
      </c>
      <c r="AA2103" s="4">
        <v>378.59347727990553</v>
      </c>
      <c r="AB2103" s="4">
        <v>325.37295637078762</v>
      </c>
      <c r="AC2103" s="4"/>
    </row>
    <row r="2104" spans="1:29" hidden="1" x14ac:dyDescent="0.25">
      <c r="A2104" s="4" t="s">
        <v>4127</v>
      </c>
      <c r="B2104" s="4" t="s">
        <v>3936</v>
      </c>
      <c r="C2104" s="4" t="s">
        <v>2162</v>
      </c>
      <c r="D2104" s="4" t="s">
        <v>2188</v>
      </c>
      <c r="E2104" s="4" t="s">
        <v>3964</v>
      </c>
      <c r="F2104" s="4">
        <v>0</v>
      </c>
      <c r="G2104" s="4">
        <v>1.0718344131455839</v>
      </c>
      <c r="H2104" s="4">
        <v>81.235274648300148</v>
      </c>
      <c r="I2104" s="4">
        <v>1.01717901066118</v>
      </c>
      <c r="J2104" s="4">
        <v>10.919950803199381</v>
      </c>
      <c r="K2104" s="4">
        <v>20.87704705523451</v>
      </c>
      <c r="L2104" s="4">
        <v>2.0701159834241381</v>
      </c>
      <c r="M2104" s="4">
        <v>107.07153204612661</v>
      </c>
      <c r="N2104" s="4">
        <v>35.808555379367959</v>
      </c>
      <c r="O2104" s="4">
        <v>431.72025132668512</v>
      </c>
      <c r="P2104" s="4">
        <v>153.40299894189721</v>
      </c>
      <c r="Q2104" s="4">
        <v>698.96925325633106</v>
      </c>
      <c r="R2104" s="4">
        <v>139.25987960899931</v>
      </c>
      <c r="S2104" s="4">
        <v>1271.160283773653</v>
      </c>
      <c r="T2104" s="4">
        <v>192.77684041341769</v>
      </c>
      <c r="U2104" s="4"/>
      <c r="V2104" s="4"/>
      <c r="W2104" s="4"/>
      <c r="X2104" s="4">
        <v>9235.5527829467428</v>
      </c>
      <c r="Y2104" s="4">
        <v>4.1597096131463864</v>
      </c>
      <c r="Z2104" s="4">
        <v>166.98122328549499</v>
      </c>
      <c r="AA2104" s="4">
        <v>2459.5938472614921</v>
      </c>
      <c r="AB2104" s="4">
        <v>1499.8636511895229</v>
      </c>
      <c r="AC2104" s="4"/>
    </row>
    <row r="2105" spans="1:29" hidden="1" x14ac:dyDescent="0.25">
      <c r="A2105" s="4" t="s">
        <v>4127</v>
      </c>
      <c r="B2105" s="4" t="s">
        <v>3936</v>
      </c>
      <c r="C2105" s="4" t="s">
        <v>2162</v>
      </c>
      <c r="D2105" s="4" t="s">
        <v>2189</v>
      </c>
      <c r="E2105" s="4" t="s">
        <v>3964</v>
      </c>
      <c r="F2105" s="4">
        <v>0</v>
      </c>
      <c r="G2105" s="4">
        <v>0.61056309910986184</v>
      </c>
      <c r="H2105" s="4">
        <v>99.747945449312809</v>
      </c>
      <c r="I2105" s="4">
        <v>1.2220834554748261</v>
      </c>
      <c r="J2105" s="4">
        <v>19.849403896284478</v>
      </c>
      <c r="K2105" s="4">
        <v>36.773201213632667</v>
      </c>
      <c r="L2105" s="4">
        <v>0.89869372418336757</v>
      </c>
      <c r="M2105" s="4">
        <v>198.61269805760449</v>
      </c>
      <c r="N2105" s="4">
        <v>66.441982198626334</v>
      </c>
      <c r="O2105" s="4">
        <v>823.96923092875511</v>
      </c>
      <c r="P2105" s="4">
        <v>288.83238731520947</v>
      </c>
      <c r="Q2105" s="4">
        <v>1295.3028203285421</v>
      </c>
      <c r="R2105" s="4">
        <v>250.93621923867229</v>
      </c>
      <c r="S2105" s="4">
        <v>2221.6810589974152</v>
      </c>
      <c r="T2105" s="4">
        <v>337.28008598239808</v>
      </c>
      <c r="U2105" s="4"/>
      <c r="V2105" s="4"/>
      <c r="W2105" s="4"/>
      <c r="X2105" s="4">
        <v>10490.209759608961</v>
      </c>
      <c r="Y2105" s="4">
        <v>7.9135533149503008</v>
      </c>
      <c r="Z2105" s="4">
        <v>325.87884378303102</v>
      </c>
      <c r="AA2105" s="4">
        <v>3981.0250917431872</v>
      </c>
      <c r="AB2105" s="4">
        <v>3132.4055808220619</v>
      </c>
      <c r="AC2105" s="4"/>
    </row>
    <row r="2106" spans="1:29" hidden="1" x14ac:dyDescent="0.25">
      <c r="A2106" s="4" t="s">
        <v>4127</v>
      </c>
      <c r="B2106" s="4" t="s">
        <v>3936</v>
      </c>
      <c r="C2106" s="4" t="s">
        <v>2162</v>
      </c>
      <c r="D2106" s="4" t="s">
        <v>2190</v>
      </c>
      <c r="E2106" s="4" t="s">
        <v>3964</v>
      </c>
      <c r="F2106" s="4">
        <v>0</v>
      </c>
      <c r="G2106" s="4">
        <v>1.449655248954086E-2</v>
      </c>
      <c r="H2106" s="4">
        <v>17.77980815614038</v>
      </c>
      <c r="I2106" s="4">
        <v>8.636486599925243E-2</v>
      </c>
      <c r="J2106" s="4">
        <v>2.1126371799524848</v>
      </c>
      <c r="K2106" s="4">
        <v>4.2699127246088571</v>
      </c>
      <c r="L2106" s="4">
        <v>0.49371449971884962</v>
      </c>
      <c r="M2106" s="4">
        <v>29.097289107565938</v>
      </c>
      <c r="N2106" s="4">
        <v>9.9395876657964894</v>
      </c>
      <c r="O2106" s="4">
        <v>133.53489749952931</v>
      </c>
      <c r="P2106" s="4">
        <v>51.265707173956208</v>
      </c>
      <c r="Q2106" s="4">
        <v>253.67563115017401</v>
      </c>
      <c r="R2106" s="4">
        <v>51.981802778419294</v>
      </c>
      <c r="S2106" s="4">
        <v>494.05434494607539</v>
      </c>
      <c r="T2106" s="4">
        <v>83.509294235800709</v>
      </c>
      <c r="U2106" s="4"/>
      <c r="V2106" s="4"/>
      <c r="W2106" s="4"/>
      <c r="X2106" s="4">
        <v>11483.49475080023</v>
      </c>
      <c r="Y2106" s="4">
        <v>1.6918654152750581</v>
      </c>
      <c r="Z2106" s="4">
        <v>47.940095750738067</v>
      </c>
      <c r="AA2106" s="4">
        <v>413.15152583865972</v>
      </c>
      <c r="AB2106" s="4">
        <v>528.48735772972429</v>
      </c>
      <c r="AC2106" s="4"/>
    </row>
    <row r="2107" spans="1:29" hidden="1" x14ac:dyDescent="0.25">
      <c r="A2107" s="4" t="s">
        <v>4127</v>
      </c>
      <c r="B2107" s="4" t="s">
        <v>3936</v>
      </c>
      <c r="C2107" s="4" t="s">
        <v>2162</v>
      </c>
      <c r="D2107" s="4" t="s">
        <v>2191</v>
      </c>
      <c r="E2107" s="4" t="s">
        <v>3964</v>
      </c>
      <c r="F2107" s="4">
        <v>0</v>
      </c>
      <c r="G2107" s="4">
        <v>8.2507196512023637E-2</v>
      </c>
      <c r="H2107" s="4">
        <v>17.552263287060619</v>
      </c>
      <c r="I2107" s="4">
        <v>0.158224983868757</v>
      </c>
      <c r="J2107" s="4">
        <v>2.986527657884408</v>
      </c>
      <c r="K2107" s="4">
        <v>6.1464460462240993</v>
      </c>
      <c r="L2107" s="4">
        <v>0.60988136977419372</v>
      </c>
      <c r="M2107" s="4">
        <v>37.783593531477273</v>
      </c>
      <c r="N2107" s="4">
        <v>13.911264037859279</v>
      </c>
      <c r="O2107" s="4">
        <v>181.06325575882329</v>
      </c>
      <c r="P2107" s="4">
        <v>66.299230784183123</v>
      </c>
      <c r="Q2107" s="4">
        <v>312.22842081524033</v>
      </c>
      <c r="R2107" s="4">
        <v>61.470400861948271</v>
      </c>
      <c r="S2107" s="4">
        <v>569.39406169371989</v>
      </c>
      <c r="T2107" s="4">
        <v>91.496552435022878</v>
      </c>
      <c r="U2107" s="4"/>
      <c r="V2107" s="4"/>
      <c r="W2107" s="4"/>
      <c r="X2107" s="4">
        <v>9773.3303801775837</v>
      </c>
      <c r="Y2107" s="4">
        <v>2.0313743701500009</v>
      </c>
      <c r="Z2107" s="4">
        <v>56.116546430091717</v>
      </c>
      <c r="AA2107" s="4">
        <v>623.61214027021401</v>
      </c>
      <c r="AB2107" s="4">
        <v>571.95448372986573</v>
      </c>
      <c r="AC2107" s="4"/>
    </row>
    <row r="2108" spans="1:29" hidden="1" x14ac:dyDescent="0.25">
      <c r="A2108" s="4" t="s">
        <v>4127</v>
      </c>
      <c r="B2108" s="4" t="s">
        <v>3936</v>
      </c>
      <c r="C2108" s="4" t="s">
        <v>2162</v>
      </c>
      <c r="D2108" s="4" t="s">
        <v>2192</v>
      </c>
      <c r="E2108" s="4" t="s">
        <v>3964</v>
      </c>
      <c r="F2108" s="4">
        <v>0</v>
      </c>
      <c r="G2108" s="4">
        <v>1.013410158255919</v>
      </c>
      <c r="H2108" s="4">
        <v>23.788325853462599</v>
      </c>
      <c r="I2108" s="4">
        <v>0.45528242136564578</v>
      </c>
      <c r="J2108" s="4">
        <v>3.4264720992961948</v>
      </c>
      <c r="K2108" s="4">
        <v>4.958974014480571</v>
      </c>
      <c r="L2108" s="4">
        <v>0.38815074835315039</v>
      </c>
      <c r="M2108" s="4">
        <v>29.251436655306389</v>
      </c>
      <c r="N2108" s="4">
        <v>10.565888661143321</v>
      </c>
      <c r="O2108" s="4">
        <v>136.20332219141861</v>
      </c>
      <c r="P2108" s="4">
        <v>50.98338216667603</v>
      </c>
      <c r="Q2108" s="4">
        <v>244.71543657781859</v>
      </c>
      <c r="R2108" s="4">
        <v>50.46871530072638</v>
      </c>
      <c r="S2108" s="4">
        <v>482.07793484642178</v>
      </c>
      <c r="T2108" s="4">
        <v>76.752604979668334</v>
      </c>
      <c r="U2108" s="4"/>
      <c r="V2108" s="4"/>
      <c r="W2108" s="4"/>
      <c r="X2108" s="4">
        <v>11150.25821852355</v>
      </c>
      <c r="Y2108" s="4">
        <v>2.4127894201762832</v>
      </c>
      <c r="Z2108" s="4">
        <v>53.678764987409387</v>
      </c>
      <c r="AA2108" s="4">
        <v>449.84273365175972</v>
      </c>
      <c r="AB2108" s="4">
        <v>531.39964114167424</v>
      </c>
      <c r="AC2108" s="4"/>
    </row>
    <row r="2109" spans="1:29" hidden="1" x14ac:dyDescent="0.25">
      <c r="A2109" s="4" t="s">
        <v>4127</v>
      </c>
      <c r="B2109" s="4" t="s">
        <v>3936</v>
      </c>
      <c r="C2109" s="4" t="s">
        <v>2162</v>
      </c>
      <c r="D2109" s="4" t="s">
        <v>2193</v>
      </c>
      <c r="E2109" s="4" t="s">
        <v>3964</v>
      </c>
      <c r="F2109" s="4">
        <v>0</v>
      </c>
      <c r="G2109" s="4">
        <v>0.62533615487221195</v>
      </c>
      <c r="H2109" s="4">
        <v>11.171728646683301</v>
      </c>
      <c r="I2109" s="4">
        <v>0.33088915208342129</v>
      </c>
      <c r="J2109" s="4">
        <v>2.70013486948196</v>
      </c>
      <c r="K2109" s="4">
        <v>3.8230648673982919</v>
      </c>
      <c r="L2109" s="4">
        <v>0.45228438151970918</v>
      </c>
      <c r="M2109" s="4">
        <v>22.930993951936479</v>
      </c>
      <c r="N2109" s="4">
        <v>7.709292155545838</v>
      </c>
      <c r="O2109" s="4">
        <v>101.24443429453591</v>
      </c>
      <c r="P2109" s="4">
        <v>38.304798399796852</v>
      </c>
      <c r="Q2109" s="4">
        <v>189.618946901339</v>
      </c>
      <c r="R2109" s="4">
        <v>38.333913218850427</v>
      </c>
      <c r="S2109" s="4">
        <v>362.06080811439239</v>
      </c>
      <c r="T2109" s="4">
        <v>65.289435774511915</v>
      </c>
      <c r="U2109" s="4"/>
      <c r="V2109" s="4"/>
      <c r="W2109" s="4"/>
      <c r="X2109" s="4">
        <v>9864.9057967942044</v>
      </c>
      <c r="Y2109" s="4">
        <v>1.380769097323221</v>
      </c>
      <c r="Z2109" s="4">
        <v>19.904062485371728</v>
      </c>
      <c r="AA2109" s="4">
        <v>145.52713795628591</v>
      </c>
      <c r="AB2109" s="4">
        <v>205.74146500340419</v>
      </c>
      <c r="AC2109" s="4"/>
    </row>
    <row r="2110" spans="1:29" hidden="1" x14ac:dyDescent="0.25">
      <c r="A2110" s="4" t="s">
        <v>4127</v>
      </c>
      <c r="B2110" s="4" t="s">
        <v>3936</v>
      </c>
      <c r="C2110" s="4" t="s">
        <v>2162</v>
      </c>
      <c r="D2110" s="4" t="s">
        <v>2194</v>
      </c>
      <c r="E2110" s="4" t="s">
        <v>3964</v>
      </c>
      <c r="F2110" s="4">
        <v>0</v>
      </c>
      <c r="G2110" s="4">
        <v>0.2853559909376186</v>
      </c>
      <c r="H2110" s="4">
        <v>45.902561623561319</v>
      </c>
      <c r="I2110" s="4">
        <v>0.56240255718012744</v>
      </c>
      <c r="J2110" s="4">
        <v>8.4741765810978258</v>
      </c>
      <c r="K2110" s="4">
        <v>15.322972938482019</v>
      </c>
      <c r="L2110" s="4">
        <v>2.1368862253642269</v>
      </c>
      <c r="M2110" s="4">
        <v>82.854249165901535</v>
      </c>
      <c r="N2110" s="4">
        <v>27.32817336618611</v>
      </c>
      <c r="O2110" s="4">
        <v>329.18604434372452</v>
      </c>
      <c r="P2110" s="4">
        <v>119.42430503923261</v>
      </c>
      <c r="Q2110" s="4">
        <v>554.02294370589016</v>
      </c>
      <c r="R2110" s="4">
        <v>109.66260778992429</v>
      </c>
      <c r="S2110" s="4">
        <v>999.60247101478637</v>
      </c>
      <c r="T2110" s="4">
        <v>161.3108098170637</v>
      </c>
      <c r="U2110" s="4"/>
      <c r="V2110" s="4"/>
      <c r="W2110" s="4"/>
      <c r="X2110" s="4">
        <v>9387.1745349352168</v>
      </c>
      <c r="Y2110" s="4">
        <v>1.861862587182759</v>
      </c>
      <c r="Z2110" s="4">
        <v>77.781699284560204</v>
      </c>
      <c r="AA2110" s="4">
        <v>1316.6786589869091</v>
      </c>
      <c r="AB2110" s="4">
        <v>673.2977799110746</v>
      </c>
      <c r="AC2110" s="4"/>
    </row>
    <row r="2111" spans="1:29" hidden="1" x14ac:dyDescent="0.25">
      <c r="A2111" s="4" t="s">
        <v>4127</v>
      </c>
      <c r="B2111" s="4" t="s">
        <v>3936</v>
      </c>
      <c r="C2111" s="4" t="s">
        <v>2162</v>
      </c>
      <c r="D2111" s="4" t="s">
        <v>2195</v>
      </c>
      <c r="E2111" s="4" t="s">
        <v>3964</v>
      </c>
      <c r="F2111" s="4">
        <v>0</v>
      </c>
      <c r="G2111" s="4">
        <v>16.92577806778478</v>
      </c>
      <c r="H2111" s="4">
        <v>172.0951192550454</v>
      </c>
      <c r="I2111" s="4">
        <v>7.501467895762306</v>
      </c>
      <c r="J2111" s="4">
        <v>37.078242693201098</v>
      </c>
      <c r="K2111" s="4">
        <v>21.24667106226185</v>
      </c>
      <c r="L2111" s="4">
        <v>1.712042804389404</v>
      </c>
      <c r="M2111" s="4">
        <v>85.05590091054782</v>
      </c>
      <c r="N2111" s="4">
        <v>25.272078225132969</v>
      </c>
      <c r="O2111" s="4">
        <v>304.88644022494861</v>
      </c>
      <c r="P2111" s="4">
        <v>108.5255924598806</v>
      </c>
      <c r="Q2111" s="4">
        <v>488.07063959979229</v>
      </c>
      <c r="R2111" s="4">
        <v>91.429464448335111</v>
      </c>
      <c r="S2111" s="4">
        <v>802.92645955300964</v>
      </c>
      <c r="T2111" s="4">
        <v>135.18811953646869</v>
      </c>
      <c r="U2111" s="4"/>
      <c r="V2111" s="4"/>
      <c r="W2111" s="4"/>
      <c r="X2111" s="4">
        <v>8479.3569808366992</v>
      </c>
      <c r="Y2111" s="4">
        <v>3.2960411562193839</v>
      </c>
      <c r="Z2111" s="4">
        <v>82.412744381062637</v>
      </c>
      <c r="AA2111" s="4">
        <v>911.15506294656666</v>
      </c>
      <c r="AB2111" s="4">
        <v>794.79736140340276</v>
      </c>
      <c r="AC2111" s="4"/>
    </row>
    <row r="2112" spans="1:29" hidden="1" x14ac:dyDescent="0.25">
      <c r="A2112" s="4" t="s">
        <v>4127</v>
      </c>
      <c r="B2112" s="4" t="s">
        <v>3936</v>
      </c>
      <c r="C2112" s="4" t="s">
        <v>2162</v>
      </c>
      <c r="D2112" s="4" t="s">
        <v>2196</v>
      </c>
      <c r="E2112" s="4" t="s">
        <v>3964</v>
      </c>
      <c r="F2112" s="4">
        <v>0</v>
      </c>
      <c r="G2112" s="4">
        <v>5.7710169417711281</v>
      </c>
      <c r="H2112" s="4">
        <v>71.894281720184836</v>
      </c>
      <c r="I2112" s="4">
        <v>2.350868047764576</v>
      </c>
      <c r="J2112" s="4">
        <v>20.073189959307381</v>
      </c>
      <c r="K2112" s="4">
        <v>23.12093199204369</v>
      </c>
      <c r="L2112" s="4">
        <v>0.86585919342509299</v>
      </c>
      <c r="M2112" s="4">
        <v>118.33550241821951</v>
      </c>
      <c r="N2112" s="4">
        <v>41.78091798045822</v>
      </c>
      <c r="O2112" s="4">
        <v>519.60381778470446</v>
      </c>
      <c r="P2112" s="4">
        <v>181.71302822966561</v>
      </c>
      <c r="Q2112" s="4">
        <v>839.70591340153453</v>
      </c>
      <c r="R2112" s="4">
        <v>162.42067785198299</v>
      </c>
      <c r="S2112" s="4">
        <v>1448.5182205353381</v>
      </c>
      <c r="T2112" s="4">
        <v>230.22991862630531</v>
      </c>
      <c r="U2112" s="4"/>
      <c r="V2112" s="4"/>
      <c r="W2112" s="4"/>
      <c r="X2112" s="4">
        <v>10979.358650501439</v>
      </c>
      <c r="Y2112" s="4">
        <v>4.9117511862219061</v>
      </c>
      <c r="Z2112" s="4">
        <v>159.14093039745839</v>
      </c>
      <c r="AA2112" s="4">
        <v>2057.0068185968289</v>
      </c>
      <c r="AB2112" s="4">
        <v>1558.5514552775669</v>
      </c>
      <c r="AC2112" s="4"/>
    </row>
    <row r="2113" spans="1:29" hidden="1" x14ac:dyDescent="0.25">
      <c r="A2113" s="4" t="s">
        <v>4127</v>
      </c>
      <c r="B2113" s="4" t="s">
        <v>3936</v>
      </c>
      <c r="C2113" s="4" t="s">
        <v>2198</v>
      </c>
      <c r="D2113" s="4" t="s">
        <v>2197</v>
      </c>
      <c r="E2113" s="4" t="s">
        <v>3964</v>
      </c>
      <c r="F2113" s="4">
        <v>0</v>
      </c>
      <c r="G2113" s="4">
        <v>0.33121589130239898</v>
      </c>
      <c r="H2113" s="4">
        <v>8.4954321517836835</v>
      </c>
      <c r="I2113" s="4">
        <v>0.14832231626984821</v>
      </c>
      <c r="J2113" s="4">
        <v>1.94895241607451</v>
      </c>
      <c r="K2113" s="4">
        <v>2.9381102074912051</v>
      </c>
      <c r="L2113" s="4">
        <v>0.34238906269396269</v>
      </c>
      <c r="M2113" s="4">
        <v>19.841860130685632</v>
      </c>
      <c r="N2113" s="4">
        <v>7.3105142378539263</v>
      </c>
      <c r="O2113" s="4">
        <v>90.683225785405668</v>
      </c>
      <c r="P2113" s="4">
        <v>34.767783372455703</v>
      </c>
      <c r="Q2113" s="4">
        <v>170.61291264216121</v>
      </c>
      <c r="R2113" s="4">
        <v>35.049337493691631</v>
      </c>
      <c r="S2113" s="4">
        <v>322.14359542432572</v>
      </c>
      <c r="T2113" s="4">
        <v>59.201692098012593</v>
      </c>
      <c r="U2113" s="4"/>
      <c r="V2113" s="4"/>
      <c r="W2113" s="4"/>
      <c r="X2113" s="4">
        <v>10218.74029466574</v>
      </c>
      <c r="Y2113" s="4">
        <v>0.98119182225169654</v>
      </c>
      <c r="Z2113" s="4">
        <v>17.715606309466182</v>
      </c>
      <c r="AA2113" s="4">
        <v>132.68080284028909</v>
      </c>
      <c r="AB2113" s="4">
        <v>196.26841567946809</v>
      </c>
      <c r="AC2113" s="4"/>
    </row>
    <row r="2114" spans="1:29" hidden="1" x14ac:dyDescent="0.25">
      <c r="A2114" s="4" t="s">
        <v>4127</v>
      </c>
      <c r="B2114" s="4" t="s">
        <v>3936</v>
      </c>
      <c r="C2114" s="4" t="s">
        <v>2198</v>
      </c>
      <c r="D2114" s="4" t="s">
        <v>2199</v>
      </c>
      <c r="E2114" s="4" t="s">
        <v>3964</v>
      </c>
      <c r="F2114" s="4">
        <v>0</v>
      </c>
      <c r="G2114" s="4">
        <v>0.121840503233619</v>
      </c>
      <c r="H2114" s="4">
        <v>20.457376708531569</v>
      </c>
      <c r="I2114" s="4">
        <v>0.46634169045415103</v>
      </c>
      <c r="J2114" s="4">
        <v>8.13084142646915</v>
      </c>
      <c r="K2114" s="4">
        <v>16.4791794952666</v>
      </c>
      <c r="L2114" s="4">
        <v>2.197927219213998</v>
      </c>
      <c r="M2114" s="4">
        <v>82.578473333229866</v>
      </c>
      <c r="N2114" s="4">
        <v>26.81146218129107</v>
      </c>
      <c r="O2114" s="4">
        <v>313.50512344436049</v>
      </c>
      <c r="P2114" s="4">
        <v>109.7331900631322</v>
      </c>
      <c r="Q2114" s="4">
        <v>504.19275552719768</v>
      </c>
      <c r="R2114" s="4">
        <v>95.322040394634115</v>
      </c>
      <c r="S2114" s="4">
        <v>855.43810344261328</v>
      </c>
      <c r="T2114" s="4">
        <v>151.93984673459329</v>
      </c>
      <c r="U2114" s="4"/>
      <c r="V2114" s="4"/>
      <c r="W2114" s="4"/>
      <c r="X2114" s="4">
        <v>9590.6704661825679</v>
      </c>
      <c r="Y2114" s="4">
        <v>2.051824519587591</v>
      </c>
      <c r="Z2114" s="4">
        <v>89.178948144745462</v>
      </c>
      <c r="AA2114" s="4">
        <v>736.96240263915615</v>
      </c>
      <c r="AB2114" s="4">
        <v>955.55119911738609</v>
      </c>
      <c r="AC2114" s="4"/>
    </row>
    <row r="2115" spans="1:29" hidden="1" x14ac:dyDescent="0.25">
      <c r="A2115" s="4" t="s">
        <v>4127</v>
      </c>
      <c r="B2115" s="4" t="s">
        <v>3936</v>
      </c>
      <c r="C2115" s="4" t="s">
        <v>2198</v>
      </c>
      <c r="D2115" s="4" t="s">
        <v>2200</v>
      </c>
      <c r="E2115" s="4" t="s">
        <v>3964</v>
      </c>
      <c r="F2115" s="4">
        <v>0</v>
      </c>
      <c r="G2115" s="4">
        <v>0.1031600735318584</v>
      </c>
      <c r="H2115" s="4">
        <v>10.40970096055597</v>
      </c>
      <c r="I2115" s="4">
        <v>0.13674798810949121</v>
      </c>
      <c r="J2115" s="4">
        <v>1.8835556118632539</v>
      </c>
      <c r="K2115" s="4">
        <v>4.1240127193355436</v>
      </c>
      <c r="L2115" s="4">
        <v>0.57037358375238134</v>
      </c>
      <c r="M2115" s="4">
        <v>23.43614710873068</v>
      </c>
      <c r="N2115" s="4">
        <v>8.2061324790148458</v>
      </c>
      <c r="O2115" s="4">
        <v>106.7860798493294</v>
      </c>
      <c r="P2115" s="4">
        <v>40.533165209163187</v>
      </c>
      <c r="Q2115" s="4">
        <v>193.88901925233941</v>
      </c>
      <c r="R2115" s="4">
        <v>38.258274884797132</v>
      </c>
      <c r="S2115" s="4">
        <v>351.78641874206699</v>
      </c>
      <c r="T2115" s="4">
        <v>65.887645645774427</v>
      </c>
      <c r="U2115" s="4"/>
      <c r="V2115" s="4"/>
      <c r="W2115" s="4"/>
      <c r="X2115" s="4">
        <v>9860.8818732265772</v>
      </c>
      <c r="Y2115" s="4">
        <v>1.234391256650663</v>
      </c>
      <c r="Z2115" s="4">
        <v>31.78441493303108</v>
      </c>
      <c r="AA2115" s="4">
        <v>296.11062022596963</v>
      </c>
      <c r="AB2115" s="4">
        <v>334.29303046692718</v>
      </c>
      <c r="AC2115" s="4"/>
    </row>
    <row r="2116" spans="1:29" hidden="1" x14ac:dyDescent="0.25">
      <c r="A2116" s="4" t="s">
        <v>4127</v>
      </c>
      <c r="B2116" s="4" t="s">
        <v>3936</v>
      </c>
      <c r="C2116" s="4" t="s">
        <v>2198</v>
      </c>
      <c r="D2116" s="4" t="s">
        <v>2201</v>
      </c>
      <c r="E2116" s="4" t="s">
        <v>3964</v>
      </c>
      <c r="F2116" s="4">
        <v>1</v>
      </c>
      <c r="G2116" s="4">
        <v>5.0191824702864797E-2</v>
      </c>
      <c r="H2116" s="4">
        <v>11.1275156572057</v>
      </c>
      <c r="I2116" s="4">
        <v>6.1145787005484821E-2</v>
      </c>
      <c r="J2116" s="4">
        <v>0.69300844629715164</v>
      </c>
      <c r="K2116" s="4">
        <v>1.5647585825447401</v>
      </c>
      <c r="L2116" s="4">
        <v>0.20245768803383979</v>
      </c>
      <c r="M2116" s="4">
        <v>12.48158622881696</v>
      </c>
      <c r="N2116" s="4">
        <v>4.9591128293315458</v>
      </c>
      <c r="O2116" s="4">
        <v>68.536218914830201</v>
      </c>
      <c r="P2116" s="4">
        <v>26.700986403158218</v>
      </c>
      <c r="Q2116" s="4">
        <v>133.9184615738119</v>
      </c>
      <c r="R2116" s="4">
        <v>27.90992415613897</v>
      </c>
      <c r="S2116" s="4">
        <v>262.08113210265083</v>
      </c>
      <c r="T2116" s="4">
        <v>49.802699976306712</v>
      </c>
      <c r="U2116" s="4"/>
      <c r="V2116" s="4"/>
      <c r="W2116" s="4"/>
      <c r="X2116" s="4">
        <v>13119.122959145159</v>
      </c>
      <c r="Y2116" s="4">
        <v>3.3796903461599381</v>
      </c>
      <c r="Z2116" s="4">
        <v>175.1723310640794</v>
      </c>
      <c r="AA2116" s="4">
        <v>219.12916250211521</v>
      </c>
      <c r="AB2116" s="4">
        <v>813.72206961401798</v>
      </c>
      <c r="AC2116" s="4"/>
    </row>
    <row r="2117" spans="1:29" hidden="1" x14ac:dyDescent="0.25">
      <c r="A2117" s="4" t="s">
        <v>4127</v>
      </c>
      <c r="B2117" s="4" t="s">
        <v>3936</v>
      </c>
      <c r="C2117" s="4" t="s">
        <v>2198</v>
      </c>
      <c r="D2117" s="4" t="s">
        <v>2202</v>
      </c>
      <c r="E2117" s="4" t="s">
        <v>3964</v>
      </c>
      <c r="F2117" s="4">
        <v>0</v>
      </c>
      <c r="G2117" s="4">
        <v>42.213571393614977</v>
      </c>
      <c r="H2117" s="4">
        <v>107.5122409845462</v>
      </c>
      <c r="I2117" s="4">
        <v>12.93698165916301</v>
      </c>
      <c r="J2117" s="4">
        <v>64.330924896757708</v>
      </c>
      <c r="K2117" s="4">
        <v>24.593207798362009</v>
      </c>
      <c r="L2117" s="4">
        <v>2.3753474627144788</v>
      </c>
      <c r="M2117" s="4">
        <v>75.115479568928109</v>
      </c>
      <c r="N2117" s="4">
        <v>21.891085736342841</v>
      </c>
      <c r="O2117" s="4">
        <v>250.3775023599722</v>
      </c>
      <c r="P2117" s="4">
        <v>86.940040982979255</v>
      </c>
      <c r="Q2117" s="4">
        <v>389.27777495298949</v>
      </c>
      <c r="R2117" s="4">
        <v>71.567565794605244</v>
      </c>
      <c r="S2117" s="4">
        <v>626.23046322791743</v>
      </c>
      <c r="T2117" s="4">
        <v>113.66985583247509</v>
      </c>
      <c r="U2117" s="4"/>
      <c r="V2117" s="4"/>
      <c r="W2117" s="4"/>
      <c r="X2117" s="4">
        <v>9810.1229185054381</v>
      </c>
      <c r="Y2117" s="4">
        <v>0.9081291418997709</v>
      </c>
      <c r="Z2117" s="4">
        <v>33.348954262920628</v>
      </c>
      <c r="AA2117" s="4">
        <v>363.16929197483529</v>
      </c>
      <c r="AB2117" s="4">
        <v>331.96822555715107</v>
      </c>
      <c r="AC2117" s="4"/>
    </row>
    <row r="2118" spans="1:29" hidden="1" x14ac:dyDescent="0.25">
      <c r="A2118" s="4" t="s">
        <v>4127</v>
      </c>
      <c r="B2118" s="4" t="s">
        <v>3936</v>
      </c>
      <c r="C2118" s="4" t="s">
        <v>2198</v>
      </c>
      <c r="D2118" s="4" t="s">
        <v>2203</v>
      </c>
      <c r="E2118" s="4" t="s">
        <v>3964</v>
      </c>
      <c r="F2118" s="4">
        <v>1</v>
      </c>
      <c r="G2118" s="4">
        <v>9.9244590053044812E-2</v>
      </c>
      <c r="H2118" s="4">
        <v>4.2720128687969972</v>
      </c>
      <c r="I2118" s="4">
        <v>0.1136116419742296</v>
      </c>
      <c r="J2118" s="4">
        <v>1.991380061220823</v>
      </c>
      <c r="K2118" s="4">
        <v>4.3507036451763046</v>
      </c>
      <c r="L2118" s="4">
        <v>0.61372954067582897</v>
      </c>
      <c r="M2118" s="4">
        <v>25.789488016873321</v>
      </c>
      <c r="N2118" s="4">
        <v>10.46034344158485</v>
      </c>
      <c r="O2118" s="4">
        <v>135.74621743349371</v>
      </c>
      <c r="P2118" s="4">
        <v>51.901193870434561</v>
      </c>
      <c r="Q2118" s="4">
        <v>259.27152716641058</v>
      </c>
      <c r="R2118" s="4">
        <v>53.314897820546513</v>
      </c>
      <c r="S2118" s="4">
        <v>496.93236536373661</v>
      </c>
      <c r="T2118" s="4">
        <v>94.223255248030284</v>
      </c>
      <c r="U2118" s="4"/>
      <c r="V2118" s="4"/>
      <c r="W2118" s="4"/>
      <c r="X2118" s="4">
        <v>13756.615264638471</v>
      </c>
      <c r="Y2118" s="4">
        <v>0.80865686488984923</v>
      </c>
      <c r="Z2118" s="4">
        <v>97.452582873055704</v>
      </c>
      <c r="AA2118" s="4">
        <v>87.088570852767489</v>
      </c>
      <c r="AB2118" s="4">
        <v>293.17374374286823</v>
      </c>
      <c r="AC2118" s="4"/>
    </row>
    <row r="2119" spans="1:29" hidden="1" x14ac:dyDescent="0.25">
      <c r="A2119" s="4" t="s">
        <v>4127</v>
      </c>
      <c r="B2119" s="4" t="s">
        <v>3936</v>
      </c>
      <c r="C2119" s="4" t="s">
        <v>2198</v>
      </c>
      <c r="D2119" s="4" t="s">
        <v>2204</v>
      </c>
      <c r="E2119" s="4" t="s">
        <v>3964</v>
      </c>
      <c r="F2119" s="4">
        <v>1</v>
      </c>
      <c r="G2119" s="4">
        <v>8.5193984824783617E-2</v>
      </c>
      <c r="H2119" s="4">
        <v>10.268384085682669</v>
      </c>
      <c r="I2119" s="4">
        <v>0.15397259489211479</v>
      </c>
      <c r="J2119" s="4">
        <v>3.6481133736797511</v>
      </c>
      <c r="K2119" s="4">
        <v>5.4820722763535041</v>
      </c>
      <c r="L2119" s="4">
        <v>0.22681750884269761</v>
      </c>
      <c r="M2119" s="4">
        <v>33.580742396077127</v>
      </c>
      <c r="N2119" s="4">
        <v>10.95454796671031</v>
      </c>
      <c r="O2119" s="4">
        <v>135.65322572220651</v>
      </c>
      <c r="P2119" s="4">
        <v>48.207592289991283</v>
      </c>
      <c r="Q2119" s="4">
        <v>226.42284835893611</v>
      </c>
      <c r="R2119" s="4">
        <v>43.904812307688417</v>
      </c>
      <c r="S2119" s="4">
        <v>398.19465548837968</v>
      </c>
      <c r="T2119" s="4">
        <v>64.934570259256091</v>
      </c>
      <c r="U2119" s="4"/>
      <c r="V2119" s="4"/>
      <c r="W2119" s="4"/>
      <c r="X2119" s="4">
        <v>9407.7995145606492</v>
      </c>
      <c r="Y2119" s="4">
        <v>2.6553381166922412</v>
      </c>
      <c r="Z2119" s="4">
        <v>150.83563908380731</v>
      </c>
      <c r="AA2119" s="4">
        <v>175.21178152557849</v>
      </c>
      <c r="AB2119" s="4">
        <v>425.12335896020193</v>
      </c>
      <c r="AC2119" s="4"/>
    </row>
    <row r="2120" spans="1:29" hidden="1" x14ac:dyDescent="0.25">
      <c r="A2120" s="4" t="s">
        <v>4127</v>
      </c>
      <c r="B2120" s="4" t="s">
        <v>3936</v>
      </c>
      <c r="C2120" s="4" t="s">
        <v>2198</v>
      </c>
      <c r="D2120" s="4" t="s">
        <v>2205</v>
      </c>
      <c r="E2120" s="4" t="s">
        <v>3964</v>
      </c>
      <c r="F2120" s="4">
        <v>1</v>
      </c>
      <c r="G2120" s="4">
        <v>0</v>
      </c>
      <c r="H2120" s="4">
        <v>4.992381826180238</v>
      </c>
      <c r="I2120" s="4">
        <v>3.299466107895082E-2</v>
      </c>
      <c r="J2120" s="4">
        <v>0.97795545882763901</v>
      </c>
      <c r="K2120" s="4">
        <v>3.066708991762455</v>
      </c>
      <c r="L2120" s="4">
        <v>1.470035201254629E-2</v>
      </c>
      <c r="M2120" s="4">
        <v>21.560903320217641</v>
      </c>
      <c r="N2120" s="4">
        <v>7.6530779686390762</v>
      </c>
      <c r="O2120" s="4">
        <v>101.961067290863</v>
      </c>
      <c r="P2120" s="4">
        <v>37.821750634625069</v>
      </c>
      <c r="Q2120" s="4">
        <v>182.4069037361167</v>
      </c>
      <c r="R2120" s="4">
        <v>37.752679798781863</v>
      </c>
      <c r="S2120" s="4">
        <v>346.01601355607039</v>
      </c>
      <c r="T2120" s="4">
        <v>57.269623909069438</v>
      </c>
      <c r="U2120" s="4"/>
      <c r="V2120" s="4"/>
      <c r="W2120" s="4"/>
      <c r="X2120" s="4">
        <v>10887.42545643075</v>
      </c>
      <c r="Y2120" s="4">
        <v>1.8015543549436539</v>
      </c>
      <c r="Z2120" s="4">
        <v>44.771979463896614</v>
      </c>
      <c r="AA2120" s="4">
        <v>159.5932470400015</v>
      </c>
      <c r="AB2120" s="4">
        <v>289.78040239528849</v>
      </c>
      <c r="AC2120" s="4"/>
    </row>
    <row r="2121" spans="1:29" hidden="1" x14ac:dyDescent="0.25">
      <c r="A2121" s="4" t="s">
        <v>4127</v>
      </c>
      <c r="B2121" s="4" t="s">
        <v>3936</v>
      </c>
      <c r="C2121" s="4" t="s">
        <v>2198</v>
      </c>
      <c r="D2121" s="4" t="s">
        <v>2206</v>
      </c>
      <c r="E2121" s="4" t="s">
        <v>3964</v>
      </c>
      <c r="F2121" s="4">
        <v>0</v>
      </c>
      <c r="G2121" s="4">
        <v>5.9033997244917513</v>
      </c>
      <c r="H2121" s="4">
        <v>41.67012188542013</v>
      </c>
      <c r="I2121" s="4">
        <v>2.7394931505488631</v>
      </c>
      <c r="J2121" s="4">
        <v>19.804682744318139</v>
      </c>
      <c r="K2121" s="4">
        <v>17.488767073708861</v>
      </c>
      <c r="L2121" s="4">
        <v>1.991346983051087</v>
      </c>
      <c r="M2121" s="4">
        <v>91.650519207939269</v>
      </c>
      <c r="N2121" s="4">
        <v>29.632843952260949</v>
      </c>
      <c r="O2121" s="4">
        <v>363.84437055649659</v>
      </c>
      <c r="P2121" s="4">
        <v>129.0330466199396</v>
      </c>
      <c r="Q2121" s="4">
        <v>572.83766022192435</v>
      </c>
      <c r="R2121" s="4">
        <v>109.9025372153791</v>
      </c>
      <c r="S2121" s="4">
        <v>994.46578830233705</v>
      </c>
      <c r="T2121" s="4">
        <v>155.4777794943339</v>
      </c>
      <c r="U2121" s="4"/>
      <c r="V2121" s="4"/>
      <c r="W2121" s="4"/>
      <c r="X2121" s="4">
        <v>9128.7985639393264</v>
      </c>
      <c r="Y2121" s="4">
        <v>3.1673687063664202</v>
      </c>
      <c r="Z2121" s="4">
        <v>86.599995058253427</v>
      </c>
      <c r="AA2121" s="4">
        <v>900.20841207876447</v>
      </c>
      <c r="AB2121" s="4">
        <v>888.57657481087551</v>
      </c>
      <c r="AC2121" s="4"/>
    </row>
    <row r="2122" spans="1:29" hidden="1" x14ac:dyDescent="0.25">
      <c r="A2122" s="4" t="s">
        <v>4127</v>
      </c>
      <c r="B2122" s="4" t="s">
        <v>3936</v>
      </c>
      <c r="C2122" s="4" t="s">
        <v>2198</v>
      </c>
      <c r="D2122" s="4" t="s">
        <v>2207</v>
      </c>
      <c r="E2122" s="4" t="s">
        <v>3964</v>
      </c>
      <c r="F2122" s="4">
        <v>0</v>
      </c>
      <c r="G2122" s="4">
        <v>2.0504619789201019E-2</v>
      </c>
      <c r="H2122" s="4">
        <v>18.81127043303503</v>
      </c>
      <c r="I2122" s="4">
        <v>0.14868714437171321</v>
      </c>
      <c r="J2122" s="4">
        <v>2.8597793783478092</v>
      </c>
      <c r="K2122" s="4">
        <v>6.8824317357410791</v>
      </c>
      <c r="L2122" s="4">
        <v>0.84803850714848561</v>
      </c>
      <c r="M2122" s="4">
        <v>41.501501818875447</v>
      </c>
      <c r="N2122" s="4">
        <v>14.42499625035969</v>
      </c>
      <c r="O2122" s="4">
        <v>176.59131075189759</v>
      </c>
      <c r="P2122" s="4">
        <v>61.449816636249608</v>
      </c>
      <c r="Q2122" s="4">
        <v>280.30637890791002</v>
      </c>
      <c r="R2122" s="4">
        <v>54.114798778721187</v>
      </c>
      <c r="S2122" s="4">
        <v>489.98363274141502</v>
      </c>
      <c r="T2122" s="4">
        <v>78.906986252701898</v>
      </c>
      <c r="U2122" s="4"/>
      <c r="V2122" s="4"/>
      <c r="W2122" s="4"/>
      <c r="X2122" s="4">
        <v>9279.8420212413894</v>
      </c>
      <c r="Y2122" s="4">
        <v>3.0920190506708751</v>
      </c>
      <c r="Z2122" s="4">
        <v>65.15336859814758</v>
      </c>
      <c r="AA2122" s="4">
        <v>584.92950896095419</v>
      </c>
      <c r="AB2122" s="4">
        <v>663.93459718010013</v>
      </c>
      <c r="AC2122" s="4"/>
    </row>
    <row r="2123" spans="1:29" hidden="1" x14ac:dyDescent="0.25">
      <c r="A2123" s="4" t="s">
        <v>4127</v>
      </c>
      <c r="B2123" s="4" t="s">
        <v>3936</v>
      </c>
      <c r="C2123" s="4" t="s">
        <v>2198</v>
      </c>
      <c r="D2123" s="4" t="s">
        <v>2208</v>
      </c>
      <c r="E2123" s="4" t="s">
        <v>3964</v>
      </c>
      <c r="F2123" s="4">
        <v>0</v>
      </c>
      <c r="G2123" s="4">
        <v>0.12616895354508409</v>
      </c>
      <c r="H2123" s="4">
        <v>8.2154397514541575</v>
      </c>
      <c r="I2123" s="4">
        <v>8.0949940566540285E-2</v>
      </c>
      <c r="J2123" s="4">
        <v>0.72361912993104427</v>
      </c>
      <c r="K2123" s="4">
        <v>1.8175269637997791</v>
      </c>
      <c r="L2123" s="4">
        <v>0.37662087223434498</v>
      </c>
      <c r="M2123" s="4">
        <v>10.50469767350053</v>
      </c>
      <c r="N2123" s="4">
        <v>3.6641580097378679</v>
      </c>
      <c r="O2123" s="4">
        <v>48.381559439852637</v>
      </c>
      <c r="P2123" s="4">
        <v>19.174862204338861</v>
      </c>
      <c r="Q2123" s="4">
        <v>98.598742949753401</v>
      </c>
      <c r="R2123" s="4">
        <v>22.42112107084245</v>
      </c>
      <c r="S2123" s="4">
        <v>226.5763604729766</v>
      </c>
      <c r="T2123" s="4">
        <v>41.962771935104392</v>
      </c>
      <c r="U2123" s="4"/>
      <c r="V2123" s="4"/>
      <c r="W2123" s="4"/>
      <c r="X2123" s="4">
        <v>7972.1303295149128</v>
      </c>
      <c r="Y2123" s="4">
        <v>0.91195835951511006</v>
      </c>
      <c r="Z2123" s="4">
        <v>31.101717535612579</v>
      </c>
      <c r="AA2123" s="4">
        <v>133.6629347437117</v>
      </c>
      <c r="AB2123" s="4">
        <v>297.03675527082851</v>
      </c>
      <c r="AC2123" s="4"/>
    </row>
    <row r="2124" spans="1:29" hidden="1" x14ac:dyDescent="0.25">
      <c r="A2124" s="4" t="s">
        <v>4127</v>
      </c>
      <c r="B2124" s="4" t="s">
        <v>3936</v>
      </c>
      <c r="C2124" s="4" t="s">
        <v>2198</v>
      </c>
      <c r="D2124" s="4" t="s">
        <v>2209</v>
      </c>
      <c r="E2124" s="4" t="s">
        <v>3964</v>
      </c>
      <c r="F2124" s="4">
        <v>0</v>
      </c>
      <c r="G2124" s="4">
        <v>0.7025603132719116</v>
      </c>
      <c r="H2124" s="4">
        <v>44.058260272941908</v>
      </c>
      <c r="I2124" s="4">
        <v>0.8390124776415484</v>
      </c>
      <c r="J2124" s="4">
        <v>11.377305467742641</v>
      </c>
      <c r="K2124" s="4">
        <v>22.95392631289489</v>
      </c>
      <c r="L2124" s="4">
        <v>3.300446271814454</v>
      </c>
      <c r="M2124" s="4">
        <v>125.74065290042169</v>
      </c>
      <c r="N2124" s="4">
        <v>41.040508367731697</v>
      </c>
      <c r="O2124" s="4">
        <v>489.27173164476818</v>
      </c>
      <c r="P2124" s="4">
        <v>169.0735727824395</v>
      </c>
      <c r="Q2124" s="4">
        <v>761.58126730690776</v>
      </c>
      <c r="R2124" s="4">
        <v>140.94855146037779</v>
      </c>
      <c r="S2124" s="4">
        <v>1237.786826503301</v>
      </c>
      <c r="T2124" s="4">
        <v>200.70500868136921</v>
      </c>
      <c r="U2124" s="4"/>
      <c r="V2124" s="4"/>
      <c r="W2124" s="4"/>
      <c r="X2124" s="4">
        <v>7764.3041808657772</v>
      </c>
      <c r="Y2124" s="4">
        <v>3.2669219789366291</v>
      </c>
      <c r="Z2124" s="4">
        <v>135.57822259566291</v>
      </c>
      <c r="AA2124" s="4">
        <v>1361.3882897212361</v>
      </c>
      <c r="AB2124" s="4">
        <v>1265.606864178792</v>
      </c>
      <c r="AC2124" s="4"/>
    </row>
    <row r="2125" spans="1:29" hidden="1" x14ac:dyDescent="0.25">
      <c r="A2125" s="4" t="s">
        <v>4127</v>
      </c>
      <c r="B2125" s="4" t="s">
        <v>3936</v>
      </c>
      <c r="C2125" s="4" t="s">
        <v>2198</v>
      </c>
      <c r="D2125" s="4" t="s">
        <v>2210</v>
      </c>
      <c r="E2125" s="4" t="s">
        <v>3964</v>
      </c>
      <c r="F2125" s="4">
        <v>0</v>
      </c>
      <c r="G2125" s="4">
        <v>0.12507537312739031</v>
      </c>
      <c r="H2125" s="4">
        <v>20.581069490840822</v>
      </c>
      <c r="I2125" s="4">
        <v>0.74648057726610539</v>
      </c>
      <c r="J2125" s="4">
        <v>12.592982150255359</v>
      </c>
      <c r="K2125" s="4">
        <v>25.910304158749469</v>
      </c>
      <c r="L2125" s="4">
        <v>4.7611782681035919</v>
      </c>
      <c r="M2125" s="4">
        <v>124.9965353341898</v>
      </c>
      <c r="N2125" s="4">
        <v>40.131892159460428</v>
      </c>
      <c r="O2125" s="4">
        <v>485.90123267667479</v>
      </c>
      <c r="P2125" s="4">
        <v>167.77455991654179</v>
      </c>
      <c r="Q2125" s="4">
        <v>741.63248608876643</v>
      </c>
      <c r="R2125" s="4">
        <v>143.5411969152677</v>
      </c>
      <c r="S2125" s="4">
        <v>1267.8546063777169</v>
      </c>
      <c r="T2125" s="4">
        <v>199.0408143891554</v>
      </c>
      <c r="U2125" s="4"/>
      <c r="V2125" s="4"/>
      <c r="W2125" s="4"/>
      <c r="X2125" s="4">
        <v>7802.1409275641527</v>
      </c>
      <c r="Y2125" s="4">
        <v>1.488462621128638</v>
      </c>
      <c r="Z2125" s="4">
        <v>66.195050884138055</v>
      </c>
      <c r="AA2125" s="4">
        <v>656.78408747874244</v>
      </c>
      <c r="AB2125" s="4">
        <v>675.47361507776839</v>
      </c>
      <c r="AC2125" s="4"/>
    </row>
    <row r="2126" spans="1:29" hidden="1" x14ac:dyDescent="0.25">
      <c r="A2126" s="4" t="s">
        <v>4127</v>
      </c>
      <c r="B2126" s="4" t="s">
        <v>3936</v>
      </c>
      <c r="C2126" s="4" t="s">
        <v>2198</v>
      </c>
      <c r="D2126" s="4" t="s">
        <v>2211</v>
      </c>
      <c r="E2126" s="4" t="s">
        <v>3964</v>
      </c>
      <c r="F2126" s="4">
        <v>1</v>
      </c>
      <c r="G2126" s="4">
        <v>2.600239759384779E-2</v>
      </c>
      <c r="H2126" s="4">
        <v>43.314904118970958</v>
      </c>
      <c r="I2126" s="4">
        <v>7.317862979527559E-2</v>
      </c>
      <c r="J2126" s="4">
        <v>1.541973822151536</v>
      </c>
      <c r="K2126" s="4">
        <v>3.8061247476791742</v>
      </c>
      <c r="L2126" s="4">
        <v>0.68436936613732458</v>
      </c>
      <c r="M2126" s="4">
        <v>19.762024092149289</v>
      </c>
      <c r="N2126" s="4">
        <v>6.552696405977759</v>
      </c>
      <c r="O2126" s="4">
        <v>84.292675524402767</v>
      </c>
      <c r="P2126" s="4">
        <v>30.885489503191849</v>
      </c>
      <c r="Q2126" s="4">
        <v>151.64411658109259</v>
      </c>
      <c r="R2126" s="4">
        <v>31.05524613678282</v>
      </c>
      <c r="S2126" s="4">
        <v>297.2764059497469</v>
      </c>
      <c r="T2126" s="4">
        <v>51.376259346483558</v>
      </c>
      <c r="U2126" s="4"/>
      <c r="V2126" s="4"/>
      <c r="W2126" s="4"/>
      <c r="X2126" s="4">
        <v>10557.16400589152</v>
      </c>
      <c r="Y2126" s="4">
        <v>1.513900357686492</v>
      </c>
      <c r="Z2126" s="4">
        <v>82.670436718512121</v>
      </c>
      <c r="AA2126" s="4">
        <v>197.03660586751721</v>
      </c>
      <c r="AB2126" s="4">
        <v>212.32121619034919</v>
      </c>
      <c r="AC2126" s="4"/>
    </row>
    <row r="2127" spans="1:29" hidden="1" x14ac:dyDescent="0.25">
      <c r="A2127" s="4" t="s">
        <v>4127</v>
      </c>
      <c r="B2127" s="4" t="s">
        <v>3936</v>
      </c>
      <c r="C2127" s="4" t="s">
        <v>2198</v>
      </c>
      <c r="D2127" s="4" t="s">
        <v>2212</v>
      </c>
      <c r="E2127" s="4" t="s">
        <v>3964</v>
      </c>
      <c r="F2127" s="4">
        <v>1</v>
      </c>
      <c r="G2127" s="4">
        <v>2.0454297767574119E-2</v>
      </c>
      <c r="H2127" s="4">
        <v>25.409683923229171</v>
      </c>
      <c r="I2127" s="4">
        <v>7.4549018504808912E-2</v>
      </c>
      <c r="J2127" s="4">
        <v>2.0310948374231699</v>
      </c>
      <c r="K2127" s="4">
        <v>3.9260764695492489</v>
      </c>
      <c r="L2127" s="4">
        <v>0.9469502410214472</v>
      </c>
      <c r="M2127" s="4">
        <v>14.18507467376368</v>
      </c>
      <c r="N2127" s="4">
        <v>4.0508459508600687</v>
      </c>
      <c r="O2127" s="4">
        <v>45.08528182590166</v>
      </c>
      <c r="P2127" s="4">
        <v>14.952693916193891</v>
      </c>
      <c r="Q2127" s="4">
        <v>70.27036858348707</v>
      </c>
      <c r="R2127" s="4">
        <v>15.085103620596151</v>
      </c>
      <c r="S2127" s="4">
        <v>151.1525958715105</v>
      </c>
      <c r="T2127" s="4">
        <v>26.164662932143489</v>
      </c>
      <c r="U2127" s="4"/>
      <c r="V2127" s="4"/>
      <c r="W2127" s="4"/>
      <c r="X2127" s="4">
        <v>10015.01561829495</v>
      </c>
      <c r="Y2127" s="4">
        <v>0.38347508836964089</v>
      </c>
      <c r="Z2127" s="4">
        <v>24.157219402556521</v>
      </c>
      <c r="AA2127" s="4">
        <v>184.84147528386259</v>
      </c>
      <c r="AB2127" s="4">
        <v>125.91552161876</v>
      </c>
      <c r="AC2127" s="4"/>
    </row>
    <row r="2128" spans="1:29" hidden="1" x14ac:dyDescent="0.25">
      <c r="A2128" s="4" t="s">
        <v>4127</v>
      </c>
      <c r="B2128" s="4" t="s">
        <v>3936</v>
      </c>
      <c r="C2128" s="4" t="s">
        <v>2198</v>
      </c>
      <c r="D2128" s="4" t="s">
        <v>2213</v>
      </c>
      <c r="E2128" s="4" t="s">
        <v>3964</v>
      </c>
      <c r="F2128" s="4">
        <v>1</v>
      </c>
      <c r="G2128" s="4">
        <v>1.5969141978307989E-2</v>
      </c>
      <c r="H2128" s="4">
        <v>24.34656188098219</v>
      </c>
      <c r="I2128" s="4">
        <v>4.8986092439100591E-2</v>
      </c>
      <c r="J2128" s="4">
        <v>0.75710506646164921</v>
      </c>
      <c r="K2128" s="4">
        <v>2.1060234766889221</v>
      </c>
      <c r="L2128" s="4">
        <v>0.42439055012255811</v>
      </c>
      <c r="M2128" s="4">
        <v>12.15219187403237</v>
      </c>
      <c r="N2128" s="4">
        <v>4.469965908521341</v>
      </c>
      <c r="O2128" s="4">
        <v>61.19549440110216</v>
      </c>
      <c r="P2128" s="4">
        <v>24.6289048564552</v>
      </c>
      <c r="Q2128" s="4">
        <v>130.60026163674419</v>
      </c>
      <c r="R2128" s="4">
        <v>28.864442988900361</v>
      </c>
      <c r="S2128" s="4">
        <v>295.37267169767358</v>
      </c>
      <c r="T2128" s="4">
        <v>53.648546281750981</v>
      </c>
      <c r="U2128" s="4"/>
      <c r="V2128" s="4"/>
      <c r="W2128" s="4"/>
      <c r="X2128" s="4">
        <v>11673.166944146989</v>
      </c>
      <c r="Y2128" s="4">
        <v>0.89635057555953279</v>
      </c>
      <c r="Z2128" s="4">
        <v>34.978154531019477</v>
      </c>
      <c r="AA2128" s="4">
        <v>168.361532250577</v>
      </c>
      <c r="AB2128" s="4">
        <v>216.94910510449509</v>
      </c>
      <c r="AC2128" s="4"/>
    </row>
    <row r="2129" spans="1:29" hidden="1" x14ac:dyDescent="0.25">
      <c r="A2129" s="4" t="s">
        <v>4127</v>
      </c>
      <c r="B2129" s="4" t="s">
        <v>3936</v>
      </c>
      <c r="C2129" s="4" t="s">
        <v>2198</v>
      </c>
      <c r="D2129" s="4" t="s">
        <v>2214</v>
      </c>
      <c r="E2129" s="4" t="s">
        <v>3964</v>
      </c>
      <c r="F2129" s="4">
        <v>0</v>
      </c>
      <c r="G2129" s="4">
        <v>0.76618867447914885</v>
      </c>
      <c r="H2129" s="4">
        <v>11.38422060589491</v>
      </c>
      <c r="I2129" s="4">
        <v>0.68089575977301331</v>
      </c>
      <c r="J2129" s="4">
        <v>5.2128875511695441</v>
      </c>
      <c r="K2129" s="4">
        <v>6.4756282127545521</v>
      </c>
      <c r="L2129" s="4">
        <v>0.49969369884151982</v>
      </c>
      <c r="M2129" s="4">
        <v>30.44373329008021</v>
      </c>
      <c r="N2129" s="4">
        <v>10.64518701515987</v>
      </c>
      <c r="O2129" s="4">
        <v>137.13282200460421</v>
      </c>
      <c r="P2129" s="4">
        <v>50.588287717212161</v>
      </c>
      <c r="Q2129" s="4">
        <v>234.7519831996587</v>
      </c>
      <c r="R2129" s="4">
        <v>46.959744643097878</v>
      </c>
      <c r="S2129" s="4">
        <v>432.74555487299222</v>
      </c>
      <c r="T2129" s="4">
        <v>70.250864238269244</v>
      </c>
      <c r="U2129" s="4"/>
      <c r="V2129" s="4"/>
      <c r="W2129" s="4"/>
      <c r="X2129" s="4">
        <v>10025.97112980565</v>
      </c>
      <c r="Y2129" s="4">
        <v>0.97786751490734203</v>
      </c>
      <c r="Z2129" s="4">
        <v>22.385150729012881</v>
      </c>
      <c r="AA2129" s="4">
        <v>163.06308871121971</v>
      </c>
      <c r="AB2129" s="4">
        <v>252.76969543716041</v>
      </c>
      <c r="AC2129" s="4"/>
    </row>
    <row r="2130" spans="1:29" hidden="1" x14ac:dyDescent="0.25">
      <c r="A2130" s="4" t="s">
        <v>4127</v>
      </c>
      <c r="B2130" s="4" t="s">
        <v>3936</v>
      </c>
      <c r="C2130" s="4" t="s">
        <v>2198</v>
      </c>
      <c r="D2130" s="4" t="s">
        <v>2215</v>
      </c>
      <c r="E2130" s="4" t="s">
        <v>3964</v>
      </c>
      <c r="F2130" s="4">
        <v>0</v>
      </c>
      <c r="G2130" s="4">
        <v>0.16817550846151261</v>
      </c>
      <c r="H2130" s="4">
        <v>13.440489928295371</v>
      </c>
      <c r="I2130" s="4">
        <v>0.1843317652397497</v>
      </c>
      <c r="J2130" s="4">
        <v>2.186032327525774</v>
      </c>
      <c r="K2130" s="4">
        <v>3.4187227406738918</v>
      </c>
      <c r="L2130" s="4">
        <v>0.25959436094907851</v>
      </c>
      <c r="M2130" s="4">
        <v>19.659902734163499</v>
      </c>
      <c r="N2130" s="4">
        <v>6.7529734329143203</v>
      </c>
      <c r="O2130" s="4">
        <v>93.719755973614383</v>
      </c>
      <c r="P2130" s="4">
        <v>35.046310085725693</v>
      </c>
      <c r="Q2130" s="4">
        <v>171.06691328767491</v>
      </c>
      <c r="R2130" s="4">
        <v>34.91078250223795</v>
      </c>
      <c r="S2130" s="4">
        <v>329.54158179641303</v>
      </c>
      <c r="T2130" s="4">
        <v>56.086324383141111</v>
      </c>
      <c r="U2130" s="4"/>
      <c r="V2130" s="4"/>
      <c r="W2130" s="4"/>
      <c r="X2130" s="4">
        <v>11118.360809999211</v>
      </c>
      <c r="Y2130" s="4">
        <v>1.2443296791877521</v>
      </c>
      <c r="Z2130" s="4">
        <v>19.18813708545683</v>
      </c>
      <c r="AA2130" s="4">
        <v>147.42463851159511</v>
      </c>
      <c r="AB2130" s="4">
        <v>216.20947182765889</v>
      </c>
      <c r="AC2130" s="4"/>
    </row>
    <row r="2131" spans="1:29" hidden="1" x14ac:dyDescent="0.25">
      <c r="A2131" s="4" t="s">
        <v>4127</v>
      </c>
      <c r="B2131" s="4" t="s">
        <v>3936</v>
      </c>
      <c r="C2131" s="4" t="s">
        <v>2198</v>
      </c>
      <c r="D2131" s="4" t="s">
        <v>2216</v>
      </c>
      <c r="E2131" s="4" t="s">
        <v>3964</v>
      </c>
      <c r="F2131" s="4">
        <v>1</v>
      </c>
      <c r="G2131" s="4">
        <v>0.51572287036596753</v>
      </c>
      <c r="H2131" s="4">
        <v>12.56847847865914</v>
      </c>
      <c r="I2131" s="4">
        <v>0.28108468044567297</v>
      </c>
      <c r="J2131" s="4">
        <v>3.4023297576251732</v>
      </c>
      <c r="K2131" s="4">
        <v>4.4689663887495676</v>
      </c>
      <c r="L2131" s="4">
        <v>2.356217069895552</v>
      </c>
      <c r="M2131" s="4">
        <v>22.863570983603061</v>
      </c>
      <c r="N2131" s="4">
        <v>6.7381357680945051</v>
      </c>
      <c r="O2131" s="4">
        <v>81.585654751280828</v>
      </c>
      <c r="P2131" s="4">
        <v>29.333125103698919</v>
      </c>
      <c r="Q2131" s="4">
        <v>143.28720304907679</v>
      </c>
      <c r="R2131" s="4">
        <v>31.55650416103235</v>
      </c>
      <c r="S2131" s="4">
        <v>313.1518539876617</v>
      </c>
      <c r="T2131" s="4">
        <v>56.976813579726539</v>
      </c>
      <c r="U2131" s="4"/>
      <c r="V2131" s="4"/>
      <c r="W2131" s="4"/>
      <c r="X2131" s="4">
        <v>8524.3370251395772</v>
      </c>
      <c r="Y2131" s="4">
        <v>0.13451874301498509</v>
      </c>
      <c r="Z2131" s="4">
        <v>8.3880310398833444</v>
      </c>
      <c r="AA2131" s="4">
        <v>52.386477982937713</v>
      </c>
      <c r="AB2131" s="4">
        <v>46.983733383410588</v>
      </c>
      <c r="AC2131" s="4"/>
    </row>
    <row r="2132" spans="1:29" hidden="1" x14ac:dyDescent="0.25">
      <c r="A2132" s="4" t="s">
        <v>4127</v>
      </c>
      <c r="B2132" s="4" t="s">
        <v>3936</v>
      </c>
      <c r="C2132" s="4" t="s">
        <v>2198</v>
      </c>
      <c r="D2132" s="4" t="s">
        <v>2217</v>
      </c>
      <c r="E2132" s="4" t="s">
        <v>3964</v>
      </c>
      <c r="F2132" s="4">
        <v>0</v>
      </c>
      <c r="G2132" s="4">
        <v>0.17783854242078251</v>
      </c>
      <c r="H2132" s="4">
        <v>15.10103005463332</v>
      </c>
      <c r="I2132" s="4">
        <v>0.22430707506162309</v>
      </c>
      <c r="J2132" s="4">
        <v>2.7194214267902339</v>
      </c>
      <c r="K2132" s="4">
        <v>6.9148863961846683</v>
      </c>
      <c r="L2132" s="4">
        <v>0.60572258004499879</v>
      </c>
      <c r="M2132" s="4">
        <v>35.943552532945567</v>
      </c>
      <c r="N2132" s="4">
        <v>11.908760456048849</v>
      </c>
      <c r="O2132" s="4">
        <v>149.46609596408021</v>
      </c>
      <c r="P2132" s="4">
        <v>54.141178109777407</v>
      </c>
      <c r="Q2132" s="4">
        <v>246.63331339106909</v>
      </c>
      <c r="R2132" s="4">
        <v>49.328880202180152</v>
      </c>
      <c r="S2132" s="4">
        <v>457.96057680089291</v>
      </c>
      <c r="T2132" s="4">
        <v>76.143194613777396</v>
      </c>
      <c r="U2132" s="4"/>
      <c r="V2132" s="4"/>
      <c r="W2132" s="4"/>
      <c r="X2132" s="4">
        <v>11408.55502117411</v>
      </c>
      <c r="Y2132" s="4">
        <v>2.3952442832043421</v>
      </c>
      <c r="Z2132" s="4">
        <v>52.628015119800793</v>
      </c>
      <c r="AA2132" s="4">
        <v>423.80560062070361</v>
      </c>
      <c r="AB2132" s="4">
        <v>580.30184534257239</v>
      </c>
      <c r="AC2132" s="4"/>
    </row>
    <row r="2133" spans="1:29" hidden="1" x14ac:dyDescent="0.25">
      <c r="A2133" s="4" t="s">
        <v>4127</v>
      </c>
      <c r="B2133" s="4" t="s">
        <v>3936</v>
      </c>
      <c r="C2133" s="4" t="s">
        <v>2198</v>
      </c>
      <c r="D2133" s="4" t="s">
        <v>2218</v>
      </c>
      <c r="E2133" s="4" t="s">
        <v>3964</v>
      </c>
      <c r="F2133" s="4">
        <v>0</v>
      </c>
      <c r="G2133" s="4">
        <v>0.48566008272784922</v>
      </c>
      <c r="H2133" s="4">
        <v>12.918030442928931</v>
      </c>
      <c r="I2133" s="4">
        <v>0.527874228253147</v>
      </c>
      <c r="J2133" s="4">
        <v>7.2835881366809847</v>
      </c>
      <c r="K2133" s="4">
        <v>13.81837573000981</v>
      </c>
      <c r="L2133" s="4">
        <v>2.7365023962793908</v>
      </c>
      <c r="M2133" s="4">
        <v>74.385542417342222</v>
      </c>
      <c r="N2133" s="4">
        <v>24.624443803714641</v>
      </c>
      <c r="O2133" s="4">
        <v>294.30434732081841</v>
      </c>
      <c r="P2133" s="4">
        <v>104.94580517589981</v>
      </c>
      <c r="Q2133" s="4">
        <v>481.62608141336761</v>
      </c>
      <c r="R2133" s="4">
        <v>91.548543279446932</v>
      </c>
      <c r="S2133" s="4">
        <v>809.23037517332705</v>
      </c>
      <c r="T2133" s="4">
        <v>134.3899895490872</v>
      </c>
      <c r="U2133" s="4"/>
      <c r="V2133" s="4"/>
      <c r="W2133" s="4"/>
      <c r="X2133" s="4">
        <v>8784.6907249366704</v>
      </c>
      <c r="Y2133" s="4">
        <v>1.1514972988202421</v>
      </c>
      <c r="Z2133" s="4">
        <v>39.955373086779034</v>
      </c>
      <c r="AA2133" s="4">
        <v>343.87919542133369</v>
      </c>
      <c r="AB2133" s="4">
        <v>428.65470204381938</v>
      </c>
      <c r="AC2133" s="4"/>
    </row>
    <row r="2134" spans="1:29" hidden="1" x14ac:dyDescent="0.25">
      <c r="A2134" s="4" t="s">
        <v>4127</v>
      </c>
      <c r="B2134" s="4" t="s">
        <v>3936</v>
      </c>
      <c r="C2134" s="4" t="s">
        <v>2198</v>
      </c>
      <c r="D2134" s="4" t="s">
        <v>2219</v>
      </c>
      <c r="E2134" s="4" t="s">
        <v>3964</v>
      </c>
      <c r="F2134" s="4">
        <v>1</v>
      </c>
      <c r="G2134" s="4">
        <v>3.7467264215467512E-2</v>
      </c>
      <c r="H2134" s="4">
        <v>52.412044290379782</v>
      </c>
      <c r="I2134" s="4">
        <v>0.21587079462426259</v>
      </c>
      <c r="J2134" s="4">
        <v>5.0177049800362123</v>
      </c>
      <c r="K2134" s="4">
        <v>8.803430390415329</v>
      </c>
      <c r="L2134" s="4">
        <v>3.4273006153673502</v>
      </c>
      <c r="M2134" s="4">
        <v>51.874297561195327</v>
      </c>
      <c r="N2134" s="4">
        <v>16.87739665094379</v>
      </c>
      <c r="O2134" s="4">
        <v>201.31993916823049</v>
      </c>
      <c r="P2134" s="4">
        <v>73.395127075595596</v>
      </c>
      <c r="Q2134" s="4">
        <v>354.75792163020441</v>
      </c>
      <c r="R2134" s="4">
        <v>70.056082560385036</v>
      </c>
      <c r="S2134" s="4">
        <v>665.11513129801892</v>
      </c>
      <c r="T2134" s="4">
        <v>115.6140463756055</v>
      </c>
      <c r="U2134" s="4"/>
      <c r="V2134" s="4"/>
      <c r="W2134" s="4"/>
      <c r="X2134" s="4">
        <v>11209.54826890916</v>
      </c>
      <c r="Y2134" s="4">
        <v>0.81237292037428221</v>
      </c>
      <c r="Z2134" s="4">
        <v>47.929168612501478</v>
      </c>
      <c r="AA2134" s="4">
        <v>186.97164359454689</v>
      </c>
      <c r="AB2134" s="4">
        <v>128.27643080692039</v>
      </c>
      <c r="AC2134" s="4"/>
    </row>
    <row r="2135" spans="1:29" hidden="1" x14ac:dyDescent="0.25">
      <c r="A2135" s="4" t="s">
        <v>4127</v>
      </c>
      <c r="B2135" s="4" t="s">
        <v>3936</v>
      </c>
      <c r="C2135" s="4" t="s">
        <v>2198</v>
      </c>
      <c r="D2135" s="4" t="s">
        <v>2220</v>
      </c>
      <c r="E2135" s="4" t="s">
        <v>3964</v>
      </c>
      <c r="F2135" s="4">
        <v>1</v>
      </c>
      <c r="G2135" s="4">
        <v>1.2191752475025949E-2</v>
      </c>
      <c r="H2135" s="4">
        <v>25.217721102724049</v>
      </c>
      <c r="I2135" s="4">
        <v>7.6253336893684284E-2</v>
      </c>
      <c r="J2135" s="4">
        <v>1.4551549963265971</v>
      </c>
      <c r="K2135" s="4">
        <v>2.6616203115869599</v>
      </c>
      <c r="L2135" s="4">
        <v>0.44388167320775301</v>
      </c>
      <c r="M2135" s="4">
        <v>14.39155255241314</v>
      </c>
      <c r="N2135" s="4">
        <v>5.0841782219278224</v>
      </c>
      <c r="O2135" s="4">
        <v>65.918385979922391</v>
      </c>
      <c r="P2135" s="4">
        <v>25.072418410576581</v>
      </c>
      <c r="Q2135" s="4">
        <v>127.15601165210241</v>
      </c>
      <c r="R2135" s="4">
        <v>27.71016409295671</v>
      </c>
      <c r="S2135" s="4">
        <v>275.0307082527338</v>
      </c>
      <c r="T2135" s="4">
        <v>51.142437503869267</v>
      </c>
      <c r="U2135" s="4"/>
      <c r="V2135" s="4"/>
      <c r="W2135" s="4"/>
      <c r="X2135" s="4">
        <v>12032.36223165137</v>
      </c>
      <c r="Y2135" s="4">
        <v>1.088703968685699</v>
      </c>
      <c r="Z2135" s="4">
        <v>44.184146722704028</v>
      </c>
      <c r="AA2135" s="4">
        <v>212.6085369840099</v>
      </c>
      <c r="AB2135" s="4">
        <v>270.28756124576643</v>
      </c>
      <c r="AC2135" s="4"/>
    </row>
    <row r="2136" spans="1:29" hidden="1" x14ac:dyDescent="0.25">
      <c r="A2136" s="4" t="s">
        <v>4127</v>
      </c>
      <c r="B2136" s="4" t="s">
        <v>3936</v>
      </c>
      <c r="C2136" s="4" t="s">
        <v>2198</v>
      </c>
      <c r="D2136" s="4" t="s">
        <v>2221</v>
      </c>
      <c r="E2136" s="4" t="s">
        <v>3964</v>
      </c>
      <c r="F2136" s="4">
        <v>1</v>
      </c>
      <c r="G2136" s="4">
        <v>1.7833847521023159E-2</v>
      </c>
      <c r="H2136" s="4">
        <v>3.6890807803489252</v>
      </c>
      <c r="I2136" s="4">
        <v>0.14107633944253409</v>
      </c>
      <c r="J2136" s="4">
        <v>2.9795730034684311</v>
      </c>
      <c r="K2136" s="4">
        <v>7.1627264740419641</v>
      </c>
      <c r="L2136" s="4">
        <v>0.2167736338496514</v>
      </c>
      <c r="M2136" s="4">
        <v>38.346295022757168</v>
      </c>
      <c r="N2136" s="4">
        <v>15.35494067381866</v>
      </c>
      <c r="O2136" s="4">
        <v>220.9854182387117</v>
      </c>
      <c r="P2136" s="4">
        <v>88.54992380011825</v>
      </c>
      <c r="Q2136" s="4">
        <v>436.21172945748759</v>
      </c>
      <c r="R2136" s="4">
        <v>86.816135060720569</v>
      </c>
      <c r="S2136" s="4">
        <v>778.52952401319874</v>
      </c>
      <c r="T2136" s="4">
        <v>127.8625160922104</v>
      </c>
      <c r="U2136" s="4"/>
      <c r="V2136" s="4"/>
      <c r="W2136" s="4"/>
      <c r="X2136" s="4">
        <v>12165.497159895711</v>
      </c>
      <c r="Y2136" s="4">
        <v>1.09595141757647</v>
      </c>
      <c r="Z2136" s="4">
        <v>85.953164180866011</v>
      </c>
      <c r="AA2136" s="4">
        <v>213.4502694673495</v>
      </c>
      <c r="AB2136" s="4">
        <v>407.45054124683747</v>
      </c>
      <c r="AC2136" s="4"/>
    </row>
    <row r="2137" spans="1:29" hidden="1" x14ac:dyDescent="0.25">
      <c r="A2137" s="4" t="s">
        <v>4127</v>
      </c>
      <c r="B2137" s="4" t="s">
        <v>3936</v>
      </c>
      <c r="C2137" s="4" t="s">
        <v>2223</v>
      </c>
      <c r="D2137" s="4" t="s">
        <v>2222</v>
      </c>
      <c r="E2137" s="4" t="s">
        <v>3964</v>
      </c>
      <c r="F2137" s="4">
        <v>1</v>
      </c>
      <c r="G2137" s="4">
        <v>0.31594787195805568</v>
      </c>
      <c r="H2137" s="4">
        <v>12.06982409016257</v>
      </c>
      <c r="I2137" s="4">
        <v>0.13463603387678069</v>
      </c>
      <c r="J2137" s="4">
        <v>1.567337748231886</v>
      </c>
      <c r="K2137" s="4">
        <v>2.0961529321294581</v>
      </c>
      <c r="L2137" s="4">
        <v>0.21389852453244559</v>
      </c>
      <c r="M2137" s="4">
        <v>11.25924900390933</v>
      </c>
      <c r="N2137" s="4">
        <v>4.3098290477932322</v>
      </c>
      <c r="O2137" s="4">
        <v>51.925043761680222</v>
      </c>
      <c r="P2137" s="4">
        <v>17.4362770164994</v>
      </c>
      <c r="Q2137" s="4">
        <v>77.17131680223217</v>
      </c>
      <c r="R2137" s="4">
        <v>15.81395061153458</v>
      </c>
      <c r="S2137" s="4">
        <v>141.4682747301587</v>
      </c>
      <c r="T2137" s="4">
        <v>22.931440742212871</v>
      </c>
      <c r="U2137" s="4"/>
      <c r="V2137" s="4"/>
      <c r="W2137" s="4"/>
      <c r="X2137" s="4">
        <v>10221.87922402675</v>
      </c>
      <c r="Y2137" s="4">
        <v>1.243383405958373</v>
      </c>
      <c r="Z2137" s="4">
        <v>87.32995394233653</v>
      </c>
      <c r="AA2137" s="4">
        <v>175.3498959251784</v>
      </c>
      <c r="AB2137" s="4">
        <v>481.33553117461071</v>
      </c>
      <c r="AC2137" s="4"/>
    </row>
    <row r="2138" spans="1:29" hidden="1" x14ac:dyDescent="0.25">
      <c r="A2138" s="4" t="s">
        <v>4127</v>
      </c>
      <c r="B2138" s="4" t="s">
        <v>3936</v>
      </c>
      <c r="C2138" s="4" t="s">
        <v>2223</v>
      </c>
      <c r="D2138" s="4" t="s">
        <v>2224</v>
      </c>
      <c r="E2138" s="4" t="s">
        <v>3964</v>
      </c>
      <c r="F2138" s="4">
        <v>0</v>
      </c>
      <c r="G2138" s="4">
        <v>53.590489356480383</v>
      </c>
      <c r="H2138" s="4">
        <v>651.51385758935805</v>
      </c>
      <c r="I2138" s="4">
        <v>37.93934459950983</v>
      </c>
      <c r="J2138" s="4">
        <v>178.82147584025091</v>
      </c>
      <c r="K2138" s="4">
        <v>113.5986703991054</v>
      </c>
      <c r="L2138" s="4">
        <v>12.78201869871797</v>
      </c>
      <c r="M2138" s="4">
        <v>306.85107971120078</v>
      </c>
      <c r="N2138" s="4">
        <v>97.578251340380902</v>
      </c>
      <c r="O2138" s="4">
        <v>1123.691262110533</v>
      </c>
      <c r="P2138" s="4">
        <v>358.40820890351182</v>
      </c>
      <c r="Q2138" s="4">
        <v>1557.0821068441951</v>
      </c>
      <c r="R2138" s="4">
        <v>298.08402079262981</v>
      </c>
      <c r="S2138" s="4">
        <v>2479.2957934411638</v>
      </c>
      <c r="T2138" s="4">
        <v>373.95764619187389</v>
      </c>
      <c r="U2138" s="4"/>
      <c r="V2138" s="4"/>
      <c r="W2138" s="4"/>
      <c r="X2138" s="4">
        <v>8273.0634151289596</v>
      </c>
      <c r="Y2138" s="4">
        <v>11.359390538805281</v>
      </c>
      <c r="Z2138" s="4">
        <v>535.57066549442675</v>
      </c>
      <c r="AA2138" s="4">
        <v>7131.7032808143013</v>
      </c>
      <c r="AB2138" s="4">
        <v>4351.2433028517062</v>
      </c>
      <c r="AC2138" s="4"/>
    </row>
    <row r="2139" spans="1:29" hidden="1" x14ac:dyDescent="0.25">
      <c r="A2139" s="4" t="s">
        <v>4127</v>
      </c>
      <c r="B2139" s="4" t="s">
        <v>3936</v>
      </c>
      <c r="C2139" s="4" t="s">
        <v>2223</v>
      </c>
      <c r="D2139" s="4" t="s">
        <v>2225</v>
      </c>
      <c r="E2139" s="4" t="s">
        <v>3964</v>
      </c>
      <c r="F2139" s="4">
        <v>0</v>
      </c>
      <c r="G2139" s="4">
        <v>0</v>
      </c>
      <c r="H2139" s="4">
        <v>13.78735896779207</v>
      </c>
      <c r="I2139" s="4">
        <v>0.1224703512114846</v>
      </c>
      <c r="J2139" s="4">
        <v>1.9744915508520631</v>
      </c>
      <c r="K2139" s="4">
        <v>4.4748160138283177</v>
      </c>
      <c r="L2139" s="4">
        <v>0.46684367336137439</v>
      </c>
      <c r="M2139" s="4">
        <v>24.37084232373077</v>
      </c>
      <c r="N2139" s="4">
        <v>8.9636399697145634</v>
      </c>
      <c r="O2139" s="4">
        <v>118.592762828155</v>
      </c>
      <c r="P2139" s="4">
        <v>43.980126708287848</v>
      </c>
      <c r="Q2139" s="4">
        <v>216.41668123389601</v>
      </c>
      <c r="R2139" s="4">
        <v>45.044749259694491</v>
      </c>
      <c r="S2139" s="4">
        <v>420.24011284984311</v>
      </c>
      <c r="T2139" s="4">
        <v>71.128193802820661</v>
      </c>
      <c r="U2139" s="4"/>
      <c r="V2139" s="4"/>
      <c r="W2139" s="4"/>
      <c r="X2139" s="4">
        <v>9955.6634351749744</v>
      </c>
      <c r="Y2139" s="4">
        <v>1.3128391727689219</v>
      </c>
      <c r="Z2139" s="4">
        <v>27.786576677849741</v>
      </c>
      <c r="AA2139" s="4">
        <v>239.60396389723431</v>
      </c>
      <c r="AB2139" s="4">
        <v>295.12385229579411</v>
      </c>
      <c r="AC2139" s="4"/>
    </row>
    <row r="2140" spans="1:29" hidden="1" x14ac:dyDescent="0.25">
      <c r="A2140" s="4" t="s">
        <v>4127</v>
      </c>
      <c r="B2140" s="4" t="s">
        <v>3936</v>
      </c>
      <c r="C2140" s="4" t="s">
        <v>2223</v>
      </c>
      <c r="D2140" s="4" t="s">
        <v>2226</v>
      </c>
      <c r="E2140" s="4" t="s">
        <v>3964</v>
      </c>
      <c r="F2140" s="4">
        <v>0</v>
      </c>
      <c r="G2140" s="4">
        <v>5.7647736497276618</v>
      </c>
      <c r="H2140" s="4">
        <v>38.680016784185341</v>
      </c>
      <c r="I2140" s="4">
        <v>2.4016792694933589</v>
      </c>
      <c r="J2140" s="4">
        <v>13.608031249765331</v>
      </c>
      <c r="K2140" s="4">
        <v>11.92018947998498</v>
      </c>
      <c r="L2140" s="4">
        <v>1.373308478036781</v>
      </c>
      <c r="M2140" s="4">
        <v>53.40714820533529</v>
      </c>
      <c r="N2140" s="4">
        <v>17.851816880411949</v>
      </c>
      <c r="O2140" s="4">
        <v>214.179840205739</v>
      </c>
      <c r="P2140" s="4">
        <v>74.181359173247117</v>
      </c>
      <c r="Q2140" s="4">
        <v>332.88407373166501</v>
      </c>
      <c r="R2140" s="4">
        <v>64.320484211418304</v>
      </c>
      <c r="S2140" s="4">
        <v>567.18241785035946</v>
      </c>
      <c r="T2140" s="4">
        <v>88.139909607416314</v>
      </c>
      <c r="U2140" s="4"/>
      <c r="V2140" s="4"/>
      <c r="W2140" s="4"/>
      <c r="X2140" s="4">
        <v>8416.4789422029353</v>
      </c>
      <c r="Y2140" s="4">
        <v>2.396607699981447</v>
      </c>
      <c r="Z2140" s="4">
        <v>61.915745594323731</v>
      </c>
      <c r="AA2140" s="4">
        <v>705.27765942960957</v>
      </c>
      <c r="AB2140" s="4">
        <v>613.88574863565657</v>
      </c>
      <c r="AC2140" s="4"/>
    </row>
    <row r="2141" spans="1:29" hidden="1" x14ac:dyDescent="0.25">
      <c r="A2141" s="4" t="s">
        <v>4127</v>
      </c>
      <c r="B2141" s="4" t="s">
        <v>3936</v>
      </c>
      <c r="C2141" s="4" t="s">
        <v>2223</v>
      </c>
      <c r="D2141" s="4" t="s">
        <v>2227</v>
      </c>
      <c r="E2141" s="4" t="s">
        <v>3964</v>
      </c>
      <c r="F2141" s="4">
        <v>0</v>
      </c>
      <c r="G2141" s="4">
        <v>2.193973918062551</v>
      </c>
      <c r="H2141" s="4">
        <v>19.231538715221621</v>
      </c>
      <c r="I2141" s="4">
        <v>1.1540767553612881</v>
      </c>
      <c r="J2141" s="4">
        <v>5.3524785559912083</v>
      </c>
      <c r="K2141" s="4">
        <v>3.8177049650316399</v>
      </c>
      <c r="L2141" s="4">
        <v>0.44368697975105448</v>
      </c>
      <c r="M2141" s="4">
        <v>17.543490496360459</v>
      </c>
      <c r="N2141" s="4">
        <v>6.2657134090704254</v>
      </c>
      <c r="O2141" s="4">
        <v>82.305138195755035</v>
      </c>
      <c r="P2141" s="4">
        <v>30.822789564551829</v>
      </c>
      <c r="Q2141" s="4">
        <v>146.20704963470351</v>
      </c>
      <c r="R2141" s="4">
        <v>31.116470773426279</v>
      </c>
      <c r="S2141" s="4">
        <v>294.91245669518219</v>
      </c>
      <c r="T2141" s="4">
        <v>47.842647923882652</v>
      </c>
      <c r="U2141" s="4"/>
      <c r="V2141" s="4"/>
      <c r="W2141" s="4"/>
      <c r="X2141" s="4">
        <v>9335.7448463905894</v>
      </c>
      <c r="Y2141" s="4">
        <v>1.2016016837517449</v>
      </c>
      <c r="Z2141" s="4">
        <v>23.940897168591899</v>
      </c>
      <c r="AA2141" s="4">
        <v>176.57501588785979</v>
      </c>
      <c r="AB2141" s="4">
        <v>240.23132226659621</v>
      </c>
      <c r="AC2141" s="4"/>
    </row>
    <row r="2142" spans="1:29" hidden="1" x14ac:dyDescent="0.25">
      <c r="A2142" s="4" t="s">
        <v>4127</v>
      </c>
      <c r="B2142" s="4" t="s">
        <v>3936</v>
      </c>
      <c r="C2142" s="4" t="s">
        <v>2223</v>
      </c>
      <c r="D2142" s="4" t="s">
        <v>2228</v>
      </c>
      <c r="E2142" s="4" t="s">
        <v>3964</v>
      </c>
      <c r="F2142" s="4">
        <v>0</v>
      </c>
      <c r="G2142" s="4">
        <v>0.1001733171366659</v>
      </c>
      <c r="H2142" s="4">
        <v>45.015478462108959</v>
      </c>
      <c r="I2142" s="4">
        <v>0.21147459002856661</v>
      </c>
      <c r="J2142" s="4">
        <v>3.8893883672314629</v>
      </c>
      <c r="K2142" s="4">
        <v>7.5432266849867844</v>
      </c>
      <c r="L2142" s="4">
        <v>0.47699801028317579</v>
      </c>
      <c r="M2142" s="4">
        <v>44.385939080942713</v>
      </c>
      <c r="N2142" s="4">
        <v>16.384463480877489</v>
      </c>
      <c r="O2142" s="4">
        <v>215.56660307742499</v>
      </c>
      <c r="P2142" s="4">
        <v>80.613001218554928</v>
      </c>
      <c r="Q2142" s="4">
        <v>387.97893763613598</v>
      </c>
      <c r="R2142" s="4">
        <v>79.676022429373006</v>
      </c>
      <c r="S2142" s="4">
        <v>731.61072544600984</v>
      </c>
      <c r="T2142" s="4">
        <v>118.60570217502389</v>
      </c>
      <c r="U2142" s="4"/>
      <c r="V2142" s="4"/>
      <c r="W2142" s="4"/>
      <c r="X2142" s="4">
        <v>10539.24133560595</v>
      </c>
      <c r="Y2142" s="4">
        <v>3.2985416390373499</v>
      </c>
      <c r="Z2142" s="4">
        <v>89.029067997285338</v>
      </c>
      <c r="AA2142" s="4">
        <v>964.24996507992489</v>
      </c>
      <c r="AB2142" s="4">
        <v>880.52305193645839</v>
      </c>
      <c r="AC2142" s="4"/>
    </row>
    <row r="2143" spans="1:29" hidden="1" x14ac:dyDescent="0.25">
      <c r="A2143" s="4" t="s">
        <v>4127</v>
      </c>
      <c r="B2143" s="4" t="s">
        <v>3936</v>
      </c>
      <c r="C2143" s="4" t="s">
        <v>2223</v>
      </c>
      <c r="D2143" s="4" t="s">
        <v>2229</v>
      </c>
      <c r="E2143" s="4" t="s">
        <v>3964</v>
      </c>
      <c r="F2143" s="4">
        <v>0</v>
      </c>
      <c r="G2143" s="4">
        <v>0.29430395204214821</v>
      </c>
      <c r="H2143" s="4">
        <v>6.1859168624615721</v>
      </c>
      <c r="I2143" s="4">
        <v>0.18612599951010031</v>
      </c>
      <c r="J2143" s="4">
        <v>2.1919820125090932</v>
      </c>
      <c r="K2143" s="4">
        <v>3.1532396971703101</v>
      </c>
      <c r="L2143" s="4">
        <v>0.83307885264092862</v>
      </c>
      <c r="M2143" s="4">
        <v>20.196274245362609</v>
      </c>
      <c r="N2143" s="4">
        <v>7.1112304806103257</v>
      </c>
      <c r="O2143" s="4">
        <v>90.996993718227003</v>
      </c>
      <c r="P2143" s="4">
        <v>34.353952056945538</v>
      </c>
      <c r="Q2143" s="4">
        <v>159.83772180396929</v>
      </c>
      <c r="R2143" s="4">
        <v>32.307257399607593</v>
      </c>
      <c r="S2143" s="4">
        <v>314.78273846513952</v>
      </c>
      <c r="T2143" s="4">
        <v>50.75707508108129</v>
      </c>
      <c r="U2143" s="4"/>
      <c r="V2143" s="4"/>
      <c r="W2143" s="4"/>
      <c r="X2143" s="4">
        <v>9533.6455593170413</v>
      </c>
      <c r="Y2143" s="4">
        <v>1.085533699911275</v>
      </c>
      <c r="Z2143" s="4">
        <v>15.56992806491054</v>
      </c>
      <c r="AA2143" s="4">
        <v>96.550891515648559</v>
      </c>
      <c r="AB2143" s="4">
        <v>177.48245383958519</v>
      </c>
      <c r="AC2143" s="4"/>
    </row>
    <row r="2144" spans="1:29" hidden="1" x14ac:dyDescent="0.25">
      <c r="A2144" s="4" t="s">
        <v>4127</v>
      </c>
      <c r="B2144" s="4" t="s">
        <v>3936</v>
      </c>
      <c r="C2144" s="4" t="s">
        <v>2223</v>
      </c>
      <c r="D2144" s="4" t="s">
        <v>2230</v>
      </c>
      <c r="E2144" s="4" t="s">
        <v>3964</v>
      </c>
      <c r="F2144" s="4">
        <v>0</v>
      </c>
      <c r="G2144" s="4">
        <v>6.208578142141211</v>
      </c>
      <c r="H2144" s="4">
        <v>146.79773782653211</v>
      </c>
      <c r="I2144" s="4">
        <v>3.9797902161335359</v>
      </c>
      <c r="J2144" s="4">
        <v>25.69290568945269</v>
      </c>
      <c r="K2144" s="4">
        <v>31.617580069699709</v>
      </c>
      <c r="L2144" s="4">
        <v>1.7653181926067381</v>
      </c>
      <c r="M2144" s="4">
        <v>145.9973582842766</v>
      </c>
      <c r="N2144" s="4">
        <v>49.182530516248647</v>
      </c>
      <c r="O2144" s="4">
        <v>611.6978201039384</v>
      </c>
      <c r="P2144" s="4">
        <v>208.07347821487821</v>
      </c>
      <c r="Q2144" s="4">
        <v>952.05318496840016</v>
      </c>
      <c r="R2144" s="4">
        <v>182.8539939151008</v>
      </c>
      <c r="S2144" s="4">
        <v>1567.8139290158049</v>
      </c>
      <c r="T2144" s="4">
        <v>256.98589708413039</v>
      </c>
      <c r="U2144" s="4"/>
      <c r="V2144" s="4"/>
      <c r="W2144" s="4"/>
      <c r="X2144" s="4">
        <v>8291.7633190404085</v>
      </c>
      <c r="Y2144" s="4">
        <v>8.3481973052320271</v>
      </c>
      <c r="Z2144" s="4">
        <v>249.91642514183911</v>
      </c>
      <c r="AA2144" s="4">
        <v>3159.4937349597321</v>
      </c>
      <c r="AB2144" s="4">
        <v>2119.9474051477828</v>
      </c>
      <c r="AC2144" s="4"/>
    </row>
    <row r="2145" spans="1:29" hidden="1" x14ac:dyDescent="0.25">
      <c r="A2145" s="4" t="s">
        <v>4127</v>
      </c>
      <c r="B2145" s="4" t="s">
        <v>3936</v>
      </c>
      <c r="C2145" s="4" t="s">
        <v>2223</v>
      </c>
      <c r="D2145" s="4" t="s">
        <v>2231</v>
      </c>
      <c r="E2145" s="4" t="s">
        <v>3964</v>
      </c>
      <c r="F2145" s="4">
        <v>0</v>
      </c>
      <c r="G2145" s="4">
        <v>4.4965867433009378E-2</v>
      </c>
      <c r="H2145" s="4">
        <v>8.4832582184408505</v>
      </c>
      <c r="I2145" s="4">
        <v>0.28652111997378438</v>
      </c>
      <c r="J2145" s="4">
        <v>4.7720330449435746</v>
      </c>
      <c r="K2145" s="4">
        <v>8.0566861520873978</v>
      </c>
      <c r="L2145" s="4">
        <v>0.92391929262736705</v>
      </c>
      <c r="M2145" s="4">
        <v>42.468724615838617</v>
      </c>
      <c r="N2145" s="4">
        <v>14.923873106896959</v>
      </c>
      <c r="O2145" s="4">
        <v>191.1349192839632</v>
      </c>
      <c r="P2145" s="4">
        <v>68.325541033071389</v>
      </c>
      <c r="Q2145" s="4">
        <v>320.37710824049083</v>
      </c>
      <c r="R2145" s="4">
        <v>62.763063078099933</v>
      </c>
      <c r="S2145" s="4">
        <v>569.17071363801733</v>
      </c>
      <c r="T2145" s="4">
        <v>95.566840329420529</v>
      </c>
      <c r="U2145" s="4"/>
      <c r="V2145" s="4"/>
      <c r="W2145" s="4"/>
      <c r="X2145" s="4">
        <v>9434.1751078330253</v>
      </c>
      <c r="Y2145" s="4">
        <v>1.1135915445106941</v>
      </c>
      <c r="Z2145" s="4">
        <v>30.827034753529929</v>
      </c>
      <c r="AA2145" s="4">
        <v>273.29902237805538</v>
      </c>
      <c r="AB2145" s="4">
        <v>329.82564792326059</v>
      </c>
      <c r="AC2145" s="4"/>
    </row>
    <row r="2146" spans="1:29" hidden="1" x14ac:dyDescent="0.25">
      <c r="A2146" s="4" t="s">
        <v>4127</v>
      </c>
      <c r="B2146" s="4" t="s">
        <v>3936</v>
      </c>
      <c r="C2146" s="4" t="s">
        <v>2223</v>
      </c>
      <c r="D2146" s="4" t="s">
        <v>2232</v>
      </c>
      <c r="E2146" s="4" t="s">
        <v>3964</v>
      </c>
      <c r="F2146" s="4">
        <v>0</v>
      </c>
      <c r="G2146" s="4">
        <v>0.40369228210586139</v>
      </c>
      <c r="H2146" s="4">
        <v>116.0934165574463</v>
      </c>
      <c r="I2146" s="4">
        <v>1.031024046045468</v>
      </c>
      <c r="J2146" s="4">
        <v>13.82103096523144</v>
      </c>
      <c r="K2146" s="4">
        <v>29.608753827422358</v>
      </c>
      <c r="L2146" s="4">
        <v>0.48340896675373601</v>
      </c>
      <c r="M2146" s="4">
        <v>164.13000282383339</v>
      </c>
      <c r="N2146" s="4">
        <v>56.720571574974763</v>
      </c>
      <c r="O2146" s="4">
        <v>712.28172194880244</v>
      </c>
      <c r="P2146" s="4">
        <v>252.05972817199489</v>
      </c>
      <c r="Q2146" s="4">
        <v>1144.2756798103651</v>
      </c>
      <c r="R2146" s="4">
        <v>220.38064331354451</v>
      </c>
      <c r="S2146" s="4">
        <v>1949.000853643337</v>
      </c>
      <c r="T2146" s="4">
        <v>303.85955117592601</v>
      </c>
      <c r="U2146" s="4"/>
      <c r="V2146" s="4"/>
      <c r="W2146" s="4"/>
      <c r="X2146" s="4">
        <v>10126.91020048292</v>
      </c>
      <c r="Y2146" s="4">
        <v>9.8100885916228915</v>
      </c>
      <c r="Z2146" s="4">
        <v>369.77927613160148</v>
      </c>
      <c r="AA2146" s="4">
        <v>4373.8434834070231</v>
      </c>
      <c r="AB2146" s="4">
        <v>3179.0848938013141</v>
      </c>
      <c r="AC2146" s="4"/>
    </row>
    <row r="2147" spans="1:29" hidden="1" x14ac:dyDescent="0.25">
      <c r="A2147" s="4" t="s">
        <v>4127</v>
      </c>
      <c r="B2147" s="4" t="s">
        <v>3936</v>
      </c>
      <c r="C2147" s="4" t="s">
        <v>2223</v>
      </c>
      <c r="D2147" s="4" t="s">
        <v>2233</v>
      </c>
      <c r="E2147" s="4" t="s">
        <v>3964</v>
      </c>
      <c r="F2147" s="4">
        <v>0</v>
      </c>
      <c r="G2147" s="4">
        <v>60.413035580532913</v>
      </c>
      <c r="H2147" s="4">
        <v>159.9087053205902</v>
      </c>
      <c r="I2147" s="4">
        <v>22.536970147293459</v>
      </c>
      <c r="J2147" s="4">
        <v>109.5115742341457</v>
      </c>
      <c r="K2147" s="4">
        <v>29.518377607723082</v>
      </c>
      <c r="L2147" s="4">
        <v>2.2705742572006948</v>
      </c>
      <c r="M2147" s="4">
        <v>50.510354368109162</v>
      </c>
      <c r="N2147" s="4">
        <v>12.785344546591951</v>
      </c>
      <c r="O2147" s="4">
        <v>142.21397228622939</v>
      </c>
      <c r="P2147" s="4">
        <v>47.979987455753523</v>
      </c>
      <c r="Q2147" s="4">
        <v>211.25992381539709</v>
      </c>
      <c r="R2147" s="4">
        <v>41.641364403500503</v>
      </c>
      <c r="S2147" s="4">
        <v>378.42138272847461</v>
      </c>
      <c r="T2147" s="4">
        <v>63.338568403903423</v>
      </c>
      <c r="U2147" s="4"/>
      <c r="V2147" s="4"/>
      <c r="W2147" s="4"/>
      <c r="X2147" s="4">
        <v>8980.5929129027045</v>
      </c>
      <c r="Y2147" s="4">
        <v>1.304798906553023</v>
      </c>
      <c r="Z2147" s="4">
        <v>16.3318845446741</v>
      </c>
      <c r="AA2147" s="4">
        <v>125.3239708009051</v>
      </c>
      <c r="AB2147" s="4">
        <v>178.0205454674595</v>
      </c>
      <c r="AC2147" s="4"/>
    </row>
    <row r="2148" spans="1:29" hidden="1" x14ac:dyDescent="0.25">
      <c r="A2148" s="4" t="s">
        <v>4127</v>
      </c>
      <c r="B2148" s="4" t="s">
        <v>3936</v>
      </c>
      <c r="C2148" s="4" t="s">
        <v>2223</v>
      </c>
      <c r="D2148" s="4" t="s">
        <v>2234</v>
      </c>
      <c r="E2148" s="4" t="s">
        <v>3964</v>
      </c>
      <c r="F2148" s="4">
        <v>0</v>
      </c>
      <c r="G2148" s="4">
        <v>7.1910304915133656</v>
      </c>
      <c r="H2148" s="4">
        <v>79.101035820362497</v>
      </c>
      <c r="I2148" s="4">
        <v>2.493705369036765</v>
      </c>
      <c r="J2148" s="4">
        <v>18.115976768208089</v>
      </c>
      <c r="K2148" s="4">
        <v>24.35903235111353</v>
      </c>
      <c r="L2148" s="4">
        <v>1.255567559581692</v>
      </c>
      <c r="M2148" s="4">
        <v>129.13541939312111</v>
      </c>
      <c r="N2148" s="4">
        <v>45.145003326409842</v>
      </c>
      <c r="O2148" s="4">
        <v>559.65489222985786</v>
      </c>
      <c r="P2148" s="4">
        <v>197.9329134907976</v>
      </c>
      <c r="Q2148" s="4">
        <v>899.41988094246551</v>
      </c>
      <c r="R2148" s="4">
        <v>173.8060994887586</v>
      </c>
      <c r="S2148" s="4">
        <v>1535.486508707618</v>
      </c>
      <c r="T2148" s="4">
        <v>246.3619981975707</v>
      </c>
      <c r="U2148" s="4"/>
      <c r="V2148" s="4"/>
      <c r="W2148" s="4"/>
      <c r="X2148" s="4">
        <v>10174.032105077909</v>
      </c>
      <c r="Y2148" s="4">
        <v>4.8308860242068477</v>
      </c>
      <c r="Z2148" s="4">
        <v>158.31002195533009</v>
      </c>
      <c r="AA2148" s="4">
        <v>2086.102158112039</v>
      </c>
      <c r="AB2148" s="4">
        <v>1493.243700678873</v>
      </c>
      <c r="AC2148" s="4"/>
    </row>
    <row r="2149" spans="1:29" hidden="1" x14ac:dyDescent="0.25">
      <c r="A2149" s="4" t="s">
        <v>4127</v>
      </c>
      <c r="B2149" s="4" t="s">
        <v>3936</v>
      </c>
      <c r="C2149" s="4" t="s">
        <v>2223</v>
      </c>
      <c r="D2149" s="4" t="s">
        <v>2235</v>
      </c>
      <c r="E2149" s="4" t="s">
        <v>3964</v>
      </c>
      <c r="F2149" s="4">
        <v>0</v>
      </c>
      <c r="G2149" s="4">
        <v>0.18744147669481009</v>
      </c>
      <c r="H2149" s="4">
        <v>8.0707069016459663</v>
      </c>
      <c r="I2149" s="4">
        <v>0.28557916679490231</v>
      </c>
      <c r="J2149" s="4">
        <v>4.5489377374951161</v>
      </c>
      <c r="K2149" s="4">
        <v>7.9950188446096844</v>
      </c>
      <c r="L2149" s="4">
        <v>0.91989427778064037</v>
      </c>
      <c r="M2149" s="4">
        <v>41.93504353093418</v>
      </c>
      <c r="N2149" s="4">
        <v>14.08050587680704</v>
      </c>
      <c r="O2149" s="4">
        <v>180.21042953613889</v>
      </c>
      <c r="P2149" s="4">
        <v>64.816971189919258</v>
      </c>
      <c r="Q2149" s="4">
        <v>305.50906493544971</v>
      </c>
      <c r="R2149" s="4">
        <v>59.95197408173496</v>
      </c>
      <c r="S2149" s="4">
        <v>534.59813158659904</v>
      </c>
      <c r="T2149" s="4">
        <v>91.442359170917086</v>
      </c>
      <c r="U2149" s="4"/>
      <c r="V2149" s="4"/>
      <c r="W2149" s="4"/>
      <c r="X2149" s="4">
        <v>9676.5303484253127</v>
      </c>
      <c r="Y2149" s="4">
        <v>1.0602226967098609</v>
      </c>
      <c r="Z2149" s="4">
        <v>25.13381630460162</v>
      </c>
      <c r="AA2149" s="4">
        <v>212.57542603135349</v>
      </c>
      <c r="AB2149" s="4">
        <v>270.95730555277788</v>
      </c>
      <c r="AC2149" s="4"/>
    </row>
    <row r="2150" spans="1:29" hidden="1" x14ac:dyDescent="0.25">
      <c r="A2150" s="4" t="s">
        <v>4127</v>
      </c>
      <c r="B2150" s="4" t="s">
        <v>3936</v>
      </c>
      <c r="C2150" s="4" t="s">
        <v>2223</v>
      </c>
      <c r="D2150" s="4" t="s">
        <v>2236</v>
      </c>
      <c r="E2150" s="4" t="s">
        <v>3964</v>
      </c>
      <c r="F2150" s="4">
        <v>0</v>
      </c>
      <c r="G2150" s="4">
        <v>28.69697611714199</v>
      </c>
      <c r="H2150" s="4">
        <v>83.921560660964076</v>
      </c>
      <c r="I2150" s="4">
        <v>9.7672230058106546</v>
      </c>
      <c r="J2150" s="4">
        <v>49.612416137705829</v>
      </c>
      <c r="K2150" s="4">
        <v>18.297762948017159</v>
      </c>
      <c r="L2150" s="4">
        <v>1.42414694778664</v>
      </c>
      <c r="M2150" s="4">
        <v>56.613442420716027</v>
      </c>
      <c r="N2150" s="4">
        <v>17.307584149867679</v>
      </c>
      <c r="O2150" s="4">
        <v>201.14829548694431</v>
      </c>
      <c r="P2150" s="4">
        <v>70.241972313125075</v>
      </c>
      <c r="Q2150" s="4">
        <v>324.54643126184209</v>
      </c>
      <c r="R2150" s="4">
        <v>63.411337964425378</v>
      </c>
      <c r="S2150" s="4">
        <v>566.49095552631286</v>
      </c>
      <c r="T2150" s="4">
        <v>92.135941115595941</v>
      </c>
      <c r="U2150" s="4"/>
      <c r="V2150" s="4"/>
      <c r="W2150" s="4"/>
      <c r="X2150" s="4">
        <v>9925.4400554161566</v>
      </c>
      <c r="Y2150" s="4">
        <v>0.90153044669820714</v>
      </c>
      <c r="Z2150" s="4">
        <v>24.47885959111175</v>
      </c>
      <c r="AA2150" s="4">
        <v>235.81784033293471</v>
      </c>
      <c r="AB2150" s="4">
        <v>255.63468524185399</v>
      </c>
      <c r="AC2150" s="4"/>
    </row>
    <row r="2151" spans="1:29" hidden="1" x14ac:dyDescent="0.25">
      <c r="A2151" s="4" t="s">
        <v>4127</v>
      </c>
      <c r="B2151" s="4" t="s">
        <v>3936</v>
      </c>
      <c r="C2151" s="4" t="s">
        <v>2238</v>
      </c>
      <c r="D2151" s="4" t="s">
        <v>2237</v>
      </c>
      <c r="E2151" s="4" t="s">
        <v>3964</v>
      </c>
      <c r="F2151" s="4">
        <v>1</v>
      </c>
      <c r="G2151" s="4">
        <v>5.7038824968497428</v>
      </c>
      <c r="H2151" s="4">
        <v>159.1297593095637</v>
      </c>
      <c r="I2151" s="4">
        <v>3.0031142860518658</v>
      </c>
      <c r="J2151" s="4">
        <v>27.78239492161104</v>
      </c>
      <c r="K2151" s="4">
        <v>40.657518938237132</v>
      </c>
      <c r="L2151" s="4">
        <v>1.582090463882015</v>
      </c>
      <c r="M2151" s="4">
        <v>201.79141986268371</v>
      </c>
      <c r="N2151" s="4">
        <v>65.254587944535686</v>
      </c>
      <c r="O2151" s="4">
        <v>757.21606456073823</v>
      </c>
      <c r="P2151" s="4">
        <v>257.34314154153827</v>
      </c>
      <c r="Q2151" s="4">
        <v>1111.47460691122</v>
      </c>
      <c r="R2151" s="4">
        <v>208.38041792386039</v>
      </c>
      <c r="S2151" s="4">
        <v>1782.9815892554</v>
      </c>
      <c r="T2151" s="4">
        <v>283.29075040812552</v>
      </c>
      <c r="U2151" s="4"/>
      <c r="V2151" s="4"/>
      <c r="W2151" s="4"/>
      <c r="X2151" s="4">
        <v>9057.4852616558601</v>
      </c>
      <c r="Y2151" s="4">
        <v>3.4107068378322918</v>
      </c>
      <c r="Z2151" s="4">
        <v>72.909453434869562</v>
      </c>
      <c r="AA2151" s="4">
        <v>767.79361696807678</v>
      </c>
      <c r="AB2151" s="4">
        <v>402.44066495466171</v>
      </c>
      <c r="AC2151" s="4"/>
    </row>
    <row r="2152" spans="1:29" hidden="1" x14ac:dyDescent="0.25">
      <c r="A2152" s="4" t="s">
        <v>4127</v>
      </c>
      <c r="B2152" s="4" t="s">
        <v>3936</v>
      </c>
      <c r="C2152" s="4" t="s">
        <v>2238</v>
      </c>
      <c r="D2152" s="4" t="s">
        <v>2239</v>
      </c>
      <c r="E2152" s="4" t="s">
        <v>3964</v>
      </c>
      <c r="F2152" s="4">
        <v>0</v>
      </c>
      <c r="G2152" s="4">
        <v>3.6098305554056469</v>
      </c>
      <c r="H2152" s="4">
        <v>19.945717416408911</v>
      </c>
      <c r="I2152" s="4">
        <v>1.049899573962378</v>
      </c>
      <c r="J2152" s="4">
        <v>5.1887110654160944</v>
      </c>
      <c r="K2152" s="4">
        <v>3.4728694151229589</v>
      </c>
      <c r="L2152" s="4">
        <v>0.41984379083811868</v>
      </c>
      <c r="M2152" s="4">
        <v>17.877841220033169</v>
      </c>
      <c r="N2152" s="4">
        <v>6.2031092752397186</v>
      </c>
      <c r="O2152" s="4">
        <v>83.116166312420546</v>
      </c>
      <c r="P2152" s="4">
        <v>31.9487884969639</v>
      </c>
      <c r="Q2152" s="4">
        <v>154.65997701636351</v>
      </c>
      <c r="R2152" s="4">
        <v>32.380235605158553</v>
      </c>
      <c r="S2152" s="4">
        <v>295.98768777696932</v>
      </c>
      <c r="T2152" s="4">
        <v>52.820548196663353</v>
      </c>
      <c r="U2152" s="4"/>
      <c r="V2152" s="4"/>
      <c r="W2152" s="4"/>
      <c r="X2152" s="4">
        <v>10751.59905383311</v>
      </c>
      <c r="Y2152" s="4">
        <v>1.082327646127462</v>
      </c>
      <c r="Z2152" s="4">
        <v>15.89362245704468</v>
      </c>
      <c r="AA2152" s="4">
        <v>131.4002152828281</v>
      </c>
      <c r="AB2152" s="4">
        <v>163.8815797014262</v>
      </c>
      <c r="AC2152" s="4"/>
    </row>
    <row r="2153" spans="1:29" hidden="1" x14ac:dyDescent="0.25">
      <c r="A2153" s="4" t="s">
        <v>4127</v>
      </c>
      <c r="B2153" s="4" t="s">
        <v>3936</v>
      </c>
      <c r="C2153" s="4" t="s">
        <v>2238</v>
      </c>
      <c r="D2153" s="4" t="s">
        <v>2240</v>
      </c>
      <c r="E2153" s="4" t="s">
        <v>3964</v>
      </c>
      <c r="F2153" s="4">
        <v>0</v>
      </c>
      <c r="G2153" s="4">
        <v>0.16351040868465971</v>
      </c>
      <c r="H2153" s="4">
        <v>18.952174190276072</v>
      </c>
      <c r="I2153" s="4">
        <v>0.27420546036769811</v>
      </c>
      <c r="J2153" s="4">
        <v>4.5600755207372847</v>
      </c>
      <c r="K2153" s="4">
        <v>10.517788675664301</v>
      </c>
      <c r="L2153" s="4">
        <v>1.095868564650889</v>
      </c>
      <c r="M2153" s="4">
        <v>63.61219821669723</v>
      </c>
      <c r="N2153" s="4">
        <v>22.65380572829303</v>
      </c>
      <c r="O2153" s="4">
        <v>299.77717894533129</v>
      </c>
      <c r="P2153" s="4">
        <v>113.5084985797583</v>
      </c>
      <c r="Q2153" s="4">
        <v>540.4819825529778</v>
      </c>
      <c r="R2153" s="4">
        <v>108.5055587181712</v>
      </c>
      <c r="S2153" s="4">
        <v>994.43361682899342</v>
      </c>
      <c r="T2153" s="4">
        <v>164.7915306517977</v>
      </c>
      <c r="U2153" s="4"/>
      <c r="V2153" s="4"/>
      <c r="W2153" s="4"/>
      <c r="X2153" s="4">
        <v>10064.318464881069</v>
      </c>
      <c r="Y2153" s="4">
        <v>1.577548586656732</v>
      </c>
      <c r="Z2153" s="4">
        <v>55.707082057730752</v>
      </c>
      <c r="AA2153" s="4">
        <v>555.04929341891534</v>
      </c>
      <c r="AB2153" s="4">
        <v>583.83690910907092</v>
      </c>
      <c r="AC2153" s="4"/>
    </row>
    <row r="2154" spans="1:29" hidden="1" x14ac:dyDescent="0.25">
      <c r="A2154" s="4" t="s">
        <v>4127</v>
      </c>
      <c r="B2154" s="4" t="s">
        <v>3936</v>
      </c>
      <c r="C2154" s="4" t="s">
        <v>2238</v>
      </c>
      <c r="D2154" s="4" t="s">
        <v>2241</v>
      </c>
      <c r="E2154" s="4" t="s">
        <v>3964</v>
      </c>
      <c r="F2154" s="4">
        <v>0</v>
      </c>
      <c r="G2154" s="4">
        <v>0.35725556131124159</v>
      </c>
      <c r="H2154" s="4">
        <v>9.4405108288831787</v>
      </c>
      <c r="I2154" s="4">
        <v>0.25503278571666121</v>
      </c>
      <c r="J2154" s="4">
        <v>2.6870357813549779</v>
      </c>
      <c r="K2154" s="4">
        <v>6.5869645963871477</v>
      </c>
      <c r="L2154" s="4">
        <v>0.49927669015279352</v>
      </c>
      <c r="M2154" s="4">
        <v>40.805358847463289</v>
      </c>
      <c r="N2154" s="4">
        <v>15.465805894106451</v>
      </c>
      <c r="O2154" s="4">
        <v>207.58709001076039</v>
      </c>
      <c r="P2154" s="4">
        <v>76.707305225045445</v>
      </c>
      <c r="Q2154" s="4">
        <v>377.74382759778422</v>
      </c>
      <c r="R2154" s="4">
        <v>76.957629044822212</v>
      </c>
      <c r="S2154" s="4">
        <v>720.69061218318052</v>
      </c>
      <c r="T2154" s="4">
        <v>116.89622033524481</v>
      </c>
      <c r="U2154" s="4"/>
      <c r="V2154" s="4"/>
      <c r="W2154" s="4"/>
      <c r="X2154" s="4">
        <v>12140.1321444429</v>
      </c>
      <c r="Y2154" s="4">
        <v>1.6984385746044219</v>
      </c>
      <c r="Z2154" s="4">
        <v>44.130626613660617</v>
      </c>
      <c r="AA2154" s="4">
        <v>314.34666750023518</v>
      </c>
      <c r="AB2154" s="4">
        <v>494.97623028006768</v>
      </c>
      <c r="AC2154" s="4"/>
    </row>
    <row r="2155" spans="1:29" hidden="1" x14ac:dyDescent="0.25">
      <c r="A2155" s="4" t="s">
        <v>4127</v>
      </c>
      <c r="B2155" s="4" t="s">
        <v>3936</v>
      </c>
      <c r="C2155" s="4" t="s">
        <v>2238</v>
      </c>
      <c r="D2155" s="4" t="s">
        <v>2242</v>
      </c>
      <c r="E2155" s="4" t="s">
        <v>3964</v>
      </c>
      <c r="F2155" s="4">
        <v>0</v>
      </c>
      <c r="G2155" s="4">
        <v>0.37239388636458459</v>
      </c>
      <c r="H2155" s="4">
        <v>20.449144764282931</v>
      </c>
      <c r="I2155" s="4">
        <v>0.30846597993312469</v>
      </c>
      <c r="J2155" s="4">
        <v>4.4565089355614429</v>
      </c>
      <c r="K2155" s="4">
        <v>7.9998548116715433</v>
      </c>
      <c r="L2155" s="4">
        <v>0.62558329266447754</v>
      </c>
      <c r="M2155" s="4">
        <v>46.533291342031468</v>
      </c>
      <c r="N2155" s="4">
        <v>15.56908968627174</v>
      </c>
      <c r="O2155" s="4">
        <v>198.14788964592049</v>
      </c>
      <c r="P2155" s="4">
        <v>72.424376247023972</v>
      </c>
      <c r="Q2155" s="4">
        <v>341.9786651176226</v>
      </c>
      <c r="R2155" s="4">
        <v>66.919930905686471</v>
      </c>
      <c r="S2155" s="4">
        <v>603.26218698030357</v>
      </c>
      <c r="T2155" s="4">
        <v>102.4880151830685</v>
      </c>
      <c r="U2155" s="4"/>
      <c r="V2155" s="4"/>
      <c r="W2155" s="4"/>
      <c r="X2155" s="4">
        <v>11020.409494450059</v>
      </c>
      <c r="Y2155" s="4">
        <v>1.522359683764329</v>
      </c>
      <c r="Z2155" s="4">
        <v>32.937877896789573</v>
      </c>
      <c r="AA2155" s="4">
        <v>363.09946692720251</v>
      </c>
      <c r="AB2155" s="4">
        <v>338.09535353474371</v>
      </c>
      <c r="AC2155" s="4"/>
    </row>
    <row r="2156" spans="1:29" hidden="1" x14ac:dyDescent="0.25">
      <c r="A2156" s="4" t="s">
        <v>4127</v>
      </c>
      <c r="B2156" s="4" t="s">
        <v>3936</v>
      </c>
      <c r="C2156" s="4" t="s">
        <v>2238</v>
      </c>
      <c r="D2156" s="4" t="s">
        <v>2243</v>
      </c>
      <c r="E2156" s="4" t="s">
        <v>3964</v>
      </c>
      <c r="F2156" s="4">
        <v>0</v>
      </c>
      <c r="G2156" s="4">
        <v>0.54692669897744006</v>
      </c>
      <c r="H2156" s="4">
        <v>22.031603370550389</v>
      </c>
      <c r="I2156" s="4">
        <v>0.49871804052924101</v>
      </c>
      <c r="J2156" s="4">
        <v>6.3402956928991836</v>
      </c>
      <c r="K2156" s="4">
        <v>11.75745274542807</v>
      </c>
      <c r="L2156" s="4">
        <v>1.36917135858007</v>
      </c>
      <c r="M2156" s="4">
        <v>70.97785973118404</v>
      </c>
      <c r="N2156" s="4">
        <v>24.103288804744921</v>
      </c>
      <c r="O2156" s="4">
        <v>303.89452017020682</v>
      </c>
      <c r="P2156" s="4">
        <v>110.44797797760231</v>
      </c>
      <c r="Q2156" s="4">
        <v>504.19876465157409</v>
      </c>
      <c r="R2156" s="4">
        <v>97.818153542305495</v>
      </c>
      <c r="S2156" s="4">
        <v>863.99122353813652</v>
      </c>
      <c r="T2156" s="4">
        <v>140.2495730882676</v>
      </c>
      <c r="U2156" s="4"/>
      <c r="V2156" s="4"/>
      <c r="W2156" s="4"/>
      <c r="X2156" s="4">
        <v>9594.3068509257846</v>
      </c>
      <c r="Y2156" s="4">
        <v>2.3565246181161328</v>
      </c>
      <c r="Z2156" s="4">
        <v>57.870524059225602</v>
      </c>
      <c r="AA2156" s="4">
        <v>577.03506039548108</v>
      </c>
      <c r="AB2156" s="4">
        <v>601.91149250814453</v>
      </c>
      <c r="AC2156" s="4"/>
    </row>
    <row r="2157" spans="1:29" hidden="1" x14ac:dyDescent="0.25">
      <c r="A2157" s="4" t="s">
        <v>4127</v>
      </c>
      <c r="B2157" s="4" t="s">
        <v>3936</v>
      </c>
      <c r="C2157" s="4" t="s">
        <v>2238</v>
      </c>
      <c r="D2157" s="4" t="s">
        <v>2244</v>
      </c>
      <c r="E2157" s="4" t="s">
        <v>3964</v>
      </c>
      <c r="F2157" s="4">
        <v>0</v>
      </c>
      <c r="G2157" s="4">
        <v>20.7692230165312</v>
      </c>
      <c r="H2157" s="4">
        <v>64.234911169047393</v>
      </c>
      <c r="I2157" s="4">
        <v>7.5443799203291411</v>
      </c>
      <c r="J2157" s="4">
        <v>39.623565139229576</v>
      </c>
      <c r="K2157" s="4">
        <v>15.88692401805285</v>
      </c>
      <c r="L2157" s="4">
        <v>1.3617505484304759</v>
      </c>
      <c r="M2157" s="4">
        <v>55.230245516336574</v>
      </c>
      <c r="N2157" s="4">
        <v>17.64557702299269</v>
      </c>
      <c r="O2157" s="4">
        <v>214.50802648436161</v>
      </c>
      <c r="P2157" s="4">
        <v>76.737407016235792</v>
      </c>
      <c r="Q2157" s="4">
        <v>351.11341134882741</v>
      </c>
      <c r="R2157" s="4">
        <v>69.45817542626348</v>
      </c>
      <c r="S2157" s="4">
        <v>611.83532750810161</v>
      </c>
      <c r="T2157" s="4">
        <v>104.39857102272219</v>
      </c>
      <c r="U2157" s="4"/>
      <c r="V2157" s="4"/>
      <c r="W2157" s="4"/>
      <c r="X2157" s="4">
        <v>10000.53121874826</v>
      </c>
      <c r="Y2157" s="4">
        <v>1.341268293041163</v>
      </c>
      <c r="Z2157" s="4">
        <v>29.952483743473429</v>
      </c>
      <c r="AA2157" s="4">
        <v>358.39966611452212</v>
      </c>
      <c r="AB2157" s="4">
        <v>294.5284809728887</v>
      </c>
      <c r="AC2157" s="4"/>
    </row>
    <row r="2158" spans="1:29" hidden="1" x14ac:dyDescent="0.25">
      <c r="A2158" s="4" t="s">
        <v>4127</v>
      </c>
      <c r="B2158" s="4" t="s">
        <v>3936</v>
      </c>
      <c r="C2158" s="4" t="s">
        <v>2238</v>
      </c>
      <c r="D2158" s="4" t="s">
        <v>2245</v>
      </c>
      <c r="E2158" s="4" t="s">
        <v>3964</v>
      </c>
      <c r="F2158" s="4">
        <v>0</v>
      </c>
      <c r="G2158" s="4">
        <v>3.0817974258933151E-2</v>
      </c>
      <c r="H2158" s="4">
        <v>7.7922252496348738</v>
      </c>
      <c r="I2158" s="4">
        <v>4.3952639289721228E-2</v>
      </c>
      <c r="J2158" s="4">
        <v>0.73583034791607327</v>
      </c>
      <c r="K2158" s="4">
        <v>2.391014118742282</v>
      </c>
      <c r="L2158" s="4">
        <v>0.30727109964404692</v>
      </c>
      <c r="M2158" s="4">
        <v>13.35890174856017</v>
      </c>
      <c r="N2158" s="4">
        <v>5.0103322664741388</v>
      </c>
      <c r="O2158" s="4">
        <v>66.394339665327422</v>
      </c>
      <c r="P2158" s="4">
        <v>26.362645663944939</v>
      </c>
      <c r="Q2158" s="4">
        <v>130.73453341858749</v>
      </c>
      <c r="R2158" s="4">
        <v>28.05643155020995</v>
      </c>
      <c r="S2158" s="4">
        <v>264.49789753189202</v>
      </c>
      <c r="T2158" s="4">
        <v>46.195673027582288</v>
      </c>
      <c r="U2158" s="4"/>
      <c r="V2158" s="4"/>
      <c r="W2158" s="4"/>
      <c r="X2158" s="4">
        <v>11001.022583584419</v>
      </c>
      <c r="Y2158" s="4">
        <v>0.75444082674254687</v>
      </c>
      <c r="Z2158" s="4">
        <v>9.8163503480397161</v>
      </c>
      <c r="AA2158" s="4">
        <v>78.683271630924324</v>
      </c>
      <c r="AB2158" s="4">
        <v>108.92510098321191</v>
      </c>
      <c r="AC2158" s="4"/>
    </row>
    <row r="2159" spans="1:29" hidden="1" x14ac:dyDescent="0.25">
      <c r="A2159" s="4" t="s">
        <v>4127</v>
      </c>
      <c r="B2159" s="4" t="s">
        <v>3936</v>
      </c>
      <c r="C2159" s="4" t="s">
        <v>2238</v>
      </c>
      <c r="D2159" s="4" t="s">
        <v>2246</v>
      </c>
      <c r="E2159" s="4" t="s">
        <v>3964</v>
      </c>
      <c r="F2159" s="4">
        <v>0</v>
      </c>
      <c r="G2159" s="4">
        <v>59.001439494828553</v>
      </c>
      <c r="H2159" s="4">
        <v>144.85023265729509</v>
      </c>
      <c r="I2159" s="4">
        <v>18.426654198665911</v>
      </c>
      <c r="J2159" s="4">
        <v>86.03759105748837</v>
      </c>
      <c r="K2159" s="4">
        <v>24.32031810002492</v>
      </c>
      <c r="L2159" s="4">
        <v>1.609479365526328</v>
      </c>
      <c r="M2159" s="4">
        <v>47.429705628352004</v>
      </c>
      <c r="N2159" s="4">
        <v>11.5241276874857</v>
      </c>
      <c r="O2159" s="4">
        <v>132.63644774527319</v>
      </c>
      <c r="P2159" s="4">
        <v>46.37082919264239</v>
      </c>
      <c r="Q2159" s="4">
        <v>212.28016119447349</v>
      </c>
      <c r="R2159" s="4">
        <v>42.641909278296097</v>
      </c>
      <c r="S2159" s="4">
        <v>387.38653409501882</v>
      </c>
      <c r="T2159" s="4">
        <v>66.103044111282387</v>
      </c>
      <c r="U2159" s="4"/>
      <c r="V2159" s="4"/>
      <c r="W2159" s="4"/>
      <c r="X2159" s="4">
        <v>9979.2642408850152</v>
      </c>
      <c r="Y2159" s="4">
        <v>1.1760784263839541</v>
      </c>
      <c r="Z2159" s="4">
        <v>16.169025019947242</v>
      </c>
      <c r="AA2159" s="4">
        <v>134.0124683281278</v>
      </c>
      <c r="AB2159" s="4">
        <v>176.92120852807051</v>
      </c>
      <c r="AC2159" s="4"/>
    </row>
    <row r="2160" spans="1:29" hidden="1" x14ac:dyDescent="0.25">
      <c r="A2160" s="4" t="s">
        <v>4127</v>
      </c>
      <c r="B2160" s="4" t="s">
        <v>3936</v>
      </c>
      <c r="C2160" s="4" t="s">
        <v>2238</v>
      </c>
      <c r="D2160" s="4" t="s">
        <v>2247</v>
      </c>
      <c r="E2160" s="4" t="s">
        <v>3964</v>
      </c>
      <c r="F2160" s="4">
        <v>0</v>
      </c>
      <c r="G2160" s="4">
        <v>3.3511999191801943E-2</v>
      </c>
      <c r="H2160" s="4">
        <v>11.672453057855121</v>
      </c>
      <c r="I2160" s="4">
        <v>0.1231725194433967</v>
      </c>
      <c r="J2160" s="4">
        <v>2.1580139268022158</v>
      </c>
      <c r="K2160" s="4">
        <v>4.5738736393047921</v>
      </c>
      <c r="L2160" s="4">
        <v>0.52541727131754679</v>
      </c>
      <c r="M2160" s="4">
        <v>25.281190722865141</v>
      </c>
      <c r="N2160" s="4">
        <v>8.9483517583546277</v>
      </c>
      <c r="O2160" s="4">
        <v>113.8608044934124</v>
      </c>
      <c r="P2160" s="4">
        <v>42.6478494928283</v>
      </c>
      <c r="Q2160" s="4">
        <v>203.7844843672712</v>
      </c>
      <c r="R2160" s="4">
        <v>41.245888714205833</v>
      </c>
      <c r="S2160" s="4">
        <v>367.29634294244238</v>
      </c>
      <c r="T2160" s="4">
        <v>64.776847482479297</v>
      </c>
      <c r="U2160" s="4"/>
      <c r="V2160" s="4"/>
      <c r="W2160" s="4"/>
      <c r="X2160" s="4">
        <v>11086.05072373346</v>
      </c>
      <c r="Y2160" s="4">
        <v>0.87711776095385396</v>
      </c>
      <c r="Z2160" s="4">
        <v>13.996008822777091</v>
      </c>
      <c r="AA2160" s="4">
        <v>135.51440860585831</v>
      </c>
      <c r="AB2160" s="4">
        <v>151.27333904158971</v>
      </c>
      <c r="AC2160" s="4"/>
    </row>
    <row r="2161" spans="1:29" hidden="1" x14ac:dyDescent="0.25">
      <c r="A2161" s="4" t="s">
        <v>4127</v>
      </c>
      <c r="B2161" s="4" t="s">
        <v>3936</v>
      </c>
      <c r="C2161" s="4" t="s">
        <v>2238</v>
      </c>
      <c r="D2161" s="4" t="s">
        <v>2248</v>
      </c>
      <c r="E2161" s="4" t="s">
        <v>3964</v>
      </c>
      <c r="F2161" s="4">
        <v>0</v>
      </c>
      <c r="G2161" s="4">
        <v>0.3884259089094213</v>
      </c>
      <c r="H2161" s="4">
        <v>12.953593807770069</v>
      </c>
      <c r="I2161" s="4">
        <v>0.31951865630433679</v>
      </c>
      <c r="J2161" s="4">
        <v>4.1067614496636731</v>
      </c>
      <c r="K2161" s="4">
        <v>7.3445198397125431</v>
      </c>
      <c r="L2161" s="4">
        <v>0.81588423811946809</v>
      </c>
      <c r="M2161" s="4">
        <v>42.572417290788927</v>
      </c>
      <c r="N2161" s="4">
        <v>15.021821578437359</v>
      </c>
      <c r="O2161" s="4">
        <v>193.40011532692941</v>
      </c>
      <c r="P2161" s="4">
        <v>72.439144798148902</v>
      </c>
      <c r="Q2161" s="4">
        <v>337.72845252468551</v>
      </c>
      <c r="R2161" s="4">
        <v>66.785982860686417</v>
      </c>
      <c r="S2161" s="4">
        <v>597.35990383640456</v>
      </c>
      <c r="T2161" s="4">
        <v>105.2397491741001</v>
      </c>
      <c r="U2161" s="4"/>
      <c r="V2161" s="4"/>
      <c r="W2161" s="4"/>
      <c r="X2161" s="4">
        <v>10188.65462407702</v>
      </c>
      <c r="Y2161" s="4">
        <v>1.964566982714518</v>
      </c>
      <c r="Z2161" s="4">
        <v>39.772158000664007</v>
      </c>
      <c r="AA2161" s="4">
        <v>369.90495961464478</v>
      </c>
      <c r="AB2161" s="4">
        <v>431.42579586325468</v>
      </c>
      <c r="AC2161" s="4"/>
    </row>
    <row r="2162" spans="1:29" hidden="1" x14ac:dyDescent="0.25">
      <c r="A2162" s="4" t="s">
        <v>4127</v>
      </c>
      <c r="B2162" s="4" t="s">
        <v>3936</v>
      </c>
      <c r="C2162" s="4" t="s">
        <v>2238</v>
      </c>
      <c r="D2162" s="4" t="s">
        <v>2249</v>
      </c>
      <c r="E2162" s="4" t="s">
        <v>3964</v>
      </c>
      <c r="F2162" s="4">
        <v>0</v>
      </c>
      <c r="G2162" s="4">
        <v>0</v>
      </c>
      <c r="H2162" s="4">
        <v>10.19987727048064</v>
      </c>
      <c r="I2162" s="4">
        <v>0.1227835399934615</v>
      </c>
      <c r="J2162" s="4">
        <v>2.841996060684076</v>
      </c>
      <c r="K2162" s="4">
        <v>5.5811685156565867</v>
      </c>
      <c r="L2162" s="4">
        <v>0.72012709306393752</v>
      </c>
      <c r="M2162" s="4">
        <v>30.359212262838131</v>
      </c>
      <c r="N2162" s="4">
        <v>10.33526168579878</v>
      </c>
      <c r="O2162" s="4">
        <v>133.50388351274731</v>
      </c>
      <c r="P2162" s="4">
        <v>49.395798728631519</v>
      </c>
      <c r="Q2162" s="4">
        <v>227.52615062426281</v>
      </c>
      <c r="R2162" s="4">
        <v>45.783833701993338</v>
      </c>
      <c r="S2162" s="4">
        <v>420.29300887615352</v>
      </c>
      <c r="T2162" s="4">
        <v>73.229482853515918</v>
      </c>
      <c r="U2162" s="4"/>
      <c r="V2162" s="4"/>
      <c r="W2162" s="4"/>
      <c r="X2162" s="4">
        <v>10991.18688993481</v>
      </c>
      <c r="Y2162" s="4">
        <v>1.020841159758372</v>
      </c>
      <c r="Z2162" s="4">
        <v>16.149567032755758</v>
      </c>
      <c r="AA2162" s="4">
        <v>154.13006684482201</v>
      </c>
      <c r="AB2162" s="4">
        <v>175.2799614867325</v>
      </c>
      <c r="AC2162" s="4"/>
    </row>
    <row r="2163" spans="1:29" hidden="1" x14ac:dyDescent="0.25">
      <c r="A2163" s="4" t="s">
        <v>4127</v>
      </c>
      <c r="B2163" s="4" t="s">
        <v>3936</v>
      </c>
      <c r="C2163" s="4" t="s">
        <v>2238</v>
      </c>
      <c r="D2163" s="4" t="s">
        <v>2250</v>
      </c>
      <c r="E2163" s="4" t="s">
        <v>3964</v>
      </c>
      <c r="F2163" s="4">
        <v>0</v>
      </c>
      <c r="G2163" s="4">
        <v>1.3606740705154321</v>
      </c>
      <c r="H2163" s="4">
        <v>10.94139433985168</v>
      </c>
      <c r="I2163" s="4">
        <v>0.35195725165852582</v>
      </c>
      <c r="J2163" s="4">
        <v>1.930158786034345</v>
      </c>
      <c r="K2163" s="4">
        <v>4.1386599486954569</v>
      </c>
      <c r="L2163" s="4">
        <v>0.64562719567598359</v>
      </c>
      <c r="M2163" s="4">
        <v>19.635593661152921</v>
      </c>
      <c r="N2163" s="4">
        <v>7.1685546400116609</v>
      </c>
      <c r="O2163" s="4">
        <v>91.529470722234237</v>
      </c>
      <c r="P2163" s="4">
        <v>35.661649542034077</v>
      </c>
      <c r="Q2163" s="4">
        <v>181.32964127349601</v>
      </c>
      <c r="R2163" s="4">
        <v>35.705693473773877</v>
      </c>
      <c r="S2163" s="4">
        <v>330.91395985717293</v>
      </c>
      <c r="T2163" s="4">
        <v>60.824278298342421</v>
      </c>
      <c r="U2163" s="4"/>
      <c r="V2163" s="4"/>
      <c r="W2163" s="4"/>
      <c r="X2163" s="4">
        <v>8367.5220471081848</v>
      </c>
      <c r="Y2163" s="4">
        <v>0.89042595580240302</v>
      </c>
      <c r="Z2163" s="4">
        <v>22.037271503149739</v>
      </c>
      <c r="AA2163" s="4">
        <v>181.50483854015121</v>
      </c>
      <c r="AB2163" s="4">
        <v>226.7587861125362</v>
      </c>
      <c r="AC2163" s="4"/>
    </row>
    <row r="2164" spans="1:29" hidden="1" x14ac:dyDescent="0.25">
      <c r="A2164" s="4" t="s">
        <v>4127</v>
      </c>
      <c r="B2164" s="4" t="s">
        <v>3936</v>
      </c>
      <c r="C2164" s="4" t="s">
        <v>2238</v>
      </c>
      <c r="D2164" s="4" t="s">
        <v>2251</v>
      </c>
      <c r="E2164" s="4" t="s">
        <v>3964</v>
      </c>
      <c r="F2164" s="4">
        <v>0</v>
      </c>
      <c r="G2164" s="4">
        <v>9.4575947299488424E-3</v>
      </c>
      <c r="H2164" s="4">
        <v>11.543388420959211</v>
      </c>
      <c r="I2164" s="4">
        <v>0.16889300273511801</v>
      </c>
      <c r="J2164" s="4">
        <v>3.4634004411839352</v>
      </c>
      <c r="K2164" s="4">
        <v>6.0135863297408472</v>
      </c>
      <c r="L2164" s="4">
        <v>0.85151872447282917</v>
      </c>
      <c r="M2164" s="4">
        <v>34.034671925526688</v>
      </c>
      <c r="N2164" s="4">
        <v>11.673611275808311</v>
      </c>
      <c r="O2164" s="4">
        <v>147.3319823171112</v>
      </c>
      <c r="P2164" s="4">
        <v>54.102114829968272</v>
      </c>
      <c r="Q2164" s="4">
        <v>256.49188456374208</v>
      </c>
      <c r="R2164" s="4">
        <v>50.414186857812552</v>
      </c>
      <c r="S2164" s="4">
        <v>456.72453537501252</v>
      </c>
      <c r="T2164" s="4">
        <v>82.122565029623956</v>
      </c>
      <c r="U2164" s="4"/>
      <c r="V2164" s="4"/>
      <c r="W2164" s="4"/>
      <c r="X2164" s="4">
        <v>10616.43681681827</v>
      </c>
      <c r="Y2164" s="4">
        <v>0.9755630313104654</v>
      </c>
      <c r="Z2164" s="4">
        <v>17.064002217631469</v>
      </c>
      <c r="AA2164" s="4">
        <v>174.42018005311539</v>
      </c>
      <c r="AB2164" s="4">
        <v>180.0649241545612</v>
      </c>
      <c r="AC2164" s="4"/>
    </row>
    <row r="2165" spans="1:29" hidden="1" x14ac:dyDescent="0.25">
      <c r="A2165" s="4" t="s">
        <v>4127</v>
      </c>
      <c r="B2165" s="4" t="s">
        <v>3936</v>
      </c>
      <c r="C2165" s="4" t="s">
        <v>2238</v>
      </c>
      <c r="D2165" s="4" t="s">
        <v>2252</v>
      </c>
      <c r="E2165" s="4" t="s">
        <v>3964</v>
      </c>
      <c r="F2165" s="4">
        <v>1</v>
      </c>
      <c r="G2165" s="4">
        <v>4.7165056120574453</v>
      </c>
      <c r="H2165" s="4">
        <v>79.0566315411494</v>
      </c>
      <c r="I2165" s="4">
        <v>5.7171870610155908</v>
      </c>
      <c r="J2165" s="4">
        <v>37.281734651520132</v>
      </c>
      <c r="K2165" s="4">
        <v>20.157660634653151</v>
      </c>
      <c r="L2165" s="4">
        <v>0.46416824844551208</v>
      </c>
      <c r="M2165" s="4">
        <v>66.547741681173179</v>
      </c>
      <c r="N2165" s="4">
        <v>23.652770012782991</v>
      </c>
      <c r="O2165" s="4">
        <v>302.7181269617372</v>
      </c>
      <c r="P2165" s="4">
        <v>118.6296329283263</v>
      </c>
      <c r="Q2165" s="4">
        <v>582.66154706315433</v>
      </c>
      <c r="R2165" s="4">
        <v>117.74473516725899</v>
      </c>
      <c r="S2165" s="4">
        <v>1057.1947093343849</v>
      </c>
      <c r="T2165" s="4">
        <v>179.65925686142239</v>
      </c>
      <c r="U2165" s="4"/>
      <c r="V2165" s="4"/>
      <c r="W2165" s="4"/>
      <c r="X2165" s="4">
        <v>13759.303013874711</v>
      </c>
      <c r="Y2165" s="4">
        <v>9.7712534198219583</v>
      </c>
      <c r="Z2165" s="4">
        <v>65.575954348024695</v>
      </c>
      <c r="AA2165" s="4">
        <v>355.65730490573821</v>
      </c>
      <c r="AB2165" s="4">
        <v>492.33711786985219</v>
      </c>
      <c r="AC2165" s="4"/>
    </row>
    <row r="2166" spans="1:29" hidden="1" x14ac:dyDescent="0.25">
      <c r="A2166" s="4" t="s">
        <v>4127</v>
      </c>
      <c r="B2166" s="4" t="s">
        <v>3936</v>
      </c>
      <c r="C2166" s="4" t="s">
        <v>2238</v>
      </c>
      <c r="D2166" s="4" t="s">
        <v>2253</v>
      </c>
      <c r="E2166" s="4" t="s">
        <v>3964</v>
      </c>
      <c r="F2166" s="4">
        <v>0</v>
      </c>
      <c r="G2166" s="4">
        <v>6.5091688098448119E-2</v>
      </c>
      <c r="H2166" s="4">
        <v>15.701587873265771</v>
      </c>
      <c r="I2166" s="4">
        <v>6.86044550084247E-2</v>
      </c>
      <c r="J2166" s="4">
        <v>1.4515483767909789</v>
      </c>
      <c r="K2166" s="4">
        <v>3.8313106702180368</v>
      </c>
      <c r="L2166" s="4">
        <v>0.29602661916153411</v>
      </c>
      <c r="M2166" s="4">
        <v>21.231617513610011</v>
      </c>
      <c r="N2166" s="4">
        <v>8.2104230360649382</v>
      </c>
      <c r="O2166" s="4">
        <v>111.19097426108461</v>
      </c>
      <c r="P2166" s="4">
        <v>42.424704313814253</v>
      </c>
      <c r="Q2166" s="4">
        <v>209.46012960715311</v>
      </c>
      <c r="R2166" s="4">
        <v>42.40066372733564</v>
      </c>
      <c r="S2166" s="4">
        <v>390.91582552671082</v>
      </c>
      <c r="T2166" s="4">
        <v>71.605821998028972</v>
      </c>
      <c r="U2166" s="4"/>
      <c r="V2166" s="4"/>
      <c r="W2166" s="4"/>
      <c r="X2166" s="4">
        <v>12062.715155993381</v>
      </c>
      <c r="Y2166" s="4">
        <v>1.7853513821273459</v>
      </c>
      <c r="Z2166" s="4">
        <v>23.81596561662364</v>
      </c>
      <c r="AA2166" s="4">
        <v>203.9060432596944</v>
      </c>
      <c r="AB2166" s="4">
        <v>261.90938912935928</v>
      </c>
      <c r="AC2166" s="4"/>
    </row>
    <row r="2167" spans="1:29" hidden="1" x14ac:dyDescent="0.25">
      <c r="A2167" s="4" t="s">
        <v>4127</v>
      </c>
      <c r="B2167" s="4" t="s">
        <v>3936</v>
      </c>
      <c r="C2167" s="4" t="s">
        <v>2255</v>
      </c>
      <c r="D2167" s="4" t="s">
        <v>2254</v>
      </c>
      <c r="E2167" s="4" t="s">
        <v>3964</v>
      </c>
      <c r="F2167" s="4">
        <v>0</v>
      </c>
      <c r="G2167" s="4">
        <v>0.13439676817872009</v>
      </c>
      <c r="H2167" s="4">
        <v>22.766267494040399</v>
      </c>
      <c r="I2167" s="4">
        <v>0.50141092762354289</v>
      </c>
      <c r="J2167" s="4">
        <v>6.8813163935246466</v>
      </c>
      <c r="K2167" s="4">
        <v>11.31670615952012</v>
      </c>
      <c r="L2167" s="4">
        <v>2.2222608356041502</v>
      </c>
      <c r="M2167" s="4">
        <v>66.933413180106655</v>
      </c>
      <c r="N2167" s="4">
        <v>22.946709365236138</v>
      </c>
      <c r="O2167" s="4">
        <v>282.72123658533428</v>
      </c>
      <c r="P2167" s="4">
        <v>103.30074724508169</v>
      </c>
      <c r="Q2167" s="4">
        <v>478.56682512223227</v>
      </c>
      <c r="R2167" s="4">
        <v>93.280505376636427</v>
      </c>
      <c r="S2167" s="4">
        <v>852.14719181219436</v>
      </c>
      <c r="T2167" s="4">
        <v>145.73270660306031</v>
      </c>
      <c r="U2167" s="4"/>
      <c r="V2167" s="4"/>
      <c r="W2167" s="4"/>
      <c r="X2167" s="4">
        <v>9174.7606100876746</v>
      </c>
      <c r="Y2167" s="4">
        <v>1.3762681491937849</v>
      </c>
      <c r="Z2167" s="4">
        <v>42.975747461955493</v>
      </c>
      <c r="AA2167" s="4">
        <v>601.513415069914</v>
      </c>
      <c r="AB2167" s="4">
        <v>383.03538824097041</v>
      </c>
      <c r="AC2167" s="4"/>
    </row>
    <row r="2168" spans="1:29" hidden="1" x14ac:dyDescent="0.25">
      <c r="A2168" s="4" t="s">
        <v>4127</v>
      </c>
      <c r="B2168" s="4" t="s">
        <v>3936</v>
      </c>
      <c r="C2168" s="4" t="s">
        <v>2255</v>
      </c>
      <c r="D2168" s="4" t="s">
        <v>2256</v>
      </c>
      <c r="E2168" s="4" t="s">
        <v>3964</v>
      </c>
      <c r="F2168" s="4">
        <v>0</v>
      </c>
      <c r="G2168" s="4">
        <v>0.28302435771153228</v>
      </c>
      <c r="H2168" s="4">
        <v>26.260405267854349</v>
      </c>
      <c r="I2168" s="4">
        <v>0.32247243205337478</v>
      </c>
      <c r="J2168" s="4">
        <v>3.1255484020654531</v>
      </c>
      <c r="K2168" s="4">
        <v>5.862900720413692</v>
      </c>
      <c r="L2168" s="4">
        <v>1.528140860652081</v>
      </c>
      <c r="M2168" s="4">
        <v>31.01808079250943</v>
      </c>
      <c r="N2168" s="4">
        <v>10.17378591749768</v>
      </c>
      <c r="O2168" s="4">
        <v>123.4333709187309</v>
      </c>
      <c r="P2168" s="4">
        <v>43.113556078698828</v>
      </c>
      <c r="Q2168" s="4">
        <v>209.8869882634155</v>
      </c>
      <c r="R2168" s="4">
        <v>44.169137166527463</v>
      </c>
      <c r="S2168" s="4">
        <v>441.32139371529991</v>
      </c>
      <c r="T2168" s="4">
        <v>81.241649283327931</v>
      </c>
      <c r="U2168" s="4"/>
      <c r="V2168" s="4"/>
      <c r="W2168" s="4"/>
      <c r="X2168" s="4">
        <v>9698.4026160694375</v>
      </c>
      <c r="Y2168" s="4">
        <v>1.887341945713463</v>
      </c>
      <c r="Z2168" s="4">
        <v>158.43323141903261</v>
      </c>
      <c r="AA2168" s="4">
        <v>1192.7614856393291</v>
      </c>
      <c r="AB2168" s="4">
        <v>1567.1471013238549</v>
      </c>
      <c r="AC2168" s="4"/>
    </row>
    <row r="2169" spans="1:29" hidden="1" x14ac:dyDescent="0.25">
      <c r="A2169" s="4" t="s">
        <v>4127</v>
      </c>
      <c r="B2169" s="4" t="s">
        <v>3936</v>
      </c>
      <c r="C2169" s="4" t="s">
        <v>2255</v>
      </c>
      <c r="D2169" s="4" t="s">
        <v>2257</v>
      </c>
      <c r="E2169" s="4" t="s">
        <v>3964</v>
      </c>
      <c r="F2169" s="4">
        <v>0</v>
      </c>
      <c r="G2169" s="4">
        <v>0</v>
      </c>
      <c r="H2169" s="4">
        <v>10.20615246702909</v>
      </c>
      <c r="I2169" s="4">
        <v>0.10991453215567699</v>
      </c>
      <c r="J2169" s="4">
        <v>1.146928457755827</v>
      </c>
      <c r="K2169" s="4">
        <v>3.6675340938900121</v>
      </c>
      <c r="L2169" s="4">
        <v>0.4969224790130885</v>
      </c>
      <c r="M2169" s="4">
        <v>24.911194279642849</v>
      </c>
      <c r="N2169" s="4">
        <v>8.8709580455447554</v>
      </c>
      <c r="O2169" s="4">
        <v>111.0165225943485</v>
      </c>
      <c r="P2169" s="4">
        <v>42.398743230240143</v>
      </c>
      <c r="Q2169" s="4">
        <v>199.2671743869889</v>
      </c>
      <c r="R2169" s="4">
        <v>39.810256769250209</v>
      </c>
      <c r="S2169" s="4">
        <v>375.33864240806281</v>
      </c>
      <c r="T2169" s="4">
        <v>64.267852814775821</v>
      </c>
      <c r="U2169" s="4"/>
      <c r="V2169" s="4"/>
      <c r="W2169" s="4"/>
      <c r="X2169" s="4">
        <v>10852.06968354496</v>
      </c>
      <c r="Y2169" s="4">
        <v>0.9234097521292125</v>
      </c>
      <c r="Z2169" s="4">
        <v>17.65246593857837</v>
      </c>
      <c r="AA2169" s="4">
        <v>141.80554586851841</v>
      </c>
      <c r="AB2169" s="4">
        <v>187.09542209245319</v>
      </c>
      <c r="AC2169" s="4"/>
    </row>
    <row r="2170" spans="1:29" hidden="1" x14ac:dyDescent="0.25">
      <c r="A2170" s="4" t="s">
        <v>4127</v>
      </c>
      <c r="B2170" s="4" t="s">
        <v>3936</v>
      </c>
      <c r="C2170" s="4" t="s">
        <v>2255</v>
      </c>
      <c r="D2170" s="4" t="s">
        <v>2258</v>
      </c>
      <c r="E2170" s="4" t="s">
        <v>3964</v>
      </c>
      <c r="F2170" s="4">
        <v>0</v>
      </c>
      <c r="G2170" s="4">
        <v>0.10586031639736999</v>
      </c>
      <c r="H2170" s="4">
        <v>31.208479738306959</v>
      </c>
      <c r="I2170" s="4">
        <v>0.23349454002704759</v>
      </c>
      <c r="J2170" s="4">
        <v>3.9390863111832548</v>
      </c>
      <c r="K2170" s="4">
        <v>7.6632184111538866</v>
      </c>
      <c r="L2170" s="4">
        <v>1.151052343396985</v>
      </c>
      <c r="M2170" s="4">
        <v>45.888234334001403</v>
      </c>
      <c r="N2170" s="4">
        <v>15.547262935617489</v>
      </c>
      <c r="O2170" s="4">
        <v>200.01876468077941</v>
      </c>
      <c r="P2170" s="4">
        <v>75.453326301071954</v>
      </c>
      <c r="Q2170" s="4">
        <v>351.7900569414071</v>
      </c>
      <c r="R2170" s="4">
        <v>71.070980686448237</v>
      </c>
      <c r="S2170" s="4">
        <v>654.4728636384242</v>
      </c>
      <c r="T2170" s="4">
        <v>112.2424038565232</v>
      </c>
      <c r="U2170" s="4"/>
      <c r="V2170" s="4"/>
      <c r="W2170" s="4"/>
      <c r="X2170" s="4">
        <v>9162.1473265865425</v>
      </c>
      <c r="Y2170" s="4">
        <v>1.903936879320695</v>
      </c>
      <c r="Z2170" s="4">
        <v>58.660949962933081</v>
      </c>
      <c r="AA2170" s="4">
        <v>847.58748090488405</v>
      </c>
      <c r="AB2170" s="4">
        <v>528.54468101112604</v>
      </c>
      <c r="AC2170" s="4"/>
    </row>
    <row r="2171" spans="1:29" hidden="1" x14ac:dyDescent="0.25">
      <c r="A2171" s="4" t="s">
        <v>4127</v>
      </c>
      <c r="B2171" s="4" t="s">
        <v>3936</v>
      </c>
      <c r="C2171" s="4" t="s">
        <v>2255</v>
      </c>
      <c r="D2171" s="4" t="s">
        <v>2259</v>
      </c>
      <c r="E2171" s="4" t="s">
        <v>3964</v>
      </c>
      <c r="F2171" s="4">
        <v>0</v>
      </c>
      <c r="G2171" s="4">
        <v>0.124009911197909</v>
      </c>
      <c r="H2171" s="4">
        <v>24.99560560273293</v>
      </c>
      <c r="I2171" s="4">
        <v>0.62609355522278642</v>
      </c>
      <c r="J2171" s="4">
        <v>8.7301996096238632</v>
      </c>
      <c r="K2171" s="4">
        <v>14.432166925318</v>
      </c>
      <c r="L2171" s="4">
        <v>2.0353647122429268</v>
      </c>
      <c r="M2171" s="4">
        <v>81.205650732580139</v>
      </c>
      <c r="N2171" s="4">
        <v>27.594981805789409</v>
      </c>
      <c r="O2171" s="4">
        <v>352.29847112753498</v>
      </c>
      <c r="P2171" s="4">
        <v>127.76499846482081</v>
      </c>
      <c r="Q2171" s="4">
        <v>595.52760176025947</v>
      </c>
      <c r="R2171" s="4">
        <v>114.96859384247441</v>
      </c>
      <c r="S2171" s="4">
        <v>1041.9742300535941</v>
      </c>
      <c r="T2171" s="4">
        <v>175.693368110178</v>
      </c>
      <c r="U2171" s="4"/>
      <c r="V2171" s="4"/>
      <c r="W2171" s="4"/>
      <c r="X2171" s="4">
        <v>9015.0256112780626</v>
      </c>
      <c r="Y2171" s="4">
        <v>1.692750414539973</v>
      </c>
      <c r="Z2171" s="4">
        <v>60.169265658620297</v>
      </c>
      <c r="AA2171" s="4">
        <v>855.89571538224266</v>
      </c>
      <c r="AB2171" s="4">
        <v>542.72096572765588</v>
      </c>
      <c r="AC2171" s="4"/>
    </row>
    <row r="2172" spans="1:29" hidden="1" x14ac:dyDescent="0.25">
      <c r="A2172" s="4" t="s">
        <v>4127</v>
      </c>
      <c r="B2172" s="4" t="s">
        <v>3936</v>
      </c>
      <c r="C2172" s="4" t="s">
        <v>2255</v>
      </c>
      <c r="D2172" s="4" t="s">
        <v>2260</v>
      </c>
      <c r="E2172" s="4" t="s">
        <v>3964</v>
      </c>
      <c r="F2172" s="4">
        <v>0</v>
      </c>
      <c r="G2172" s="4">
        <v>3.7273943153324338</v>
      </c>
      <c r="H2172" s="4">
        <v>41.553353851407969</v>
      </c>
      <c r="I2172" s="4">
        <v>0.73028840872821177</v>
      </c>
      <c r="J2172" s="4">
        <v>4.9589074787844094</v>
      </c>
      <c r="K2172" s="4">
        <v>5.5579990927136018</v>
      </c>
      <c r="L2172" s="4">
        <v>0.92917906270635309</v>
      </c>
      <c r="M2172" s="4">
        <v>27.858841621651131</v>
      </c>
      <c r="N2172" s="4">
        <v>8.6596121837883722</v>
      </c>
      <c r="O2172" s="4">
        <v>112.7196953819908</v>
      </c>
      <c r="P2172" s="4">
        <v>40.495586323435553</v>
      </c>
      <c r="Q2172" s="4">
        <v>194.62372535690039</v>
      </c>
      <c r="R2172" s="4">
        <v>39.732448787620903</v>
      </c>
      <c r="S2172" s="4">
        <v>374.07396935857162</v>
      </c>
      <c r="T2172" s="4">
        <v>70.39346620437027</v>
      </c>
      <c r="U2172" s="4"/>
      <c r="V2172" s="4"/>
      <c r="W2172" s="4"/>
      <c r="X2172" s="4">
        <v>10073.890852321891</v>
      </c>
      <c r="Y2172" s="4">
        <v>1.459250691673702</v>
      </c>
      <c r="Z2172" s="4">
        <v>29.19630721502342</v>
      </c>
      <c r="AA2172" s="4">
        <v>309.28015451406679</v>
      </c>
      <c r="AB2172" s="4">
        <v>296.8506094621352</v>
      </c>
      <c r="AC2172" s="4"/>
    </row>
    <row r="2173" spans="1:29" hidden="1" x14ac:dyDescent="0.25">
      <c r="A2173" s="4" t="s">
        <v>4127</v>
      </c>
      <c r="B2173" s="4" t="s">
        <v>3936</v>
      </c>
      <c r="C2173" s="4" t="s">
        <v>2255</v>
      </c>
      <c r="D2173" s="4" t="s">
        <v>2261</v>
      </c>
      <c r="E2173" s="4" t="s">
        <v>3964</v>
      </c>
      <c r="F2173" s="4">
        <v>0</v>
      </c>
      <c r="G2173" s="4">
        <v>0</v>
      </c>
      <c r="H2173" s="4">
        <v>16.592746173644841</v>
      </c>
      <c r="I2173" s="4">
        <v>2.4254866647038759E-2</v>
      </c>
      <c r="J2173" s="4">
        <v>1.1121780792792431</v>
      </c>
      <c r="K2173" s="4">
        <v>2.914509288822972</v>
      </c>
      <c r="L2173" s="4">
        <v>0.31268456674738099</v>
      </c>
      <c r="M2173" s="4">
        <v>19.997913100495001</v>
      </c>
      <c r="N2173" s="4">
        <v>7.5258651388521907</v>
      </c>
      <c r="O2173" s="4">
        <v>97.811431153009508</v>
      </c>
      <c r="P2173" s="4">
        <v>37.920841096870873</v>
      </c>
      <c r="Q2173" s="4">
        <v>187.31235327144819</v>
      </c>
      <c r="R2173" s="4">
        <v>38.512056907332699</v>
      </c>
      <c r="S2173" s="4">
        <v>362.40424157377782</v>
      </c>
      <c r="T2173" s="4">
        <v>64.876430372920694</v>
      </c>
      <c r="U2173" s="4"/>
      <c r="V2173" s="4"/>
      <c r="W2173" s="4"/>
      <c r="X2173" s="4">
        <v>11666.772405984209</v>
      </c>
      <c r="Y2173" s="4">
        <v>1.3178332420346019</v>
      </c>
      <c r="Z2173" s="4">
        <v>21.468943032179819</v>
      </c>
      <c r="AA2173" s="4">
        <v>181.8170686906503</v>
      </c>
      <c r="AB2173" s="4">
        <v>232.58861128643741</v>
      </c>
      <c r="AC2173" s="4"/>
    </row>
    <row r="2174" spans="1:29" hidden="1" x14ac:dyDescent="0.25">
      <c r="A2174" s="4" t="s">
        <v>4127</v>
      </c>
      <c r="B2174" s="4" t="s">
        <v>3936</v>
      </c>
      <c r="C2174" s="4" t="s">
        <v>2255</v>
      </c>
      <c r="D2174" s="4" t="s">
        <v>2262</v>
      </c>
      <c r="E2174" s="4" t="s">
        <v>3964</v>
      </c>
      <c r="F2174" s="4">
        <v>1</v>
      </c>
      <c r="G2174" s="4">
        <v>0.31335174180129588</v>
      </c>
      <c r="H2174" s="4">
        <v>16.43889704914282</v>
      </c>
      <c r="I2174" s="4">
        <v>0.14817125530505629</v>
      </c>
      <c r="J2174" s="4">
        <v>1.0438219396673261</v>
      </c>
      <c r="K2174" s="4">
        <v>1.9273593234994191</v>
      </c>
      <c r="L2174" s="4">
        <v>0.20196427172277101</v>
      </c>
      <c r="M2174" s="4">
        <v>11.54956876308896</v>
      </c>
      <c r="N2174" s="4">
        <v>3.825151775309807</v>
      </c>
      <c r="O2174" s="4">
        <v>47.384130517405438</v>
      </c>
      <c r="P2174" s="4">
        <v>17.657312123366879</v>
      </c>
      <c r="Q2174" s="4">
        <v>85.877105788299389</v>
      </c>
      <c r="R2174" s="4">
        <v>17.507515614938491</v>
      </c>
      <c r="S2174" s="4">
        <v>170.10932542489579</v>
      </c>
      <c r="T2174" s="4">
        <v>29.966854712412719</v>
      </c>
      <c r="U2174" s="4"/>
      <c r="V2174" s="4"/>
      <c r="W2174" s="4"/>
      <c r="X2174" s="4">
        <v>11361.143814835381</v>
      </c>
      <c r="Y2174" s="4">
        <v>1.328412941816036</v>
      </c>
      <c r="Z2174" s="4">
        <v>80.267056593848636</v>
      </c>
      <c r="AA2174" s="4">
        <v>146.74999341037289</v>
      </c>
      <c r="AB2174" s="4">
        <v>244.51898154265831</v>
      </c>
      <c r="AC2174" s="4"/>
    </row>
    <row r="2175" spans="1:29" hidden="1" x14ac:dyDescent="0.25">
      <c r="A2175" s="4" t="s">
        <v>4127</v>
      </c>
      <c r="B2175" s="4" t="s">
        <v>3936</v>
      </c>
      <c r="C2175" s="4" t="s">
        <v>2255</v>
      </c>
      <c r="D2175" s="4" t="s">
        <v>2263</v>
      </c>
      <c r="E2175" s="4" t="s">
        <v>3964</v>
      </c>
      <c r="F2175" s="4">
        <v>0</v>
      </c>
      <c r="G2175" s="4">
        <v>6.9864572911904576E-4</v>
      </c>
      <c r="H2175" s="4">
        <v>11.975024240117209</v>
      </c>
      <c r="I2175" s="4">
        <v>4.4123476060248489E-2</v>
      </c>
      <c r="J2175" s="4">
        <v>0.78503657147575179</v>
      </c>
      <c r="K2175" s="4">
        <v>2.4651385873663361</v>
      </c>
      <c r="L2175" s="4">
        <v>0.31766161719933572</v>
      </c>
      <c r="M2175" s="4">
        <v>15.74680989858212</v>
      </c>
      <c r="N2175" s="4">
        <v>5.6133811041732651</v>
      </c>
      <c r="O2175" s="4">
        <v>74.887290317543474</v>
      </c>
      <c r="P2175" s="4">
        <v>28.799705449505382</v>
      </c>
      <c r="Q2175" s="4">
        <v>143.88858585796081</v>
      </c>
      <c r="R2175" s="4">
        <v>29.17376551159483</v>
      </c>
      <c r="S2175" s="4">
        <v>283.24546923768838</v>
      </c>
      <c r="T2175" s="4">
        <v>50.815668349815077</v>
      </c>
      <c r="U2175" s="4"/>
      <c r="V2175" s="4"/>
      <c r="W2175" s="4"/>
      <c r="X2175" s="4">
        <v>10832.57093746293</v>
      </c>
      <c r="Y2175" s="4">
        <v>1.005136430109733</v>
      </c>
      <c r="Z2175" s="4">
        <v>13.76601522234459</v>
      </c>
      <c r="AA2175" s="4">
        <v>112.45022656332959</v>
      </c>
      <c r="AB2175" s="4">
        <v>148.20658709209391</v>
      </c>
      <c r="AC2175" s="4"/>
    </row>
    <row r="2176" spans="1:29" hidden="1" x14ac:dyDescent="0.25">
      <c r="A2176" s="4" t="s">
        <v>4127</v>
      </c>
      <c r="B2176" s="4" t="s">
        <v>3936</v>
      </c>
      <c r="C2176" s="4" t="s">
        <v>2255</v>
      </c>
      <c r="D2176" s="4" t="s">
        <v>2264</v>
      </c>
      <c r="E2176" s="4" t="s">
        <v>3964</v>
      </c>
      <c r="F2176" s="4">
        <v>0</v>
      </c>
      <c r="G2176" s="4">
        <v>0.19993421461084199</v>
      </c>
      <c r="H2176" s="4">
        <v>12.370407873001479</v>
      </c>
      <c r="I2176" s="4">
        <v>0.10438123701119351</v>
      </c>
      <c r="J2176" s="4">
        <v>1.7435753653458941</v>
      </c>
      <c r="K2176" s="4">
        <v>3.7851170325005481</v>
      </c>
      <c r="L2176" s="4">
        <v>0.48198093099188333</v>
      </c>
      <c r="M2176" s="4">
        <v>25.398888645661248</v>
      </c>
      <c r="N2176" s="4">
        <v>8.0444952583979052</v>
      </c>
      <c r="O2176" s="4">
        <v>107.80764795690691</v>
      </c>
      <c r="P2176" s="4">
        <v>40.086683839937358</v>
      </c>
      <c r="Q2176" s="4">
        <v>195.48758364279041</v>
      </c>
      <c r="R2176" s="4">
        <v>39.364176263763831</v>
      </c>
      <c r="S2176" s="4">
        <v>356.79026832205051</v>
      </c>
      <c r="T2176" s="4">
        <v>64.675852507778657</v>
      </c>
      <c r="U2176" s="4"/>
      <c r="V2176" s="4"/>
      <c r="W2176" s="4"/>
      <c r="X2176" s="4">
        <v>9435.9059055326143</v>
      </c>
      <c r="Y2176" s="4">
        <v>1.721491161543677</v>
      </c>
      <c r="Z2176" s="4">
        <v>37.595027428109518</v>
      </c>
      <c r="AA2176" s="4">
        <v>236.5413360971429</v>
      </c>
      <c r="AB2176" s="4">
        <v>378.30844723807547</v>
      </c>
      <c r="AC2176" s="4"/>
    </row>
    <row r="2177" spans="1:29" hidden="1" x14ac:dyDescent="0.25">
      <c r="A2177" s="4" t="s">
        <v>4127</v>
      </c>
      <c r="B2177" s="4" t="s">
        <v>3936</v>
      </c>
      <c r="C2177" s="4" t="s">
        <v>2255</v>
      </c>
      <c r="D2177" s="4" t="s">
        <v>2265</v>
      </c>
      <c r="E2177" s="4" t="s">
        <v>3964</v>
      </c>
      <c r="F2177" s="4">
        <v>1</v>
      </c>
      <c r="G2177" s="4">
        <v>1.794962645958788</v>
      </c>
      <c r="H2177" s="4">
        <v>57.870387683816709</v>
      </c>
      <c r="I2177" s="4">
        <v>0.72242981685722218</v>
      </c>
      <c r="J2177" s="4">
        <v>4.4858428527069298</v>
      </c>
      <c r="K2177" s="4">
        <v>4.3299635880599121</v>
      </c>
      <c r="L2177" s="4">
        <v>0.89176077755888317</v>
      </c>
      <c r="M2177" s="4">
        <v>21.683204111603128</v>
      </c>
      <c r="N2177" s="4">
        <v>7.6252608657341323</v>
      </c>
      <c r="O2177" s="4">
        <v>102.3367507592047</v>
      </c>
      <c r="P2177" s="4">
        <v>41.240308648067462</v>
      </c>
      <c r="Q2177" s="4">
        <v>224.27971125695939</v>
      </c>
      <c r="R2177" s="4">
        <v>51.981315979973097</v>
      </c>
      <c r="S2177" s="4">
        <v>548.1242490199096</v>
      </c>
      <c r="T2177" s="4">
        <v>106.0208508907626</v>
      </c>
      <c r="U2177" s="4"/>
      <c r="V2177" s="4"/>
      <c r="W2177" s="4"/>
      <c r="X2177" s="4">
        <v>11742.350487013549</v>
      </c>
      <c r="Y2177" s="4">
        <v>1.056739027440242</v>
      </c>
      <c r="Z2177" s="4">
        <v>99.999063299425472</v>
      </c>
      <c r="AA2177" s="4">
        <v>328.37305658548547</v>
      </c>
      <c r="AB2177" s="4">
        <v>317.81744273198473</v>
      </c>
      <c r="AC2177" s="4"/>
    </row>
    <row r="2178" spans="1:29" hidden="1" x14ac:dyDescent="0.25">
      <c r="A2178" s="4" t="s">
        <v>4127</v>
      </c>
      <c r="B2178" s="4" t="s">
        <v>3936</v>
      </c>
      <c r="C2178" s="4" t="s">
        <v>2255</v>
      </c>
      <c r="D2178" s="4" t="s">
        <v>2266</v>
      </c>
      <c r="E2178" s="4" t="s">
        <v>3964</v>
      </c>
      <c r="F2178" s="4">
        <v>0</v>
      </c>
      <c r="G2178" s="4">
        <v>1.9394760611534469E-2</v>
      </c>
      <c r="H2178" s="4">
        <v>17.651135233550189</v>
      </c>
      <c r="I2178" s="4">
        <v>0.30530982416962121</v>
      </c>
      <c r="J2178" s="4">
        <v>6.1081825206036724</v>
      </c>
      <c r="K2178" s="4">
        <v>9.7276927080866127</v>
      </c>
      <c r="L2178" s="4">
        <v>1.4458176985742139</v>
      </c>
      <c r="M2178" s="4">
        <v>53.711495664247821</v>
      </c>
      <c r="N2178" s="4">
        <v>18.306599385063208</v>
      </c>
      <c r="O2178" s="4">
        <v>231.1889802080288</v>
      </c>
      <c r="P2178" s="4">
        <v>84.435303089748956</v>
      </c>
      <c r="Q2178" s="4">
        <v>392.95166128321023</v>
      </c>
      <c r="R2178" s="4">
        <v>76.31747752180317</v>
      </c>
      <c r="S2178" s="4">
        <v>692.54754408199335</v>
      </c>
      <c r="T2178" s="4">
        <v>120.33943561694841</v>
      </c>
      <c r="U2178" s="4"/>
      <c r="V2178" s="4"/>
      <c r="W2178" s="4"/>
      <c r="X2178" s="4">
        <v>9608.4838198308753</v>
      </c>
      <c r="Y2178" s="4">
        <v>1.156379039274813</v>
      </c>
      <c r="Z2178" s="4">
        <v>29.669148013513329</v>
      </c>
      <c r="AA2178" s="4">
        <v>367.75986765794391</v>
      </c>
      <c r="AB2178" s="4">
        <v>296.49455755217718</v>
      </c>
      <c r="AC2178" s="4"/>
    </row>
    <row r="2179" spans="1:29" hidden="1" x14ac:dyDescent="0.25">
      <c r="A2179" s="4" t="s">
        <v>4127</v>
      </c>
      <c r="B2179" s="4" t="s">
        <v>3936</v>
      </c>
      <c r="C2179" s="4" t="s">
        <v>2255</v>
      </c>
      <c r="D2179" s="4" t="s">
        <v>2267</v>
      </c>
      <c r="E2179" s="4" t="s">
        <v>3964</v>
      </c>
      <c r="F2179" s="4">
        <v>0</v>
      </c>
      <c r="G2179" s="4">
        <v>2.649076290112164E-2</v>
      </c>
      <c r="H2179" s="4">
        <v>10.48376246377061</v>
      </c>
      <c r="I2179" s="4">
        <v>5.5475823667881681E-2</v>
      </c>
      <c r="J2179" s="4">
        <v>1.018963645743082</v>
      </c>
      <c r="K2179" s="4">
        <v>1.795887700265858</v>
      </c>
      <c r="L2179" s="4">
        <v>0.18144974751533449</v>
      </c>
      <c r="M2179" s="4">
        <v>10.874030699661629</v>
      </c>
      <c r="N2179" s="4">
        <v>3.9436168781048968</v>
      </c>
      <c r="O2179" s="4">
        <v>53.946637825667857</v>
      </c>
      <c r="P2179" s="4">
        <v>21.008119359901091</v>
      </c>
      <c r="Q2179" s="4">
        <v>107.3838335088149</v>
      </c>
      <c r="R2179" s="4">
        <v>22.03133200625382</v>
      </c>
      <c r="S2179" s="4">
        <v>207.33732858096289</v>
      </c>
      <c r="T2179" s="4">
        <v>39.35279624267406</v>
      </c>
      <c r="U2179" s="4"/>
      <c r="V2179" s="4"/>
      <c r="W2179" s="4"/>
      <c r="X2179" s="4">
        <v>9695.6768568889474</v>
      </c>
      <c r="Y2179" s="4">
        <v>0.86335712017798427</v>
      </c>
      <c r="Z2179" s="4">
        <v>11.1268531710692</v>
      </c>
      <c r="AA2179" s="4">
        <v>104.6024040874106</v>
      </c>
      <c r="AB2179" s="4">
        <v>110.6147797586392</v>
      </c>
      <c r="AC2179" s="4"/>
    </row>
    <row r="2180" spans="1:29" hidden="1" x14ac:dyDescent="0.25">
      <c r="A2180" s="4" t="s">
        <v>4127</v>
      </c>
      <c r="B2180" s="4" t="s">
        <v>3936</v>
      </c>
      <c r="C2180" s="4" t="s">
        <v>2255</v>
      </c>
      <c r="D2180" s="4" t="s">
        <v>2268</v>
      </c>
      <c r="E2180" s="4" t="s">
        <v>3964</v>
      </c>
      <c r="F2180" s="4">
        <v>0</v>
      </c>
      <c r="G2180" s="4">
        <v>0</v>
      </c>
      <c r="H2180" s="4">
        <v>21.816563601792769</v>
      </c>
      <c r="I2180" s="4">
        <v>0.14480202292198091</v>
      </c>
      <c r="J2180" s="4">
        <v>3.5032439912701379</v>
      </c>
      <c r="K2180" s="4">
        <v>6.6919238094735691</v>
      </c>
      <c r="L2180" s="4">
        <v>0.89917041149466048</v>
      </c>
      <c r="M2180" s="4">
        <v>37.215241868273061</v>
      </c>
      <c r="N2180" s="4">
        <v>13.55666227004191</v>
      </c>
      <c r="O2180" s="4">
        <v>176.6707706737372</v>
      </c>
      <c r="P2180" s="4">
        <v>65.89737035191844</v>
      </c>
      <c r="Q2180" s="4">
        <v>315.83375228267653</v>
      </c>
      <c r="R2180" s="4">
        <v>63.453650402073613</v>
      </c>
      <c r="S2180" s="4">
        <v>583.6470795901879</v>
      </c>
      <c r="T2180" s="4">
        <v>102.4123817090976</v>
      </c>
      <c r="U2180" s="4"/>
      <c r="V2180" s="4"/>
      <c r="W2180" s="4"/>
      <c r="X2180" s="4">
        <v>10443.59008957544</v>
      </c>
      <c r="Y2180" s="4">
        <v>1.4905329556878379</v>
      </c>
      <c r="Z2180" s="4">
        <v>32.358580759749763</v>
      </c>
      <c r="AA2180" s="4">
        <v>343.63156372708721</v>
      </c>
      <c r="AB2180" s="4">
        <v>335.98807786938232</v>
      </c>
      <c r="AC2180" s="4"/>
    </row>
    <row r="2181" spans="1:29" hidden="1" x14ac:dyDescent="0.25">
      <c r="A2181" s="4" t="s">
        <v>4127</v>
      </c>
      <c r="B2181" s="4" t="s">
        <v>3936</v>
      </c>
      <c r="C2181" s="4" t="s">
        <v>2255</v>
      </c>
      <c r="D2181" s="4" t="s">
        <v>2269</v>
      </c>
      <c r="E2181" s="4" t="s">
        <v>3964</v>
      </c>
      <c r="F2181" s="4">
        <v>0</v>
      </c>
      <c r="G2181" s="4">
        <v>2.270724348732966</v>
      </c>
      <c r="H2181" s="4">
        <v>25.7129482223141</v>
      </c>
      <c r="I2181" s="4">
        <v>0.99595305251076516</v>
      </c>
      <c r="J2181" s="4">
        <v>6.1478794737317166</v>
      </c>
      <c r="K2181" s="4">
        <v>6.318778015182402</v>
      </c>
      <c r="L2181" s="4">
        <v>0.77285778502976399</v>
      </c>
      <c r="M2181" s="4">
        <v>36.138952418012202</v>
      </c>
      <c r="N2181" s="4">
        <v>13.11809968391024</v>
      </c>
      <c r="O2181" s="4">
        <v>166.80330287771321</v>
      </c>
      <c r="P2181" s="4">
        <v>63.347090867232552</v>
      </c>
      <c r="Q2181" s="4">
        <v>299.67646793704438</v>
      </c>
      <c r="R2181" s="4">
        <v>60.738551943174613</v>
      </c>
      <c r="S2181" s="4">
        <v>567.14541007815762</v>
      </c>
      <c r="T2181" s="4">
        <v>96.825158721293036</v>
      </c>
      <c r="U2181" s="4"/>
      <c r="V2181" s="4"/>
      <c r="W2181" s="4"/>
      <c r="X2181" s="4">
        <v>10753.224517540089</v>
      </c>
      <c r="Y2181" s="4">
        <v>2.7869304857710659</v>
      </c>
      <c r="Z2181" s="4">
        <v>45.517211794690112</v>
      </c>
      <c r="AA2181" s="4">
        <v>499.52932537139469</v>
      </c>
      <c r="AB2181" s="4">
        <v>458.59401229651479</v>
      </c>
      <c r="AC2181" s="4"/>
    </row>
    <row r="2182" spans="1:29" hidden="1" x14ac:dyDescent="0.25">
      <c r="A2182" s="4" t="s">
        <v>4127</v>
      </c>
      <c r="B2182" s="4" t="s">
        <v>3936</v>
      </c>
      <c r="C2182" s="4" t="s">
        <v>2255</v>
      </c>
      <c r="D2182" s="4" t="s">
        <v>2270</v>
      </c>
      <c r="E2182" s="4" t="s">
        <v>3964</v>
      </c>
      <c r="F2182" s="4">
        <v>1</v>
      </c>
      <c r="G2182" s="4">
        <v>0.17207234689208739</v>
      </c>
      <c r="H2182" s="4">
        <v>12.142309426707479</v>
      </c>
      <c r="I2182" s="4">
        <v>5.1136747563353062E-2</v>
      </c>
      <c r="J2182" s="4">
        <v>0.77237350869463972</v>
      </c>
      <c r="K2182" s="4">
        <v>2.1533065301054362</v>
      </c>
      <c r="L2182" s="4">
        <v>0.31077384674537439</v>
      </c>
      <c r="M2182" s="4">
        <v>15.375263167152109</v>
      </c>
      <c r="N2182" s="4">
        <v>6.4360486307654634</v>
      </c>
      <c r="O2182" s="4">
        <v>91.486327835441998</v>
      </c>
      <c r="P2182" s="4">
        <v>37.832715646799421</v>
      </c>
      <c r="Q2182" s="4">
        <v>201.9657962719597</v>
      </c>
      <c r="R2182" s="4">
        <v>47.479517788893901</v>
      </c>
      <c r="S2182" s="4">
        <v>512.3518360559442</v>
      </c>
      <c r="T2182" s="4">
        <v>101.8867402268783</v>
      </c>
      <c r="U2182" s="4"/>
      <c r="V2182" s="4"/>
      <c r="W2182" s="4"/>
      <c r="X2182" s="4">
        <v>13486.221021284109</v>
      </c>
      <c r="Y2182" s="4">
        <v>3.6912030992903651</v>
      </c>
      <c r="Z2182" s="4">
        <v>69.180923770642821</v>
      </c>
      <c r="AA2182" s="4">
        <v>233.68285143445101</v>
      </c>
      <c r="AB2182" s="4">
        <v>566.61834304824185</v>
      </c>
      <c r="AC2182" s="4"/>
    </row>
    <row r="2183" spans="1:29" hidden="1" x14ac:dyDescent="0.25">
      <c r="A2183" s="4" t="s">
        <v>4127</v>
      </c>
      <c r="B2183" s="4" t="s">
        <v>3936</v>
      </c>
      <c r="C2183" s="4" t="s">
        <v>2255</v>
      </c>
      <c r="D2183" s="4" t="s">
        <v>2271</v>
      </c>
      <c r="E2183" s="4" t="s">
        <v>3964</v>
      </c>
      <c r="F2183" s="4">
        <v>0</v>
      </c>
      <c r="G2183" s="4">
        <v>0.12953478545500649</v>
      </c>
      <c r="H2183" s="4">
        <v>16.22043795969525</v>
      </c>
      <c r="I2183" s="4">
        <v>7.3242897572796478E-2</v>
      </c>
      <c r="J2183" s="4">
        <v>1.433987332933496</v>
      </c>
      <c r="K2183" s="4">
        <v>4.5324912355710394</v>
      </c>
      <c r="L2183" s="4">
        <v>0.49620572015932551</v>
      </c>
      <c r="M2183" s="4">
        <v>26.31156308429118</v>
      </c>
      <c r="N2183" s="4">
        <v>9.7372760223638952</v>
      </c>
      <c r="O2183" s="4">
        <v>124.4787570901087</v>
      </c>
      <c r="P2183" s="4">
        <v>47.755108544478261</v>
      </c>
      <c r="Q2183" s="4">
        <v>229.43602454186961</v>
      </c>
      <c r="R2183" s="4">
        <v>43.16871544391536</v>
      </c>
      <c r="S2183" s="4">
        <v>405.30430351680121</v>
      </c>
      <c r="T2183" s="4">
        <v>70.802554695503076</v>
      </c>
      <c r="U2183" s="4"/>
      <c r="V2183" s="4"/>
      <c r="W2183" s="4"/>
      <c r="X2183" s="4">
        <v>10270.94629512171</v>
      </c>
      <c r="Y2183" s="4">
        <v>2.6502047500058308</v>
      </c>
      <c r="Z2183" s="4">
        <v>53.775778282189677</v>
      </c>
      <c r="AA2183" s="4">
        <v>349.29969485990881</v>
      </c>
      <c r="AB2183" s="4">
        <v>554.55256078292382</v>
      </c>
      <c r="AC2183" s="4"/>
    </row>
    <row r="2184" spans="1:29" hidden="1" x14ac:dyDescent="0.25">
      <c r="A2184" s="4" t="s">
        <v>4127</v>
      </c>
      <c r="B2184" s="4" t="s">
        <v>3936</v>
      </c>
      <c r="C2184" s="4" t="s">
        <v>2255</v>
      </c>
      <c r="D2184" s="4" t="s">
        <v>2272</v>
      </c>
      <c r="E2184" s="4" t="s">
        <v>3964</v>
      </c>
      <c r="F2184" s="4">
        <v>0</v>
      </c>
      <c r="G2184" s="4">
        <v>4.669732944626856E-2</v>
      </c>
      <c r="H2184" s="4">
        <v>11.89083113882967</v>
      </c>
      <c r="I2184" s="4">
        <v>3.001902167603188E-2</v>
      </c>
      <c r="J2184" s="4">
        <v>0.77958529408667876</v>
      </c>
      <c r="K2184" s="4">
        <v>1.509252741703806</v>
      </c>
      <c r="L2184" s="4">
        <v>0.28025835749437938</v>
      </c>
      <c r="M2184" s="4">
        <v>11.3531182991401</v>
      </c>
      <c r="N2184" s="4">
        <v>4.4392908828814983</v>
      </c>
      <c r="O2184" s="4">
        <v>62.477430002226477</v>
      </c>
      <c r="P2184" s="4">
        <v>23.645409029369269</v>
      </c>
      <c r="Q2184" s="4">
        <v>121.3881543672768</v>
      </c>
      <c r="R2184" s="4">
        <v>25.370987904150599</v>
      </c>
      <c r="S2184" s="4">
        <v>237.83412468853049</v>
      </c>
      <c r="T2184" s="4">
        <v>44.895291033897188</v>
      </c>
      <c r="U2184" s="4"/>
      <c r="V2184" s="4"/>
      <c r="W2184" s="4"/>
      <c r="X2184" s="4">
        <v>11185.01612187305</v>
      </c>
      <c r="Y2184" s="4">
        <v>1.1087888476365479</v>
      </c>
      <c r="Z2184" s="4">
        <v>15.22464676414976</v>
      </c>
      <c r="AA2184" s="4">
        <v>106.85769123723691</v>
      </c>
      <c r="AB2184" s="4">
        <v>154.97785834513371</v>
      </c>
      <c r="AC2184" s="4"/>
    </row>
    <row r="2185" spans="1:29" hidden="1" x14ac:dyDescent="0.25">
      <c r="A2185" s="4" t="s">
        <v>4127</v>
      </c>
      <c r="B2185" s="4" t="s">
        <v>3936</v>
      </c>
      <c r="C2185" s="4" t="s">
        <v>2255</v>
      </c>
      <c r="D2185" s="4" t="s">
        <v>2273</v>
      </c>
      <c r="E2185" s="4" t="s">
        <v>3964</v>
      </c>
      <c r="F2185" s="4">
        <v>0</v>
      </c>
      <c r="G2185" s="4">
        <v>0.146237134596549</v>
      </c>
      <c r="H2185" s="4">
        <v>8.5069174782895001</v>
      </c>
      <c r="I2185" s="4">
        <v>0.32073578097652461</v>
      </c>
      <c r="J2185" s="4">
        <v>6.9535150848463507</v>
      </c>
      <c r="K2185" s="4">
        <v>12.547917216316099</v>
      </c>
      <c r="L2185" s="4">
        <v>1.678226684582294</v>
      </c>
      <c r="M2185" s="4">
        <v>67.15095969912241</v>
      </c>
      <c r="N2185" s="4">
        <v>22.190370022499231</v>
      </c>
      <c r="O2185" s="4">
        <v>263.56493153088428</v>
      </c>
      <c r="P2185" s="4">
        <v>92.86427348037094</v>
      </c>
      <c r="Q2185" s="4">
        <v>411.65688567707821</v>
      </c>
      <c r="R2185" s="4">
        <v>78.976252261909195</v>
      </c>
      <c r="S2185" s="4">
        <v>692.06281611204338</v>
      </c>
      <c r="T2185" s="4">
        <v>120.5565479347124</v>
      </c>
      <c r="U2185" s="4"/>
      <c r="V2185" s="4"/>
      <c r="W2185" s="4"/>
      <c r="X2185" s="4">
        <v>9439.3200468149116</v>
      </c>
      <c r="Y2185" s="4">
        <v>1.352480180350951</v>
      </c>
      <c r="Z2185" s="4">
        <v>34.240224612997409</v>
      </c>
      <c r="AA2185" s="4">
        <v>314.63906274891121</v>
      </c>
      <c r="AB2185" s="4">
        <v>332.78880141077133</v>
      </c>
      <c r="AC2185" s="4"/>
    </row>
    <row r="2186" spans="1:29" hidden="1" x14ac:dyDescent="0.25">
      <c r="A2186" s="4" t="s">
        <v>4127</v>
      </c>
      <c r="B2186" s="4" t="s">
        <v>3936</v>
      </c>
      <c r="C2186" s="4" t="s">
        <v>2255</v>
      </c>
      <c r="D2186" s="4" t="s">
        <v>2274</v>
      </c>
      <c r="E2186" s="4" t="s">
        <v>3964</v>
      </c>
      <c r="F2186" s="4">
        <v>0</v>
      </c>
      <c r="G2186" s="4">
        <v>0.34370716653557482</v>
      </c>
      <c r="H2186" s="4">
        <v>11.36649854469173</v>
      </c>
      <c r="I2186" s="4">
        <v>0.15734910997484311</v>
      </c>
      <c r="J2186" s="4">
        <v>1.1394774881706471</v>
      </c>
      <c r="K2186" s="4">
        <v>2.0696445639696051</v>
      </c>
      <c r="L2186" s="4">
        <v>0.2454283395431836</v>
      </c>
      <c r="M2186" s="4">
        <v>14.14121435901601</v>
      </c>
      <c r="N2186" s="4">
        <v>5.1951943220547889</v>
      </c>
      <c r="O2186" s="4">
        <v>68.386537839871977</v>
      </c>
      <c r="P2186" s="4">
        <v>26.30214035458188</v>
      </c>
      <c r="Q2186" s="4">
        <v>128.53071761487641</v>
      </c>
      <c r="R2186" s="4">
        <v>26.806041791990399</v>
      </c>
      <c r="S2186" s="4">
        <v>254.05618931901321</v>
      </c>
      <c r="T2186" s="4">
        <v>45.865430847298569</v>
      </c>
      <c r="U2186" s="4"/>
      <c r="V2186" s="4"/>
      <c r="W2186" s="4"/>
      <c r="X2186" s="4">
        <v>10246.496327045819</v>
      </c>
      <c r="Y2186" s="4">
        <v>0.94623013817890234</v>
      </c>
      <c r="Z2186" s="4">
        <v>12.680197061216051</v>
      </c>
      <c r="AA2186" s="4">
        <v>95.217850095394326</v>
      </c>
      <c r="AB2186" s="4">
        <v>131.79488237659299</v>
      </c>
      <c r="AC2186" s="4"/>
    </row>
    <row r="2187" spans="1:29" hidden="1" x14ac:dyDescent="0.25">
      <c r="A2187" s="4" t="s">
        <v>4127</v>
      </c>
      <c r="B2187" s="4" t="s">
        <v>3936</v>
      </c>
      <c r="C2187" s="4" t="s">
        <v>2255</v>
      </c>
      <c r="D2187" s="4" t="s">
        <v>2275</v>
      </c>
      <c r="E2187" s="4" t="s">
        <v>3964</v>
      </c>
      <c r="F2187" s="4">
        <v>1</v>
      </c>
      <c r="G2187" s="4">
        <v>9.4820089439801677E-2</v>
      </c>
      <c r="H2187" s="4">
        <v>2.4476318807559561</v>
      </c>
      <c r="I2187" s="4">
        <v>0.16247272435958041</v>
      </c>
      <c r="J2187" s="4">
        <v>2.1374776763176109</v>
      </c>
      <c r="K2187" s="4">
        <v>6.8501933967982804</v>
      </c>
      <c r="L2187" s="4">
        <v>0.183245185204612</v>
      </c>
      <c r="M2187" s="4">
        <v>57.065973230964048</v>
      </c>
      <c r="N2187" s="4">
        <v>25.101726163767491</v>
      </c>
      <c r="O2187" s="4">
        <v>365.95205353445169</v>
      </c>
      <c r="P2187" s="4">
        <v>143.13740196730109</v>
      </c>
      <c r="Q2187" s="4">
        <v>712.15692193555458</v>
      </c>
      <c r="R2187" s="4">
        <v>144.21298325041661</v>
      </c>
      <c r="S2187" s="4">
        <v>1303.157612072587</v>
      </c>
      <c r="T2187" s="4">
        <v>222.26003229745649</v>
      </c>
      <c r="U2187" s="4"/>
      <c r="V2187" s="4"/>
      <c r="W2187" s="4"/>
      <c r="X2187" s="4">
        <v>12163.52226240643</v>
      </c>
      <c r="Y2187" s="4">
        <v>0.74205828670927787</v>
      </c>
      <c r="Z2187" s="4">
        <v>156.92424371234759</v>
      </c>
      <c r="AA2187" s="4">
        <v>298.50127657412997</v>
      </c>
      <c r="AB2187" s="4">
        <v>828.89950998163579</v>
      </c>
      <c r="AC2187" s="4"/>
    </row>
    <row r="2188" spans="1:29" hidden="1" x14ac:dyDescent="0.25">
      <c r="A2188" s="4" t="s">
        <v>4127</v>
      </c>
      <c r="B2188" s="4" t="s">
        <v>3936</v>
      </c>
      <c r="C2188" s="4" t="s">
        <v>2255</v>
      </c>
      <c r="D2188" s="4" t="s">
        <v>2276</v>
      </c>
      <c r="E2188" s="4" t="s">
        <v>3964</v>
      </c>
      <c r="F2188" s="4">
        <v>0</v>
      </c>
      <c r="G2188" s="4">
        <v>4.2715030661757587E-3</v>
      </c>
      <c r="H2188" s="4">
        <v>12.806856467760809</v>
      </c>
      <c r="I2188" s="4">
        <v>5.8612498677624053E-2</v>
      </c>
      <c r="J2188" s="4">
        <v>0.82957086832647908</v>
      </c>
      <c r="K2188" s="4">
        <v>2.7045941772054078</v>
      </c>
      <c r="L2188" s="4">
        <v>0.32091509676249191</v>
      </c>
      <c r="M2188" s="4">
        <v>19.059793182898289</v>
      </c>
      <c r="N2188" s="4">
        <v>6.5522555929098694</v>
      </c>
      <c r="O2188" s="4">
        <v>89.346349943592131</v>
      </c>
      <c r="P2188" s="4">
        <v>34.710401198082607</v>
      </c>
      <c r="Q2188" s="4">
        <v>169.26064415029521</v>
      </c>
      <c r="R2188" s="4">
        <v>34.19306478645251</v>
      </c>
      <c r="S2188" s="4">
        <v>326.11389923390789</v>
      </c>
      <c r="T2188" s="4">
        <v>58.861412755805503</v>
      </c>
      <c r="U2188" s="4"/>
      <c r="V2188" s="4"/>
      <c r="W2188" s="4"/>
      <c r="X2188" s="4">
        <v>11152.94676004358</v>
      </c>
      <c r="Y2188" s="4">
        <v>1.0902593618502421</v>
      </c>
      <c r="Z2188" s="4">
        <v>15.083260262051549</v>
      </c>
      <c r="AA2188" s="4">
        <v>131.6220246786564</v>
      </c>
      <c r="AB2188" s="4">
        <v>166.10423738300361</v>
      </c>
      <c r="AC2188" s="4"/>
    </row>
    <row r="2189" spans="1:29" hidden="1" x14ac:dyDescent="0.25">
      <c r="A2189" s="4" t="s">
        <v>4127</v>
      </c>
      <c r="B2189" s="4" t="s">
        <v>3936</v>
      </c>
      <c r="C2189" s="4" t="s">
        <v>2255</v>
      </c>
      <c r="D2189" s="4" t="s">
        <v>2277</v>
      </c>
      <c r="E2189" s="4" t="s">
        <v>3964</v>
      </c>
      <c r="F2189" s="4">
        <v>0</v>
      </c>
      <c r="G2189" s="4">
        <v>7.9563752665022788E-2</v>
      </c>
      <c r="H2189" s="4">
        <v>10.973060415385049</v>
      </c>
      <c r="I2189" s="4">
        <v>7.0911047910718034E-2</v>
      </c>
      <c r="J2189" s="4">
        <v>0.8732025412056339</v>
      </c>
      <c r="K2189" s="4">
        <v>2.700350926042995</v>
      </c>
      <c r="L2189" s="4">
        <v>0.29371622423461119</v>
      </c>
      <c r="M2189" s="4">
        <v>18.21867873363129</v>
      </c>
      <c r="N2189" s="4">
        <v>6.7614081892837534</v>
      </c>
      <c r="O2189" s="4">
        <v>89.286467441475438</v>
      </c>
      <c r="P2189" s="4">
        <v>34.90948436141209</v>
      </c>
      <c r="Q2189" s="4">
        <v>169.50250036732299</v>
      </c>
      <c r="R2189" s="4">
        <v>34.261714621567158</v>
      </c>
      <c r="S2189" s="4">
        <v>317.08266435152728</v>
      </c>
      <c r="T2189" s="4">
        <v>58.447607082955898</v>
      </c>
      <c r="U2189" s="4"/>
      <c r="V2189" s="4"/>
      <c r="W2189" s="4"/>
      <c r="X2189" s="4">
        <v>10137.999104419159</v>
      </c>
      <c r="Y2189" s="4">
        <v>1.3129182486673669</v>
      </c>
      <c r="Z2189" s="4">
        <v>18.40373220958897</v>
      </c>
      <c r="AA2189" s="4">
        <v>139.5127567062774</v>
      </c>
      <c r="AB2189" s="4">
        <v>186.4870899229237</v>
      </c>
      <c r="AC2189" s="4"/>
    </row>
    <row r="2190" spans="1:29" hidden="1" x14ac:dyDescent="0.25">
      <c r="A2190" s="4" t="s">
        <v>4127</v>
      </c>
      <c r="B2190" s="4" t="s">
        <v>3936</v>
      </c>
      <c r="C2190" s="4" t="s">
        <v>2255</v>
      </c>
      <c r="D2190" s="4" t="s">
        <v>2278</v>
      </c>
      <c r="E2190" s="4" t="s">
        <v>3964</v>
      </c>
      <c r="F2190" s="4">
        <v>0</v>
      </c>
      <c r="G2190" s="4">
        <v>9.8282862854377519E-3</v>
      </c>
      <c r="H2190" s="4">
        <v>29.41851978805024</v>
      </c>
      <c r="I2190" s="4">
        <v>0.16548534108002799</v>
      </c>
      <c r="J2190" s="4">
        <v>4.5137183193400823</v>
      </c>
      <c r="K2190" s="4">
        <v>8.962786051773092</v>
      </c>
      <c r="L2190" s="4">
        <v>1.0440461289499541</v>
      </c>
      <c r="M2190" s="4">
        <v>56.666980738032812</v>
      </c>
      <c r="N2190" s="4">
        <v>19.429682838407391</v>
      </c>
      <c r="O2190" s="4">
        <v>249.86319792718751</v>
      </c>
      <c r="P2190" s="4">
        <v>90.559811880754779</v>
      </c>
      <c r="Q2190" s="4">
        <v>413.55097334075441</v>
      </c>
      <c r="R2190" s="4">
        <v>78.587887785381199</v>
      </c>
      <c r="S2190" s="4">
        <v>683.98555316627142</v>
      </c>
      <c r="T2190" s="4">
        <v>117.7298935115919</v>
      </c>
      <c r="U2190" s="4"/>
      <c r="V2190" s="4"/>
      <c r="W2190" s="4"/>
      <c r="X2190" s="4">
        <v>9948.2879888362058</v>
      </c>
      <c r="Y2190" s="4">
        <v>2.836058813891615</v>
      </c>
      <c r="Z2190" s="4">
        <v>72.042979286436562</v>
      </c>
      <c r="AA2190" s="4">
        <v>793.21502157792543</v>
      </c>
      <c r="AB2190" s="4">
        <v>730.55480670135023</v>
      </c>
      <c r="AC2190" s="4"/>
    </row>
    <row r="2191" spans="1:29" hidden="1" x14ac:dyDescent="0.25">
      <c r="A2191" s="4" t="s">
        <v>4127</v>
      </c>
      <c r="B2191" s="4" t="s">
        <v>3936</v>
      </c>
      <c r="C2191" s="4" t="s">
        <v>2255</v>
      </c>
      <c r="D2191" s="4" t="s">
        <v>2279</v>
      </c>
      <c r="E2191" s="4" t="s">
        <v>3964</v>
      </c>
      <c r="F2191" s="4">
        <v>0</v>
      </c>
      <c r="G2191" s="4">
        <v>87.437130094577881</v>
      </c>
      <c r="H2191" s="4">
        <v>226.5633453624059</v>
      </c>
      <c r="I2191" s="4">
        <v>27.74686929551368</v>
      </c>
      <c r="J2191" s="4">
        <v>135.96766099323199</v>
      </c>
      <c r="K2191" s="4">
        <v>33.153698706559709</v>
      </c>
      <c r="L2191" s="4">
        <v>1.3464588846012251</v>
      </c>
      <c r="M2191" s="4">
        <v>50.040906377587113</v>
      </c>
      <c r="N2191" s="4">
        <v>11.43443115774784</v>
      </c>
      <c r="O2191" s="4">
        <v>116.0927162604418</v>
      </c>
      <c r="P2191" s="4">
        <v>38.400506930239338</v>
      </c>
      <c r="Q2191" s="4">
        <v>181.12120309783239</v>
      </c>
      <c r="R2191" s="4">
        <v>35.968191725592902</v>
      </c>
      <c r="S2191" s="4">
        <v>341.48557891083038</v>
      </c>
      <c r="T2191" s="4">
        <v>59.725928974961988</v>
      </c>
      <c r="U2191" s="4"/>
      <c r="V2191" s="4"/>
      <c r="W2191" s="4"/>
      <c r="X2191" s="4">
        <v>10834.84381604089</v>
      </c>
      <c r="Y2191" s="4">
        <v>1.2942966864996821</v>
      </c>
      <c r="Z2191" s="4">
        <v>18.940652075122241</v>
      </c>
      <c r="AA2191" s="4">
        <v>185.4988052593763</v>
      </c>
      <c r="AB2191" s="4">
        <v>196.93383727385341</v>
      </c>
      <c r="AC2191" s="4"/>
    </row>
    <row r="2192" spans="1:29" hidden="1" x14ac:dyDescent="0.25">
      <c r="A2192" s="4" t="s">
        <v>4127</v>
      </c>
      <c r="B2192" s="4" t="s">
        <v>3936</v>
      </c>
      <c r="C2192" s="4" t="s">
        <v>2255</v>
      </c>
      <c r="D2192" s="4" t="s">
        <v>2280</v>
      </c>
      <c r="E2192" s="4" t="s">
        <v>3964</v>
      </c>
      <c r="F2192" s="4">
        <v>0</v>
      </c>
      <c r="G2192" s="4">
        <v>5.0532040350641143</v>
      </c>
      <c r="H2192" s="4">
        <v>23.31815127472132</v>
      </c>
      <c r="I2192" s="4">
        <v>1.5495505436084951</v>
      </c>
      <c r="J2192" s="4">
        <v>7.9467212304121011</v>
      </c>
      <c r="K2192" s="4">
        <v>4.0627979784370938</v>
      </c>
      <c r="L2192" s="4">
        <v>0.41773974010432952</v>
      </c>
      <c r="M2192" s="4">
        <v>18.695978841243189</v>
      </c>
      <c r="N2192" s="4">
        <v>6.6088068786224792</v>
      </c>
      <c r="O2192" s="4">
        <v>83.30614776913626</v>
      </c>
      <c r="P2192" s="4">
        <v>31.284893000201649</v>
      </c>
      <c r="Q2192" s="4">
        <v>154.81157367046379</v>
      </c>
      <c r="R2192" s="4">
        <v>31.131193277064661</v>
      </c>
      <c r="S2192" s="4">
        <v>297.84342550360759</v>
      </c>
      <c r="T2192" s="4">
        <v>53.126521225863563</v>
      </c>
      <c r="U2192" s="4"/>
      <c r="V2192" s="4"/>
      <c r="W2192" s="4"/>
      <c r="X2192" s="4">
        <v>10884.34168845784</v>
      </c>
      <c r="Y2192" s="4">
        <v>1.0169640510367759</v>
      </c>
      <c r="Z2192" s="4">
        <v>13.39196917605109</v>
      </c>
      <c r="AA2192" s="4">
        <v>112.2670316650255</v>
      </c>
      <c r="AB2192" s="4">
        <v>145.55404561606929</v>
      </c>
      <c r="AC2192" s="4"/>
    </row>
    <row r="2193" spans="1:29" hidden="1" x14ac:dyDescent="0.25">
      <c r="A2193" s="4" t="s">
        <v>4127</v>
      </c>
      <c r="B2193" s="4" t="s">
        <v>3936</v>
      </c>
      <c r="C2193" s="4" t="s">
        <v>2255</v>
      </c>
      <c r="D2193" s="4" t="s">
        <v>2281</v>
      </c>
      <c r="E2193" s="4" t="s">
        <v>3964</v>
      </c>
      <c r="F2193" s="4">
        <v>0</v>
      </c>
      <c r="G2193" s="4">
        <v>0</v>
      </c>
      <c r="H2193" s="4">
        <v>11.757457309544179</v>
      </c>
      <c r="I2193" s="4">
        <v>1.260684703548318E-2</v>
      </c>
      <c r="J2193" s="4">
        <v>0.66955650654928445</v>
      </c>
      <c r="K2193" s="4">
        <v>1.864744420260174</v>
      </c>
      <c r="L2193" s="4">
        <v>0.25880197479026662</v>
      </c>
      <c r="M2193" s="4">
        <v>12.85588118435963</v>
      </c>
      <c r="N2193" s="4">
        <v>4.858178615202168</v>
      </c>
      <c r="O2193" s="4">
        <v>64.341824274618105</v>
      </c>
      <c r="P2193" s="4">
        <v>25.615049516989171</v>
      </c>
      <c r="Q2193" s="4">
        <v>128.2008431170415</v>
      </c>
      <c r="R2193" s="4">
        <v>26.707022100364341</v>
      </c>
      <c r="S2193" s="4">
        <v>256.68074383760609</v>
      </c>
      <c r="T2193" s="4">
        <v>47.758939764382603</v>
      </c>
      <c r="U2193" s="4"/>
      <c r="V2193" s="4"/>
      <c r="W2193" s="4"/>
      <c r="X2193" s="4">
        <v>10883.435241245459</v>
      </c>
      <c r="Y2193" s="4">
        <v>0.90682076966479708</v>
      </c>
      <c r="Z2193" s="4">
        <v>13.820702721232269</v>
      </c>
      <c r="AA2193" s="4">
        <v>112.9548963198921</v>
      </c>
      <c r="AB2193" s="4">
        <v>153.19855618938541</v>
      </c>
      <c r="AC2193" s="4"/>
    </row>
    <row r="2194" spans="1:29" hidden="1" x14ac:dyDescent="0.25">
      <c r="A2194" s="4" t="s">
        <v>4127</v>
      </c>
      <c r="B2194" s="4" t="s">
        <v>3936</v>
      </c>
      <c r="C2194" s="4" t="s">
        <v>2255</v>
      </c>
      <c r="D2194" s="4" t="s">
        <v>2282</v>
      </c>
      <c r="E2194" s="4" t="s">
        <v>3964</v>
      </c>
      <c r="F2194" s="4">
        <v>0</v>
      </c>
      <c r="G2194" s="4">
        <v>0.91768227571488903</v>
      </c>
      <c r="H2194" s="4">
        <v>13.563478304409299</v>
      </c>
      <c r="I2194" s="4">
        <v>0.41601796993422502</v>
      </c>
      <c r="J2194" s="4">
        <v>2.6910665475565669</v>
      </c>
      <c r="K2194" s="4">
        <v>3.4545213838028852</v>
      </c>
      <c r="L2194" s="4">
        <v>0.35864379541789831</v>
      </c>
      <c r="M2194" s="4">
        <v>21.03797033239869</v>
      </c>
      <c r="N2194" s="4">
        <v>7.2389097515774674</v>
      </c>
      <c r="O2194" s="4">
        <v>98.968154447450104</v>
      </c>
      <c r="P2194" s="4">
        <v>36.085747146302637</v>
      </c>
      <c r="Q2194" s="4">
        <v>179.65524792767911</v>
      </c>
      <c r="R2194" s="4">
        <v>36.499905234191758</v>
      </c>
      <c r="S2194" s="4">
        <v>340.09890149478741</v>
      </c>
      <c r="T2194" s="4">
        <v>63.362601405788979</v>
      </c>
      <c r="U2194" s="4"/>
      <c r="V2194" s="4"/>
      <c r="W2194" s="4"/>
      <c r="X2194" s="4">
        <v>9902.1760554605462</v>
      </c>
      <c r="Y2194" s="4">
        <v>1.296318236175239</v>
      </c>
      <c r="Z2194" s="4">
        <v>19.202641041166022</v>
      </c>
      <c r="AA2194" s="4">
        <v>171.93494163424899</v>
      </c>
      <c r="AB2194" s="4">
        <v>191.92053820306009</v>
      </c>
      <c r="AC2194" s="4"/>
    </row>
    <row r="2195" spans="1:29" hidden="1" x14ac:dyDescent="0.25">
      <c r="A2195" s="4" t="s">
        <v>4127</v>
      </c>
      <c r="B2195" s="4" t="s">
        <v>3936</v>
      </c>
      <c r="C2195" s="4" t="s">
        <v>2255</v>
      </c>
      <c r="D2195" s="4" t="s">
        <v>2283</v>
      </c>
      <c r="E2195" s="4" t="s">
        <v>3964</v>
      </c>
      <c r="F2195" s="4">
        <v>0</v>
      </c>
      <c r="G2195" s="4">
        <v>1.044662184798679</v>
      </c>
      <c r="H2195" s="4">
        <v>27.15207621126897</v>
      </c>
      <c r="I2195" s="4">
        <v>0.48734464875882039</v>
      </c>
      <c r="J2195" s="4">
        <v>5.7945440956667493</v>
      </c>
      <c r="K2195" s="4">
        <v>7.1626969996996781</v>
      </c>
      <c r="L2195" s="4">
        <v>0.95269527812745047</v>
      </c>
      <c r="M2195" s="4">
        <v>46.77632159371057</v>
      </c>
      <c r="N2195" s="4">
        <v>16.983195956573521</v>
      </c>
      <c r="O2195" s="4">
        <v>210.68660575352911</v>
      </c>
      <c r="P2195" s="4">
        <v>75.968795199665024</v>
      </c>
      <c r="Q2195" s="4">
        <v>352.98465608294822</v>
      </c>
      <c r="R2195" s="4">
        <v>66.37857894913671</v>
      </c>
      <c r="S2195" s="4">
        <v>591.25661312144973</v>
      </c>
      <c r="T2195" s="4">
        <v>101.0507596027372</v>
      </c>
      <c r="U2195" s="4"/>
      <c r="V2195" s="4"/>
      <c r="W2195" s="4"/>
      <c r="X2195" s="4">
        <v>10285.88193444747</v>
      </c>
      <c r="Y2195" s="4">
        <v>2.3206120695313648</v>
      </c>
      <c r="Z2195" s="4">
        <v>56.884555364024443</v>
      </c>
      <c r="AA2195" s="4">
        <v>546.90019447829491</v>
      </c>
      <c r="AB2195" s="4">
        <v>603.82877869092385</v>
      </c>
      <c r="AC2195" s="4"/>
    </row>
    <row r="2196" spans="1:29" hidden="1" x14ac:dyDescent="0.25">
      <c r="A2196" s="4" t="s">
        <v>4127</v>
      </c>
      <c r="B2196" s="4" t="s">
        <v>3936</v>
      </c>
      <c r="C2196" s="4" t="s">
        <v>2255</v>
      </c>
      <c r="D2196" s="4" t="s">
        <v>2284</v>
      </c>
      <c r="E2196" s="4" t="s">
        <v>3964</v>
      </c>
      <c r="F2196" s="4">
        <v>0</v>
      </c>
      <c r="G2196" s="4">
        <v>0.22913591839484271</v>
      </c>
      <c r="H2196" s="4">
        <v>14.86935425515698</v>
      </c>
      <c r="I2196" s="4">
        <v>0.20652315034687871</v>
      </c>
      <c r="J2196" s="4">
        <v>3.018855036751789</v>
      </c>
      <c r="K2196" s="4">
        <v>6.6171327746895772</v>
      </c>
      <c r="L2196" s="4">
        <v>0.76987229546346048</v>
      </c>
      <c r="M2196" s="4">
        <v>39.079003413945813</v>
      </c>
      <c r="N2196" s="4">
        <v>13.77798550757859</v>
      </c>
      <c r="O2196" s="4">
        <v>172.6576895309006</v>
      </c>
      <c r="P2196" s="4">
        <v>63.573411059373619</v>
      </c>
      <c r="Q2196" s="4">
        <v>298.00726791646508</v>
      </c>
      <c r="R2196" s="4">
        <v>58.344941772750403</v>
      </c>
      <c r="S2196" s="4">
        <v>529.22633594845195</v>
      </c>
      <c r="T2196" s="4">
        <v>94.443596062649874</v>
      </c>
      <c r="U2196" s="4"/>
      <c r="V2196" s="4"/>
      <c r="W2196" s="4"/>
      <c r="X2196" s="4">
        <v>11298.655211324711</v>
      </c>
      <c r="Y2196" s="4">
        <v>1.01652404953175</v>
      </c>
      <c r="Z2196" s="4">
        <v>20.299700346016269</v>
      </c>
      <c r="AA2196" s="4">
        <v>212.15447366653709</v>
      </c>
      <c r="AB2196" s="4">
        <v>212.73680139957591</v>
      </c>
      <c r="AC2196" s="4"/>
    </row>
    <row r="2197" spans="1:29" hidden="1" x14ac:dyDescent="0.25">
      <c r="A2197" s="4" t="s">
        <v>4127</v>
      </c>
      <c r="B2197" s="4" t="s">
        <v>3936</v>
      </c>
      <c r="C2197" s="4" t="s">
        <v>2255</v>
      </c>
      <c r="D2197" s="4" t="s">
        <v>2285</v>
      </c>
      <c r="E2197" s="4" t="s">
        <v>3964</v>
      </c>
      <c r="F2197" s="4">
        <v>0</v>
      </c>
      <c r="G2197" s="4">
        <v>1.0560705274230591</v>
      </c>
      <c r="H2197" s="4">
        <v>14.23134419286488</v>
      </c>
      <c r="I2197" s="4">
        <v>0.30279158042631882</v>
      </c>
      <c r="J2197" s="4">
        <v>1.534611569304557</v>
      </c>
      <c r="K2197" s="4">
        <v>2.8086687855742021</v>
      </c>
      <c r="L2197" s="4">
        <v>0.498995371707604</v>
      </c>
      <c r="M2197" s="4">
        <v>15.87915600914372</v>
      </c>
      <c r="N2197" s="4">
        <v>5.8005123125274993</v>
      </c>
      <c r="O2197" s="4">
        <v>74.107399214503346</v>
      </c>
      <c r="P2197" s="4">
        <v>28.690285685460331</v>
      </c>
      <c r="Q2197" s="4">
        <v>138.13878395509491</v>
      </c>
      <c r="R2197" s="4">
        <v>28.182770467276171</v>
      </c>
      <c r="S2197" s="4">
        <v>265.0781911783472</v>
      </c>
      <c r="T2197" s="4">
        <v>48.584875317514758</v>
      </c>
      <c r="U2197" s="4"/>
      <c r="V2197" s="4"/>
      <c r="W2197" s="4"/>
      <c r="X2197" s="4">
        <v>11691.93285583446</v>
      </c>
      <c r="Y2197" s="4">
        <v>1.039904641829742</v>
      </c>
      <c r="Z2197" s="4">
        <v>17.13485354376725</v>
      </c>
      <c r="AA2197" s="4">
        <v>120.0166098327738</v>
      </c>
      <c r="AB2197" s="4">
        <v>166.6199692187329</v>
      </c>
      <c r="AC2197" s="4"/>
    </row>
    <row r="2198" spans="1:29" hidden="1" x14ac:dyDescent="0.25">
      <c r="A2198" s="4" t="s">
        <v>4127</v>
      </c>
      <c r="B2198" s="4" t="s">
        <v>3936</v>
      </c>
      <c r="C2198" s="4" t="s">
        <v>2255</v>
      </c>
      <c r="D2198" s="4" t="s">
        <v>2286</v>
      </c>
      <c r="E2198" s="4" t="s">
        <v>3964</v>
      </c>
      <c r="F2198" s="4">
        <v>0</v>
      </c>
      <c r="G2198" s="4">
        <v>3.9718740814205891</v>
      </c>
      <c r="H2198" s="4">
        <v>37.162403862055598</v>
      </c>
      <c r="I2198" s="4">
        <v>1.378221711408236</v>
      </c>
      <c r="J2198" s="4">
        <v>11.650018418872049</v>
      </c>
      <c r="K2198" s="4">
        <v>15.38144020241465</v>
      </c>
      <c r="L2198" s="4">
        <v>2.105146204909929</v>
      </c>
      <c r="M2198" s="4">
        <v>82.645144019845773</v>
      </c>
      <c r="N2198" s="4">
        <v>27.016755631203448</v>
      </c>
      <c r="O2198" s="4">
        <v>324.48651736699918</v>
      </c>
      <c r="P2198" s="4">
        <v>115.40506562165</v>
      </c>
      <c r="Q2198" s="4">
        <v>510.03767893874652</v>
      </c>
      <c r="R2198" s="4">
        <v>94.787029356727771</v>
      </c>
      <c r="S2198" s="4">
        <v>820.90953510440659</v>
      </c>
      <c r="T2198" s="4">
        <v>142.30635014341701</v>
      </c>
      <c r="U2198" s="4"/>
      <c r="V2198" s="4"/>
      <c r="W2198" s="4"/>
      <c r="X2198" s="4">
        <v>10369.514816762899</v>
      </c>
      <c r="Y2198" s="4">
        <v>1.409243182145133</v>
      </c>
      <c r="Z2198" s="4">
        <v>40.86793501879319</v>
      </c>
      <c r="AA2198" s="4">
        <v>538.30463450529487</v>
      </c>
      <c r="AB2198" s="4">
        <v>391.16384883705678</v>
      </c>
      <c r="AC2198" s="4"/>
    </row>
    <row r="2199" spans="1:29" hidden="1" x14ac:dyDescent="0.25">
      <c r="A2199" s="4" t="s">
        <v>4127</v>
      </c>
      <c r="B2199" s="4" t="s">
        <v>3936</v>
      </c>
      <c r="C2199" s="4" t="s">
        <v>2255</v>
      </c>
      <c r="D2199" s="4" t="s">
        <v>2287</v>
      </c>
      <c r="E2199" s="4" t="s">
        <v>3964</v>
      </c>
      <c r="F2199" s="4">
        <v>0</v>
      </c>
      <c r="G2199" s="4">
        <v>0.1040781389512786</v>
      </c>
      <c r="H2199" s="4">
        <v>17.551496797500931</v>
      </c>
      <c r="I2199" s="4">
        <v>0.15961680185307861</v>
      </c>
      <c r="J2199" s="4">
        <v>2.292804147851466</v>
      </c>
      <c r="K2199" s="4">
        <v>4.8658750998228024</v>
      </c>
      <c r="L2199" s="4">
        <v>0.72506930512920553</v>
      </c>
      <c r="M2199" s="4">
        <v>29.502403277882092</v>
      </c>
      <c r="N2199" s="4">
        <v>10.349694585117801</v>
      </c>
      <c r="O2199" s="4">
        <v>134.29564056878371</v>
      </c>
      <c r="P2199" s="4">
        <v>50.856035894728471</v>
      </c>
      <c r="Q2199" s="4">
        <v>245.36266063725199</v>
      </c>
      <c r="R2199" s="4">
        <v>49.444828567221471</v>
      </c>
      <c r="S2199" s="4">
        <v>454.77381832791627</v>
      </c>
      <c r="T2199" s="4">
        <v>83.592998095509799</v>
      </c>
      <c r="U2199" s="4"/>
      <c r="V2199" s="4"/>
      <c r="W2199" s="4"/>
      <c r="X2199" s="4">
        <v>8986.0818146024903</v>
      </c>
      <c r="Y2199" s="4">
        <v>1.3150631054198241</v>
      </c>
      <c r="Z2199" s="4">
        <v>27.10239226547284</v>
      </c>
      <c r="AA2199" s="4">
        <v>309.90204736391718</v>
      </c>
      <c r="AB2199" s="4">
        <v>264.62187591247152</v>
      </c>
      <c r="AC2199" s="4"/>
    </row>
    <row r="2200" spans="1:29" hidden="1" x14ac:dyDescent="0.25">
      <c r="A2200" s="4" t="s">
        <v>4127</v>
      </c>
      <c r="B2200" s="4" t="s">
        <v>3936</v>
      </c>
      <c r="C2200" s="4" t="s">
        <v>2255</v>
      </c>
      <c r="D2200" s="4" t="s">
        <v>2288</v>
      </c>
      <c r="E2200" s="4" t="s">
        <v>3964</v>
      </c>
      <c r="F2200" s="4">
        <v>0</v>
      </c>
      <c r="G2200" s="4">
        <v>5.296521619162671E-2</v>
      </c>
      <c r="H2200" s="4">
        <v>15.485928699683781</v>
      </c>
      <c r="I2200" s="4">
        <v>0.25457350702090192</v>
      </c>
      <c r="J2200" s="4">
        <v>4.3263397703847177</v>
      </c>
      <c r="K2200" s="4">
        <v>11.768222713663461</v>
      </c>
      <c r="L2200" s="4">
        <v>1.3109407882616639</v>
      </c>
      <c r="M2200" s="4">
        <v>64.206731872125928</v>
      </c>
      <c r="N2200" s="4">
        <v>22.629358655933078</v>
      </c>
      <c r="O2200" s="4">
        <v>268.91126110442059</v>
      </c>
      <c r="P2200" s="4">
        <v>100.3754374577605</v>
      </c>
      <c r="Q2200" s="4">
        <v>462.09978918440743</v>
      </c>
      <c r="R2200" s="4">
        <v>87.550769719693889</v>
      </c>
      <c r="S2200" s="4">
        <v>757.90418065978588</v>
      </c>
      <c r="T2200" s="4">
        <v>134.0500795941939</v>
      </c>
      <c r="U2200" s="4"/>
      <c r="V2200" s="4"/>
      <c r="W2200" s="4"/>
      <c r="X2200" s="4">
        <v>10557.41283387395</v>
      </c>
      <c r="Y2200" s="4">
        <v>1.6456353137107971</v>
      </c>
      <c r="Z2200" s="4">
        <v>63.165950500727007</v>
      </c>
      <c r="AA2200" s="4">
        <v>484.99893502384259</v>
      </c>
      <c r="AB2200" s="4">
        <v>710.16873982141885</v>
      </c>
      <c r="AC2200" s="4"/>
    </row>
    <row r="2201" spans="1:29" hidden="1" x14ac:dyDescent="0.25">
      <c r="A2201" s="4" t="s">
        <v>4127</v>
      </c>
      <c r="B2201" s="4" t="s">
        <v>3936</v>
      </c>
      <c r="C2201" s="4" t="s">
        <v>2255</v>
      </c>
      <c r="D2201" s="4" t="s">
        <v>2289</v>
      </c>
      <c r="E2201" s="4" t="s">
        <v>3964</v>
      </c>
      <c r="F2201" s="4">
        <v>0</v>
      </c>
      <c r="G2201" s="4">
        <v>4.9462670802485853</v>
      </c>
      <c r="H2201" s="4">
        <v>13.830959880872999</v>
      </c>
      <c r="I2201" s="4">
        <v>1.609847322954099</v>
      </c>
      <c r="J2201" s="4">
        <v>11.01370953848701</v>
      </c>
      <c r="K2201" s="4">
        <v>12.572344604586929</v>
      </c>
      <c r="L2201" s="4">
        <v>3.3674197226243661</v>
      </c>
      <c r="M2201" s="4">
        <v>74.034961257355349</v>
      </c>
      <c r="N2201" s="4">
        <v>23.104779929036411</v>
      </c>
      <c r="O2201" s="4">
        <v>284.16584938105308</v>
      </c>
      <c r="P2201" s="4">
        <v>100.0593017526996</v>
      </c>
      <c r="Q2201" s="4">
        <v>443.92107641208707</v>
      </c>
      <c r="R2201" s="4">
        <v>81.405508117004715</v>
      </c>
      <c r="S2201" s="4">
        <v>733.42163965826353</v>
      </c>
      <c r="T2201" s="4">
        <v>131.84146053639151</v>
      </c>
      <c r="U2201" s="4"/>
      <c r="V2201" s="4"/>
      <c r="W2201" s="4"/>
      <c r="X2201" s="4">
        <v>7920.3224440532067</v>
      </c>
      <c r="Y2201" s="4">
        <v>0.98490926524854683</v>
      </c>
      <c r="Z2201" s="4">
        <v>26.34421841620539</v>
      </c>
      <c r="AA2201" s="4">
        <v>248.6780951762419</v>
      </c>
      <c r="AB2201" s="4">
        <v>261.82443150083611</v>
      </c>
      <c r="AC2201" s="4"/>
    </row>
    <row r="2202" spans="1:29" hidden="1" x14ac:dyDescent="0.25">
      <c r="A2202" s="4" t="s">
        <v>4127</v>
      </c>
      <c r="B2202" s="4" t="s">
        <v>3936</v>
      </c>
      <c r="C2202" s="4" t="s">
        <v>2255</v>
      </c>
      <c r="D2202" s="4" t="s">
        <v>2290</v>
      </c>
      <c r="E2202" s="4" t="s">
        <v>3964</v>
      </c>
      <c r="F2202" s="4">
        <v>0</v>
      </c>
      <c r="G2202" s="4">
        <v>8.727617817069212E-4</v>
      </c>
      <c r="H2202" s="4">
        <v>10.156811761582031</v>
      </c>
      <c r="I2202" s="4">
        <v>7.059430312654405E-2</v>
      </c>
      <c r="J2202" s="4">
        <v>1.0578369803402079</v>
      </c>
      <c r="K2202" s="4">
        <v>3.586287965017172</v>
      </c>
      <c r="L2202" s="4">
        <v>0.41609781730592871</v>
      </c>
      <c r="M2202" s="4">
        <v>20.386837666189599</v>
      </c>
      <c r="N2202" s="4">
        <v>7.7198641005646387</v>
      </c>
      <c r="O2202" s="4">
        <v>101.99805948592351</v>
      </c>
      <c r="P2202" s="4">
        <v>37.722245476114907</v>
      </c>
      <c r="Q2202" s="4">
        <v>184.43884899032071</v>
      </c>
      <c r="R2202" s="4">
        <v>36.520036705253119</v>
      </c>
      <c r="S2202" s="4">
        <v>345.28759387910992</v>
      </c>
      <c r="T2202" s="4">
        <v>63.378277446602681</v>
      </c>
      <c r="U2202" s="4"/>
      <c r="V2202" s="4"/>
      <c r="W2202" s="4"/>
      <c r="X2202" s="4">
        <v>11379.75784666594</v>
      </c>
      <c r="Y2202" s="4">
        <v>1.6337064800314749</v>
      </c>
      <c r="Z2202" s="4">
        <v>26.29808200190682</v>
      </c>
      <c r="AA2202" s="4">
        <v>206.89032145238889</v>
      </c>
      <c r="AB2202" s="4">
        <v>293.03838409640241</v>
      </c>
      <c r="AC2202" s="4"/>
    </row>
    <row r="2203" spans="1:29" hidden="1" x14ac:dyDescent="0.25">
      <c r="A2203" s="4" t="s">
        <v>4127</v>
      </c>
      <c r="B2203" s="4" t="s">
        <v>3936</v>
      </c>
      <c r="C2203" s="4" t="s">
        <v>2255</v>
      </c>
      <c r="D2203" s="4" t="s">
        <v>2291</v>
      </c>
      <c r="E2203" s="4" t="s">
        <v>3964</v>
      </c>
      <c r="F2203" s="4">
        <v>0</v>
      </c>
      <c r="G2203" s="4">
        <v>4.8868206338751961E-2</v>
      </c>
      <c r="H2203" s="4">
        <v>7.5904481077268784</v>
      </c>
      <c r="I2203" s="4">
        <v>3.88234134218522E-2</v>
      </c>
      <c r="J2203" s="4">
        <v>1.473294500450854</v>
      </c>
      <c r="K2203" s="4">
        <v>3.4896991683100871</v>
      </c>
      <c r="L2203" s="4">
        <v>0.57915705984103261</v>
      </c>
      <c r="M2203" s="4">
        <v>21.476668467561261</v>
      </c>
      <c r="N2203" s="4">
        <v>7.5494414798217671</v>
      </c>
      <c r="O2203" s="4">
        <v>99.24056242217587</v>
      </c>
      <c r="P2203" s="4">
        <v>36.926727643934782</v>
      </c>
      <c r="Q2203" s="4">
        <v>178.9265081805373</v>
      </c>
      <c r="R2203" s="4">
        <v>36.147772629775147</v>
      </c>
      <c r="S2203" s="4">
        <v>332.13404308553709</v>
      </c>
      <c r="T2203" s="4">
        <v>60.625880695279463</v>
      </c>
      <c r="U2203" s="4"/>
      <c r="V2203" s="4"/>
      <c r="W2203" s="4"/>
      <c r="X2203" s="4">
        <v>11021.4422086902</v>
      </c>
      <c r="Y2203" s="4">
        <v>1.080646874136064</v>
      </c>
      <c r="Z2203" s="4">
        <v>15.121158289719791</v>
      </c>
      <c r="AA2203" s="4">
        <v>117.99503742883989</v>
      </c>
      <c r="AB2203" s="4">
        <v>168.49196800438321</v>
      </c>
      <c r="AC2203" s="4"/>
    </row>
    <row r="2204" spans="1:29" hidden="1" x14ac:dyDescent="0.25">
      <c r="A2204" s="4" t="s">
        <v>4127</v>
      </c>
      <c r="B2204" s="4" t="s">
        <v>3936</v>
      </c>
      <c r="C2204" s="4" t="s">
        <v>2255</v>
      </c>
      <c r="D2204" s="4" t="s">
        <v>2292</v>
      </c>
      <c r="E2204" s="4" t="s">
        <v>3964</v>
      </c>
      <c r="F2204" s="4">
        <v>0</v>
      </c>
      <c r="G2204" s="4">
        <v>0.1439541573483058</v>
      </c>
      <c r="H2204" s="4">
        <v>13.64143334914656</v>
      </c>
      <c r="I2204" s="4">
        <v>0.11348822045054199</v>
      </c>
      <c r="J2204" s="4">
        <v>1.2377951758408641</v>
      </c>
      <c r="K2204" s="4">
        <v>1.9556099665873641</v>
      </c>
      <c r="L2204" s="4">
        <v>0.47872464304576767</v>
      </c>
      <c r="M2204" s="4">
        <v>12.229370022755321</v>
      </c>
      <c r="N2204" s="4">
        <v>4.3121389426325392</v>
      </c>
      <c r="O2204" s="4">
        <v>56.033033884773843</v>
      </c>
      <c r="P2204" s="4">
        <v>22.30960160305693</v>
      </c>
      <c r="Q2204" s="4">
        <v>116.8089414293441</v>
      </c>
      <c r="R2204" s="4">
        <v>26.483277281132722</v>
      </c>
      <c r="S2204" s="4">
        <v>278.39411756160928</v>
      </c>
      <c r="T2204" s="4">
        <v>59.51522169204469</v>
      </c>
      <c r="U2204" s="4"/>
      <c r="V2204" s="4"/>
      <c r="W2204" s="4"/>
      <c r="X2204" s="4">
        <v>11224.36268892529</v>
      </c>
      <c r="Y2204" s="4">
        <v>1.1389409647447499</v>
      </c>
      <c r="Z2204" s="4">
        <v>75.786690861142873</v>
      </c>
      <c r="AA2204" s="4">
        <v>428.87816632105472</v>
      </c>
      <c r="AB2204" s="4">
        <v>817.25225658804334</v>
      </c>
      <c r="AC2204" s="4"/>
    </row>
    <row r="2205" spans="1:29" hidden="1" x14ac:dyDescent="0.25">
      <c r="A2205" s="4" t="s">
        <v>4127</v>
      </c>
      <c r="B2205" s="4" t="s">
        <v>3936</v>
      </c>
      <c r="C2205" s="4" t="s">
        <v>2255</v>
      </c>
      <c r="D2205" s="4" t="s">
        <v>2293</v>
      </c>
      <c r="E2205" s="4" t="s">
        <v>3964</v>
      </c>
      <c r="F2205" s="4">
        <v>1</v>
      </c>
      <c r="G2205" s="4">
        <v>0.46283380434233512</v>
      </c>
      <c r="H2205" s="4">
        <v>33.42793903187038</v>
      </c>
      <c r="I2205" s="4">
        <v>0.16955104834715179</v>
      </c>
      <c r="J2205" s="4">
        <v>2.2527607551723801</v>
      </c>
      <c r="K2205" s="4">
        <v>3.763005563220915</v>
      </c>
      <c r="L2205" s="4">
        <v>0.22395797822549671</v>
      </c>
      <c r="M2205" s="4">
        <v>19.698760950540159</v>
      </c>
      <c r="N2205" s="4">
        <v>6.31026361178193</v>
      </c>
      <c r="O2205" s="4">
        <v>80.400389704794449</v>
      </c>
      <c r="P2205" s="4">
        <v>28.321728236671309</v>
      </c>
      <c r="Q2205" s="4">
        <v>136.73286902439679</v>
      </c>
      <c r="R2205" s="4">
        <v>27.062145692924719</v>
      </c>
      <c r="S2205" s="4">
        <v>258.11617303370508</v>
      </c>
      <c r="T2205" s="4">
        <v>46.552169309373063</v>
      </c>
      <c r="U2205" s="4"/>
      <c r="V2205" s="4"/>
      <c r="W2205" s="4"/>
      <c r="X2205" s="4">
        <v>12583.69435036842</v>
      </c>
      <c r="Y2205" s="4">
        <v>2.1173635568063278</v>
      </c>
      <c r="Z2205" s="4">
        <v>85.43547187654292</v>
      </c>
      <c r="AA2205" s="4">
        <v>456.35226887985868</v>
      </c>
      <c r="AB2205" s="4">
        <v>343.3004605362259</v>
      </c>
      <c r="AC2205" s="4"/>
    </row>
    <row r="2206" spans="1:29" hidden="1" x14ac:dyDescent="0.25">
      <c r="A2206" s="4" t="s">
        <v>4127</v>
      </c>
      <c r="B2206" s="4" t="s">
        <v>3936</v>
      </c>
      <c r="C2206" s="4" t="s">
        <v>2255</v>
      </c>
      <c r="D2206" s="4" t="s">
        <v>2294</v>
      </c>
      <c r="E2206" s="4" t="s">
        <v>3964</v>
      </c>
      <c r="F2206" s="4">
        <v>0</v>
      </c>
      <c r="G2206" s="4">
        <v>3.9459251817302553E-2</v>
      </c>
      <c r="H2206" s="4">
        <v>10.572925503729429</v>
      </c>
      <c r="I2206" s="4">
        <v>0.2422854580301623</v>
      </c>
      <c r="J2206" s="4">
        <v>3.0515190260479712</v>
      </c>
      <c r="K2206" s="4">
        <v>6.2663178515269857</v>
      </c>
      <c r="L2206" s="4">
        <v>0.92388844393103053</v>
      </c>
      <c r="M2206" s="4">
        <v>36.234518209257978</v>
      </c>
      <c r="N2206" s="4">
        <v>12.185467213317709</v>
      </c>
      <c r="O2206" s="4">
        <v>154.46079617648229</v>
      </c>
      <c r="P2206" s="4">
        <v>56.565532425116892</v>
      </c>
      <c r="Q2206" s="4">
        <v>266.29755067371758</v>
      </c>
      <c r="R2206" s="4">
        <v>52.003753466969783</v>
      </c>
      <c r="S2206" s="4">
        <v>471.97827381376732</v>
      </c>
      <c r="T2206" s="4">
        <v>86.266367922210605</v>
      </c>
      <c r="U2206" s="4"/>
      <c r="V2206" s="4"/>
      <c r="W2206" s="4"/>
      <c r="X2206" s="4">
        <v>10436.788443816269</v>
      </c>
      <c r="Y2206" s="4">
        <v>1.329505029945987</v>
      </c>
      <c r="Z2206" s="4">
        <v>19.00158683818341</v>
      </c>
      <c r="AA2206" s="4">
        <v>186.05938414401481</v>
      </c>
      <c r="AB2206" s="4">
        <v>202.48344574000259</v>
      </c>
      <c r="AC2206" s="4"/>
    </row>
    <row r="2207" spans="1:29" hidden="1" x14ac:dyDescent="0.25">
      <c r="A2207" s="4" t="s">
        <v>4127</v>
      </c>
      <c r="B2207" s="4" t="s">
        <v>3936</v>
      </c>
      <c r="C2207" s="4" t="s">
        <v>2255</v>
      </c>
      <c r="D2207" s="4" t="s">
        <v>2295</v>
      </c>
      <c r="E2207" s="4" t="s">
        <v>3964</v>
      </c>
      <c r="F2207" s="4">
        <v>0</v>
      </c>
      <c r="G2207" s="4">
        <v>3.8119674901674538</v>
      </c>
      <c r="H2207" s="4">
        <v>22.096532677811261</v>
      </c>
      <c r="I2207" s="4">
        <v>1.396831231422508</v>
      </c>
      <c r="J2207" s="4">
        <v>6.8533290130833597</v>
      </c>
      <c r="K2207" s="4">
        <v>4.1507143013498551</v>
      </c>
      <c r="L2207" s="4">
        <v>0.430986302502261</v>
      </c>
      <c r="M2207" s="4">
        <v>21.898876600884741</v>
      </c>
      <c r="N2207" s="4">
        <v>7.1261644040337906</v>
      </c>
      <c r="O2207" s="4">
        <v>90.338379037637353</v>
      </c>
      <c r="P2207" s="4">
        <v>35.749072067463104</v>
      </c>
      <c r="Q2207" s="4">
        <v>168.15719949902521</v>
      </c>
      <c r="R2207" s="4">
        <v>32.018032346605189</v>
      </c>
      <c r="S2207" s="4">
        <v>304.26733690878132</v>
      </c>
      <c r="T2207" s="4">
        <v>57.433914520334248</v>
      </c>
      <c r="U2207" s="4"/>
      <c r="V2207" s="4"/>
      <c r="W2207" s="4"/>
      <c r="X2207" s="4">
        <v>9829.8634226386803</v>
      </c>
      <c r="Y2207" s="4">
        <v>0.77300767860956943</v>
      </c>
      <c r="Z2207" s="4">
        <v>13.05839872713411</v>
      </c>
      <c r="AA2207" s="4">
        <v>108.5676285981084</v>
      </c>
      <c r="AB2207" s="4">
        <v>121.1153360507201</v>
      </c>
      <c r="AC2207" s="4"/>
    </row>
    <row r="2208" spans="1:29" hidden="1" x14ac:dyDescent="0.25">
      <c r="A2208" s="4" t="s">
        <v>4127</v>
      </c>
      <c r="B2208" s="4" t="s">
        <v>3936</v>
      </c>
      <c r="C2208" s="4" t="s">
        <v>2255</v>
      </c>
      <c r="D2208" s="4" t="s">
        <v>2296</v>
      </c>
      <c r="E2208" s="4" t="s">
        <v>3964</v>
      </c>
      <c r="F2208" s="4">
        <v>0</v>
      </c>
      <c r="G2208" s="4">
        <v>2.698871242766486E-2</v>
      </c>
      <c r="H2208" s="4">
        <v>10.383000248777011</v>
      </c>
      <c r="I2208" s="4">
        <v>6.399359056490285E-2</v>
      </c>
      <c r="J2208" s="4">
        <v>1.118655995739912</v>
      </c>
      <c r="K2208" s="4">
        <v>2.8250511133790792</v>
      </c>
      <c r="L2208" s="4">
        <v>0.29099908505809879</v>
      </c>
      <c r="M2208" s="4">
        <v>15.11097132052576</v>
      </c>
      <c r="N2208" s="4">
        <v>5.9276421993371473</v>
      </c>
      <c r="O2208" s="4">
        <v>78.626142041189141</v>
      </c>
      <c r="P2208" s="4">
        <v>30.531984275260601</v>
      </c>
      <c r="Q2208" s="4">
        <v>147.98406206543191</v>
      </c>
      <c r="R2208" s="4">
        <v>30.73078371682686</v>
      </c>
      <c r="S2208" s="4">
        <v>288.99371876266378</v>
      </c>
      <c r="T2208" s="4">
        <v>53.836773457047151</v>
      </c>
      <c r="U2208" s="4"/>
      <c r="V2208" s="4"/>
      <c r="W2208" s="4"/>
      <c r="X2208" s="4">
        <v>11309.564302983379</v>
      </c>
      <c r="Y2208" s="4">
        <v>1.046207904122721</v>
      </c>
      <c r="Z2208" s="4">
        <v>18.690578830124231</v>
      </c>
      <c r="AA2208" s="4">
        <v>121.5476486866626</v>
      </c>
      <c r="AB2208" s="4">
        <v>213.1667044841287</v>
      </c>
      <c r="AC2208" s="4"/>
    </row>
    <row r="2209" spans="1:29" hidden="1" x14ac:dyDescent="0.25">
      <c r="A2209" s="4" t="s">
        <v>4127</v>
      </c>
      <c r="B2209" s="4" t="s">
        <v>3936</v>
      </c>
      <c r="C2209" s="4" t="s">
        <v>2255</v>
      </c>
      <c r="D2209" s="4" t="s">
        <v>2297</v>
      </c>
      <c r="E2209" s="4" t="s">
        <v>3964</v>
      </c>
      <c r="F2209" s="4">
        <v>0</v>
      </c>
      <c r="G2209" s="4">
        <v>0.1146195812885074</v>
      </c>
      <c r="H2209" s="4">
        <v>35.728585969393507</v>
      </c>
      <c r="I2209" s="4">
        <v>0.38679342735877242</v>
      </c>
      <c r="J2209" s="4">
        <v>6.6232023158087969</v>
      </c>
      <c r="K2209" s="4">
        <v>11.98021200469776</v>
      </c>
      <c r="L2209" s="4">
        <v>0.47319394432123141</v>
      </c>
      <c r="M2209" s="4">
        <v>71.020341390555345</v>
      </c>
      <c r="N2209" s="4">
        <v>24.629865999623529</v>
      </c>
      <c r="O2209" s="4">
        <v>308.37261537498068</v>
      </c>
      <c r="P2209" s="4">
        <v>112.75462515955439</v>
      </c>
      <c r="Q2209" s="4">
        <v>531.7923551648297</v>
      </c>
      <c r="R2209" s="4">
        <v>99.926112433890196</v>
      </c>
      <c r="S2209" s="4">
        <v>889.51668995319949</v>
      </c>
      <c r="T2209" s="4">
        <v>158.42407628452881</v>
      </c>
      <c r="U2209" s="4"/>
      <c r="V2209" s="4"/>
      <c r="W2209" s="4"/>
      <c r="X2209" s="4">
        <v>10793.02643959017</v>
      </c>
      <c r="Y2209" s="4">
        <v>3.6562662346091859</v>
      </c>
      <c r="Z2209" s="4">
        <v>103.7027608098299</v>
      </c>
      <c r="AA2209" s="4">
        <v>1111.9362298217541</v>
      </c>
      <c r="AB2209" s="4">
        <v>919.58149211723219</v>
      </c>
      <c r="AC2209" s="4"/>
    </row>
    <row r="2210" spans="1:29" hidden="1" x14ac:dyDescent="0.25">
      <c r="A2210" s="4" t="s">
        <v>4127</v>
      </c>
      <c r="B2210" s="4" t="s">
        <v>3936</v>
      </c>
      <c r="C2210" s="4" t="s">
        <v>2255</v>
      </c>
      <c r="D2210" s="4" t="s">
        <v>2298</v>
      </c>
      <c r="E2210" s="4" t="s">
        <v>3964</v>
      </c>
      <c r="F2210" s="4">
        <v>0</v>
      </c>
      <c r="G2210" s="4">
        <v>6.2952469717674644</v>
      </c>
      <c r="H2210" s="4">
        <v>40.940888054591078</v>
      </c>
      <c r="I2210" s="4">
        <v>1.345421689716813</v>
      </c>
      <c r="J2210" s="4">
        <v>7.2841287892166466</v>
      </c>
      <c r="K2210" s="4">
        <v>4.2698525897225892</v>
      </c>
      <c r="L2210" s="4">
        <v>0.68832569196174098</v>
      </c>
      <c r="M2210" s="4">
        <v>20.894238855162179</v>
      </c>
      <c r="N2210" s="4">
        <v>7.9722435037226136</v>
      </c>
      <c r="O2210" s="4">
        <v>98.889470715834207</v>
      </c>
      <c r="P2210" s="4">
        <v>38.685694861441057</v>
      </c>
      <c r="Q2210" s="4">
        <v>189.81224431682429</v>
      </c>
      <c r="R2210" s="4">
        <v>38.593597754984891</v>
      </c>
      <c r="S2210" s="4">
        <v>357.23545581207321</v>
      </c>
      <c r="T2210" s="4">
        <v>67.91179382825247</v>
      </c>
      <c r="U2210" s="4"/>
      <c r="V2210" s="4"/>
      <c r="W2210" s="4"/>
      <c r="X2210" s="4">
        <v>10611.692716297401</v>
      </c>
      <c r="Y2210" s="4">
        <v>1.643990319836665</v>
      </c>
      <c r="Z2210" s="4">
        <v>27.68496479160213</v>
      </c>
      <c r="AA2210" s="4">
        <v>231.79178827249129</v>
      </c>
      <c r="AB2210" s="4">
        <v>271.07287249406068</v>
      </c>
      <c r="AC2210" s="4"/>
    </row>
    <row r="2211" spans="1:29" hidden="1" x14ac:dyDescent="0.25">
      <c r="A2211" s="4" t="s">
        <v>4127</v>
      </c>
      <c r="B2211" s="4" t="s">
        <v>3936</v>
      </c>
      <c r="C2211" s="4" t="s">
        <v>2255</v>
      </c>
      <c r="D2211" s="4" t="s">
        <v>2299</v>
      </c>
      <c r="E2211" s="4" t="s">
        <v>3964</v>
      </c>
      <c r="F2211" s="4">
        <v>0</v>
      </c>
      <c r="G2211" s="4">
        <v>0.71230602783407493</v>
      </c>
      <c r="H2211" s="4">
        <v>12.01492895093816</v>
      </c>
      <c r="I2211" s="4">
        <v>0.97562546174511389</v>
      </c>
      <c r="J2211" s="4">
        <v>19.987373092245122</v>
      </c>
      <c r="K2211" s="4">
        <v>53.267233409190681</v>
      </c>
      <c r="L2211" s="4">
        <v>20.482931635083698</v>
      </c>
      <c r="M2211" s="4">
        <v>269.84714375398988</v>
      </c>
      <c r="N2211" s="4">
        <v>75.201795066269142</v>
      </c>
      <c r="O2211" s="4">
        <v>674.57669608452545</v>
      </c>
      <c r="P2211" s="4">
        <v>162.51611227784329</v>
      </c>
      <c r="Q2211" s="4">
        <v>537.47187827107655</v>
      </c>
      <c r="R2211" s="4">
        <v>78.30509302422918</v>
      </c>
      <c r="S2211" s="4">
        <v>555.7216110409131</v>
      </c>
      <c r="T2211" s="4">
        <v>77.791876363583725</v>
      </c>
      <c r="U2211" s="4"/>
      <c r="V2211" s="4"/>
      <c r="W2211" s="4"/>
      <c r="X2211" s="4">
        <v>10740.85952171616</v>
      </c>
      <c r="Y2211" s="4">
        <v>0.87892854510068052</v>
      </c>
      <c r="Z2211" s="4">
        <v>13.19995536636163</v>
      </c>
      <c r="AA2211" s="4">
        <v>112.7169175611704</v>
      </c>
      <c r="AB2211" s="4">
        <v>186.44180598748719</v>
      </c>
      <c r="AC2211" s="4"/>
    </row>
    <row r="2212" spans="1:29" hidden="1" x14ac:dyDescent="0.25">
      <c r="A2212" s="4" t="s">
        <v>4127</v>
      </c>
      <c r="B2212" s="4" t="s">
        <v>3936</v>
      </c>
      <c r="C2212" s="4" t="s">
        <v>2255</v>
      </c>
      <c r="D2212" s="4" t="s">
        <v>2300</v>
      </c>
      <c r="E2212" s="4" t="s">
        <v>3964</v>
      </c>
      <c r="F2212" s="4">
        <v>0</v>
      </c>
      <c r="G2212" s="4">
        <v>8.9499568780497626E-2</v>
      </c>
      <c r="H2212" s="4">
        <v>19.121800309996519</v>
      </c>
      <c r="I2212" s="4">
        <v>0.31606243117448612</v>
      </c>
      <c r="J2212" s="4">
        <v>4.0381406487290086</v>
      </c>
      <c r="K2212" s="4">
        <v>6.8436161142041669</v>
      </c>
      <c r="L2212" s="4">
        <v>1.106502032730621</v>
      </c>
      <c r="M2212" s="4">
        <v>37.58574721499317</v>
      </c>
      <c r="N2212" s="4">
        <v>13.1108175837189</v>
      </c>
      <c r="O2212" s="4">
        <v>164.60040358243219</v>
      </c>
      <c r="P2212" s="4">
        <v>58.44667834947122</v>
      </c>
      <c r="Q2212" s="4">
        <v>275.37362769328371</v>
      </c>
      <c r="R2212" s="4">
        <v>53.164878941926013</v>
      </c>
      <c r="S2212" s="4">
        <v>484.81615861845057</v>
      </c>
      <c r="T2212" s="4">
        <v>85.135579384099032</v>
      </c>
      <c r="U2212" s="4"/>
      <c r="V2212" s="4"/>
      <c r="W2212" s="4"/>
      <c r="X2212" s="4">
        <v>10541.033625888251</v>
      </c>
      <c r="Y2212" s="4">
        <v>1.0813641901828259</v>
      </c>
      <c r="Z2212" s="4">
        <v>29.314884734978602</v>
      </c>
      <c r="AA2212" s="4">
        <v>361.65081404526569</v>
      </c>
      <c r="AB2212" s="4">
        <v>279.45040781087403</v>
      </c>
      <c r="AC2212" s="4"/>
    </row>
    <row r="2213" spans="1:29" hidden="1" x14ac:dyDescent="0.25">
      <c r="A2213" s="4" t="s">
        <v>4127</v>
      </c>
      <c r="B2213" s="4" t="s">
        <v>3936</v>
      </c>
      <c r="C2213" s="4" t="s">
        <v>2255</v>
      </c>
      <c r="D2213" s="4" t="s">
        <v>2301</v>
      </c>
      <c r="E2213" s="4" t="s">
        <v>3964</v>
      </c>
      <c r="F2213" s="4">
        <v>0</v>
      </c>
      <c r="G2213" s="4">
        <v>4.1279238237072052E-2</v>
      </c>
      <c r="H2213" s="4">
        <v>7.5461456095311874</v>
      </c>
      <c r="I2213" s="4">
        <v>8.0460093457233595E-2</v>
      </c>
      <c r="J2213" s="4">
        <v>0.89368122726753818</v>
      </c>
      <c r="K2213" s="4">
        <v>4.3006864109804912</v>
      </c>
      <c r="L2213" s="4">
        <v>0.28185485404525912</v>
      </c>
      <c r="M2213" s="4">
        <v>35.962377577497953</v>
      </c>
      <c r="N2213" s="4">
        <v>14.360786191008319</v>
      </c>
      <c r="O2213" s="4">
        <v>189.5153203392255</v>
      </c>
      <c r="P2213" s="4">
        <v>68.616222265631691</v>
      </c>
      <c r="Q2213" s="4">
        <v>330.17783561273723</v>
      </c>
      <c r="R2213" s="4">
        <v>65.17321627560915</v>
      </c>
      <c r="S2213" s="4">
        <v>606.02508587321529</v>
      </c>
      <c r="T2213" s="4">
        <v>114.9609232220334</v>
      </c>
      <c r="U2213" s="4"/>
      <c r="V2213" s="4"/>
      <c r="W2213" s="4"/>
      <c r="X2213" s="4">
        <v>11690.689601788181</v>
      </c>
      <c r="Y2213" s="4">
        <v>1.2337258694678681</v>
      </c>
      <c r="Z2213" s="4">
        <v>70.107388391805941</v>
      </c>
      <c r="AA2213" s="4">
        <v>135.46827265812971</v>
      </c>
      <c r="AB2213" s="4">
        <v>377.85571700066282</v>
      </c>
      <c r="AC2213" s="4"/>
    </row>
    <row r="2214" spans="1:29" hidden="1" x14ac:dyDescent="0.25">
      <c r="A2214" s="4" t="s">
        <v>4127</v>
      </c>
      <c r="B2214" s="4" t="s">
        <v>3936</v>
      </c>
      <c r="C2214" s="4" t="s">
        <v>2255</v>
      </c>
      <c r="D2214" s="4" t="s">
        <v>2302</v>
      </c>
      <c r="E2214" s="4" t="s">
        <v>3964</v>
      </c>
      <c r="F2214" s="4">
        <v>0</v>
      </c>
      <c r="G2214" s="4">
        <v>1.7854284416277639</v>
      </c>
      <c r="H2214" s="4">
        <v>16.229741600026099</v>
      </c>
      <c r="I2214" s="4">
        <v>0.66212450187200789</v>
      </c>
      <c r="J2214" s="4">
        <v>3.87375385242634</v>
      </c>
      <c r="K2214" s="4">
        <v>4.3433559639535044</v>
      </c>
      <c r="L2214" s="4">
        <v>0.4722366134711472</v>
      </c>
      <c r="M2214" s="4">
        <v>23.000136425055612</v>
      </c>
      <c r="N2214" s="4">
        <v>8.2439620252400125</v>
      </c>
      <c r="O2214" s="4">
        <v>106.5441744193527</v>
      </c>
      <c r="P2214" s="4">
        <v>40.400614246151378</v>
      </c>
      <c r="Q2214" s="4">
        <v>194.24600013211469</v>
      </c>
      <c r="R2214" s="4">
        <v>38.009038864418983</v>
      </c>
      <c r="S2214" s="4">
        <v>351.71156430680929</v>
      </c>
      <c r="T2214" s="4">
        <v>66.387258465437966</v>
      </c>
      <c r="U2214" s="4"/>
      <c r="V2214" s="4"/>
      <c r="W2214" s="4"/>
      <c r="X2214" s="4">
        <v>11253.483000079939</v>
      </c>
      <c r="Y2214" s="4">
        <v>1.063486272099051</v>
      </c>
      <c r="Z2214" s="4">
        <v>16.302236382114579</v>
      </c>
      <c r="AA2214" s="4">
        <v>144.40408513422861</v>
      </c>
      <c r="AB2214" s="4">
        <v>173.54788990370841</v>
      </c>
      <c r="AC2214" s="4"/>
    </row>
    <row r="2215" spans="1:29" hidden="1" x14ac:dyDescent="0.25">
      <c r="A2215" s="4" t="s">
        <v>4127</v>
      </c>
      <c r="B2215" s="4" t="s">
        <v>3936</v>
      </c>
      <c r="C2215" s="4" t="s">
        <v>2255</v>
      </c>
      <c r="D2215" s="4" t="s">
        <v>2303</v>
      </c>
      <c r="E2215" s="4" t="s">
        <v>3964</v>
      </c>
      <c r="F2215" s="4">
        <v>0</v>
      </c>
      <c r="G2215" s="4">
        <v>1.393520435498344E-2</v>
      </c>
      <c r="H2215" s="4">
        <v>13.855052293575509</v>
      </c>
      <c r="I2215" s="4">
        <v>3.1780952108160468E-2</v>
      </c>
      <c r="J2215" s="4">
        <v>1.03434276427011</v>
      </c>
      <c r="K2215" s="4">
        <v>2.3399925026042632</v>
      </c>
      <c r="L2215" s="4">
        <v>0.34820698969906688</v>
      </c>
      <c r="M2215" s="4">
        <v>16.265584787271699</v>
      </c>
      <c r="N2215" s="4">
        <v>6.1655978721238807</v>
      </c>
      <c r="O2215" s="4">
        <v>79.683468442404546</v>
      </c>
      <c r="P2215" s="4">
        <v>30.40811896455833</v>
      </c>
      <c r="Q2215" s="4">
        <v>153.4100137189908</v>
      </c>
      <c r="R2215" s="4">
        <v>30.268887248574512</v>
      </c>
      <c r="S2215" s="4">
        <v>288.30668159086122</v>
      </c>
      <c r="T2215" s="4">
        <v>54.920852806237889</v>
      </c>
      <c r="U2215" s="4"/>
      <c r="V2215" s="4"/>
      <c r="W2215" s="4"/>
      <c r="X2215" s="4">
        <v>11061.382401342589</v>
      </c>
      <c r="Y2215" s="4">
        <v>0.98696042310165377</v>
      </c>
      <c r="Z2215" s="4">
        <v>16.53910660192744</v>
      </c>
      <c r="AA2215" s="4">
        <v>141.74561643154951</v>
      </c>
      <c r="AB2215" s="4">
        <v>165.925427234794</v>
      </c>
      <c r="AC2215" s="4"/>
    </row>
    <row r="2216" spans="1:29" hidden="1" x14ac:dyDescent="0.25">
      <c r="A2216" s="4" t="s">
        <v>4127</v>
      </c>
      <c r="B2216" s="4" t="s">
        <v>3936</v>
      </c>
      <c r="C2216" s="4" t="s">
        <v>2255</v>
      </c>
      <c r="D2216" s="4" t="s">
        <v>2304</v>
      </c>
      <c r="E2216" s="4" t="s">
        <v>3964</v>
      </c>
      <c r="F2216" s="4">
        <v>0</v>
      </c>
      <c r="G2216" s="4">
        <v>3.557617960043332</v>
      </c>
      <c r="H2216" s="4">
        <v>68.236197001030916</v>
      </c>
      <c r="I2216" s="4">
        <v>2.8689460509845031</v>
      </c>
      <c r="J2216" s="4">
        <v>11.16110010786562</v>
      </c>
      <c r="K2216" s="4">
        <v>8.7517666901450006</v>
      </c>
      <c r="L2216" s="4">
        <v>1.6123417570891869</v>
      </c>
      <c r="M2216" s="4">
        <v>27.873800072174578</v>
      </c>
      <c r="N2216" s="4">
        <v>9.3095986908445312</v>
      </c>
      <c r="O2216" s="4">
        <v>116.256856385002</v>
      </c>
      <c r="P2216" s="4">
        <v>40.803647170599497</v>
      </c>
      <c r="Q2216" s="4">
        <v>195.17815157795849</v>
      </c>
      <c r="R2216" s="4">
        <v>36.610259022586909</v>
      </c>
      <c r="S2216" s="4">
        <v>338.66070870435658</v>
      </c>
      <c r="T2216" s="4">
        <v>64.582946214924661</v>
      </c>
      <c r="U2216" s="4"/>
      <c r="V2216" s="4"/>
      <c r="W2216" s="4"/>
      <c r="X2216" s="4">
        <v>9673.0779161858663</v>
      </c>
      <c r="Y2216" s="4">
        <v>1.482766027032475</v>
      </c>
      <c r="Z2216" s="4">
        <v>35.93483716838039</v>
      </c>
      <c r="AA2216" s="4">
        <v>545.51391322504571</v>
      </c>
      <c r="AB2216" s="4">
        <v>341.54523076185478</v>
      </c>
      <c r="AC2216" s="4"/>
    </row>
    <row r="2217" spans="1:29" hidden="1" x14ac:dyDescent="0.25">
      <c r="A2217" s="4" t="s">
        <v>4127</v>
      </c>
      <c r="B2217" s="4" t="s">
        <v>3936</v>
      </c>
      <c r="C2217" s="4" t="s">
        <v>2255</v>
      </c>
      <c r="D2217" s="4" t="s">
        <v>2305</v>
      </c>
      <c r="E2217" s="4" t="s">
        <v>3964</v>
      </c>
      <c r="F2217" s="4">
        <v>0</v>
      </c>
      <c r="G2217" s="4">
        <v>3.4771744075694189</v>
      </c>
      <c r="H2217" s="4">
        <v>128.46668747768331</v>
      </c>
      <c r="I2217" s="4">
        <v>3.495074378308817</v>
      </c>
      <c r="J2217" s="4">
        <v>16.27665778634568</v>
      </c>
      <c r="K2217" s="4">
        <v>11.753996102054559</v>
      </c>
      <c r="L2217" s="4">
        <v>1.944713602841381</v>
      </c>
      <c r="M2217" s="4">
        <v>27.423829895598139</v>
      </c>
      <c r="N2217" s="4">
        <v>9.3509430987749163</v>
      </c>
      <c r="O2217" s="4">
        <v>107.7101027569659</v>
      </c>
      <c r="P2217" s="4">
        <v>36.885059865181809</v>
      </c>
      <c r="Q2217" s="4">
        <v>173.0030904723011</v>
      </c>
      <c r="R2217" s="4">
        <v>33.882306968043309</v>
      </c>
      <c r="S2217" s="4">
        <v>320.41613635044803</v>
      </c>
      <c r="T2217" s="4">
        <v>57.342667967226838</v>
      </c>
      <c r="U2217" s="4"/>
      <c r="V2217" s="4"/>
      <c r="W2217" s="4"/>
      <c r="X2217" s="4">
        <v>10195.389384042481</v>
      </c>
      <c r="Y2217" s="4">
        <v>1.333216237291734</v>
      </c>
      <c r="Z2217" s="4">
        <v>24.50730530936189</v>
      </c>
      <c r="AA2217" s="4">
        <v>537.68879995923032</v>
      </c>
      <c r="AB2217" s="4">
        <v>220.09098451323621</v>
      </c>
      <c r="AC2217" s="4"/>
    </row>
    <row r="2218" spans="1:29" hidden="1" x14ac:dyDescent="0.25">
      <c r="A2218" s="4" t="s">
        <v>4127</v>
      </c>
      <c r="B2218" s="4" t="s">
        <v>3936</v>
      </c>
      <c r="C2218" s="4" t="s">
        <v>2255</v>
      </c>
      <c r="D2218" s="4" t="s">
        <v>2306</v>
      </c>
      <c r="E2218" s="4" t="s">
        <v>3964</v>
      </c>
      <c r="F2218" s="4">
        <v>0</v>
      </c>
      <c r="G2218" s="4">
        <v>6.8503389288482807E-4</v>
      </c>
      <c r="H2218" s="4">
        <v>10.31436705400486</v>
      </c>
      <c r="I2218" s="4">
        <v>4.7077435498452197E-2</v>
      </c>
      <c r="J2218" s="4">
        <v>1.1674413772788721</v>
      </c>
      <c r="K2218" s="4">
        <v>2.0094207987565942</v>
      </c>
      <c r="L2218" s="4">
        <v>0.28845441765376773</v>
      </c>
      <c r="M2218" s="4">
        <v>15.311702428442899</v>
      </c>
      <c r="N2218" s="4">
        <v>5.3416392380104663</v>
      </c>
      <c r="O2218" s="4">
        <v>70.705786808831263</v>
      </c>
      <c r="P2218" s="4">
        <v>27.211210587983331</v>
      </c>
      <c r="Q2218" s="4">
        <v>135.5641702692032</v>
      </c>
      <c r="R2218" s="4">
        <v>27.757347457671688</v>
      </c>
      <c r="S2218" s="4">
        <v>256.82868608661641</v>
      </c>
      <c r="T2218" s="4">
        <v>50.571506830083408</v>
      </c>
      <c r="U2218" s="4"/>
      <c r="V2218" s="4"/>
      <c r="W2218" s="4"/>
      <c r="X2218" s="4">
        <v>10733.681705661709</v>
      </c>
      <c r="Y2218" s="4">
        <v>0.78405357420518562</v>
      </c>
      <c r="Z2218" s="4">
        <v>13.28725889515637</v>
      </c>
      <c r="AA2218" s="4">
        <v>104.57330528166661</v>
      </c>
      <c r="AB2218" s="4">
        <v>134.11445167056459</v>
      </c>
      <c r="AC2218" s="4"/>
    </row>
    <row r="2219" spans="1:29" hidden="1" x14ac:dyDescent="0.25">
      <c r="A2219" s="4" t="s">
        <v>4127</v>
      </c>
      <c r="B2219" s="4" t="s">
        <v>3936</v>
      </c>
      <c r="C2219" s="4" t="s">
        <v>2255</v>
      </c>
      <c r="D2219" s="4" t="s">
        <v>2307</v>
      </c>
      <c r="E2219" s="4" t="s">
        <v>3964</v>
      </c>
      <c r="F2219" s="4">
        <v>0</v>
      </c>
      <c r="G2219" s="4">
        <v>1.6171668060100881</v>
      </c>
      <c r="H2219" s="4">
        <v>11.60554450811394</v>
      </c>
      <c r="I2219" s="4">
        <v>0.38250104526691719</v>
      </c>
      <c r="J2219" s="4">
        <v>2.1587476641412109</v>
      </c>
      <c r="K2219" s="4">
        <v>1.89428867570068</v>
      </c>
      <c r="L2219" s="4">
        <v>0.3986304861439125</v>
      </c>
      <c r="M2219" s="4">
        <v>12.865175593585979</v>
      </c>
      <c r="N2219" s="4">
        <v>4.8808049441190109</v>
      </c>
      <c r="O2219" s="4">
        <v>62.206267222657573</v>
      </c>
      <c r="P2219" s="4">
        <v>24.967631962520539</v>
      </c>
      <c r="Q2219" s="4">
        <v>124.7499674109736</v>
      </c>
      <c r="R2219" s="4">
        <v>24.231764868970799</v>
      </c>
      <c r="S2219" s="4">
        <v>234.80904568108511</v>
      </c>
      <c r="T2219" s="4">
        <v>45.396724550475092</v>
      </c>
      <c r="U2219" s="4"/>
      <c r="V2219" s="4"/>
      <c r="W2219" s="4"/>
      <c r="X2219" s="4">
        <v>10434.034320541939</v>
      </c>
      <c r="Y2219" s="4">
        <v>0.84791716085772617</v>
      </c>
      <c r="Z2219" s="4">
        <v>10.797672792289349</v>
      </c>
      <c r="AA2219" s="4">
        <v>85.871006215522328</v>
      </c>
      <c r="AB2219" s="4">
        <v>104.86950899989731</v>
      </c>
      <c r="AC2219" s="4"/>
    </row>
    <row r="2220" spans="1:29" hidden="1" x14ac:dyDescent="0.25">
      <c r="A2220" s="4" t="s">
        <v>4127</v>
      </c>
      <c r="B2220" s="4" t="s">
        <v>3936</v>
      </c>
      <c r="C2220" s="4" t="s">
        <v>2255</v>
      </c>
      <c r="D2220" s="4" t="s">
        <v>2308</v>
      </c>
      <c r="E2220" s="4" t="s">
        <v>3964</v>
      </c>
      <c r="F2220" s="4">
        <v>0</v>
      </c>
      <c r="G2220" s="4">
        <v>3.4345660054639962</v>
      </c>
      <c r="H2220" s="4">
        <v>32.839152537745548</v>
      </c>
      <c r="I2220" s="4">
        <v>1.18850288607252</v>
      </c>
      <c r="J2220" s="4">
        <v>8.0299156521266148</v>
      </c>
      <c r="K2220" s="4">
        <v>7.3230852341654673</v>
      </c>
      <c r="L2220" s="4">
        <v>1.285096849962855</v>
      </c>
      <c r="M2220" s="4">
        <v>38.717679674492572</v>
      </c>
      <c r="N2220" s="4">
        <v>14.48694939721646</v>
      </c>
      <c r="O2220" s="4">
        <v>185.22841300435061</v>
      </c>
      <c r="P2220" s="4">
        <v>70.189000346084526</v>
      </c>
      <c r="Q2220" s="4">
        <v>346.2798195738053</v>
      </c>
      <c r="R2220" s="4">
        <v>68.349477370770614</v>
      </c>
      <c r="S2220" s="4">
        <v>644.69620155807513</v>
      </c>
      <c r="T2220" s="4">
        <v>125.5845213693123</v>
      </c>
      <c r="U2220" s="4"/>
      <c r="V2220" s="4"/>
      <c r="W2220" s="4"/>
      <c r="X2220" s="4">
        <v>9983.7853109711159</v>
      </c>
      <c r="Y2220" s="4">
        <v>1.8225053634535551</v>
      </c>
      <c r="Z2220" s="4">
        <v>68.821420376161228</v>
      </c>
      <c r="AA2220" s="4">
        <v>607.32173686441195</v>
      </c>
      <c r="AB2220" s="4">
        <v>752.23790532821067</v>
      </c>
      <c r="AC2220" s="4"/>
    </row>
    <row r="2221" spans="1:29" hidden="1" x14ac:dyDescent="0.25">
      <c r="A2221" s="4" t="s">
        <v>4127</v>
      </c>
      <c r="B2221" s="4" t="s">
        <v>3936</v>
      </c>
      <c r="C2221" s="4" t="s">
        <v>2255</v>
      </c>
      <c r="D2221" s="4" t="s">
        <v>2309</v>
      </c>
      <c r="E2221" s="4" t="s">
        <v>3964</v>
      </c>
      <c r="F2221" s="4">
        <v>1</v>
      </c>
      <c r="G2221" s="4">
        <v>8.9885160074413356E-2</v>
      </c>
      <c r="H2221" s="4">
        <v>52.936804564360948</v>
      </c>
      <c r="I2221" s="4">
        <v>0.51463473407721283</v>
      </c>
      <c r="J2221" s="4">
        <v>7.347553178527348</v>
      </c>
      <c r="K2221" s="4">
        <v>16.916858629486729</v>
      </c>
      <c r="L2221" s="4">
        <v>0.59115547652708988</v>
      </c>
      <c r="M2221" s="4">
        <v>97.041952655225657</v>
      </c>
      <c r="N2221" s="4">
        <v>34.386605515550031</v>
      </c>
      <c r="O2221" s="4">
        <v>426.85301943824129</v>
      </c>
      <c r="P2221" s="4">
        <v>156.12488873853221</v>
      </c>
      <c r="Q2221" s="4">
        <v>730.89264609226825</v>
      </c>
      <c r="R2221" s="4">
        <v>135.12345656290171</v>
      </c>
      <c r="S2221" s="4">
        <v>1174.5696812509459</v>
      </c>
      <c r="T2221" s="4">
        <v>214.3885414712872</v>
      </c>
      <c r="U2221" s="4"/>
      <c r="V2221" s="4"/>
      <c r="W2221" s="4"/>
      <c r="X2221" s="4">
        <v>11279.517655659891</v>
      </c>
      <c r="Y2221" s="4">
        <v>4.9228341206561312</v>
      </c>
      <c r="Z2221" s="4">
        <v>137.09697815584019</v>
      </c>
      <c r="AA2221" s="4">
        <v>1872.3867621014051</v>
      </c>
      <c r="AB2221" s="4">
        <v>1361.258992427255</v>
      </c>
      <c r="AC2221" s="4"/>
    </row>
    <row r="2222" spans="1:29" hidden="1" x14ac:dyDescent="0.25">
      <c r="A2222" s="4" t="s">
        <v>4127</v>
      </c>
      <c r="B2222" s="4" t="s">
        <v>3936</v>
      </c>
      <c r="C2222" s="4" t="s">
        <v>2255</v>
      </c>
      <c r="D2222" s="4" t="s">
        <v>2310</v>
      </c>
      <c r="E2222" s="4" t="s">
        <v>3964</v>
      </c>
      <c r="F2222" s="4">
        <v>0</v>
      </c>
      <c r="G2222" s="4">
        <v>5.6736511288685847</v>
      </c>
      <c r="H2222" s="4">
        <v>42.867116487948991</v>
      </c>
      <c r="I2222" s="4">
        <v>1.4688645559825839</v>
      </c>
      <c r="J2222" s="4">
        <v>8.9271619249178293</v>
      </c>
      <c r="K2222" s="4">
        <v>10.91357662135359</v>
      </c>
      <c r="L2222" s="4">
        <v>1.682545276262944</v>
      </c>
      <c r="M2222" s="4">
        <v>56.180622832755652</v>
      </c>
      <c r="N2222" s="4">
        <v>18.66748682747987</v>
      </c>
      <c r="O2222" s="4">
        <v>237.4863953457471</v>
      </c>
      <c r="P2222" s="4">
        <v>89.206499233183479</v>
      </c>
      <c r="Q2222" s="4">
        <v>439.25025500415182</v>
      </c>
      <c r="R2222" s="4">
        <v>85.710356835928621</v>
      </c>
      <c r="S2222" s="4">
        <v>782.32736018407957</v>
      </c>
      <c r="T2222" s="4">
        <v>149.07486066529589</v>
      </c>
      <c r="U2222" s="4"/>
      <c r="V2222" s="4"/>
      <c r="W2222" s="4"/>
      <c r="X2222" s="4">
        <v>8837.0842323031811</v>
      </c>
      <c r="Y2222" s="4">
        <v>1.8994180901965581</v>
      </c>
      <c r="Z2222" s="4">
        <v>84.327375241641676</v>
      </c>
      <c r="AA2222" s="4">
        <v>1373.3504886431369</v>
      </c>
      <c r="AB2222" s="4">
        <v>668.30491380670594</v>
      </c>
      <c r="AC2222" s="4"/>
    </row>
    <row r="2223" spans="1:29" hidden="1" x14ac:dyDescent="0.25">
      <c r="A2223" s="4" t="s">
        <v>4127</v>
      </c>
      <c r="B2223" s="4" t="s">
        <v>3936</v>
      </c>
      <c r="C2223" s="4" t="s">
        <v>2255</v>
      </c>
      <c r="D2223" s="4" t="s">
        <v>2311</v>
      </c>
      <c r="E2223" s="4" t="s">
        <v>3964</v>
      </c>
      <c r="F2223" s="4">
        <v>0</v>
      </c>
      <c r="G2223" s="4">
        <v>0.1149163824209745</v>
      </c>
      <c r="H2223" s="4">
        <v>23.914085636528281</v>
      </c>
      <c r="I2223" s="4">
        <v>0.26041200889882771</v>
      </c>
      <c r="J2223" s="4">
        <v>5.6857566199071714</v>
      </c>
      <c r="K2223" s="4">
        <v>8.6822048758488215</v>
      </c>
      <c r="L2223" s="4">
        <v>1.14333758157997</v>
      </c>
      <c r="M2223" s="4">
        <v>48.461876994200807</v>
      </c>
      <c r="N2223" s="4">
        <v>16.975643877673111</v>
      </c>
      <c r="O2223" s="4">
        <v>213.94696901103819</v>
      </c>
      <c r="P2223" s="4">
        <v>80.323269320214706</v>
      </c>
      <c r="Q2223" s="4">
        <v>375.1884581659819</v>
      </c>
      <c r="R2223" s="4">
        <v>71.22527076488079</v>
      </c>
      <c r="S2223" s="4">
        <v>648.37469358079056</v>
      </c>
      <c r="T2223" s="4">
        <v>123.7605248887383</v>
      </c>
      <c r="U2223" s="4"/>
      <c r="V2223" s="4"/>
      <c r="W2223" s="4"/>
      <c r="X2223" s="4">
        <v>9109.3386755833399</v>
      </c>
      <c r="Y2223" s="4">
        <v>1.5457345847908439</v>
      </c>
      <c r="Z2223" s="4">
        <v>38.463049181072073</v>
      </c>
      <c r="AA2223" s="4">
        <v>460.27019403239808</v>
      </c>
      <c r="AB2223" s="4">
        <v>360.20700464215838</v>
      </c>
      <c r="AC2223" s="4"/>
    </row>
    <row r="2224" spans="1:29" hidden="1" x14ac:dyDescent="0.25">
      <c r="A2224" s="4" t="s">
        <v>4127</v>
      </c>
      <c r="B2224" s="4" t="s">
        <v>3936</v>
      </c>
      <c r="C2224" s="4" t="s">
        <v>2255</v>
      </c>
      <c r="D2224" s="4" t="s">
        <v>2312</v>
      </c>
      <c r="E2224" s="4" t="s">
        <v>3964</v>
      </c>
      <c r="F2224" s="4">
        <v>0</v>
      </c>
      <c r="G2224" s="4">
        <v>1.1191104618410099</v>
      </c>
      <c r="H2224" s="4">
        <v>20.368639058760049</v>
      </c>
      <c r="I2224" s="4">
        <v>0.55874546232347644</v>
      </c>
      <c r="J2224" s="4">
        <v>2.8630280365646121</v>
      </c>
      <c r="K2224" s="4">
        <v>3.6489461720312928</v>
      </c>
      <c r="L2224" s="4">
        <v>0.50461018584668604</v>
      </c>
      <c r="M2224" s="4">
        <v>15.52123019868729</v>
      </c>
      <c r="N2224" s="4">
        <v>5.6372866410019808</v>
      </c>
      <c r="O2224" s="4">
        <v>74.978408139481161</v>
      </c>
      <c r="P2224" s="4">
        <v>28.98121771984675</v>
      </c>
      <c r="Q2224" s="4">
        <v>140.09016386364129</v>
      </c>
      <c r="R2224" s="4">
        <v>27.826332050116861</v>
      </c>
      <c r="S2224" s="4">
        <v>259.92322780999768</v>
      </c>
      <c r="T2224" s="4">
        <v>49.977457097252334</v>
      </c>
      <c r="U2224" s="4"/>
      <c r="V2224" s="4"/>
      <c r="W2224" s="4"/>
      <c r="X2224" s="4">
        <v>10858.518993733231</v>
      </c>
      <c r="Y2224" s="4">
        <v>1.0285896677723669</v>
      </c>
      <c r="Z2224" s="4">
        <v>15.35679586163362</v>
      </c>
      <c r="AA2224" s="4">
        <v>315.05695608586581</v>
      </c>
      <c r="AB2224" s="4">
        <v>161.33789145834379</v>
      </c>
      <c r="AC2224" s="4"/>
    </row>
    <row r="2225" spans="1:29" hidden="1" x14ac:dyDescent="0.25">
      <c r="A2225" s="4" t="s">
        <v>4127</v>
      </c>
      <c r="B2225" s="4" t="s">
        <v>3936</v>
      </c>
      <c r="C2225" s="4" t="s">
        <v>2255</v>
      </c>
      <c r="D2225" s="4" t="s">
        <v>2313</v>
      </c>
      <c r="E2225" s="4" t="s">
        <v>3964</v>
      </c>
      <c r="F2225" s="4">
        <v>0</v>
      </c>
      <c r="G2225" s="4">
        <v>3.025969319384823E-2</v>
      </c>
      <c r="H2225" s="4">
        <v>10.023964645709309</v>
      </c>
      <c r="I2225" s="4">
        <v>6.3260048631385207E-2</v>
      </c>
      <c r="J2225" s="4">
        <v>1.1387133380677159</v>
      </c>
      <c r="K2225" s="4">
        <v>2.1103852098101141</v>
      </c>
      <c r="L2225" s="4">
        <v>0.32573275737633262</v>
      </c>
      <c r="M2225" s="4">
        <v>13.733536243159531</v>
      </c>
      <c r="N2225" s="4">
        <v>5.3206150725491046</v>
      </c>
      <c r="O2225" s="4">
        <v>72.358946248267188</v>
      </c>
      <c r="P2225" s="4">
        <v>29.257127490327779</v>
      </c>
      <c r="Q2225" s="4">
        <v>146.0751685591145</v>
      </c>
      <c r="R2225" s="4">
        <v>29.72243868570931</v>
      </c>
      <c r="S2225" s="4">
        <v>282.82367462056698</v>
      </c>
      <c r="T2225" s="4">
        <v>56.654640529772813</v>
      </c>
      <c r="U2225" s="4"/>
      <c r="V2225" s="4"/>
      <c r="W2225" s="4"/>
      <c r="X2225" s="4">
        <v>11660.974212637861</v>
      </c>
      <c r="Y2225" s="4">
        <v>0.79923641701369375</v>
      </c>
      <c r="Z2225" s="4">
        <v>12.10106098948258</v>
      </c>
      <c r="AA2225" s="4">
        <v>92.686907631869005</v>
      </c>
      <c r="AB2225" s="4">
        <v>124.28399996516249</v>
      </c>
      <c r="AC2225" s="4"/>
    </row>
    <row r="2226" spans="1:29" hidden="1" x14ac:dyDescent="0.25">
      <c r="A2226" s="4" t="s">
        <v>4127</v>
      </c>
      <c r="B2226" s="4" t="s">
        <v>3936</v>
      </c>
      <c r="C2226" s="4" t="s">
        <v>2255</v>
      </c>
      <c r="D2226" s="4" t="s">
        <v>2314</v>
      </c>
      <c r="E2226" s="4" t="s">
        <v>3964</v>
      </c>
      <c r="F2226" s="4">
        <v>0</v>
      </c>
      <c r="G2226" s="4">
        <v>4.1125234705880143E-2</v>
      </c>
      <c r="H2226" s="4">
        <v>11.21171877571652</v>
      </c>
      <c r="I2226" s="4">
        <v>0.29280576569146921</v>
      </c>
      <c r="J2226" s="4">
        <v>5.0736416694116144</v>
      </c>
      <c r="K2226" s="4">
        <v>10.38761485535132</v>
      </c>
      <c r="L2226" s="4">
        <v>1.1225033864821881</v>
      </c>
      <c r="M2226" s="4">
        <v>56.357658780819037</v>
      </c>
      <c r="N2226" s="4">
        <v>18.451959681836691</v>
      </c>
      <c r="O2226" s="4">
        <v>224.3386462038228</v>
      </c>
      <c r="P2226" s="4">
        <v>83.04273013632006</v>
      </c>
      <c r="Q2226" s="4">
        <v>384.8775250845888</v>
      </c>
      <c r="R2226" s="4">
        <v>71.977300698120885</v>
      </c>
      <c r="S2226" s="4">
        <v>643.72441984695138</v>
      </c>
      <c r="T2226" s="4">
        <v>120.3285221811426</v>
      </c>
      <c r="U2226" s="4"/>
      <c r="V2226" s="4"/>
      <c r="W2226" s="4"/>
      <c r="X2226" s="4">
        <v>10868.02218362573</v>
      </c>
      <c r="Y2226" s="4">
        <v>1.363274645710213</v>
      </c>
      <c r="Z2226" s="4">
        <v>42.146380901277666</v>
      </c>
      <c r="AA2226" s="4">
        <v>389.06966513999282</v>
      </c>
      <c r="AB2226" s="4">
        <v>458.69778234023858</v>
      </c>
      <c r="AC2226" s="4"/>
    </row>
    <row r="2227" spans="1:29" hidden="1" x14ac:dyDescent="0.25">
      <c r="A2227" s="4" t="s">
        <v>4127</v>
      </c>
      <c r="B2227" s="4" t="s">
        <v>3936</v>
      </c>
      <c r="C2227" s="4" t="s">
        <v>2255</v>
      </c>
      <c r="D2227" s="4" t="s">
        <v>2315</v>
      </c>
      <c r="E2227" s="4" t="s">
        <v>3964</v>
      </c>
      <c r="F2227" s="4">
        <v>0</v>
      </c>
      <c r="G2227" s="4">
        <v>1.048344266054424</v>
      </c>
      <c r="H2227" s="4">
        <v>13.374282867878749</v>
      </c>
      <c r="I2227" s="4">
        <v>0.63040536726702223</v>
      </c>
      <c r="J2227" s="4">
        <v>6.6952872197979234</v>
      </c>
      <c r="K2227" s="4">
        <v>10.36236929840873</v>
      </c>
      <c r="L2227" s="4">
        <v>1.094734051863268</v>
      </c>
      <c r="M2227" s="4">
        <v>55.035266703458703</v>
      </c>
      <c r="N2227" s="4">
        <v>18.814870779012661</v>
      </c>
      <c r="O2227" s="4">
        <v>229.20634007496699</v>
      </c>
      <c r="P2227" s="4">
        <v>83.470761909275666</v>
      </c>
      <c r="Q2227" s="4">
        <v>389.92330657321742</v>
      </c>
      <c r="R2227" s="4">
        <v>71.8388300336632</v>
      </c>
      <c r="S2227" s="4">
        <v>639.29596064275836</v>
      </c>
      <c r="T2227" s="4">
        <v>120.4893248395978</v>
      </c>
      <c r="U2227" s="4"/>
      <c r="V2227" s="4"/>
      <c r="W2227" s="4"/>
      <c r="X2227" s="4">
        <v>11232.02080443416</v>
      </c>
      <c r="Y2227" s="4">
        <v>1.1966006547605439</v>
      </c>
      <c r="Z2227" s="4">
        <v>28.712132596330989</v>
      </c>
      <c r="AA2227" s="4">
        <v>317.6104673316301</v>
      </c>
      <c r="AB2227" s="4">
        <v>297.78786526032297</v>
      </c>
      <c r="AC2227" s="4"/>
    </row>
    <row r="2228" spans="1:29" hidden="1" x14ac:dyDescent="0.25">
      <c r="A2228" s="4" t="s">
        <v>4127</v>
      </c>
      <c r="B2228" s="4" t="s">
        <v>3936</v>
      </c>
      <c r="C2228" s="4" t="s">
        <v>2255</v>
      </c>
      <c r="D2228" s="4" t="s">
        <v>2316</v>
      </c>
      <c r="E2228" s="4" t="s">
        <v>3964</v>
      </c>
      <c r="F2228" s="4">
        <v>0</v>
      </c>
      <c r="G2228" s="4">
        <v>2.8247730285354138E-2</v>
      </c>
      <c r="H2228" s="4">
        <v>8.2276695918706242</v>
      </c>
      <c r="I2228" s="4">
        <v>5.7487203152559167E-2</v>
      </c>
      <c r="J2228" s="4">
        <v>1.0746896705501241</v>
      </c>
      <c r="K2228" s="4">
        <v>2.608586382053161</v>
      </c>
      <c r="L2228" s="4">
        <v>0.44715686851437542</v>
      </c>
      <c r="M2228" s="4">
        <v>20.505732280712021</v>
      </c>
      <c r="N2228" s="4">
        <v>6.4765273842966931</v>
      </c>
      <c r="O2228" s="4">
        <v>83.763446180345312</v>
      </c>
      <c r="P2228" s="4">
        <v>32.936139333185771</v>
      </c>
      <c r="Q2228" s="4">
        <v>159.74957859501279</v>
      </c>
      <c r="R2228" s="4">
        <v>31.812246692168799</v>
      </c>
      <c r="S2228" s="4">
        <v>301.10385742185753</v>
      </c>
      <c r="T2228" s="4">
        <v>59.042457068780386</v>
      </c>
      <c r="U2228" s="4"/>
      <c r="V2228" s="4"/>
      <c r="W2228" s="4"/>
      <c r="X2228" s="4">
        <v>11304.26410176864</v>
      </c>
      <c r="Y2228" s="4">
        <v>1.0762399221171799</v>
      </c>
      <c r="Z2228" s="4">
        <v>15.888981926998021</v>
      </c>
      <c r="AA2228" s="4">
        <v>112.168064162842</v>
      </c>
      <c r="AB2228" s="4">
        <v>181.47120406911321</v>
      </c>
      <c r="AC2228" s="4"/>
    </row>
    <row r="2229" spans="1:29" hidden="1" x14ac:dyDescent="0.25">
      <c r="A2229" s="4" t="s">
        <v>4127</v>
      </c>
      <c r="B2229" s="4" t="s">
        <v>3936</v>
      </c>
      <c r="C2229" s="4" t="s">
        <v>2255</v>
      </c>
      <c r="D2229" s="4" t="s">
        <v>2317</v>
      </c>
      <c r="E2229" s="4" t="s">
        <v>3964</v>
      </c>
      <c r="F2229" s="4">
        <v>0</v>
      </c>
      <c r="G2229" s="4">
        <v>10.02384995540935</v>
      </c>
      <c r="H2229" s="4">
        <v>43.990441654088357</v>
      </c>
      <c r="I2229" s="4">
        <v>3.5636055117530789</v>
      </c>
      <c r="J2229" s="4">
        <v>19.92671251933259</v>
      </c>
      <c r="K2229" s="4">
        <v>11.068887550152169</v>
      </c>
      <c r="L2229" s="4">
        <v>1.0974423430034039</v>
      </c>
      <c r="M2229" s="4">
        <v>49.071271022752427</v>
      </c>
      <c r="N2229" s="4">
        <v>16.43074146652258</v>
      </c>
      <c r="O2229" s="4">
        <v>210.48825760177249</v>
      </c>
      <c r="P2229" s="4">
        <v>78.434273740982263</v>
      </c>
      <c r="Q2229" s="4">
        <v>367.91463340108999</v>
      </c>
      <c r="R2229" s="4">
        <v>69.243896461073007</v>
      </c>
      <c r="S2229" s="4">
        <v>620.04069430615721</v>
      </c>
      <c r="T2229" s="4">
        <v>119.8918381415251</v>
      </c>
      <c r="U2229" s="4"/>
      <c r="V2229" s="4"/>
      <c r="W2229" s="4"/>
      <c r="X2229" s="4">
        <v>10261.910531499831</v>
      </c>
      <c r="Y2229" s="4">
        <v>2.172700191715871</v>
      </c>
      <c r="Z2229" s="4">
        <v>59.419711625237682</v>
      </c>
      <c r="AA2229" s="4">
        <v>541.71703117329196</v>
      </c>
      <c r="AB2229" s="4">
        <v>647.10146019366982</v>
      </c>
      <c r="AC2229" s="4"/>
    </row>
    <row r="2230" spans="1:29" hidden="1" x14ac:dyDescent="0.25">
      <c r="A2230" s="4" t="s">
        <v>4127</v>
      </c>
      <c r="B2230" s="4" t="s">
        <v>3936</v>
      </c>
      <c r="C2230" s="4" t="s">
        <v>2255</v>
      </c>
      <c r="D2230" s="4" t="s">
        <v>2318</v>
      </c>
      <c r="E2230" s="4" t="s">
        <v>3964</v>
      </c>
      <c r="F2230" s="4">
        <v>0</v>
      </c>
      <c r="G2230" s="4">
        <v>0.67409672822797606</v>
      </c>
      <c r="H2230" s="4">
        <v>10.301911867772549</v>
      </c>
      <c r="I2230" s="4">
        <v>0.25656599544668462</v>
      </c>
      <c r="J2230" s="4">
        <v>0.9317121949688435</v>
      </c>
      <c r="K2230" s="4">
        <v>2.5729695102464518</v>
      </c>
      <c r="L2230" s="4">
        <v>0.35623907464316362</v>
      </c>
      <c r="M2230" s="4">
        <v>14.513360979678639</v>
      </c>
      <c r="N2230" s="4">
        <v>5.0473192543762524</v>
      </c>
      <c r="O2230" s="4">
        <v>67.611926473873837</v>
      </c>
      <c r="P2230" s="4">
        <v>26.330051709480301</v>
      </c>
      <c r="Q2230" s="4">
        <v>129.49302242852539</v>
      </c>
      <c r="R2230" s="4">
        <v>26.23465644011867</v>
      </c>
      <c r="S2230" s="4">
        <v>245.4120622346654</v>
      </c>
      <c r="T2230" s="4">
        <v>48.725978362174367</v>
      </c>
      <c r="U2230" s="4"/>
      <c r="V2230" s="4"/>
      <c r="W2230" s="4"/>
      <c r="X2230" s="4">
        <v>10282.66858733807</v>
      </c>
      <c r="Y2230" s="4">
        <v>0.82894700730340198</v>
      </c>
      <c r="Z2230" s="4">
        <v>10.737799026767931</v>
      </c>
      <c r="AA2230" s="4">
        <v>85.976100025135153</v>
      </c>
      <c r="AB2230" s="4">
        <v>107.4900056932204</v>
      </c>
      <c r="AC2230" s="4"/>
    </row>
    <row r="2231" spans="1:29" hidden="1" x14ac:dyDescent="0.25">
      <c r="A2231" s="4" t="s">
        <v>4128</v>
      </c>
      <c r="B2231" s="4" t="s">
        <v>3937</v>
      </c>
      <c r="C2231" s="4" t="s">
        <v>2320</v>
      </c>
      <c r="D2231" s="4" t="s">
        <v>2319</v>
      </c>
      <c r="E2231" s="4" t="s">
        <v>110</v>
      </c>
      <c r="F2231" s="4">
        <v>0</v>
      </c>
      <c r="G2231" s="4">
        <v>12.82</v>
      </c>
      <c r="H2231" s="4">
        <v>29.43</v>
      </c>
      <c r="I2231" s="4">
        <v>2.7669999999999999</v>
      </c>
      <c r="J2231" s="4">
        <v>11.84</v>
      </c>
      <c r="K2231" s="4">
        <v>2.54</v>
      </c>
      <c r="L2231" s="4">
        <v>0.67600000000000005</v>
      </c>
      <c r="M2231" s="4">
        <v>7.51</v>
      </c>
      <c r="N2231" s="4">
        <v>2.71</v>
      </c>
      <c r="O2231" s="4">
        <v>37.33</v>
      </c>
      <c r="P2231" s="4">
        <v>16.64</v>
      </c>
      <c r="Q2231" s="4">
        <v>92.1</v>
      </c>
      <c r="R2231" s="4">
        <v>23.9</v>
      </c>
      <c r="S2231" s="4">
        <v>281.97000000000003</v>
      </c>
      <c r="T2231" s="4">
        <v>57.17</v>
      </c>
      <c r="U2231" s="4">
        <v>519.94000000000005</v>
      </c>
      <c r="V2231" s="4">
        <v>4.82</v>
      </c>
      <c r="W2231" s="4">
        <v>0.84199999999999997</v>
      </c>
      <c r="X2231" s="4"/>
      <c r="Y2231" s="4">
        <v>0.311</v>
      </c>
      <c r="Z2231" s="4">
        <v>74.78</v>
      </c>
      <c r="AA2231" s="4">
        <v>81.39</v>
      </c>
      <c r="AB2231" s="4">
        <v>227.78</v>
      </c>
      <c r="AC2231" s="4"/>
    </row>
    <row r="2232" spans="1:29" hidden="1" x14ac:dyDescent="0.25">
      <c r="A2232" s="4" t="s">
        <v>4128</v>
      </c>
      <c r="B2232" s="4" t="s">
        <v>3937</v>
      </c>
      <c r="C2232" s="4" t="s">
        <v>2320</v>
      </c>
      <c r="D2232" s="4" t="s">
        <v>2321</v>
      </c>
      <c r="E2232" s="4" t="s">
        <v>110</v>
      </c>
      <c r="F2232" s="4">
        <v>0</v>
      </c>
      <c r="G2232" s="4">
        <v>0.47899999999999998</v>
      </c>
      <c r="H2232" s="4">
        <v>11.83</v>
      </c>
      <c r="I2232" s="4">
        <v>0.16600000000000001</v>
      </c>
      <c r="J2232" s="4">
        <v>1.6</v>
      </c>
      <c r="K2232" s="4">
        <v>1.89</v>
      </c>
      <c r="L2232" s="4">
        <v>0.68300000000000005</v>
      </c>
      <c r="M2232" s="4">
        <v>9.84</v>
      </c>
      <c r="N2232" s="4">
        <v>3.63</v>
      </c>
      <c r="O2232" s="4">
        <v>48.89</v>
      </c>
      <c r="P2232" s="4">
        <v>21.44</v>
      </c>
      <c r="Q2232" s="4">
        <v>114.59</v>
      </c>
      <c r="R2232" s="4">
        <v>29.13</v>
      </c>
      <c r="S2232" s="4">
        <v>338.7</v>
      </c>
      <c r="T2232" s="4">
        <v>69.97</v>
      </c>
      <c r="U2232" s="4">
        <v>674.62</v>
      </c>
      <c r="V2232" s="4">
        <v>4.17</v>
      </c>
      <c r="W2232" s="4">
        <v>1.671</v>
      </c>
      <c r="X2232" s="4"/>
      <c r="Y2232" s="4">
        <v>0.50800000000000001</v>
      </c>
      <c r="Z2232" s="4">
        <v>137.76</v>
      </c>
      <c r="AA2232" s="4">
        <v>200.93</v>
      </c>
      <c r="AB2232" s="4">
        <v>413.92</v>
      </c>
      <c r="AC2232" s="4"/>
    </row>
    <row r="2233" spans="1:29" hidden="1" x14ac:dyDescent="0.25">
      <c r="A2233" s="4" t="s">
        <v>4128</v>
      </c>
      <c r="B2233" s="4" t="s">
        <v>3937</v>
      </c>
      <c r="C2233" s="4" t="s">
        <v>2320</v>
      </c>
      <c r="D2233" s="4" t="s">
        <v>2322</v>
      </c>
      <c r="E2233" s="4" t="s">
        <v>110</v>
      </c>
      <c r="F2233" s="4">
        <v>0</v>
      </c>
      <c r="G2233" s="4">
        <v>1.37E-2</v>
      </c>
      <c r="H2233" s="4">
        <v>18.809999999999999</v>
      </c>
      <c r="I2233" s="4">
        <v>4.3099999999999999E-2</v>
      </c>
      <c r="J2233" s="4">
        <v>0.67400000000000004</v>
      </c>
      <c r="K2233" s="4">
        <v>1.87</v>
      </c>
      <c r="L2233" s="4">
        <v>0.68700000000000006</v>
      </c>
      <c r="M2233" s="4">
        <v>12.1</v>
      </c>
      <c r="N2233" s="4">
        <v>5.24</v>
      </c>
      <c r="O2233" s="4">
        <v>68.930000000000007</v>
      </c>
      <c r="P2233" s="4">
        <v>30.3</v>
      </c>
      <c r="Q2233" s="4">
        <v>159.66999999999999</v>
      </c>
      <c r="R2233" s="4">
        <v>41.52</v>
      </c>
      <c r="S2233" s="4">
        <v>483.26</v>
      </c>
      <c r="T2233" s="4">
        <v>91.68</v>
      </c>
      <c r="U2233" s="4">
        <v>938.28</v>
      </c>
      <c r="V2233" s="4">
        <v>3</v>
      </c>
      <c r="W2233" s="4">
        <v>4.2699999999999996</v>
      </c>
      <c r="X2233" s="4"/>
      <c r="Y2233" s="4">
        <v>1.234</v>
      </c>
      <c r="Z2233" s="4">
        <v>350.77</v>
      </c>
      <c r="AA2233" s="4">
        <v>441.81</v>
      </c>
      <c r="AB2233" s="4">
        <v>1050.68</v>
      </c>
      <c r="AC2233" s="4"/>
    </row>
    <row r="2234" spans="1:29" hidden="1" x14ac:dyDescent="0.25">
      <c r="A2234" s="4" t="s">
        <v>4128</v>
      </c>
      <c r="B2234" s="4" t="s">
        <v>3937</v>
      </c>
      <c r="C2234" s="4" t="s">
        <v>2320</v>
      </c>
      <c r="D2234" s="4" t="s">
        <v>2323</v>
      </c>
      <c r="E2234" s="4" t="s">
        <v>110</v>
      </c>
      <c r="F2234" s="4">
        <v>0</v>
      </c>
      <c r="G2234" s="4">
        <v>1.552</v>
      </c>
      <c r="H2234" s="4">
        <v>11.82</v>
      </c>
      <c r="I2234" s="4">
        <v>0.183</v>
      </c>
      <c r="J2234" s="4">
        <v>1.41</v>
      </c>
      <c r="K2234" s="4">
        <v>1.54</v>
      </c>
      <c r="L2234" s="4">
        <v>0.79100000000000004</v>
      </c>
      <c r="M2234" s="4">
        <v>10.76</v>
      </c>
      <c r="N2234" s="4">
        <v>4.07</v>
      </c>
      <c r="O2234" s="4">
        <v>55.31</v>
      </c>
      <c r="P2234" s="4">
        <v>24.07</v>
      </c>
      <c r="Q2234" s="4">
        <v>127.5</v>
      </c>
      <c r="R2234" s="4">
        <v>31.78</v>
      </c>
      <c r="S2234" s="4">
        <v>368.3</v>
      </c>
      <c r="T2234" s="4">
        <v>73.459999999999994</v>
      </c>
      <c r="U2234" s="4">
        <v>741.65</v>
      </c>
      <c r="V2234" s="4">
        <v>6.58</v>
      </c>
      <c r="W2234" s="4">
        <v>1.28</v>
      </c>
      <c r="X2234" s="4"/>
      <c r="Y2234" s="4">
        <v>0.38500000000000001</v>
      </c>
      <c r="Z2234" s="4">
        <v>132.72999999999999</v>
      </c>
      <c r="AA2234" s="4">
        <v>197</v>
      </c>
      <c r="AB2234" s="4">
        <v>397.72</v>
      </c>
      <c r="AC2234" s="4"/>
    </row>
    <row r="2235" spans="1:29" hidden="1" x14ac:dyDescent="0.25">
      <c r="A2235" s="4" t="s">
        <v>4128</v>
      </c>
      <c r="B2235" s="4" t="s">
        <v>3937</v>
      </c>
      <c r="C2235" s="4" t="s">
        <v>2320</v>
      </c>
      <c r="D2235" s="4" t="s">
        <v>2324</v>
      </c>
      <c r="E2235" s="4" t="s">
        <v>110</v>
      </c>
      <c r="F2235" s="4">
        <v>0</v>
      </c>
      <c r="G2235" s="4">
        <v>1.4E-2</v>
      </c>
      <c r="H2235" s="4">
        <v>8.1999999999999993</v>
      </c>
      <c r="I2235" s="4">
        <v>6.8199999999999997E-2</v>
      </c>
      <c r="J2235" s="4">
        <v>1.206</v>
      </c>
      <c r="K2235" s="4">
        <v>1.98</v>
      </c>
      <c r="L2235" s="4">
        <v>1.099</v>
      </c>
      <c r="M2235" s="4">
        <v>12.05</v>
      </c>
      <c r="N2235" s="4">
        <v>5.1100000000000003</v>
      </c>
      <c r="O2235" s="4">
        <v>71.989999999999995</v>
      </c>
      <c r="P2235" s="4">
        <v>32.28</v>
      </c>
      <c r="Q2235" s="4">
        <v>170.83</v>
      </c>
      <c r="R2235" s="4">
        <v>43.08</v>
      </c>
      <c r="S2235" s="4">
        <v>487.56</v>
      </c>
      <c r="T2235" s="4">
        <v>98.8</v>
      </c>
      <c r="U2235" s="4">
        <v>1019.71</v>
      </c>
      <c r="V2235" s="4">
        <v>6.14</v>
      </c>
      <c r="W2235" s="4">
        <v>1.238</v>
      </c>
      <c r="X2235" s="4"/>
      <c r="Y2235" s="4">
        <v>0.27100000000000002</v>
      </c>
      <c r="Z2235" s="4">
        <v>54.62</v>
      </c>
      <c r="AA2235" s="4">
        <v>100.52</v>
      </c>
      <c r="AB2235" s="4">
        <v>163.81</v>
      </c>
      <c r="AC2235" s="4"/>
    </row>
    <row r="2236" spans="1:29" hidden="1" x14ac:dyDescent="0.25">
      <c r="A2236" s="4" t="s">
        <v>4128</v>
      </c>
      <c r="B2236" s="4" t="s">
        <v>3937</v>
      </c>
      <c r="C2236" s="4" t="s">
        <v>2320</v>
      </c>
      <c r="D2236" s="4" t="s">
        <v>2325</v>
      </c>
      <c r="E2236" s="4" t="s">
        <v>110</v>
      </c>
      <c r="F2236" s="4">
        <v>0</v>
      </c>
      <c r="G2236" s="4">
        <v>0.25900000000000001</v>
      </c>
      <c r="H2236" s="4">
        <v>16.41</v>
      </c>
      <c r="I2236" s="4">
        <v>0.11899999999999999</v>
      </c>
      <c r="J2236" s="4">
        <v>1.01</v>
      </c>
      <c r="K2236" s="4">
        <v>1.71</v>
      </c>
      <c r="L2236" s="4">
        <v>0.64300000000000002</v>
      </c>
      <c r="M2236" s="4">
        <v>9.74</v>
      </c>
      <c r="N2236" s="4">
        <v>3.77</v>
      </c>
      <c r="O2236" s="4">
        <v>49.79</v>
      </c>
      <c r="P2236" s="4">
        <v>21.58</v>
      </c>
      <c r="Q2236" s="4">
        <v>113.52</v>
      </c>
      <c r="R2236" s="4">
        <v>28.65</v>
      </c>
      <c r="S2236" s="4">
        <v>331.62</v>
      </c>
      <c r="T2236" s="4">
        <v>65.19</v>
      </c>
      <c r="U2236" s="4">
        <v>672.29</v>
      </c>
      <c r="V2236" s="4">
        <v>4.2</v>
      </c>
      <c r="W2236" s="4">
        <v>2.2290000000000001</v>
      </c>
      <c r="X2236" s="4"/>
      <c r="Y2236" s="4">
        <v>0.73699999999999999</v>
      </c>
      <c r="Z2236" s="4">
        <v>232.49</v>
      </c>
      <c r="AA2236" s="4">
        <v>351.92</v>
      </c>
      <c r="AB2236" s="4">
        <v>698.72</v>
      </c>
      <c r="AC2236" s="4"/>
    </row>
    <row r="2237" spans="1:29" hidden="1" x14ac:dyDescent="0.25">
      <c r="A2237" s="4" t="s">
        <v>4128</v>
      </c>
      <c r="B2237" s="4" t="s">
        <v>3937</v>
      </c>
      <c r="C2237" s="4" t="s">
        <v>2320</v>
      </c>
      <c r="D2237" s="4" t="s">
        <v>2326</v>
      </c>
      <c r="E2237" s="4" t="s">
        <v>110</v>
      </c>
      <c r="F2237" s="4">
        <v>0</v>
      </c>
      <c r="G2237" s="4">
        <v>1.21E-2</v>
      </c>
      <c r="H2237" s="4">
        <v>8.27</v>
      </c>
      <c r="I2237" s="4">
        <v>3.0800000000000001E-2</v>
      </c>
      <c r="J2237" s="4">
        <v>0.39500000000000002</v>
      </c>
      <c r="K2237" s="4">
        <v>0.97699999999999998</v>
      </c>
      <c r="L2237" s="4">
        <v>0.374</v>
      </c>
      <c r="M2237" s="4">
        <v>7.07</v>
      </c>
      <c r="N2237" s="4">
        <v>2.83</v>
      </c>
      <c r="O2237" s="4">
        <v>39.92</v>
      </c>
      <c r="P2237" s="4">
        <v>17.97</v>
      </c>
      <c r="Q2237" s="4">
        <v>99.88</v>
      </c>
      <c r="R2237" s="4">
        <v>26.5</v>
      </c>
      <c r="S2237" s="4">
        <v>315.05</v>
      </c>
      <c r="T2237" s="4">
        <v>62.23</v>
      </c>
      <c r="U2237" s="4">
        <v>571.37</v>
      </c>
      <c r="V2237" s="4">
        <v>2.54</v>
      </c>
      <c r="W2237" s="4">
        <v>2.2589999999999999</v>
      </c>
      <c r="X2237" s="4"/>
      <c r="Y2237" s="4">
        <v>0.877</v>
      </c>
      <c r="Z2237" s="4">
        <v>176.25</v>
      </c>
      <c r="AA2237" s="4">
        <v>154.62</v>
      </c>
      <c r="AB2237" s="4">
        <v>525.57000000000005</v>
      </c>
      <c r="AC2237" s="4"/>
    </row>
    <row r="2238" spans="1:29" hidden="1" x14ac:dyDescent="0.25">
      <c r="A2238" s="4" t="s">
        <v>4128</v>
      </c>
      <c r="B2238" s="4" t="s">
        <v>3937</v>
      </c>
      <c r="C2238" s="4" t="s">
        <v>2320</v>
      </c>
      <c r="D2238" s="4" t="s">
        <v>2327</v>
      </c>
      <c r="E2238" s="4" t="s">
        <v>110</v>
      </c>
      <c r="F2238" s="4">
        <v>0</v>
      </c>
      <c r="G2238" s="4">
        <v>3.46</v>
      </c>
      <c r="H2238" s="4">
        <v>14.6</v>
      </c>
      <c r="I2238" s="4">
        <v>0.78600000000000003</v>
      </c>
      <c r="J2238" s="4">
        <v>3.08</v>
      </c>
      <c r="K2238" s="4">
        <v>1.24</v>
      </c>
      <c r="L2238" s="4">
        <v>0.38200000000000001</v>
      </c>
      <c r="M2238" s="4">
        <v>4.9800000000000004</v>
      </c>
      <c r="N2238" s="4">
        <v>1.597</v>
      </c>
      <c r="O2238" s="4">
        <v>21.9</v>
      </c>
      <c r="P2238" s="4">
        <v>9.32</v>
      </c>
      <c r="Q2238" s="4">
        <v>51.51</v>
      </c>
      <c r="R2238" s="4">
        <v>13.38</v>
      </c>
      <c r="S2238" s="4">
        <v>164.83</v>
      </c>
      <c r="T2238" s="4">
        <v>33.340000000000003</v>
      </c>
      <c r="U2238" s="4">
        <v>299.31</v>
      </c>
      <c r="V2238" s="4">
        <v>5.03</v>
      </c>
      <c r="W2238" s="4">
        <v>1.294</v>
      </c>
      <c r="X2238" s="4"/>
      <c r="Y2238" s="4">
        <v>1.319</v>
      </c>
      <c r="Z2238" s="4">
        <v>146.13999999999999</v>
      </c>
      <c r="AA2238" s="4">
        <v>169.49</v>
      </c>
      <c r="AB2238" s="4">
        <v>444.71</v>
      </c>
      <c r="AC2238" s="4"/>
    </row>
    <row r="2239" spans="1:29" hidden="1" x14ac:dyDescent="0.25">
      <c r="A2239" s="4" t="s">
        <v>4128</v>
      </c>
      <c r="B2239" s="4" t="s">
        <v>3937</v>
      </c>
      <c r="C2239" s="4" t="s">
        <v>2320</v>
      </c>
      <c r="D2239" s="4" t="s">
        <v>2328</v>
      </c>
      <c r="E2239" s="4" t="s">
        <v>110</v>
      </c>
      <c r="F2239" s="4">
        <v>0</v>
      </c>
      <c r="G2239" s="4">
        <v>2.12E-2</v>
      </c>
      <c r="H2239" s="4">
        <v>7.17</v>
      </c>
      <c r="I2239" s="4">
        <v>6.4000000000000001E-2</v>
      </c>
      <c r="J2239" s="4">
        <v>0.9</v>
      </c>
      <c r="K2239" s="4">
        <v>1.54</v>
      </c>
      <c r="L2239" s="4">
        <v>0.64400000000000002</v>
      </c>
      <c r="M2239" s="4">
        <v>9.16</v>
      </c>
      <c r="N2239" s="4">
        <v>3.59</v>
      </c>
      <c r="O2239" s="4">
        <v>48.07</v>
      </c>
      <c r="P2239" s="4">
        <v>21.72</v>
      </c>
      <c r="Q2239" s="4">
        <v>118.96</v>
      </c>
      <c r="R2239" s="4">
        <v>30.65</v>
      </c>
      <c r="S2239" s="4">
        <v>353.21</v>
      </c>
      <c r="T2239" s="4">
        <v>74.67</v>
      </c>
      <c r="U2239" s="4">
        <v>682.42</v>
      </c>
      <c r="V2239" s="4">
        <v>3.96</v>
      </c>
      <c r="W2239" s="4">
        <v>1.163</v>
      </c>
      <c r="X2239" s="4"/>
      <c r="Y2239" s="4">
        <v>0.41399999999999998</v>
      </c>
      <c r="Z2239" s="4">
        <v>104.06</v>
      </c>
      <c r="AA2239" s="4">
        <v>128.62</v>
      </c>
      <c r="AB2239" s="4">
        <v>311.69</v>
      </c>
      <c r="AC2239" s="4"/>
    </row>
    <row r="2240" spans="1:29" hidden="1" x14ac:dyDescent="0.25">
      <c r="A2240" s="4" t="s">
        <v>4128</v>
      </c>
      <c r="B2240" s="4" t="s">
        <v>3937</v>
      </c>
      <c r="C2240" s="4" t="s">
        <v>2320</v>
      </c>
      <c r="D2240" s="4" t="s">
        <v>2329</v>
      </c>
      <c r="E2240" s="4" t="s">
        <v>110</v>
      </c>
      <c r="F2240" s="4">
        <v>0</v>
      </c>
      <c r="G2240" s="4">
        <v>0.55300000000000005</v>
      </c>
      <c r="H2240" s="4">
        <v>19.12</v>
      </c>
      <c r="I2240" s="4">
        <v>0.22</v>
      </c>
      <c r="J2240" s="4">
        <v>1.33</v>
      </c>
      <c r="K2240" s="4">
        <v>2.2400000000000002</v>
      </c>
      <c r="L2240" s="4">
        <v>0.79900000000000004</v>
      </c>
      <c r="M2240" s="4">
        <v>12.99</v>
      </c>
      <c r="N2240" s="4">
        <v>5.23</v>
      </c>
      <c r="O2240" s="4">
        <v>71.040000000000006</v>
      </c>
      <c r="P2240" s="4">
        <v>30.14</v>
      </c>
      <c r="Q2240" s="4">
        <v>159.83000000000001</v>
      </c>
      <c r="R2240" s="4">
        <v>41.33</v>
      </c>
      <c r="S2240" s="4">
        <v>473.32</v>
      </c>
      <c r="T2240" s="4">
        <v>90.34</v>
      </c>
      <c r="U2240" s="4">
        <v>958.57</v>
      </c>
      <c r="V2240" s="4">
        <v>2.89</v>
      </c>
      <c r="W2240" s="4">
        <v>4.28</v>
      </c>
      <c r="X2240" s="4"/>
      <c r="Y2240" s="4">
        <v>1.3580000000000001</v>
      </c>
      <c r="Z2240" s="4">
        <v>318.13</v>
      </c>
      <c r="AA2240" s="4">
        <v>407.37</v>
      </c>
      <c r="AB2240" s="4">
        <v>950.34</v>
      </c>
      <c r="AC2240" s="4"/>
    </row>
    <row r="2241" spans="1:29" hidden="1" x14ac:dyDescent="0.25">
      <c r="A2241" s="4" t="s">
        <v>4128</v>
      </c>
      <c r="B2241" s="4" t="s">
        <v>3937</v>
      </c>
      <c r="C2241" s="4" t="s">
        <v>2320</v>
      </c>
      <c r="D2241" s="4" t="s">
        <v>2330</v>
      </c>
      <c r="E2241" s="4" t="s">
        <v>110</v>
      </c>
      <c r="F2241" s="4">
        <v>0</v>
      </c>
      <c r="G2241" s="4">
        <v>0.245</v>
      </c>
      <c r="H2241" s="4">
        <v>19.29</v>
      </c>
      <c r="I2241" s="4">
        <v>0.157</v>
      </c>
      <c r="J2241" s="4">
        <v>1.44</v>
      </c>
      <c r="K2241" s="4">
        <v>2.2000000000000002</v>
      </c>
      <c r="L2241" s="4">
        <v>0.81899999999999995</v>
      </c>
      <c r="M2241" s="4">
        <v>14.59</v>
      </c>
      <c r="N2241" s="4">
        <v>5.98</v>
      </c>
      <c r="O2241" s="4">
        <v>79.790000000000006</v>
      </c>
      <c r="P2241" s="4">
        <v>34.380000000000003</v>
      </c>
      <c r="Q2241" s="4">
        <v>184.42</v>
      </c>
      <c r="R2241" s="4">
        <v>46.5</v>
      </c>
      <c r="S2241" s="4">
        <v>528.42999999999995</v>
      </c>
      <c r="T2241" s="4">
        <v>106.51</v>
      </c>
      <c r="U2241" s="4">
        <v>1095.08</v>
      </c>
      <c r="V2241" s="4">
        <v>4.16</v>
      </c>
      <c r="W2241" s="4">
        <v>6.38</v>
      </c>
      <c r="X2241" s="4"/>
      <c r="Y2241" s="4">
        <v>4.34</v>
      </c>
      <c r="Z2241" s="4">
        <v>434.96</v>
      </c>
      <c r="AA2241" s="4">
        <v>484.27</v>
      </c>
      <c r="AB2241" s="4">
        <v>1320.82</v>
      </c>
      <c r="AC2241" s="4"/>
    </row>
    <row r="2242" spans="1:29" hidden="1" x14ac:dyDescent="0.25">
      <c r="A2242" s="4" t="s">
        <v>4128</v>
      </c>
      <c r="B2242" s="4" t="s">
        <v>3937</v>
      </c>
      <c r="C2242" s="4" t="s">
        <v>2320</v>
      </c>
      <c r="D2242" s="4" t="s">
        <v>2331</v>
      </c>
      <c r="E2242" s="4" t="s">
        <v>110</v>
      </c>
      <c r="F2242" s="4">
        <v>0</v>
      </c>
      <c r="G2242" s="4">
        <v>3.98</v>
      </c>
      <c r="H2242" s="4">
        <v>28.95</v>
      </c>
      <c r="I2242" s="4">
        <v>1.5049999999999999</v>
      </c>
      <c r="J2242" s="4">
        <v>7.98</v>
      </c>
      <c r="K2242" s="4">
        <v>3.49</v>
      </c>
      <c r="L2242" s="4">
        <v>0.95299999999999996</v>
      </c>
      <c r="M2242" s="4">
        <v>13.95</v>
      </c>
      <c r="N2242" s="4">
        <v>5.18</v>
      </c>
      <c r="O2242" s="4">
        <v>68.25</v>
      </c>
      <c r="P2242" s="4">
        <v>28.67</v>
      </c>
      <c r="Q2242" s="4">
        <v>150.22999999999999</v>
      </c>
      <c r="R2242" s="4">
        <v>37.58</v>
      </c>
      <c r="S2242" s="4">
        <v>421.4</v>
      </c>
      <c r="T2242" s="4">
        <v>82.3</v>
      </c>
      <c r="U2242" s="4">
        <v>898.45</v>
      </c>
      <c r="V2242" s="4">
        <v>2.56</v>
      </c>
      <c r="W2242" s="4">
        <v>4.16</v>
      </c>
      <c r="X2242" s="4"/>
      <c r="Y2242" s="4">
        <v>1.341</v>
      </c>
      <c r="Z2242" s="4">
        <v>423.03</v>
      </c>
      <c r="AA2242" s="4">
        <v>563.57000000000005</v>
      </c>
      <c r="AB2242" s="4">
        <v>1257.3800000000001</v>
      </c>
      <c r="AC2242" s="4"/>
    </row>
    <row r="2243" spans="1:29" hidden="1" x14ac:dyDescent="0.25">
      <c r="A2243" s="4" t="s">
        <v>4128</v>
      </c>
      <c r="B2243" s="4" t="s">
        <v>3937</v>
      </c>
      <c r="C2243" s="4" t="s">
        <v>2320</v>
      </c>
      <c r="D2243" s="4" t="s">
        <v>2332</v>
      </c>
      <c r="E2243" s="4" t="s">
        <v>110</v>
      </c>
      <c r="F2243" s="4">
        <v>0</v>
      </c>
      <c r="G2243" s="4">
        <v>0.29299999999999998</v>
      </c>
      <c r="H2243" s="4">
        <v>12.7</v>
      </c>
      <c r="I2243" s="4">
        <v>0.09</v>
      </c>
      <c r="J2243" s="4">
        <v>0.77100000000000002</v>
      </c>
      <c r="K2243" s="4">
        <v>1.44</v>
      </c>
      <c r="L2243" s="4">
        <v>0.55400000000000005</v>
      </c>
      <c r="M2243" s="4">
        <v>8.3000000000000007</v>
      </c>
      <c r="N2243" s="4">
        <v>3.24</v>
      </c>
      <c r="O2243" s="4">
        <v>41.52</v>
      </c>
      <c r="P2243" s="4">
        <v>17.96</v>
      </c>
      <c r="Q2243" s="4">
        <v>96.24</v>
      </c>
      <c r="R2243" s="4">
        <v>24.28</v>
      </c>
      <c r="S2243" s="4">
        <v>283.8</v>
      </c>
      <c r="T2243" s="4">
        <v>55.1</v>
      </c>
      <c r="U2243" s="4">
        <v>563.14</v>
      </c>
      <c r="V2243" s="4">
        <v>3.59</v>
      </c>
      <c r="W2243" s="4">
        <v>2.1349999999999998</v>
      </c>
      <c r="X2243" s="4"/>
      <c r="Y2243" s="4">
        <v>0.68400000000000005</v>
      </c>
      <c r="Z2243" s="4">
        <v>188.66</v>
      </c>
      <c r="AA2243" s="4">
        <v>273.98</v>
      </c>
      <c r="AB2243" s="4">
        <v>560.97</v>
      </c>
      <c r="AC2243" s="4"/>
    </row>
    <row r="2244" spans="1:29" hidden="1" x14ac:dyDescent="0.25">
      <c r="A2244" s="4" t="s">
        <v>4128</v>
      </c>
      <c r="B2244" s="4" t="s">
        <v>3937</v>
      </c>
      <c r="C2244" s="4" t="s">
        <v>2320</v>
      </c>
      <c r="D2244" s="4" t="s">
        <v>2333</v>
      </c>
      <c r="E2244" s="4" t="s">
        <v>110</v>
      </c>
      <c r="F2244" s="4">
        <v>0</v>
      </c>
      <c r="G2244" s="4">
        <v>0.91400000000000003</v>
      </c>
      <c r="H2244" s="4">
        <v>14.73</v>
      </c>
      <c r="I2244" s="4">
        <v>0.20399999999999999</v>
      </c>
      <c r="J2244" s="4">
        <v>1.6</v>
      </c>
      <c r="K2244" s="4">
        <v>1.67</v>
      </c>
      <c r="L2244" s="4">
        <v>0.73399999999999999</v>
      </c>
      <c r="M2244" s="4">
        <v>9.8000000000000007</v>
      </c>
      <c r="N2244" s="4">
        <v>4.01</v>
      </c>
      <c r="O2244" s="4">
        <v>52.17</v>
      </c>
      <c r="P2244" s="4">
        <v>22.44</v>
      </c>
      <c r="Q2244" s="4">
        <v>119.78</v>
      </c>
      <c r="R2244" s="4">
        <v>30.67</v>
      </c>
      <c r="S2244" s="4">
        <v>354.35</v>
      </c>
      <c r="T2244" s="4">
        <v>69.569999999999993</v>
      </c>
      <c r="U2244" s="4">
        <v>705.75</v>
      </c>
      <c r="V2244" s="4">
        <v>3.22</v>
      </c>
      <c r="W2244" s="4">
        <v>2.42</v>
      </c>
      <c r="X2244" s="4"/>
      <c r="Y2244" s="4">
        <v>0.80200000000000005</v>
      </c>
      <c r="Z2244" s="4">
        <v>189.63</v>
      </c>
      <c r="AA2244" s="4">
        <v>255.89</v>
      </c>
      <c r="AB2244" s="4">
        <v>570.16999999999996</v>
      </c>
      <c r="AC2244" s="4"/>
    </row>
    <row r="2245" spans="1:29" hidden="1" x14ac:dyDescent="0.25">
      <c r="A2245" s="4" t="s">
        <v>4128</v>
      </c>
      <c r="B2245" s="4" t="s">
        <v>3937</v>
      </c>
      <c r="C2245" s="4" t="s">
        <v>2320</v>
      </c>
      <c r="D2245" s="4" t="s">
        <v>2334</v>
      </c>
      <c r="E2245" s="4" t="s">
        <v>110</v>
      </c>
      <c r="F2245" s="4">
        <v>0</v>
      </c>
      <c r="G2245" s="4">
        <v>2.63E-2</v>
      </c>
      <c r="H2245" s="4">
        <v>6.77</v>
      </c>
      <c r="I2245" s="4">
        <v>3.2099999999999997E-2</v>
      </c>
      <c r="J2245" s="4">
        <v>0.61899999999999999</v>
      </c>
      <c r="K2245" s="4">
        <v>1.194</v>
      </c>
      <c r="L2245" s="4">
        <v>0.432</v>
      </c>
      <c r="M2245" s="4">
        <v>7.05</v>
      </c>
      <c r="N2245" s="4">
        <v>2.87</v>
      </c>
      <c r="O2245" s="4">
        <v>38.79</v>
      </c>
      <c r="P2245" s="4">
        <v>17.55</v>
      </c>
      <c r="Q2245" s="4">
        <v>95.47</v>
      </c>
      <c r="R2245" s="4">
        <v>24.35</v>
      </c>
      <c r="S2245" s="4">
        <v>282.66000000000003</v>
      </c>
      <c r="T2245" s="4">
        <v>60.2</v>
      </c>
      <c r="U2245" s="4">
        <v>554.59</v>
      </c>
      <c r="V2245" s="4">
        <v>4.05</v>
      </c>
      <c r="W2245" s="4">
        <v>1.046</v>
      </c>
      <c r="X2245" s="4"/>
      <c r="Y2245" s="4">
        <v>0.33500000000000002</v>
      </c>
      <c r="Z2245" s="4">
        <v>91.12</v>
      </c>
      <c r="AA2245" s="4">
        <v>120.34</v>
      </c>
      <c r="AB2245" s="4">
        <v>275.52</v>
      </c>
      <c r="AC2245" s="4"/>
    </row>
    <row r="2246" spans="1:29" hidden="1" x14ac:dyDescent="0.25">
      <c r="A2246" s="4" t="s">
        <v>4128</v>
      </c>
      <c r="B2246" s="4" t="s">
        <v>3937</v>
      </c>
      <c r="C2246" s="4" t="s">
        <v>2320</v>
      </c>
      <c r="D2246" s="4" t="s">
        <v>2335</v>
      </c>
      <c r="E2246" s="4" t="s">
        <v>110</v>
      </c>
      <c r="F2246" s="4">
        <v>0</v>
      </c>
      <c r="G2246" s="4">
        <v>1.6919999999999999</v>
      </c>
      <c r="H2246" s="4">
        <v>28.59</v>
      </c>
      <c r="I2246" s="4">
        <v>0.83699999999999997</v>
      </c>
      <c r="J2246" s="4">
        <v>5.93</v>
      </c>
      <c r="K2246" s="4">
        <v>3.92</v>
      </c>
      <c r="L2246" s="4">
        <v>1.113</v>
      </c>
      <c r="M2246" s="4">
        <v>13.87</v>
      </c>
      <c r="N2246" s="4">
        <v>4.3899999999999997</v>
      </c>
      <c r="O2246" s="4">
        <v>54.28</v>
      </c>
      <c r="P2246" s="4">
        <v>22.18</v>
      </c>
      <c r="Q2246" s="4">
        <v>113.44</v>
      </c>
      <c r="R2246" s="4">
        <v>28.47</v>
      </c>
      <c r="S2246" s="4">
        <v>328.14</v>
      </c>
      <c r="T2246" s="4">
        <v>65.11</v>
      </c>
      <c r="U2246" s="4">
        <v>698.14</v>
      </c>
      <c r="V2246" s="4">
        <v>3.13</v>
      </c>
      <c r="W2246" s="4">
        <v>2.9</v>
      </c>
      <c r="X2246" s="4"/>
      <c r="Y2246" s="4">
        <v>0.92900000000000005</v>
      </c>
      <c r="Z2246" s="4">
        <v>295.60000000000002</v>
      </c>
      <c r="AA2246" s="4">
        <v>447.32</v>
      </c>
      <c r="AB2246" s="4">
        <v>871.42</v>
      </c>
      <c r="AC2246" s="4"/>
    </row>
    <row r="2247" spans="1:29" hidden="1" x14ac:dyDescent="0.25">
      <c r="A2247" s="4" t="s">
        <v>4128</v>
      </c>
      <c r="B2247" s="4" t="s">
        <v>3937</v>
      </c>
      <c r="C2247" s="4" t="s">
        <v>2320</v>
      </c>
      <c r="D2247" s="4" t="s">
        <v>2336</v>
      </c>
      <c r="E2247" s="4" t="s">
        <v>110</v>
      </c>
      <c r="F2247" s="4">
        <v>0</v>
      </c>
      <c r="G2247" s="4">
        <v>0.22600000000000001</v>
      </c>
      <c r="H2247" s="4">
        <v>6.02</v>
      </c>
      <c r="I2247" s="4">
        <v>9.6000000000000002E-2</v>
      </c>
      <c r="J2247" s="4">
        <v>0.68300000000000005</v>
      </c>
      <c r="K2247" s="4">
        <v>1.2070000000000001</v>
      </c>
      <c r="L2247" s="4">
        <v>0.373</v>
      </c>
      <c r="M2247" s="4">
        <v>5.48</v>
      </c>
      <c r="N2247" s="4">
        <v>1.917</v>
      </c>
      <c r="O2247" s="4">
        <v>23.8</v>
      </c>
      <c r="P2247" s="4">
        <v>10.33</v>
      </c>
      <c r="Q2247" s="4">
        <v>54.39</v>
      </c>
      <c r="R2247" s="4">
        <v>14.39</v>
      </c>
      <c r="S2247" s="4">
        <v>170.96</v>
      </c>
      <c r="T2247" s="4">
        <v>36.549999999999997</v>
      </c>
      <c r="U2247" s="4">
        <v>329.02</v>
      </c>
      <c r="V2247" s="4">
        <v>3.36</v>
      </c>
      <c r="W2247" s="4">
        <v>0.7</v>
      </c>
      <c r="X2247" s="4"/>
      <c r="Y2247" s="4">
        <v>0.27900000000000003</v>
      </c>
      <c r="Z2247" s="4">
        <v>73.8</v>
      </c>
      <c r="AA2247" s="4">
        <v>83.74</v>
      </c>
      <c r="AB2247" s="4">
        <v>218.64</v>
      </c>
      <c r="AC2247" s="4"/>
    </row>
    <row r="2248" spans="1:29" hidden="1" x14ac:dyDescent="0.25">
      <c r="A2248" s="4" t="s">
        <v>4128</v>
      </c>
      <c r="B2248" s="4" t="s">
        <v>3937</v>
      </c>
      <c r="C2248" s="4" t="s">
        <v>2320</v>
      </c>
      <c r="D2248" s="4" t="s">
        <v>2337</v>
      </c>
      <c r="E2248" s="4" t="s">
        <v>110</v>
      </c>
      <c r="F2248" s="4">
        <v>0</v>
      </c>
      <c r="G2248" s="4">
        <v>0.47099999999999997</v>
      </c>
      <c r="H2248" s="4">
        <v>8.73</v>
      </c>
      <c r="I2248" s="4">
        <v>0.23799999999999999</v>
      </c>
      <c r="J2248" s="4">
        <v>1.81</v>
      </c>
      <c r="K2248" s="4">
        <v>2.04</v>
      </c>
      <c r="L2248" s="4">
        <v>0.65700000000000003</v>
      </c>
      <c r="M2248" s="4">
        <v>8.49</v>
      </c>
      <c r="N2248" s="4">
        <v>2.97</v>
      </c>
      <c r="O2248" s="4">
        <v>38.79</v>
      </c>
      <c r="P2248" s="4">
        <v>16.920000000000002</v>
      </c>
      <c r="Q2248" s="4">
        <v>89.71</v>
      </c>
      <c r="R2248" s="4">
        <v>23.03</v>
      </c>
      <c r="S2248" s="4">
        <v>271.94</v>
      </c>
      <c r="T2248" s="4">
        <v>55.62</v>
      </c>
      <c r="U2248" s="4">
        <v>522.26</v>
      </c>
      <c r="V2248" s="4">
        <v>12.96</v>
      </c>
      <c r="W2248" s="4">
        <v>1.3280000000000001</v>
      </c>
      <c r="X2248" s="4"/>
      <c r="Y2248" s="4">
        <v>0.45200000000000001</v>
      </c>
      <c r="Z2248" s="4">
        <v>112.13</v>
      </c>
      <c r="AA2248" s="4">
        <v>143.38</v>
      </c>
      <c r="AB2248" s="4">
        <v>329.36</v>
      </c>
      <c r="AC2248" s="4"/>
    </row>
    <row r="2249" spans="1:29" hidden="1" x14ac:dyDescent="0.25">
      <c r="A2249" s="4" t="s">
        <v>4128</v>
      </c>
      <c r="B2249" s="4" t="s">
        <v>3937</v>
      </c>
      <c r="C2249" s="4" t="s">
        <v>2320</v>
      </c>
      <c r="D2249" s="4" t="s">
        <v>2338</v>
      </c>
      <c r="E2249" s="4" t="s">
        <v>110</v>
      </c>
      <c r="F2249" s="4">
        <v>0</v>
      </c>
      <c r="G2249" s="4">
        <v>9.1999999999999998E-2</v>
      </c>
      <c r="H2249" s="4">
        <v>10.17</v>
      </c>
      <c r="I2249" s="4">
        <v>3.6799999999999999E-2</v>
      </c>
      <c r="J2249" s="4">
        <v>0.58899999999999997</v>
      </c>
      <c r="K2249" s="4">
        <v>1.218</v>
      </c>
      <c r="L2249" s="4">
        <v>0.48499999999999999</v>
      </c>
      <c r="M2249" s="4">
        <v>6.89</v>
      </c>
      <c r="N2249" s="4">
        <v>2.71</v>
      </c>
      <c r="O2249" s="4">
        <v>36.799999999999997</v>
      </c>
      <c r="P2249" s="4">
        <v>16.11</v>
      </c>
      <c r="Q2249" s="4">
        <v>87.69</v>
      </c>
      <c r="R2249" s="4">
        <v>22.85</v>
      </c>
      <c r="S2249" s="4">
        <v>271.31</v>
      </c>
      <c r="T2249" s="4">
        <v>55.17</v>
      </c>
      <c r="U2249" s="4">
        <v>510.29</v>
      </c>
      <c r="V2249" s="4">
        <v>3.56</v>
      </c>
      <c r="W2249" s="4">
        <v>1.7390000000000001</v>
      </c>
      <c r="X2249" s="4"/>
      <c r="Y2249" s="4">
        <v>0.70699999999999996</v>
      </c>
      <c r="Z2249" s="4">
        <v>154.58000000000001</v>
      </c>
      <c r="AA2249" s="4">
        <v>182.59</v>
      </c>
      <c r="AB2249" s="4">
        <v>453.81</v>
      </c>
      <c r="AC2249" s="4"/>
    </row>
    <row r="2250" spans="1:29" hidden="1" x14ac:dyDescent="0.25">
      <c r="A2250" s="4" t="s">
        <v>4128</v>
      </c>
      <c r="B2250" s="4" t="s">
        <v>3937</v>
      </c>
      <c r="C2250" s="4" t="s">
        <v>2320</v>
      </c>
      <c r="D2250" s="4" t="s">
        <v>2339</v>
      </c>
      <c r="E2250" s="4" t="s">
        <v>110</v>
      </c>
      <c r="F2250" s="4">
        <v>0</v>
      </c>
      <c r="G2250" s="4">
        <v>1.3299999999999999E-2</v>
      </c>
      <c r="H2250" s="4">
        <v>9.0299999999999994</v>
      </c>
      <c r="I2250" s="4">
        <v>2.8400000000000002E-2</v>
      </c>
      <c r="J2250" s="4">
        <v>0.47099999999999997</v>
      </c>
      <c r="K2250" s="4">
        <v>1.0580000000000001</v>
      </c>
      <c r="L2250" s="4">
        <v>0.44400000000000001</v>
      </c>
      <c r="M2250" s="4">
        <v>6.27</v>
      </c>
      <c r="N2250" s="4">
        <v>2.452</v>
      </c>
      <c r="O2250" s="4">
        <v>34.25</v>
      </c>
      <c r="P2250" s="4">
        <v>15.06</v>
      </c>
      <c r="Q2250" s="4">
        <v>82.29</v>
      </c>
      <c r="R2250" s="4">
        <v>21.39</v>
      </c>
      <c r="S2250" s="4">
        <v>256.5</v>
      </c>
      <c r="T2250" s="4">
        <v>53.34</v>
      </c>
      <c r="U2250" s="4">
        <v>478.29</v>
      </c>
      <c r="V2250" s="4">
        <v>3.27</v>
      </c>
      <c r="W2250" s="4">
        <v>1.272</v>
      </c>
      <c r="X2250" s="4"/>
      <c r="Y2250" s="4">
        <v>0.44400000000000001</v>
      </c>
      <c r="Z2250" s="4">
        <v>131.54</v>
      </c>
      <c r="AA2250" s="4">
        <v>157.41</v>
      </c>
      <c r="AB2250" s="4">
        <v>385.13</v>
      </c>
      <c r="AC2250" s="4"/>
    </row>
    <row r="2251" spans="1:29" hidden="1" x14ac:dyDescent="0.25">
      <c r="A2251" s="4" t="s">
        <v>4128</v>
      </c>
      <c r="B2251" s="4" t="s">
        <v>3937</v>
      </c>
      <c r="C2251" s="4" t="s">
        <v>2320</v>
      </c>
      <c r="D2251" s="4" t="s">
        <v>2340</v>
      </c>
      <c r="E2251" s="4" t="s">
        <v>110</v>
      </c>
      <c r="F2251" s="4">
        <v>0</v>
      </c>
      <c r="G2251" s="4">
        <v>0.64600000000000002</v>
      </c>
      <c r="H2251" s="4">
        <v>9.6300000000000008</v>
      </c>
      <c r="I2251" s="4">
        <v>0.22500000000000001</v>
      </c>
      <c r="J2251" s="4">
        <v>1.3779999999999999</v>
      </c>
      <c r="K2251" s="4">
        <v>1.2470000000000001</v>
      </c>
      <c r="L2251" s="4">
        <v>0.45100000000000001</v>
      </c>
      <c r="M2251" s="4">
        <v>6.53</v>
      </c>
      <c r="N2251" s="4">
        <v>2.5870000000000002</v>
      </c>
      <c r="O2251" s="4">
        <v>34.520000000000003</v>
      </c>
      <c r="P2251" s="4">
        <v>15.5</v>
      </c>
      <c r="Q2251" s="4">
        <v>82.9</v>
      </c>
      <c r="R2251" s="4">
        <v>21.49</v>
      </c>
      <c r="S2251" s="4">
        <v>244.7</v>
      </c>
      <c r="T2251" s="4">
        <v>49.61</v>
      </c>
      <c r="U2251" s="4">
        <v>483.92</v>
      </c>
      <c r="V2251" s="4">
        <v>6.89</v>
      </c>
      <c r="W2251" s="4">
        <v>1.554</v>
      </c>
      <c r="X2251" s="4"/>
      <c r="Y2251" s="4">
        <v>0.54400000000000004</v>
      </c>
      <c r="Z2251" s="4">
        <v>129.11000000000001</v>
      </c>
      <c r="AA2251" s="4">
        <v>143.6</v>
      </c>
      <c r="AB2251" s="4">
        <v>379.56</v>
      </c>
      <c r="AC2251" s="4"/>
    </row>
    <row r="2252" spans="1:29" hidden="1" x14ac:dyDescent="0.25">
      <c r="A2252" s="4" t="s">
        <v>4128</v>
      </c>
      <c r="B2252" s="4" t="s">
        <v>3937</v>
      </c>
      <c r="C2252" s="4" t="s">
        <v>2320</v>
      </c>
      <c r="D2252" s="4" t="s">
        <v>2341</v>
      </c>
      <c r="E2252" s="4" t="s">
        <v>110</v>
      </c>
      <c r="F2252" s="4">
        <v>0</v>
      </c>
      <c r="G2252" s="4">
        <v>2.9</v>
      </c>
      <c r="H2252" s="4">
        <v>16.86</v>
      </c>
      <c r="I2252" s="4">
        <v>0.69899999999999995</v>
      </c>
      <c r="J2252" s="4">
        <v>3.96</v>
      </c>
      <c r="K2252" s="4">
        <v>2.63</v>
      </c>
      <c r="L2252" s="4">
        <v>0.84599999999999997</v>
      </c>
      <c r="M2252" s="4">
        <v>10.49</v>
      </c>
      <c r="N2252" s="4">
        <v>4.08</v>
      </c>
      <c r="O2252" s="4">
        <v>54.48</v>
      </c>
      <c r="P2252" s="4">
        <v>24.18</v>
      </c>
      <c r="Q2252" s="4">
        <v>129.72999999999999</v>
      </c>
      <c r="R2252" s="4">
        <v>31.75</v>
      </c>
      <c r="S2252" s="4">
        <v>359.88</v>
      </c>
      <c r="T2252" s="4">
        <v>74.91</v>
      </c>
      <c r="U2252" s="4">
        <v>756.65</v>
      </c>
      <c r="V2252" s="4">
        <v>7.71</v>
      </c>
      <c r="W2252" s="4">
        <v>1.7170000000000001</v>
      </c>
      <c r="X2252" s="4"/>
      <c r="Y2252" s="4">
        <v>0.53500000000000003</v>
      </c>
      <c r="Z2252" s="4">
        <v>150.76</v>
      </c>
      <c r="AA2252" s="4">
        <v>221.27</v>
      </c>
      <c r="AB2252" s="4">
        <v>442.78</v>
      </c>
      <c r="AC2252" s="4"/>
    </row>
    <row r="2253" spans="1:29" hidden="1" x14ac:dyDescent="0.25">
      <c r="A2253" s="4" t="s">
        <v>4128</v>
      </c>
      <c r="B2253" s="4" t="s">
        <v>3937</v>
      </c>
      <c r="C2253" s="4" t="s">
        <v>2320</v>
      </c>
      <c r="D2253" s="4" t="s">
        <v>2342</v>
      </c>
      <c r="E2253" s="4" t="s">
        <v>110</v>
      </c>
      <c r="F2253" s="4">
        <v>0</v>
      </c>
      <c r="G2253" s="4">
        <v>1.06E-2</v>
      </c>
      <c r="H2253" s="4">
        <v>4.26</v>
      </c>
      <c r="I2253" s="4">
        <v>2.7099999999999999E-2</v>
      </c>
      <c r="J2253" s="4">
        <v>0.40500000000000003</v>
      </c>
      <c r="K2253" s="4">
        <v>0.80100000000000005</v>
      </c>
      <c r="L2253" s="4">
        <v>0.38</v>
      </c>
      <c r="M2253" s="4">
        <v>4.79</v>
      </c>
      <c r="N2253" s="4">
        <v>1.907</v>
      </c>
      <c r="O2253" s="4">
        <v>24.19</v>
      </c>
      <c r="P2253" s="4">
        <v>11.06</v>
      </c>
      <c r="Q2253" s="4">
        <v>60.3</v>
      </c>
      <c r="R2253" s="4">
        <v>15.77</v>
      </c>
      <c r="S2253" s="4">
        <v>187.03</v>
      </c>
      <c r="T2253" s="4">
        <v>41.54</v>
      </c>
      <c r="U2253" s="4">
        <v>347.45</v>
      </c>
      <c r="V2253" s="4">
        <v>9.69</v>
      </c>
      <c r="W2253" s="4">
        <v>0.63600000000000001</v>
      </c>
      <c r="X2253" s="4"/>
      <c r="Y2253" s="4">
        <v>0.23499999999999999</v>
      </c>
      <c r="Z2253" s="4">
        <v>62.48</v>
      </c>
      <c r="AA2253" s="4">
        <v>73.11</v>
      </c>
      <c r="AB2253" s="4">
        <v>183.6</v>
      </c>
      <c r="AC2253" s="4"/>
    </row>
    <row r="2254" spans="1:29" hidden="1" x14ac:dyDescent="0.25">
      <c r="A2254" s="4" t="s">
        <v>4128</v>
      </c>
      <c r="B2254" s="4" t="s">
        <v>3937</v>
      </c>
      <c r="C2254" s="4" t="s">
        <v>2320</v>
      </c>
      <c r="D2254" s="4" t="s">
        <v>2343</v>
      </c>
      <c r="E2254" s="4" t="s">
        <v>110</v>
      </c>
      <c r="F2254" s="4">
        <v>0</v>
      </c>
      <c r="G2254" s="4">
        <v>1.4319999999999999</v>
      </c>
      <c r="H2254" s="4">
        <v>16.489999999999998</v>
      </c>
      <c r="I2254" s="4">
        <v>0.54300000000000004</v>
      </c>
      <c r="J2254" s="4">
        <v>2.76</v>
      </c>
      <c r="K2254" s="4">
        <v>2.0499999999999998</v>
      </c>
      <c r="L2254" s="4">
        <v>0.63</v>
      </c>
      <c r="M2254" s="4">
        <v>9.99</v>
      </c>
      <c r="N2254" s="4">
        <v>4.13</v>
      </c>
      <c r="O2254" s="4">
        <v>57.8</v>
      </c>
      <c r="P2254" s="4">
        <v>25.89</v>
      </c>
      <c r="Q2254" s="4">
        <v>142.94999999999999</v>
      </c>
      <c r="R2254" s="4">
        <v>37.39</v>
      </c>
      <c r="S2254" s="4">
        <v>433.26</v>
      </c>
      <c r="T2254" s="4">
        <v>88.02</v>
      </c>
      <c r="U2254" s="4">
        <v>823.65</v>
      </c>
      <c r="V2254" s="4">
        <v>2.64</v>
      </c>
      <c r="W2254" s="4">
        <v>3.44</v>
      </c>
      <c r="X2254" s="4"/>
      <c r="Y2254" s="4">
        <v>1</v>
      </c>
      <c r="Z2254" s="4">
        <v>250.17</v>
      </c>
      <c r="AA2254" s="4">
        <v>244.08</v>
      </c>
      <c r="AB2254" s="4">
        <v>732.84</v>
      </c>
      <c r="AC2254" s="4"/>
    </row>
    <row r="2255" spans="1:29" hidden="1" x14ac:dyDescent="0.25">
      <c r="A2255" s="4" t="s">
        <v>4129</v>
      </c>
      <c r="B2255" s="4" t="s">
        <v>3939</v>
      </c>
      <c r="C2255" s="4" t="s">
        <v>2345</v>
      </c>
      <c r="D2255" s="4" t="s">
        <v>2344</v>
      </c>
      <c r="E2255" s="4" t="s">
        <v>3955</v>
      </c>
      <c r="F2255" s="4">
        <v>0</v>
      </c>
      <c r="G2255" s="4">
        <v>0</v>
      </c>
      <c r="H2255" s="4">
        <v>13.8</v>
      </c>
      <c r="I2255" s="4">
        <v>4.7E-2</v>
      </c>
      <c r="J2255" s="4">
        <v>1.06</v>
      </c>
      <c r="K2255" s="4">
        <v>3.05</v>
      </c>
      <c r="L2255" s="4">
        <v>0.05</v>
      </c>
      <c r="M2255" s="4">
        <v>21.2</v>
      </c>
      <c r="N2255" s="4">
        <v>7.48</v>
      </c>
      <c r="O2255" s="4">
        <v>95.5</v>
      </c>
      <c r="P2255" s="4">
        <v>34.6</v>
      </c>
      <c r="Q2255" s="4">
        <v>152</v>
      </c>
      <c r="R2255" s="4">
        <v>31.9</v>
      </c>
      <c r="S2255" s="4">
        <v>303</v>
      </c>
      <c r="T2255" s="4">
        <v>51.5</v>
      </c>
      <c r="U2255" s="4"/>
      <c r="V2255" s="4">
        <v>3.9</v>
      </c>
      <c r="W2255" s="4">
        <v>10.6</v>
      </c>
      <c r="X2255" s="4">
        <v>11458</v>
      </c>
      <c r="Y2255" s="4">
        <v>6.21</v>
      </c>
      <c r="Z2255" s="4">
        <v>37.4</v>
      </c>
      <c r="AA2255" s="4">
        <v>278</v>
      </c>
      <c r="AB2255" s="4">
        <v>820</v>
      </c>
      <c r="AC2255" s="4"/>
    </row>
    <row r="2256" spans="1:29" hidden="1" x14ac:dyDescent="0.25">
      <c r="A2256" s="4" t="s">
        <v>4129</v>
      </c>
      <c r="B2256" s="4" t="s">
        <v>3939</v>
      </c>
      <c r="C2256" s="4" t="s">
        <v>2345</v>
      </c>
      <c r="D2256" s="4" t="s">
        <v>2346</v>
      </c>
      <c r="E2256" s="4" t="s">
        <v>3955</v>
      </c>
      <c r="F2256" s="4">
        <v>0</v>
      </c>
      <c r="G2256" s="4">
        <v>8.0000000000000002E-3</v>
      </c>
      <c r="H2256" s="4">
        <v>14.7</v>
      </c>
      <c r="I2256" s="4">
        <v>4.2000000000000003E-2</v>
      </c>
      <c r="J2256" s="4">
        <v>1.26</v>
      </c>
      <c r="K2256" s="4">
        <v>3.49</v>
      </c>
      <c r="L2256" s="4">
        <v>8.8999999999999996E-2</v>
      </c>
      <c r="M2256" s="4">
        <v>21.9</v>
      </c>
      <c r="N2256" s="4">
        <v>7.55</v>
      </c>
      <c r="O2256" s="4">
        <v>93.3</v>
      </c>
      <c r="P2256" s="4">
        <v>34.200000000000003</v>
      </c>
      <c r="Q2256" s="4">
        <v>147</v>
      </c>
      <c r="R2256" s="4">
        <v>28.6</v>
      </c>
      <c r="S2256" s="4">
        <v>287</v>
      </c>
      <c r="T2256" s="4">
        <v>47.7</v>
      </c>
      <c r="U2256" s="4">
        <v>991</v>
      </c>
      <c r="V2256" s="4">
        <v>5.7</v>
      </c>
      <c r="W2256" s="4">
        <v>11</v>
      </c>
      <c r="X2256" s="4">
        <v>11384</v>
      </c>
      <c r="Y2256" s="4">
        <v>5.91</v>
      </c>
      <c r="Z2256" s="4">
        <v>37</v>
      </c>
      <c r="AA2256" s="4">
        <v>278</v>
      </c>
      <c r="AB2256" s="4">
        <v>723</v>
      </c>
      <c r="AC2256" s="4"/>
    </row>
    <row r="2257" spans="1:29" hidden="1" x14ac:dyDescent="0.25">
      <c r="A2257" s="4" t="s">
        <v>4129</v>
      </c>
      <c r="B2257" s="4" t="s">
        <v>3939</v>
      </c>
      <c r="C2257" s="4" t="s">
        <v>2345</v>
      </c>
      <c r="D2257" s="4" t="s">
        <v>2347</v>
      </c>
      <c r="E2257" s="4" t="s">
        <v>3955</v>
      </c>
      <c r="F2257" s="4">
        <v>0</v>
      </c>
      <c r="G2257" s="4">
        <v>6.7000000000000002E-3</v>
      </c>
      <c r="H2257" s="4">
        <v>9.8000000000000007</v>
      </c>
      <c r="I2257" s="4">
        <v>3.5000000000000003E-2</v>
      </c>
      <c r="J2257" s="4">
        <v>0.82</v>
      </c>
      <c r="K2257" s="4">
        <v>2.73</v>
      </c>
      <c r="L2257" s="4">
        <v>0.11600000000000001</v>
      </c>
      <c r="M2257" s="4">
        <v>15.5</v>
      </c>
      <c r="N2257" s="4">
        <v>5.47</v>
      </c>
      <c r="O2257" s="4">
        <v>72.8</v>
      </c>
      <c r="P2257" s="4">
        <v>25.9</v>
      </c>
      <c r="Q2257" s="4">
        <v>118</v>
      </c>
      <c r="R2257" s="4">
        <v>24.2</v>
      </c>
      <c r="S2257" s="4">
        <v>233</v>
      </c>
      <c r="T2257" s="4">
        <v>40.799999999999997</v>
      </c>
      <c r="U2257" s="4">
        <v>796</v>
      </c>
      <c r="V2257" s="4">
        <v>4.8</v>
      </c>
      <c r="W2257" s="4">
        <v>6.6</v>
      </c>
      <c r="X2257" s="4">
        <v>10618</v>
      </c>
      <c r="Y2257" s="4">
        <v>3.62</v>
      </c>
      <c r="Z2257" s="4">
        <v>26.5</v>
      </c>
      <c r="AA2257" s="4">
        <v>193</v>
      </c>
      <c r="AB2257" s="4">
        <v>543</v>
      </c>
      <c r="AC2257" s="4"/>
    </row>
    <row r="2258" spans="1:29" hidden="1" x14ac:dyDescent="0.25">
      <c r="A2258" s="4" t="s">
        <v>4129</v>
      </c>
      <c r="B2258" s="4" t="s">
        <v>3939</v>
      </c>
      <c r="C2258" s="4" t="s">
        <v>2345</v>
      </c>
      <c r="D2258" s="4" t="s">
        <v>2348</v>
      </c>
      <c r="E2258" s="4" t="s">
        <v>3955</v>
      </c>
      <c r="F2258" s="4">
        <v>0</v>
      </c>
      <c r="G2258" s="4">
        <v>0</v>
      </c>
      <c r="H2258" s="4">
        <v>10.4</v>
      </c>
      <c r="I2258" s="4">
        <v>6.9000000000000006E-2</v>
      </c>
      <c r="J2258" s="4">
        <v>0.77</v>
      </c>
      <c r="K2258" s="4">
        <v>2.54</v>
      </c>
      <c r="L2258" s="4">
        <v>0.14399999999999999</v>
      </c>
      <c r="M2258" s="4">
        <v>15</v>
      </c>
      <c r="N2258" s="4">
        <v>5.67</v>
      </c>
      <c r="O2258" s="4">
        <v>72.7</v>
      </c>
      <c r="P2258" s="4">
        <v>25.5</v>
      </c>
      <c r="Q2258" s="4">
        <v>113</v>
      </c>
      <c r="R2258" s="4">
        <v>23.2</v>
      </c>
      <c r="S2258" s="4">
        <v>224</v>
      </c>
      <c r="T2258" s="4">
        <v>37.9</v>
      </c>
      <c r="U2258" s="4">
        <v>779</v>
      </c>
      <c r="V2258" s="4">
        <v>5.0999999999999996</v>
      </c>
      <c r="W2258" s="4">
        <v>6.92</v>
      </c>
      <c r="X2258" s="4">
        <v>10309</v>
      </c>
      <c r="Y2258" s="4">
        <v>3.54</v>
      </c>
      <c r="Z2258" s="4">
        <v>24.5</v>
      </c>
      <c r="AA2258" s="4">
        <v>202</v>
      </c>
      <c r="AB2258" s="4">
        <v>482</v>
      </c>
      <c r="AC2258" s="4"/>
    </row>
    <row r="2259" spans="1:29" hidden="1" x14ac:dyDescent="0.25">
      <c r="A2259" s="4" t="s">
        <v>4129</v>
      </c>
      <c r="B2259" s="4" t="s">
        <v>3939</v>
      </c>
      <c r="C2259" s="4" t="s">
        <v>2345</v>
      </c>
      <c r="D2259" s="4" t="s">
        <v>2349</v>
      </c>
      <c r="E2259" s="4" t="s">
        <v>3955</v>
      </c>
      <c r="F2259" s="4">
        <v>0</v>
      </c>
      <c r="G2259" s="4">
        <v>0.92</v>
      </c>
      <c r="H2259" s="4">
        <v>15.5</v>
      </c>
      <c r="I2259" s="4">
        <v>0.34</v>
      </c>
      <c r="J2259" s="4">
        <v>2.29</v>
      </c>
      <c r="K2259" s="4">
        <v>3.48</v>
      </c>
      <c r="L2259" s="4">
        <v>4.4999999999999998E-2</v>
      </c>
      <c r="M2259" s="4">
        <v>19.3</v>
      </c>
      <c r="N2259" s="4">
        <v>6.35</v>
      </c>
      <c r="O2259" s="4">
        <v>84.3</v>
      </c>
      <c r="P2259" s="4">
        <v>29.1</v>
      </c>
      <c r="Q2259" s="4">
        <v>129</v>
      </c>
      <c r="R2259" s="4">
        <v>26.5</v>
      </c>
      <c r="S2259" s="4">
        <v>257</v>
      </c>
      <c r="T2259" s="4">
        <v>43.6</v>
      </c>
      <c r="U2259" s="4">
        <v>886</v>
      </c>
      <c r="V2259" s="4">
        <v>6.6</v>
      </c>
      <c r="W2259" s="4">
        <v>8.6999999999999993</v>
      </c>
      <c r="X2259" s="4">
        <v>10532</v>
      </c>
      <c r="Y2259" s="4">
        <v>4.79</v>
      </c>
      <c r="Z2259" s="4">
        <v>37.4</v>
      </c>
      <c r="AA2259" s="4">
        <v>282</v>
      </c>
      <c r="AB2259" s="4">
        <v>736</v>
      </c>
      <c r="AC2259" s="4"/>
    </row>
    <row r="2260" spans="1:29" hidden="1" x14ac:dyDescent="0.25">
      <c r="A2260" s="4" t="s">
        <v>4129</v>
      </c>
      <c r="B2260" s="4" t="s">
        <v>3939</v>
      </c>
      <c r="C2260" s="4" t="s">
        <v>2345</v>
      </c>
      <c r="D2260" s="4" t="s">
        <v>2350</v>
      </c>
      <c r="E2260" s="4" t="s">
        <v>3955</v>
      </c>
      <c r="F2260" s="4">
        <v>0</v>
      </c>
      <c r="G2260" s="4">
        <v>6.31</v>
      </c>
      <c r="H2260" s="4">
        <v>26.8</v>
      </c>
      <c r="I2260" s="4">
        <v>2.2000000000000002</v>
      </c>
      <c r="J2260" s="4">
        <v>11.1</v>
      </c>
      <c r="K2260" s="4">
        <v>5.52</v>
      </c>
      <c r="L2260" s="4">
        <v>0.19700000000000001</v>
      </c>
      <c r="M2260" s="4">
        <v>21.4</v>
      </c>
      <c r="N2260" s="4">
        <v>6.96</v>
      </c>
      <c r="O2260" s="4">
        <v>83.1</v>
      </c>
      <c r="P2260" s="4">
        <v>28.5</v>
      </c>
      <c r="Q2260" s="4">
        <v>126</v>
      </c>
      <c r="R2260" s="4">
        <v>25.2</v>
      </c>
      <c r="S2260" s="4">
        <v>244</v>
      </c>
      <c r="T2260" s="4">
        <v>42.1</v>
      </c>
      <c r="U2260" s="4">
        <v>868</v>
      </c>
      <c r="V2260" s="4">
        <v>9.1</v>
      </c>
      <c r="W2260" s="4">
        <v>6.39</v>
      </c>
      <c r="X2260" s="4">
        <v>10530</v>
      </c>
      <c r="Y2260" s="4">
        <v>2.85</v>
      </c>
      <c r="Z2260" s="4">
        <v>19.399999999999999</v>
      </c>
      <c r="AA2260" s="4">
        <v>165</v>
      </c>
      <c r="AB2260" s="4">
        <v>384</v>
      </c>
      <c r="AC2260" s="4"/>
    </row>
    <row r="2261" spans="1:29" hidden="1" x14ac:dyDescent="0.25">
      <c r="A2261" s="4" t="s">
        <v>4129</v>
      </c>
      <c r="B2261" s="4" t="s">
        <v>3939</v>
      </c>
      <c r="C2261" s="4" t="s">
        <v>2345</v>
      </c>
      <c r="D2261" s="4" t="s">
        <v>2351</v>
      </c>
      <c r="E2261" s="4" t="s">
        <v>3955</v>
      </c>
      <c r="F2261" s="4">
        <v>0</v>
      </c>
      <c r="G2261" s="4">
        <v>4.3999999999999997E-2</v>
      </c>
      <c r="H2261" s="4">
        <v>13.3</v>
      </c>
      <c r="I2261" s="4">
        <v>0.09</v>
      </c>
      <c r="J2261" s="4">
        <v>1.3</v>
      </c>
      <c r="K2261" s="4">
        <v>3.49</v>
      </c>
      <c r="L2261" s="4">
        <v>4.5999999999999999E-2</v>
      </c>
      <c r="M2261" s="4">
        <v>18.3</v>
      </c>
      <c r="N2261" s="4">
        <v>7.02</v>
      </c>
      <c r="O2261" s="4">
        <v>90.3</v>
      </c>
      <c r="P2261" s="4">
        <v>33</v>
      </c>
      <c r="Q2261" s="4">
        <v>146</v>
      </c>
      <c r="R2261" s="4">
        <v>28.5</v>
      </c>
      <c r="S2261" s="4">
        <v>278</v>
      </c>
      <c r="T2261" s="4">
        <v>48.1</v>
      </c>
      <c r="U2261" s="4">
        <v>982</v>
      </c>
      <c r="V2261" s="4">
        <v>3.7</v>
      </c>
      <c r="W2261" s="4">
        <v>10.5</v>
      </c>
      <c r="X2261" s="4">
        <v>10883</v>
      </c>
      <c r="Y2261" s="4">
        <v>6.08</v>
      </c>
      <c r="Z2261" s="4">
        <v>35.5</v>
      </c>
      <c r="AA2261" s="4">
        <v>286</v>
      </c>
      <c r="AB2261" s="4">
        <v>754</v>
      </c>
      <c r="AC2261" s="4"/>
    </row>
    <row r="2262" spans="1:29" hidden="1" x14ac:dyDescent="0.25">
      <c r="A2262" s="4" t="s">
        <v>4129</v>
      </c>
      <c r="B2262" s="4" t="s">
        <v>3939</v>
      </c>
      <c r="C2262" s="4" t="s">
        <v>2345</v>
      </c>
      <c r="D2262" s="4" t="s">
        <v>2352</v>
      </c>
      <c r="E2262" s="4" t="s">
        <v>3955</v>
      </c>
      <c r="F2262" s="4">
        <v>0</v>
      </c>
      <c r="G2262" s="4">
        <v>9.4</v>
      </c>
      <c r="H2262" s="4">
        <v>31.7</v>
      </c>
      <c r="I2262" s="4">
        <v>2.34</v>
      </c>
      <c r="J2262" s="4">
        <v>10.6</v>
      </c>
      <c r="K2262" s="4">
        <v>4.12</v>
      </c>
      <c r="L2262" s="4">
        <v>8.5999999999999993E-2</v>
      </c>
      <c r="M2262" s="4">
        <v>17.5</v>
      </c>
      <c r="N2262" s="4">
        <v>5.72</v>
      </c>
      <c r="O2262" s="4">
        <v>70.3</v>
      </c>
      <c r="P2262" s="4">
        <v>24.5</v>
      </c>
      <c r="Q2262" s="4">
        <v>112</v>
      </c>
      <c r="R2262" s="4">
        <v>23.1</v>
      </c>
      <c r="S2262" s="4">
        <v>220</v>
      </c>
      <c r="T2262" s="4">
        <v>37.5</v>
      </c>
      <c r="U2262" s="4">
        <v>759</v>
      </c>
      <c r="V2262" s="4">
        <v>5.2</v>
      </c>
      <c r="W2262" s="4">
        <v>7.09</v>
      </c>
      <c r="X2262" s="4">
        <v>10413</v>
      </c>
      <c r="Y2262" s="4">
        <v>3.75</v>
      </c>
      <c r="Z2262" s="4">
        <v>23.4</v>
      </c>
      <c r="AA2262" s="4">
        <v>189</v>
      </c>
      <c r="AB2262" s="4">
        <v>520</v>
      </c>
      <c r="AC2262" s="4"/>
    </row>
    <row r="2263" spans="1:29" hidden="1" x14ac:dyDescent="0.25">
      <c r="A2263" s="4" t="s">
        <v>4129</v>
      </c>
      <c r="B2263" s="4" t="s">
        <v>3939</v>
      </c>
      <c r="C2263" s="4" t="s">
        <v>2345</v>
      </c>
      <c r="D2263" s="4" t="s">
        <v>2353</v>
      </c>
      <c r="E2263" s="4" t="s">
        <v>3955</v>
      </c>
      <c r="F2263" s="4">
        <v>0</v>
      </c>
      <c r="G2263" s="4">
        <v>0</v>
      </c>
      <c r="H2263" s="4">
        <v>10.9</v>
      </c>
      <c r="I2263" s="4">
        <v>3.2000000000000001E-2</v>
      </c>
      <c r="J2263" s="4">
        <v>0.96</v>
      </c>
      <c r="K2263" s="4">
        <v>2.64</v>
      </c>
      <c r="L2263" s="4">
        <v>0.113</v>
      </c>
      <c r="M2263" s="4">
        <v>17.100000000000001</v>
      </c>
      <c r="N2263" s="4">
        <v>6.43</v>
      </c>
      <c r="O2263" s="4">
        <v>83.2</v>
      </c>
      <c r="P2263" s="4">
        <v>30.1</v>
      </c>
      <c r="Q2263" s="4">
        <v>130</v>
      </c>
      <c r="R2263" s="4">
        <v>26.6</v>
      </c>
      <c r="S2263" s="4">
        <v>262</v>
      </c>
      <c r="T2263" s="4">
        <v>44.2</v>
      </c>
      <c r="U2263" s="4">
        <v>906</v>
      </c>
      <c r="V2263" s="4">
        <v>7</v>
      </c>
      <c r="W2263" s="4">
        <v>7.93</v>
      </c>
      <c r="X2263" s="4">
        <v>10201</v>
      </c>
      <c r="Y2263" s="4">
        <v>4.33</v>
      </c>
      <c r="Z2263" s="4">
        <v>29.5</v>
      </c>
      <c r="AA2263" s="4">
        <v>226</v>
      </c>
      <c r="AB2263" s="4">
        <v>617</v>
      </c>
      <c r="AC2263" s="4"/>
    </row>
    <row r="2264" spans="1:29" hidden="1" x14ac:dyDescent="0.25">
      <c r="A2264" s="4" t="s">
        <v>4129</v>
      </c>
      <c r="B2264" s="4" t="s">
        <v>3939</v>
      </c>
      <c r="C2264" s="4" t="s">
        <v>2345</v>
      </c>
      <c r="D2264" s="4" t="s">
        <v>2354</v>
      </c>
      <c r="E2264" s="4" t="s">
        <v>3955</v>
      </c>
      <c r="F2264" s="4">
        <v>0</v>
      </c>
      <c r="G2264" s="4">
        <v>1.0999999999999999E-2</v>
      </c>
      <c r="H2264" s="4">
        <v>10.4</v>
      </c>
      <c r="I2264" s="4">
        <v>3.4000000000000002E-2</v>
      </c>
      <c r="J2264" s="4">
        <v>0.85</v>
      </c>
      <c r="K2264" s="4">
        <v>2.5299999999999998</v>
      </c>
      <c r="L2264" s="4">
        <v>7.0999999999999994E-2</v>
      </c>
      <c r="M2264" s="4">
        <v>16.899999999999999</v>
      </c>
      <c r="N2264" s="4">
        <v>5.98</v>
      </c>
      <c r="O2264" s="4">
        <v>75.599999999999994</v>
      </c>
      <c r="P2264" s="4">
        <v>25.8</v>
      </c>
      <c r="Q2264" s="4">
        <v>117</v>
      </c>
      <c r="R2264" s="4">
        <v>23.4</v>
      </c>
      <c r="S2264" s="4">
        <v>218</v>
      </c>
      <c r="T2264" s="4">
        <v>38.4</v>
      </c>
      <c r="U2264" s="4">
        <v>797</v>
      </c>
      <c r="V2264" s="4">
        <v>6.8</v>
      </c>
      <c r="W2264" s="4">
        <v>7.15</v>
      </c>
      <c r="X2264" s="4">
        <v>10845</v>
      </c>
      <c r="Y2264" s="4">
        <v>3.62</v>
      </c>
      <c r="Z2264" s="4">
        <v>19.2</v>
      </c>
      <c r="AA2264" s="4">
        <v>165</v>
      </c>
      <c r="AB2264" s="4">
        <v>407</v>
      </c>
      <c r="AC2264" s="4"/>
    </row>
    <row r="2265" spans="1:29" hidden="1" x14ac:dyDescent="0.25">
      <c r="A2265" s="4" t="s">
        <v>4129</v>
      </c>
      <c r="B2265" s="4" t="s">
        <v>3939</v>
      </c>
      <c r="C2265" s="4" t="s">
        <v>2345</v>
      </c>
      <c r="D2265" s="4" t="s">
        <v>2355</v>
      </c>
      <c r="E2265" s="4" t="s">
        <v>3955</v>
      </c>
      <c r="F2265" s="4">
        <v>0</v>
      </c>
      <c r="G2265" s="4">
        <v>5.3999999999999999E-2</v>
      </c>
      <c r="H2265" s="4">
        <v>8.1</v>
      </c>
      <c r="I2265" s="4">
        <v>7.4999999999999997E-2</v>
      </c>
      <c r="J2265" s="4">
        <v>1.79</v>
      </c>
      <c r="K2265" s="4">
        <v>3.65</v>
      </c>
      <c r="L2265" s="4">
        <v>0.126</v>
      </c>
      <c r="M2265" s="4">
        <v>18.100000000000001</v>
      </c>
      <c r="N2265" s="4">
        <v>5.6</v>
      </c>
      <c r="O2265" s="4">
        <v>69.900000000000006</v>
      </c>
      <c r="P2265" s="4">
        <v>24</v>
      </c>
      <c r="Q2265" s="4">
        <v>105</v>
      </c>
      <c r="R2265" s="4">
        <v>21.2</v>
      </c>
      <c r="S2265" s="4">
        <v>202</v>
      </c>
      <c r="T2265" s="4">
        <v>35.799999999999997</v>
      </c>
      <c r="U2265" s="4">
        <v>745</v>
      </c>
      <c r="V2265" s="4">
        <v>8.8000000000000007</v>
      </c>
      <c r="W2265" s="4">
        <v>5.49</v>
      </c>
      <c r="X2265" s="4">
        <v>9895</v>
      </c>
      <c r="Y2265" s="4">
        <v>2.81</v>
      </c>
      <c r="Z2265" s="4">
        <v>18.100000000000001</v>
      </c>
      <c r="AA2265" s="4">
        <v>168</v>
      </c>
      <c r="AB2265" s="4">
        <v>349</v>
      </c>
      <c r="AC2265" s="4"/>
    </row>
    <row r="2266" spans="1:29" hidden="1" x14ac:dyDescent="0.25">
      <c r="A2266" s="4" t="s">
        <v>4129</v>
      </c>
      <c r="B2266" s="4" t="s">
        <v>3939</v>
      </c>
      <c r="C2266" s="4" t="s">
        <v>2345</v>
      </c>
      <c r="D2266" s="4" t="s">
        <v>2356</v>
      </c>
      <c r="E2266" s="4" t="s">
        <v>3955</v>
      </c>
      <c r="F2266" s="4">
        <v>0</v>
      </c>
      <c r="G2266" s="4">
        <v>0.23</v>
      </c>
      <c r="H2266" s="4">
        <v>12.3</v>
      </c>
      <c r="I2266" s="4">
        <v>0.13</v>
      </c>
      <c r="J2266" s="4">
        <v>1.56</v>
      </c>
      <c r="K2266" s="4">
        <v>2.46</v>
      </c>
      <c r="L2266" s="4">
        <v>0.115</v>
      </c>
      <c r="M2266" s="4">
        <v>16.600000000000001</v>
      </c>
      <c r="N2266" s="4">
        <v>5.7</v>
      </c>
      <c r="O2266" s="4">
        <v>81.099999999999994</v>
      </c>
      <c r="P2266" s="4">
        <v>29</v>
      </c>
      <c r="Q2266" s="4">
        <v>128</v>
      </c>
      <c r="R2266" s="4">
        <v>26.6</v>
      </c>
      <c r="S2266" s="4">
        <v>247</v>
      </c>
      <c r="T2266" s="4">
        <v>41.8</v>
      </c>
      <c r="U2266" s="4">
        <v>849</v>
      </c>
      <c r="V2266" s="4">
        <v>6.9</v>
      </c>
      <c r="W2266" s="4">
        <v>8.06</v>
      </c>
      <c r="X2266" s="4">
        <v>10709</v>
      </c>
      <c r="Y2266" s="4">
        <v>4.51</v>
      </c>
      <c r="Z2266" s="4">
        <v>26.2</v>
      </c>
      <c r="AA2266" s="4">
        <v>218</v>
      </c>
      <c r="AB2266" s="4">
        <v>602</v>
      </c>
      <c r="AC2266" s="4"/>
    </row>
    <row r="2267" spans="1:29" hidden="1" x14ac:dyDescent="0.25">
      <c r="A2267" s="4" t="s">
        <v>4129</v>
      </c>
      <c r="B2267" s="4" t="s">
        <v>3939</v>
      </c>
      <c r="C2267" s="4" t="s">
        <v>2345</v>
      </c>
      <c r="D2267" s="4" t="s">
        <v>2357</v>
      </c>
      <c r="E2267" s="4" t="s">
        <v>3955</v>
      </c>
      <c r="F2267" s="4">
        <v>0</v>
      </c>
      <c r="G2267" s="4">
        <v>2.5999999999999999E-2</v>
      </c>
      <c r="H2267" s="4">
        <v>15.6</v>
      </c>
      <c r="I2267" s="4">
        <v>9.8000000000000004E-2</v>
      </c>
      <c r="J2267" s="4">
        <v>1.42</v>
      </c>
      <c r="K2267" s="4">
        <v>4.6399999999999997</v>
      </c>
      <c r="L2267" s="4">
        <v>5.8999999999999997E-2</v>
      </c>
      <c r="M2267" s="4">
        <v>23.6</v>
      </c>
      <c r="N2267" s="4">
        <v>7.64</v>
      </c>
      <c r="O2267" s="4">
        <v>99.7</v>
      </c>
      <c r="P2267" s="4">
        <v>34.9</v>
      </c>
      <c r="Q2267" s="4">
        <v>158</v>
      </c>
      <c r="R2267" s="4">
        <v>31.8</v>
      </c>
      <c r="S2267" s="4">
        <v>288</v>
      </c>
      <c r="T2267" s="4">
        <v>48.9</v>
      </c>
      <c r="U2267" s="4"/>
      <c r="V2267" s="4">
        <v>7.3</v>
      </c>
      <c r="W2267" s="4">
        <v>12.5</v>
      </c>
      <c r="X2267" s="4">
        <v>10928</v>
      </c>
      <c r="Y2267" s="4">
        <v>5.18</v>
      </c>
      <c r="Z2267" s="4">
        <v>38.9</v>
      </c>
      <c r="AA2267" s="4">
        <v>357</v>
      </c>
      <c r="AB2267" s="4">
        <v>767</v>
      </c>
      <c r="AC2267" s="4"/>
    </row>
    <row r="2268" spans="1:29" hidden="1" x14ac:dyDescent="0.25">
      <c r="A2268" s="4" t="s">
        <v>4129</v>
      </c>
      <c r="B2268" s="4" t="s">
        <v>3939</v>
      </c>
      <c r="C2268" s="4" t="s">
        <v>2345</v>
      </c>
      <c r="D2268" s="4" t="s">
        <v>2358</v>
      </c>
      <c r="E2268" s="4" t="s">
        <v>3955</v>
      </c>
      <c r="F2268" s="4">
        <v>0</v>
      </c>
      <c r="G2268" s="4">
        <v>5.67</v>
      </c>
      <c r="H2268" s="4">
        <v>25</v>
      </c>
      <c r="I2268" s="4">
        <v>1.47</v>
      </c>
      <c r="J2268" s="4">
        <v>6.66</v>
      </c>
      <c r="K2268" s="4">
        <v>4.37</v>
      </c>
      <c r="L2268" s="4">
        <v>2.9000000000000001E-2</v>
      </c>
      <c r="M2268" s="4">
        <v>16.600000000000001</v>
      </c>
      <c r="N2268" s="4">
        <v>5.62</v>
      </c>
      <c r="O2268" s="4">
        <v>68.8</v>
      </c>
      <c r="P2268" s="4">
        <v>24.7</v>
      </c>
      <c r="Q2268" s="4">
        <v>109</v>
      </c>
      <c r="R2268" s="4">
        <v>22.9</v>
      </c>
      <c r="S2268" s="4">
        <v>219</v>
      </c>
      <c r="T2268" s="4">
        <v>36.299999999999997</v>
      </c>
      <c r="U2268" s="4">
        <v>765</v>
      </c>
      <c r="V2268" s="4">
        <v>2.7</v>
      </c>
      <c r="W2268" s="4">
        <v>6.61</v>
      </c>
      <c r="X2268" s="4">
        <v>10178</v>
      </c>
      <c r="Y2268" s="4">
        <v>3.43</v>
      </c>
      <c r="Z2268" s="4">
        <v>22.9</v>
      </c>
      <c r="AA2268" s="4">
        <v>183</v>
      </c>
      <c r="AB2268" s="4">
        <v>511</v>
      </c>
      <c r="AC2268" s="4"/>
    </row>
    <row r="2269" spans="1:29" hidden="1" x14ac:dyDescent="0.25">
      <c r="A2269" s="4" t="s">
        <v>4129</v>
      </c>
      <c r="B2269" s="4" t="s">
        <v>3939</v>
      </c>
      <c r="C2269" s="4" t="s">
        <v>2345</v>
      </c>
      <c r="D2269" s="4" t="s">
        <v>2359</v>
      </c>
      <c r="E2269" s="4" t="s">
        <v>3955</v>
      </c>
      <c r="F2269" s="4">
        <v>0</v>
      </c>
      <c r="G2269" s="4">
        <v>24.5</v>
      </c>
      <c r="H2269" s="4">
        <v>68.900000000000006</v>
      </c>
      <c r="I2269" s="4">
        <v>7.31</v>
      </c>
      <c r="J2269" s="4">
        <v>32.1</v>
      </c>
      <c r="K2269" s="4">
        <v>9.16</v>
      </c>
      <c r="L2269" s="4">
        <v>0.21299999999999999</v>
      </c>
      <c r="M2269" s="4">
        <v>23</v>
      </c>
      <c r="N2269" s="4">
        <v>6.77</v>
      </c>
      <c r="O2269" s="4">
        <v>80.400000000000006</v>
      </c>
      <c r="P2269" s="4">
        <v>28.5</v>
      </c>
      <c r="Q2269" s="4">
        <v>126</v>
      </c>
      <c r="R2269" s="4">
        <v>25.2</v>
      </c>
      <c r="S2269" s="4">
        <v>247</v>
      </c>
      <c r="T2269" s="4">
        <v>41.7</v>
      </c>
      <c r="U2269" s="4">
        <v>863</v>
      </c>
      <c r="V2269" s="4">
        <v>5</v>
      </c>
      <c r="W2269" s="4">
        <v>6.85</v>
      </c>
      <c r="X2269" s="4">
        <v>10299</v>
      </c>
      <c r="Y2269" s="4">
        <v>3.54</v>
      </c>
      <c r="Z2269" s="4">
        <v>27.7</v>
      </c>
      <c r="AA2269" s="4">
        <v>214</v>
      </c>
      <c r="AB2269" s="4">
        <v>546</v>
      </c>
      <c r="AC2269" s="4"/>
    </row>
    <row r="2270" spans="1:29" hidden="1" x14ac:dyDescent="0.25">
      <c r="A2270" s="4" t="s">
        <v>4129</v>
      </c>
      <c r="B2270" s="4" t="s">
        <v>3939</v>
      </c>
      <c r="C2270" s="4" t="s">
        <v>2345</v>
      </c>
      <c r="D2270" s="4" t="s">
        <v>2360</v>
      </c>
      <c r="E2270" s="4" t="s">
        <v>3955</v>
      </c>
      <c r="F2270" s="4">
        <v>0</v>
      </c>
      <c r="G2270" s="4">
        <v>0.16</v>
      </c>
      <c r="H2270" s="4">
        <v>11.6</v>
      </c>
      <c r="I2270" s="4">
        <v>7.6999999999999999E-2</v>
      </c>
      <c r="J2270" s="4">
        <v>0.91</v>
      </c>
      <c r="K2270" s="4">
        <v>1.9</v>
      </c>
      <c r="L2270" s="4">
        <v>0.11</v>
      </c>
      <c r="M2270" s="4">
        <v>15.9</v>
      </c>
      <c r="N2270" s="4">
        <v>5.48</v>
      </c>
      <c r="O2270" s="4">
        <v>70</v>
      </c>
      <c r="P2270" s="4">
        <v>24.9</v>
      </c>
      <c r="Q2270" s="4">
        <v>116</v>
      </c>
      <c r="R2270" s="4">
        <v>23.6</v>
      </c>
      <c r="S2270" s="4">
        <v>226</v>
      </c>
      <c r="T2270" s="4">
        <v>39.700000000000003</v>
      </c>
      <c r="U2270" s="4">
        <v>780</v>
      </c>
      <c r="V2270" s="4">
        <v>4.9000000000000004</v>
      </c>
      <c r="W2270" s="4">
        <v>7.38</v>
      </c>
      <c r="X2270" s="4">
        <v>10314</v>
      </c>
      <c r="Y2270" s="4">
        <v>3.73</v>
      </c>
      <c r="Z2270" s="4">
        <v>24.6</v>
      </c>
      <c r="AA2270" s="4">
        <v>210</v>
      </c>
      <c r="AB2270" s="4">
        <v>555</v>
      </c>
      <c r="AC2270" s="4"/>
    </row>
    <row r="2271" spans="1:29" hidden="1" x14ac:dyDescent="0.25">
      <c r="A2271" s="4" t="s">
        <v>4129</v>
      </c>
      <c r="B2271" s="4" t="s">
        <v>3939</v>
      </c>
      <c r="C2271" s="4" t="s">
        <v>2345</v>
      </c>
      <c r="D2271" s="4" t="s">
        <v>2361</v>
      </c>
      <c r="E2271" s="4" t="s">
        <v>3955</v>
      </c>
      <c r="F2271" s="4">
        <v>0</v>
      </c>
      <c r="G2271" s="4">
        <v>1.0999999999999999E-2</v>
      </c>
      <c r="H2271" s="4">
        <v>10.199999999999999</v>
      </c>
      <c r="I2271" s="4">
        <v>3.3000000000000002E-2</v>
      </c>
      <c r="J2271" s="4">
        <v>1</v>
      </c>
      <c r="K2271" s="4">
        <v>2.3199999999999998</v>
      </c>
      <c r="L2271" s="4">
        <v>8.6999999999999994E-2</v>
      </c>
      <c r="M2271" s="4">
        <v>15.6</v>
      </c>
      <c r="N2271" s="4">
        <v>5.34</v>
      </c>
      <c r="O2271" s="4">
        <v>69.900000000000006</v>
      </c>
      <c r="P2271" s="4">
        <v>25.1</v>
      </c>
      <c r="Q2271" s="4">
        <v>112</v>
      </c>
      <c r="R2271" s="4">
        <v>22.6</v>
      </c>
      <c r="S2271" s="4">
        <v>222</v>
      </c>
      <c r="T2271" s="4">
        <v>37.6</v>
      </c>
      <c r="U2271" s="4">
        <v>758</v>
      </c>
      <c r="V2271" s="4">
        <v>5.9</v>
      </c>
      <c r="W2271" s="4">
        <v>6.37</v>
      </c>
      <c r="X2271" s="4">
        <v>10221</v>
      </c>
      <c r="Y2271" s="4">
        <v>3.53</v>
      </c>
      <c r="Z2271" s="4">
        <v>24.4</v>
      </c>
      <c r="AA2271" s="4">
        <v>197</v>
      </c>
      <c r="AB2271" s="4">
        <v>535</v>
      </c>
      <c r="AC2271" s="4"/>
    </row>
    <row r="2272" spans="1:29" hidden="1" x14ac:dyDescent="0.25">
      <c r="A2272" s="4" t="s">
        <v>4129</v>
      </c>
      <c r="B2272" s="4" t="s">
        <v>3939</v>
      </c>
      <c r="C2272" s="4" t="s">
        <v>2363</v>
      </c>
      <c r="D2272" s="4" t="s">
        <v>2362</v>
      </c>
      <c r="E2272" s="4" t="s">
        <v>3965</v>
      </c>
      <c r="F2272" s="4">
        <v>0</v>
      </c>
      <c r="G2272" s="4">
        <v>1.7999999999999999E-2</v>
      </c>
      <c r="H2272" s="4">
        <v>4.2</v>
      </c>
      <c r="I2272" s="4">
        <v>0.05</v>
      </c>
      <c r="J2272" s="4">
        <v>1.04</v>
      </c>
      <c r="K2272" s="4">
        <v>3.81</v>
      </c>
      <c r="L2272" s="4">
        <v>6.7000000000000004E-2</v>
      </c>
      <c r="M2272" s="4">
        <v>30.8</v>
      </c>
      <c r="N2272" s="4">
        <v>13.44</v>
      </c>
      <c r="O2272" s="4">
        <v>182.6</v>
      </c>
      <c r="P2272" s="4">
        <v>69.7</v>
      </c>
      <c r="Q2272" s="4">
        <v>330</v>
      </c>
      <c r="R2272" s="4">
        <v>67.8</v>
      </c>
      <c r="S2272" s="4">
        <v>668</v>
      </c>
      <c r="T2272" s="4"/>
      <c r="U2272" s="4"/>
      <c r="V2272" s="4">
        <v>3.6</v>
      </c>
      <c r="W2272" s="4">
        <v>7.3</v>
      </c>
      <c r="X2272" s="4">
        <v>12970</v>
      </c>
      <c r="Y2272" s="4">
        <v>4</v>
      </c>
      <c r="Z2272" s="4">
        <v>47.4</v>
      </c>
      <c r="AA2272" s="4">
        <v>270</v>
      </c>
      <c r="AB2272" s="4">
        <v>1198</v>
      </c>
      <c r="AC2272" s="4"/>
    </row>
    <row r="2273" spans="1:29" hidden="1" x14ac:dyDescent="0.25">
      <c r="A2273" s="4" t="s">
        <v>4129</v>
      </c>
      <c r="B2273" s="4" t="s">
        <v>3939</v>
      </c>
      <c r="C2273" s="4" t="s">
        <v>2363</v>
      </c>
      <c r="D2273" s="4" t="s">
        <v>2364</v>
      </c>
      <c r="E2273" s="4" t="s">
        <v>3965</v>
      </c>
      <c r="F2273" s="4">
        <v>0</v>
      </c>
      <c r="G2273" s="4">
        <v>0.19</v>
      </c>
      <c r="H2273" s="4">
        <v>6</v>
      </c>
      <c r="I2273" s="4">
        <v>0.24</v>
      </c>
      <c r="J2273" s="4">
        <v>1.73</v>
      </c>
      <c r="K2273" s="4">
        <v>3.96</v>
      </c>
      <c r="L2273" s="4">
        <v>0.17699999999999999</v>
      </c>
      <c r="M2273" s="4">
        <v>27.6</v>
      </c>
      <c r="N2273" s="4">
        <v>12.59</v>
      </c>
      <c r="O2273" s="4">
        <v>175.3</v>
      </c>
      <c r="P2273" s="4">
        <v>70</v>
      </c>
      <c r="Q2273" s="4">
        <v>336</v>
      </c>
      <c r="R2273" s="4">
        <v>72.3</v>
      </c>
      <c r="S2273" s="4">
        <v>721</v>
      </c>
      <c r="T2273" s="4"/>
      <c r="U2273" s="4"/>
      <c r="V2273" s="4">
        <v>2.6</v>
      </c>
      <c r="W2273" s="4">
        <v>7</v>
      </c>
      <c r="X2273" s="4">
        <v>11795</v>
      </c>
      <c r="Y2273" s="4">
        <v>5.62</v>
      </c>
      <c r="Z2273" s="4">
        <v>52.5</v>
      </c>
      <c r="AA2273" s="4">
        <v>239</v>
      </c>
      <c r="AB2273" s="4">
        <v>1435</v>
      </c>
      <c r="AC2273" s="4"/>
    </row>
    <row r="2274" spans="1:29" hidden="1" x14ac:dyDescent="0.25">
      <c r="A2274" s="4" t="s">
        <v>4129</v>
      </c>
      <c r="B2274" s="4" t="s">
        <v>3939</v>
      </c>
      <c r="C2274" s="4" t="s">
        <v>2363</v>
      </c>
      <c r="D2274" s="4" t="s">
        <v>2365</v>
      </c>
      <c r="E2274" s="4" t="s">
        <v>3965</v>
      </c>
      <c r="F2274" s="4">
        <v>0</v>
      </c>
      <c r="G2274" s="4">
        <v>4.7999999999999996E-3</v>
      </c>
      <c r="H2274" s="4">
        <v>9.6999999999999993</v>
      </c>
      <c r="I2274" s="4">
        <v>0.06</v>
      </c>
      <c r="J2274" s="4">
        <v>1.39</v>
      </c>
      <c r="K2274" s="4">
        <v>3.95</v>
      </c>
      <c r="L2274" s="4">
        <v>0.08</v>
      </c>
      <c r="M2274" s="4">
        <v>27.9</v>
      </c>
      <c r="N2274" s="4">
        <v>10.16</v>
      </c>
      <c r="O2274" s="4">
        <v>126.3</v>
      </c>
      <c r="P2274" s="4">
        <v>45.9</v>
      </c>
      <c r="Q2274" s="4">
        <v>203</v>
      </c>
      <c r="R2274" s="4">
        <v>40.299999999999997</v>
      </c>
      <c r="S2274" s="4">
        <v>386</v>
      </c>
      <c r="T2274" s="4">
        <v>67</v>
      </c>
      <c r="U2274" s="4"/>
      <c r="V2274" s="4">
        <v>5.4</v>
      </c>
      <c r="W2274" s="4">
        <v>3.11</v>
      </c>
      <c r="X2274" s="4">
        <v>11243</v>
      </c>
      <c r="Y2274" s="4">
        <v>1.92</v>
      </c>
      <c r="Z2274" s="4">
        <v>43.9</v>
      </c>
      <c r="AA2274" s="4">
        <v>323</v>
      </c>
      <c r="AB2274" s="4">
        <v>595</v>
      </c>
      <c r="AC2274" s="4"/>
    </row>
    <row r="2275" spans="1:29" hidden="1" x14ac:dyDescent="0.25">
      <c r="A2275" s="4" t="s">
        <v>4129</v>
      </c>
      <c r="B2275" s="4" t="s">
        <v>3939</v>
      </c>
      <c r="C2275" s="4" t="s">
        <v>2363</v>
      </c>
      <c r="D2275" s="4" t="s">
        <v>2366</v>
      </c>
      <c r="E2275" s="4" t="s">
        <v>3965</v>
      </c>
      <c r="F2275" s="4">
        <v>0</v>
      </c>
      <c r="G2275" s="4">
        <v>0.08</v>
      </c>
      <c r="H2275" s="4">
        <v>5.7</v>
      </c>
      <c r="I2275" s="4">
        <v>0.12</v>
      </c>
      <c r="J2275" s="4">
        <v>1.21</v>
      </c>
      <c r="K2275" s="4">
        <v>4.32</v>
      </c>
      <c r="L2275" s="4">
        <v>9.1999999999999998E-2</v>
      </c>
      <c r="M2275" s="4">
        <v>28.3</v>
      </c>
      <c r="N2275" s="4">
        <v>12.23</v>
      </c>
      <c r="O2275" s="4">
        <v>172.7</v>
      </c>
      <c r="P2275" s="4">
        <v>67.8</v>
      </c>
      <c r="Q2275" s="4">
        <v>329</v>
      </c>
      <c r="R2275" s="4">
        <v>69.8</v>
      </c>
      <c r="S2275" s="4">
        <v>680</v>
      </c>
      <c r="T2275" s="4"/>
      <c r="U2275" s="4"/>
      <c r="V2275" s="4">
        <v>5.6</v>
      </c>
      <c r="W2275" s="4">
        <v>6.6</v>
      </c>
      <c r="X2275" s="4">
        <v>11741</v>
      </c>
      <c r="Y2275" s="4">
        <v>4.63</v>
      </c>
      <c r="Z2275" s="4">
        <v>49.1</v>
      </c>
      <c r="AA2275" s="4">
        <v>255</v>
      </c>
      <c r="AB2275" s="4">
        <v>1297</v>
      </c>
      <c r="AC2275" s="4"/>
    </row>
    <row r="2276" spans="1:29" hidden="1" x14ac:dyDescent="0.25">
      <c r="A2276" s="4" t="s">
        <v>4129</v>
      </c>
      <c r="B2276" s="4" t="s">
        <v>3939</v>
      </c>
      <c r="C2276" s="4" t="s">
        <v>2363</v>
      </c>
      <c r="D2276" s="4" t="s">
        <v>2367</v>
      </c>
      <c r="E2276" s="4" t="s">
        <v>3965</v>
      </c>
      <c r="F2276" s="4">
        <v>0</v>
      </c>
      <c r="G2276" s="4">
        <v>0</v>
      </c>
      <c r="H2276" s="4">
        <v>8.4</v>
      </c>
      <c r="I2276" s="4">
        <v>0.06</v>
      </c>
      <c r="J2276" s="4">
        <v>1.1299999999999999</v>
      </c>
      <c r="K2276" s="4">
        <v>3.22</v>
      </c>
      <c r="L2276" s="4">
        <v>0.11799999999999999</v>
      </c>
      <c r="M2276" s="4">
        <v>19.2</v>
      </c>
      <c r="N2276" s="4">
        <v>7.03</v>
      </c>
      <c r="O2276" s="4">
        <v>90.7</v>
      </c>
      <c r="P2276" s="4">
        <v>32.200000000000003</v>
      </c>
      <c r="Q2276" s="4">
        <v>147</v>
      </c>
      <c r="R2276" s="4">
        <v>29.4</v>
      </c>
      <c r="S2276" s="4">
        <v>287</v>
      </c>
      <c r="T2276" s="4">
        <v>48.7</v>
      </c>
      <c r="U2276" s="4">
        <v>984</v>
      </c>
      <c r="V2276" s="4">
        <v>7.7</v>
      </c>
      <c r="W2276" s="4">
        <v>2.8</v>
      </c>
      <c r="X2276" s="4">
        <v>10687</v>
      </c>
      <c r="Y2276" s="4">
        <v>1.48</v>
      </c>
      <c r="Z2276" s="4">
        <v>27.3</v>
      </c>
      <c r="AA2276" s="4">
        <v>196</v>
      </c>
      <c r="AB2276" s="4">
        <v>347</v>
      </c>
      <c r="AC2276" s="4"/>
    </row>
    <row r="2277" spans="1:29" hidden="1" x14ac:dyDescent="0.25">
      <c r="A2277" s="4" t="s">
        <v>4129</v>
      </c>
      <c r="B2277" s="4" t="s">
        <v>3939</v>
      </c>
      <c r="C2277" s="4" t="s">
        <v>2363</v>
      </c>
      <c r="D2277" s="4" t="s">
        <v>2368</v>
      </c>
      <c r="E2277" s="4" t="s">
        <v>3965</v>
      </c>
      <c r="F2277" s="4">
        <v>0</v>
      </c>
      <c r="G2277" s="4">
        <v>0</v>
      </c>
      <c r="H2277" s="4">
        <v>4.3</v>
      </c>
      <c r="I2277" s="4">
        <v>0.05</v>
      </c>
      <c r="J2277" s="4">
        <v>0.8</v>
      </c>
      <c r="K2277" s="4">
        <v>3.5</v>
      </c>
      <c r="L2277" s="4">
        <v>4.9000000000000002E-2</v>
      </c>
      <c r="M2277" s="4">
        <v>23.7</v>
      </c>
      <c r="N2277" s="4">
        <v>8.83</v>
      </c>
      <c r="O2277" s="4">
        <v>115</v>
      </c>
      <c r="P2277" s="4">
        <v>42.6</v>
      </c>
      <c r="Q2277" s="4">
        <v>198</v>
      </c>
      <c r="R2277" s="4">
        <v>39.799999999999997</v>
      </c>
      <c r="S2277" s="4">
        <v>394</v>
      </c>
      <c r="T2277" s="4">
        <v>69.7</v>
      </c>
      <c r="U2277" s="4"/>
      <c r="V2277" s="4">
        <v>5.2</v>
      </c>
      <c r="W2277" s="4">
        <v>3.5</v>
      </c>
      <c r="X2277" s="4">
        <v>11845</v>
      </c>
      <c r="Y2277" s="4">
        <v>2.02</v>
      </c>
      <c r="Z2277" s="4">
        <v>22.8</v>
      </c>
      <c r="AA2277" s="4">
        <v>177</v>
      </c>
      <c r="AB2277" s="4">
        <v>458</v>
      </c>
      <c r="AC2277" s="4"/>
    </row>
    <row r="2278" spans="1:29" hidden="1" x14ac:dyDescent="0.25">
      <c r="A2278" s="4" t="s">
        <v>4129</v>
      </c>
      <c r="B2278" s="4" t="s">
        <v>3939</v>
      </c>
      <c r="C2278" s="4" t="s">
        <v>2363</v>
      </c>
      <c r="D2278" s="4" t="s">
        <v>2369</v>
      </c>
      <c r="E2278" s="4" t="s">
        <v>3965</v>
      </c>
      <c r="F2278" s="4">
        <v>0</v>
      </c>
      <c r="G2278" s="4">
        <v>0.02</v>
      </c>
      <c r="H2278" s="4">
        <v>5.4</v>
      </c>
      <c r="I2278" s="4">
        <v>7.0000000000000007E-2</v>
      </c>
      <c r="J2278" s="4">
        <v>1.21</v>
      </c>
      <c r="K2278" s="4">
        <v>2.98</v>
      </c>
      <c r="L2278" s="4">
        <v>5.6000000000000001E-2</v>
      </c>
      <c r="M2278" s="4">
        <v>23.3</v>
      </c>
      <c r="N2278" s="4">
        <v>8.56</v>
      </c>
      <c r="O2278" s="4">
        <v>118.8</v>
      </c>
      <c r="P2278" s="4">
        <v>44.6</v>
      </c>
      <c r="Q2278" s="4">
        <v>201</v>
      </c>
      <c r="R2278" s="4">
        <v>40.700000000000003</v>
      </c>
      <c r="S2278" s="4">
        <v>413</v>
      </c>
      <c r="T2278" s="4">
        <v>71.400000000000006</v>
      </c>
      <c r="U2278" s="4"/>
      <c r="V2278" s="4">
        <v>5.6</v>
      </c>
      <c r="W2278" s="4">
        <v>2.83</v>
      </c>
      <c r="X2278" s="4">
        <v>11179</v>
      </c>
      <c r="Y2278" s="4">
        <v>1.81</v>
      </c>
      <c r="Z2278" s="4">
        <v>27.4</v>
      </c>
      <c r="AA2278" s="4">
        <v>214</v>
      </c>
      <c r="AB2278" s="4">
        <v>543</v>
      </c>
      <c r="AC2278" s="4"/>
    </row>
    <row r="2279" spans="1:29" hidden="1" x14ac:dyDescent="0.25">
      <c r="A2279" s="4" t="s">
        <v>4129</v>
      </c>
      <c r="B2279" s="4" t="s">
        <v>3939</v>
      </c>
      <c r="C2279" s="4" t="s">
        <v>2363</v>
      </c>
      <c r="D2279" s="4" t="s">
        <v>2370</v>
      </c>
      <c r="E2279" s="4" t="s">
        <v>3965</v>
      </c>
      <c r="F2279" s="4">
        <v>0</v>
      </c>
      <c r="G2279" s="4">
        <v>2.4E-2</v>
      </c>
      <c r="H2279" s="4">
        <v>4.7</v>
      </c>
      <c r="I2279" s="4">
        <v>0.05</v>
      </c>
      <c r="J2279" s="4">
        <v>1.06</v>
      </c>
      <c r="K2279" s="4">
        <v>4.01</v>
      </c>
      <c r="L2279" s="4">
        <v>6.2E-2</v>
      </c>
      <c r="M2279" s="4">
        <v>30.3</v>
      </c>
      <c r="N2279" s="4">
        <v>13.79</v>
      </c>
      <c r="O2279" s="4">
        <v>191</v>
      </c>
      <c r="P2279" s="4">
        <v>74.099999999999994</v>
      </c>
      <c r="Q2279" s="4">
        <v>361</v>
      </c>
      <c r="R2279" s="4">
        <v>74.599999999999994</v>
      </c>
      <c r="S2279" s="4">
        <v>753</v>
      </c>
      <c r="T2279" s="4"/>
      <c r="U2279" s="4"/>
      <c r="V2279" s="4">
        <v>4.7</v>
      </c>
      <c r="W2279" s="4">
        <v>5.0999999999999996</v>
      </c>
      <c r="X2279" s="4">
        <v>12269</v>
      </c>
      <c r="Y2279" s="4">
        <v>4.08</v>
      </c>
      <c r="Z2279" s="4">
        <v>47.7</v>
      </c>
      <c r="AA2279" s="4">
        <v>267</v>
      </c>
      <c r="AB2279" s="4">
        <v>1224</v>
      </c>
      <c r="AC2279" s="4"/>
    </row>
    <row r="2280" spans="1:29" hidden="1" x14ac:dyDescent="0.25">
      <c r="A2280" s="4" t="s">
        <v>4129</v>
      </c>
      <c r="B2280" s="4" t="s">
        <v>3939</v>
      </c>
      <c r="C2280" s="4" t="s">
        <v>2363</v>
      </c>
      <c r="D2280" s="4" t="s">
        <v>2371</v>
      </c>
      <c r="E2280" s="4" t="s">
        <v>3965</v>
      </c>
      <c r="F2280" s="4">
        <v>0</v>
      </c>
      <c r="G2280" s="4">
        <v>5.0000000000000001E-3</v>
      </c>
      <c r="H2280" s="4">
        <v>5.8</v>
      </c>
      <c r="I2280" s="4">
        <v>0.04</v>
      </c>
      <c r="J2280" s="4">
        <v>1.39</v>
      </c>
      <c r="K2280" s="4">
        <v>4.05</v>
      </c>
      <c r="L2280" s="4">
        <v>9.7000000000000003E-2</v>
      </c>
      <c r="M2280" s="4">
        <v>25.4</v>
      </c>
      <c r="N2280" s="4">
        <v>9.41</v>
      </c>
      <c r="O2280" s="4">
        <v>118.7</v>
      </c>
      <c r="P2280" s="4">
        <v>45.7</v>
      </c>
      <c r="Q2280" s="4">
        <v>214</v>
      </c>
      <c r="R2280" s="4">
        <v>43.8</v>
      </c>
      <c r="S2280" s="4">
        <v>421</v>
      </c>
      <c r="T2280" s="4">
        <v>73.8</v>
      </c>
      <c r="U2280" s="4"/>
      <c r="V2280" s="4">
        <v>3.7</v>
      </c>
      <c r="W2280" s="4">
        <v>3.5</v>
      </c>
      <c r="X2280" s="4">
        <v>11426</v>
      </c>
      <c r="Y2280" s="4">
        <v>2.15</v>
      </c>
      <c r="Z2280" s="4">
        <v>31.5</v>
      </c>
      <c r="AA2280" s="4">
        <v>241</v>
      </c>
      <c r="AB2280" s="4">
        <v>634</v>
      </c>
      <c r="AC2280" s="4"/>
    </row>
    <row r="2281" spans="1:29" hidden="1" x14ac:dyDescent="0.25">
      <c r="A2281" s="4" t="s">
        <v>4129</v>
      </c>
      <c r="B2281" s="4" t="s">
        <v>3939</v>
      </c>
      <c r="C2281" s="4" t="s">
        <v>2363</v>
      </c>
      <c r="D2281" s="4" t="s">
        <v>2372</v>
      </c>
      <c r="E2281" s="4" t="s">
        <v>3965</v>
      </c>
      <c r="F2281" s="4">
        <v>0</v>
      </c>
      <c r="G2281" s="4">
        <v>0</v>
      </c>
      <c r="H2281" s="4">
        <v>3.9</v>
      </c>
      <c r="I2281" s="4">
        <v>2.8000000000000001E-2</v>
      </c>
      <c r="J2281" s="4">
        <v>0.52</v>
      </c>
      <c r="K2281" s="4">
        <v>2.84</v>
      </c>
      <c r="L2281" s="4">
        <v>7.0000000000000007E-2</v>
      </c>
      <c r="M2281" s="4">
        <v>17.899999999999999</v>
      </c>
      <c r="N2281" s="4">
        <v>7.43</v>
      </c>
      <c r="O2281" s="4">
        <v>106.6</v>
      </c>
      <c r="P2281" s="4">
        <v>42</v>
      </c>
      <c r="Q2281" s="4">
        <v>203</v>
      </c>
      <c r="R2281" s="4">
        <v>43.8</v>
      </c>
      <c r="S2281" s="4">
        <v>443</v>
      </c>
      <c r="T2281" s="4">
        <v>76.8</v>
      </c>
      <c r="U2281" s="4"/>
      <c r="V2281" s="4">
        <v>2.8</v>
      </c>
      <c r="W2281" s="4">
        <v>3.24</v>
      </c>
      <c r="X2281" s="4">
        <v>12144</v>
      </c>
      <c r="Y2281" s="4">
        <v>2.35</v>
      </c>
      <c r="Z2281" s="4">
        <v>29.1</v>
      </c>
      <c r="AA2281" s="4">
        <v>143</v>
      </c>
      <c r="AB2281" s="4">
        <v>590</v>
      </c>
      <c r="AC2281" s="4"/>
    </row>
    <row r="2282" spans="1:29" hidden="1" x14ac:dyDescent="0.25">
      <c r="A2282" s="4" t="s">
        <v>4129</v>
      </c>
      <c r="B2282" s="4" t="s">
        <v>3939</v>
      </c>
      <c r="C2282" s="4" t="s">
        <v>2363</v>
      </c>
      <c r="D2282" s="4" t="s">
        <v>2373</v>
      </c>
      <c r="E2282" s="4" t="s">
        <v>3965</v>
      </c>
      <c r="F2282" s="4">
        <v>0</v>
      </c>
      <c r="G2282" s="4">
        <v>0.36</v>
      </c>
      <c r="H2282" s="4">
        <v>7.3</v>
      </c>
      <c r="I2282" s="4">
        <v>0.16</v>
      </c>
      <c r="J2282" s="4">
        <v>2.1</v>
      </c>
      <c r="K2282" s="4">
        <v>4.01</v>
      </c>
      <c r="L2282" s="4">
        <v>8.6999999999999994E-2</v>
      </c>
      <c r="M2282" s="4">
        <v>24.5</v>
      </c>
      <c r="N2282" s="4">
        <v>8.4700000000000006</v>
      </c>
      <c r="O2282" s="4">
        <v>110.5</v>
      </c>
      <c r="P2282" s="4">
        <v>39.299999999999997</v>
      </c>
      <c r="Q2282" s="4">
        <v>180</v>
      </c>
      <c r="R2282" s="4">
        <v>37.1</v>
      </c>
      <c r="S2282" s="4">
        <v>354</v>
      </c>
      <c r="T2282" s="4">
        <v>60.2</v>
      </c>
      <c r="U2282" s="4"/>
      <c r="V2282" s="4">
        <v>8.3000000000000007</v>
      </c>
      <c r="W2282" s="4">
        <v>2.38</v>
      </c>
      <c r="X2282" s="4">
        <v>10322</v>
      </c>
      <c r="Y2282" s="4">
        <v>1.44</v>
      </c>
      <c r="Z2282" s="4">
        <v>29.5</v>
      </c>
      <c r="AA2282" s="4">
        <v>247</v>
      </c>
      <c r="AB2282" s="4">
        <v>440</v>
      </c>
      <c r="AC2282" s="4"/>
    </row>
    <row r="2283" spans="1:29" hidden="1" x14ac:dyDescent="0.25">
      <c r="A2283" s="4" t="s">
        <v>4129</v>
      </c>
      <c r="B2283" s="4" t="s">
        <v>3939</v>
      </c>
      <c r="C2283" s="4" t="s">
        <v>2363</v>
      </c>
      <c r="D2283" s="4" t="s">
        <v>2374</v>
      </c>
      <c r="E2283" s="4" t="s">
        <v>3965</v>
      </c>
      <c r="F2283" s="4">
        <v>0</v>
      </c>
      <c r="G2283" s="4">
        <v>0</v>
      </c>
      <c r="H2283" s="4">
        <v>4.5</v>
      </c>
      <c r="I2283" s="4">
        <v>0.04</v>
      </c>
      <c r="J2283" s="4">
        <v>0.73</v>
      </c>
      <c r="K2283" s="4">
        <v>3.57</v>
      </c>
      <c r="L2283" s="4">
        <v>5.3999999999999999E-2</v>
      </c>
      <c r="M2283" s="4">
        <v>31.2</v>
      </c>
      <c r="N2283" s="4">
        <v>14.42</v>
      </c>
      <c r="O2283" s="4">
        <v>220.8</v>
      </c>
      <c r="P2283" s="4">
        <v>89.4</v>
      </c>
      <c r="Q2283" s="4">
        <v>442</v>
      </c>
      <c r="R2283" s="4">
        <v>95.6</v>
      </c>
      <c r="S2283" s="4">
        <v>955</v>
      </c>
      <c r="T2283" s="4"/>
      <c r="U2283" s="4"/>
      <c r="V2283" s="4">
        <v>4.2</v>
      </c>
      <c r="W2283" s="4">
        <v>7.4</v>
      </c>
      <c r="X2283" s="4">
        <v>12907</v>
      </c>
      <c r="Y2283" s="4">
        <v>6.27</v>
      </c>
      <c r="Z2283" s="4">
        <v>60.9</v>
      </c>
      <c r="AA2283" s="4">
        <v>287</v>
      </c>
      <c r="AB2283" s="4">
        <v>1967</v>
      </c>
      <c r="AC2283" s="4"/>
    </row>
    <row r="2284" spans="1:29" hidden="1" x14ac:dyDescent="0.25">
      <c r="A2284" s="4" t="s">
        <v>4129</v>
      </c>
      <c r="B2284" s="4" t="s">
        <v>3939</v>
      </c>
      <c r="C2284" s="4" t="s">
        <v>2363</v>
      </c>
      <c r="D2284" s="4" t="s">
        <v>2375</v>
      </c>
      <c r="E2284" s="4" t="s">
        <v>3965</v>
      </c>
      <c r="F2284" s="4">
        <v>0</v>
      </c>
      <c r="G2284" s="4">
        <v>3.2000000000000001E-2</v>
      </c>
      <c r="H2284" s="4">
        <v>4.8</v>
      </c>
      <c r="I2284" s="4">
        <v>0.05</v>
      </c>
      <c r="J2284" s="4">
        <v>0.89</v>
      </c>
      <c r="K2284" s="4">
        <v>3.02</v>
      </c>
      <c r="L2284" s="4">
        <v>5.8999999999999997E-2</v>
      </c>
      <c r="M2284" s="4">
        <v>25.4</v>
      </c>
      <c r="N2284" s="4">
        <v>11.37</v>
      </c>
      <c r="O2284" s="4">
        <v>159.5</v>
      </c>
      <c r="P2284" s="4">
        <v>62.8</v>
      </c>
      <c r="Q2284" s="4">
        <v>304</v>
      </c>
      <c r="R2284" s="4">
        <v>64.3</v>
      </c>
      <c r="S2284" s="4">
        <v>639</v>
      </c>
      <c r="T2284" s="4"/>
      <c r="U2284" s="4"/>
      <c r="V2284" s="4">
        <v>3.6</v>
      </c>
      <c r="W2284" s="4">
        <v>5.3</v>
      </c>
      <c r="X2284" s="4">
        <v>12576</v>
      </c>
      <c r="Y2284" s="4">
        <v>4.13</v>
      </c>
      <c r="Z2284" s="4">
        <v>45.2</v>
      </c>
      <c r="AA2284" s="4">
        <v>240</v>
      </c>
      <c r="AB2284" s="4">
        <v>1191</v>
      </c>
      <c r="AC2284" s="4"/>
    </row>
    <row r="2285" spans="1:29" hidden="1" x14ac:dyDescent="0.25">
      <c r="A2285" s="4" t="s">
        <v>4129</v>
      </c>
      <c r="B2285" s="4" t="s">
        <v>3939</v>
      </c>
      <c r="C2285" s="4" t="s">
        <v>2377</v>
      </c>
      <c r="D2285" s="4" t="s">
        <v>2376</v>
      </c>
      <c r="E2285" s="4" t="s">
        <v>3965</v>
      </c>
      <c r="F2285" s="4">
        <v>0</v>
      </c>
      <c r="G2285" s="4">
        <v>0.47</v>
      </c>
      <c r="H2285" s="4">
        <v>6.3</v>
      </c>
      <c r="I2285" s="4">
        <v>0.15</v>
      </c>
      <c r="J2285" s="4">
        <v>1.44</v>
      </c>
      <c r="K2285" s="4">
        <v>4.38</v>
      </c>
      <c r="L2285" s="4">
        <v>3.5000000000000003E-2</v>
      </c>
      <c r="M2285" s="4">
        <v>34.799999999999997</v>
      </c>
      <c r="N2285" s="4">
        <v>16.649999999999999</v>
      </c>
      <c r="O2285" s="4">
        <v>253.6</v>
      </c>
      <c r="P2285" s="4"/>
      <c r="Q2285" s="4">
        <v>498</v>
      </c>
      <c r="R2285" s="4"/>
      <c r="S2285" s="4"/>
      <c r="T2285" s="4"/>
      <c r="U2285" s="4"/>
      <c r="V2285" s="4">
        <v>3</v>
      </c>
      <c r="W2285" s="4">
        <v>9.92</v>
      </c>
      <c r="X2285" s="4">
        <v>12689</v>
      </c>
      <c r="Y2285" s="4">
        <v>8.08</v>
      </c>
      <c r="Z2285" s="4">
        <v>73.900000000000006</v>
      </c>
      <c r="AA2285" s="4">
        <v>386</v>
      </c>
      <c r="AB2285" s="4">
        <v>2467</v>
      </c>
      <c r="AC2285" s="4"/>
    </row>
    <row r="2286" spans="1:29" hidden="1" x14ac:dyDescent="0.25">
      <c r="A2286" s="4" t="s">
        <v>4129</v>
      </c>
      <c r="B2286" s="4" t="s">
        <v>3939</v>
      </c>
      <c r="C2286" s="4" t="s">
        <v>2377</v>
      </c>
      <c r="D2286" s="4" t="s">
        <v>2378</v>
      </c>
      <c r="E2286" s="4" t="s">
        <v>3965</v>
      </c>
      <c r="F2286" s="4">
        <v>0</v>
      </c>
      <c r="G2286" s="4">
        <v>5.7999999999999996E-3</v>
      </c>
      <c r="H2286" s="4">
        <v>5.4</v>
      </c>
      <c r="I2286" s="4">
        <v>6.0999999999999999E-2</v>
      </c>
      <c r="J2286" s="4">
        <v>0.89</v>
      </c>
      <c r="K2286" s="4">
        <v>3.17</v>
      </c>
      <c r="L2286" s="4">
        <v>5.1999999999999998E-2</v>
      </c>
      <c r="M2286" s="4">
        <v>24.2</v>
      </c>
      <c r="N2286" s="4">
        <v>9.98</v>
      </c>
      <c r="O2286" s="4">
        <v>140.5</v>
      </c>
      <c r="P2286" s="4">
        <v>55.6</v>
      </c>
      <c r="Q2286" s="4">
        <v>267</v>
      </c>
      <c r="R2286" s="4">
        <v>55.9</v>
      </c>
      <c r="S2286" s="4">
        <v>555</v>
      </c>
      <c r="T2286" s="4">
        <v>97</v>
      </c>
      <c r="U2286" s="4"/>
      <c r="V2286" s="4">
        <v>4.9000000000000004</v>
      </c>
      <c r="W2286" s="4">
        <v>4.72</v>
      </c>
      <c r="X2286" s="4">
        <v>11964</v>
      </c>
      <c r="Y2286" s="4">
        <v>3.17</v>
      </c>
      <c r="Z2286" s="4">
        <v>34.9</v>
      </c>
      <c r="AA2286" s="4">
        <v>238</v>
      </c>
      <c r="AB2286" s="4">
        <v>945</v>
      </c>
      <c r="AC2286" s="4"/>
    </row>
    <row r="2287" spans="1:29" hidden="1" x14ac:dyDescent="0.25">
      <c r="A2287" s="4" t="s">
        <v>4129</v>
      </c>
      <c r="B2287" s="4" t="s">
        <v>3939</v>
      </c>
      <c r="C2287" s="4" t="s">
        <v>2377</v>
      </c>
      <c r="D2287" s="4" t="s">
        <v>2379</v>
      </c>
      <c r="E2287" s="4" t="s">
        <v>3965</v>
      </c>
      <c r="F2287" s="4">
        <v>0</v>
      </c>
      <c r="G2287" s="4">
        <v>1.4999999999999999E-2</v>
      </c>
      <c r="H2287" s="4">
        <v>7.1</v>
      </c>
      <c r="I2287" s="4">
        <v>0.11</v>
      </c>
      <c r="J2287" s="4">
        <v>1.41</v>
      </c>
      <c r="K2287" s="4">
        <v>3.42</v>
      </c>
      <c r="L2287" s="4">
        <v>8.3000000000000004E-2</v>
      </c>
      <c r="M2287" s="4">
        <v>25.9</v>
      </c>
      <c r="N2287" s="4">
        <v>9.06</v>
      </c>
      <c r="O2287" s="4">
        <v>116.8</v>
      </c>
      <c r="P2287" s="4">
        <v>41.2</v>
      </c>
      <c r="Q2287" s="4">
        <v>188</v>
      </c>
      <c r="R2287" s="4">
        <v>37.299999999999997</v>
      </c>
      <c r="S2287" s="4">
        <v>353</v>
      </c>
      <c r="T2287" s="4">
        <v>61.1</v>
      </c>
      <c r="U2287" s="4"/>
      <c r="V2287" s="4"/>
      <c r="W2287" s="4">
        <v>2.56</v>
      </c>
      <c r="X2287" s="4">
        <v>10275</v>
      </c>
      <c r="Y2287" s="4">
        <v>1.5</v>
      </c>
      <c r="Z2287" s="4">
        <v>29.5</v>
      </c>
      <c r="AA2287" s="4">
        <v>274</v>
      </c>
      <c r="AB2287" s="4">
        <v>448</v>
      </c>
      <c r="AC2287" s="4"/>
    </row>
    <row r="2288" spans="1:29" hidden="1" x14ac:dyDescent="0.25">
      <c r="A2288" s="4" t="s">
        <v>4129</v>
      </c>
      <c r="B2288" s="4" t="s">
        <v>3939</v>
      </c>
      <c r="C2288" s="4" t="s">
        <v>2377</v>
      </c>
      <c r="D2288" s="4" t="s">
        <v>2380</v>
      </c>
      <c r="E2288" s="4" t="s">
        <v>3965</v>
      </c>
      <c r="F2288" s="4">
        <v>0</v>
      </c>
      <c r="G2288" s="4">
        <v>7.1999999999999998E-3</v>
      </c>
      <c r="H2288" s="4">
        <v>6.2</v>
      </c>
      <c r="I2288" s="4">
        <v>7.4999999999999997E-2</v>
      </c>
      <c r="J2288" s="4">
        <v>1.01</v>
      </c>
      <c r="K2288" s="4">
        <v>3.25</v>
      </c>
      <c r="L2288" s="4">
        <v>0.08</v>
      </c>
      <c r="M2288" s="4">
        <v>23</v>
      </c>
      <c r="N2288" s="4">
        <v>9.51</v>
      </c>
      <c r="O2288" s="4">
        <v>128.9</v>
      </c>
      <c r="P2288" s="4">
        <v>49.5</v>
      </c>
      <c r="Q2288" s="4">
        <v>229</v>
      </c>
      <c r="R2288" s="4">
        <v>48.3</v>
      </c>
      <c r="S2288" s="4">
        <v>475</v>
      </c>
      <c r="T2288" s="4">
        <v>82.5</v>
      </c>
      <c r="U2288" s="4"/>
      <c r="V2288" s="4">
        <v>3.7</v>
      </c>
      <c r="W2288" s="4">
        <v>4.04</v>
      </c>
      <c r="X2288" s="4">
        <v>11155</v>
      </c>
      <c r="Y2288" s="4">
        <v>2.62</v>
      </c>
      <c r="Z2288" s="4">
        <v>29.3</v>
      </c>
      <c r="AA2288" s="4">
        <v>230</v>
      </c>
      <c r="AB2288" s="4">
        <v>752</v>
      </c>
      <c r="AC2288" s="4"/>
    </row>
    <row r="2289" spans="1:29" hidden="1" x14ac:dyDescent="0.25">
      <c r="A2289" s="4" t="s">
        <v>4129</v>
      </c>
      <c r="B2289" s="4" t="s">
        <v>3939</v>
      </c>
      <c r="C2289" s="4" t="s">
        <v>2377</v>
      </c>
      <c r="D2289" s="4" t="s">
        <v>2381</v>
      </c>
      <c r="E2289" s="4" t="s">
        <v>3965</v>
      </c>
      <c r="F2289" s="4">
        <v>0</v>
      </c>
      <c r="G2289" s="4">
        <v>10.8</v>
      </c>
      <c r="H2289" s="4">
        <v>34.1</v>
      </c>
      <c r="I2289" s="4">
        <v>3.8</v>
      </c>
      <c r="J2289" s="4">
        <v>18.899999999999999</v>
      </c>
      <c r="K2289" s="4">
        <v>7.45</v>
      </c>
      <c r="L2289" s="4">
        <v>0.108</v>
      </c>
      <c r="M2289" s="4">
        <v>28.2</v>
      </c>
      <c r="N2289" s="4">
        <v>11.76</v>
      </c>
      <c r="O2289" s="4">
        <v>172</v>
      </c>
      <c r="P2289" s="4">
        <v>67.2</v>
      </c>
      <c r="Q2289" s="4">
        <v>324</v>
      </c>
      <c r="R2289" s="4">
        <v>69.599999999999994</v>
      </c>
      <c r="S2289" s="4">
        <v>705</v>
      </c>
      <c r="T2289" s="4"/>
      <c r="U2289" s="4"/>
      <c r="V2289" s="4">
        <v>4.2</v>
      </c>
      <c r="W2289" s="4">
        <v>6.1</v>
      </c>
      <c r="X2289" s="4">
        <v>12485</v>
      </c>
      <c r="Y2289" s="4">
        <v>4.6100000000000003</v>
      </c>
      <c r="Z2289" s="4">
        <v>44.2</v>
      </c>
      <c r="AA2289" s="4">
        <v>245</v>
      </c>
      <c r="AB2289" s="4">
        <v>1377</v>
      </c>
      <c r="AC2289" s="4"/>
    </row>
    <row r="2290" spans="1:29" hidden="1" x14ac:dyDescent="0.25">
      <c r="A2290" s="4" t="s">
        <v>4129</v>
      </c>
      <c r="B2290" s="4" t="s">
        <v>3939</v>
      </c>
      <c r="C2290" s="4" t="s">
        <v>2377</v>
      </c>
      <c r="D2290" s="4" t="s">
        <v>2382</v>
      </c>
      <c r="E2290" s="4" t="s">
        <v>3965</v>
      </c>
      <c r="F2290" s="4">
        <v>0</v>
      </c>
      <c r="G2290" s="4">
        <v>0.22</v>
      </c>
      <c r="H2290" s="4">
        <v>5.3</v>
      </c>
      <c r="I2290" s="4">
        <v>8.5999999999999993E-2</v>
      </c>
      <c r="J2290" s="4">
        <v>0.9</v>
      </c>
      <c r="K2290" s="4">
        <v>2.38</v>
      </c>
      <c r="L2290" s="4">
        <v>3.5999999999999997E-2</v>
      </c>
      <c r="M2290" s="4">
        <v>19.600000000000001</v>
      </c>
      <c r="N2290" s="4">
        <v>8.75</v>
      </c>
      <c r="O2290" s="4">
        <v>126.7</v>
      </c>
      <c r="P2290" s="4">
        <v>50.3</v>
      </c>
      <c r="Q2290" s="4">
        <v>243</v>
      </c>
      <c r="R2290" s="4">
        <v>52.8</v>
      </c>
      <c r="S2290" s="4">
        <v>532</v>
      </c>
      <c r="T2290" s="4">
        <v>92</v>
      </c>
      <c r="U2290" s="4"/>
      <c r="V2290" s="4">
        <v>3.9</v>
      </c>
      <c r="W2290" s="4">
        <v>4.26</v>
      </c>
      <c r="X2290" s="4">
        <v>12405</v>
      </c>
      <c r="Y2290" s="4">
        <v>3.54</v>
      </c>
      <c r="Z2290" s="4">
        <v>31.4</v>
      </c>
      <c r="AA2290" s="4">
        <v>196</v>
      </c>
      <c r="AB2290" s="4">
        <v>923</v>
      </c>
      <c r="AC2290" s="4"/>
    </row>
    <row r="2291" spans="1:29" hidden="1" x14ac:dyDescent="0.25">
      <c r="A2291" s="4" t="s">
        <v>4129</v>
      </c>
      <c r="B2291" s="4" t="s">
        <v>3939</v>
      </c>
      <c r="C2291" s="4" t="s">
        <v>2377</v>
      </c>
      <c r="D2291" s="4" t="s">
        <v>2383</v>
      </c>
      <c r="E2291" s="4" t="s">
        <v>3965</v>
      </c>
      <c r="F2291" s="4">
        <v>0</v>
      </c>
      <c r="G2291" s="4">
        <v>4.18</v>
      </c>
      <c r="H2291" s="4">
        <v>17.2</v>
      </c>
      <c r="I2291" s="4">
        <v>1.41</v>
      </c>
      <c r="J2291" s="4">
        <v>8.3699999999999992</v>
      </c>
      <c r="K2291" s="4">
        <v>5.68</v>
      </c>
      <c r="L2291" s="4">
        <v>0.16500000000000001</v>
      </c>
      <c r="M2291" s="4">
        <v>31.5</v>
      </c>
      <c r="N2291" s="4">
        <v>10.27</v>
      </c>
      <c r="O2291" s="4">
        <v>127.7</v>
      </c>
      <c r="P2291" s="4">
        <v>45.5</v>
      </c>
      <c r="Q2291" s="4">
        <v>197</v>
      </c>
      <c r="R2291" s="4">
        <v>38.799999999999997</v>
      </c>
      <c r="S2291" s="4">
        <v>369</v>
      </c>
      <c r="T2291" s="4">
        <v>63</v>
      </c>
      <c r="U2291" s="4"/>
      <c r="V2291" s="4">
        <v>6.1</v>
      </c>
      <c r="W2291" s="4">
        <v>1.7</v>
      </c>
      <c r="X2291" s="4">
        <v>10550</v>
      </c>
      <c r="Y2291" s="4">
        <v>1.1000000000000001</v>
      </c>
      <c r="Z2291" s="4">
        <v>23.2</v>
      </c>
      <c r="AA2291" s="4">
        <v>228</v>
      </c>
      <c r="AB2291" s="4">
        <v>353</v>
      </c>
      <c r="AC2291" s="4"/>
    </row>
    <row r="2292" spans="1:29" hidden="1" x14ac:dyDescent="0.25">
      <c r="A2292" s="4" t="s">
        <v>4129</v>
      </c>
      <c r="B2292" s="4" t="s">
        <v>3939</v>
      </c>
      <c r="C2292" s="4" t="s">
        <v>2377</v>
      </c>
      <c r="D2292" s="4" t="s">
        <v>2384</v>
      </c>
      <c r="E2292" s="4" t="s">
        <v>3965</v>
      </c>
      <c r="F2292" s="4">
        <v>0</v>
      </c>
      <c r="G2292" s="4">
        <v>2.1000000000000001E-2</v>
      </c>
      <c r="H2292" s="4">
        <v>6.7</v>
      </c>
      <c r="I2292" s="4">
        <v>0.27</v>
      </c>
      <c r="J2292" s="4">
        <v>5.19</v>
      </c>
      <c r="K2292" s="4">
        <v>11.08</v>
      </c>
      <c r="L2292" s="4">
        <v>0.26500000000000001</v>
      </c>
      <c r="M2292" s="4">
        <v>57.2</v>
      </c>
      <c r="N2292" s="4">
        <v>18.510000000000002</v>
      </c>
      <c r="O2292" s="4">
        <v>219</v>
      </c>
      <c r="P2292" s="4">
        <v>75.900000000000006</v>
      </c>
      <c r="Q2292" s="4">
        <v>320</v>
      </c>
      <c r="R2292" s="4">
        <v>61.5</v>
      </c>
      <c r="S2292" s="4">
        <v>587</v>
      </c>
      <c r="T2292" s="4">
        <v>99.8</v>
      </c>
      <c r="U2292" s="4"/>
      <c r="V2292" s="4">
        <v>7.1</v>
      </c>
      <c r="W2292" s="4">
        <v>2.61</v>
      </c>
      <c r="X2292" s="4">
        <v>10731</v>
      </c>
      <c r="Y2292" s="4">
        <v>1.36</v>
      </c>
      <c r="Z2292" s="4">
        <v>36.9</v>
      </c>
      <c r="AA2292" s="4">
        <v>358</v>
      </c>
      <c r="AB2292" s="4">
        <v>503</v>
      </c>
      <c r="AC2292" s="4"/>
    </row>
    <row r="2293" spans="1:29" hidden="1" x14ac:dyDescent="0.25">
      <c r="A2293" s="4" t="s">
        <v>4129</v>
      </c>
      <c r="B2293" s="4" t="s">
        <v>3939</v>
      </c>
      <c r="C2293" s="4" t="s">
        <v>2377</v>
      </c>
      <c r="D2293" s="4" t="s">
        <v>2385</v>
      </c>
      <c r="E2293" s="4" t="s">
        <v>3965</v>
      </c>
      <c r="F2293" s="4">
        <v>0</v>
      </c>
      <c r="G2293" s="4">
        <v>2.3999999999999998E-3</v>
      </c>
      <c r="H2293" s="4">
        <v>6.9</v>
      </c>
      <c r="I2293" s="4">
        <v>6.2E-2</v>
      </c>
      <c r="J2293" s="4">
        <v>1.36</v>
      </c>
      <c r="K2293" s="4">
        <v>3.94</v>
      </c>
      <c r="L2293" s="4">
        <v>9.2999999999999999E-2</v>
      </c>
      <c r="M2293" s="4">
        <v>22.7</v>
      </c>
      <c r="N2293" s="4">
        <v>8.39</v>
      </c>
      <c r="O2293" s="4">
        <v>106.6</v>
      </c>
      <c r="P2293" s="4">
        <v>38.799999999999997</v>
      </c>
      <c r="Q2293" s="4">
        <v>176</v>
      </c>
      <c r="R2293" s="4">
        <v>35.6</v>
      </c>
      <c r="S2293" s="4">
        <v>349</v>
      </c>
      <c r="T2293" s="4">
        <v>59.9</v>
      </c>
      <c r="U2293" s="4"/>
      <c r="V2293" s="4">
        <v>8.6</v>
      </c>
      <c r="W2293" s="4">
        <v>2.5299999999999998</v>
      </c>
      <c r="X2293" s="4">
        <v>10848</v>
      </c>
      <c r="Y2293" s="4">
        <v>1.48</v>
      </c>
      <c r="Z2293" s="4">
        <v>25.3</v>
      </c>
      <c r="AA2293" s="4">
        <v>233</v>
      </c>
      <c r="AB2293" s="4">
        <v>449</v>
      </c>
      <c r="AC2293" s="4"/>
    </row>
    <row r="2294" spans="1:29" hidden="1" x14ac:dyDescent="0.25">
      <c r="A2294" s="4" t="s">
        <v>4129</v>
      </c>
      <c r="B2294" s="4" t="s">
        <v>3939</v>
      </c>
      <c r="C2294" s="4" t="s">
        <v>2377</v>
      </c>
      <c r="D2294" s="4" t="s">
        <v>2386</v>
      </c>
      <c r="E2294" s="4" t="s">
        <v>3965</v>
      </c>
      <c r="F2294" s="4">
        <v>0</v>
      </c>
      <c r="G2294" s="4">
        <v>0</v>
      </c>
      <c r="H2294" s="4">
        <v>6.2</v>
      </c>
      <c r="I2294" s="4">
        <v>5.8000000000000003E-2</v>
      </c>
      <c r="J2294" s="4">
        <v>1.1599999999999999</v>
      </c>
      <c r="K2294" s="4">
        <v>3.24</v>
      </c>
      <c r="L2294" s="4">
        <v>0.122</v>
      </c>
      <c r="M2294" s="4">
        <v>20.5</v>
      </c>
      <c r="N2294" s="4">
        <v>7.2</v>
      </c>
      <c r="O2294" s="4">
        <v>92</v>
      </c>
      <c r="P2294" s="4">
        <v>35</v>
      </c>
      <c r="Q2294" s="4">
        <v>156</v>
      </c>
      <c r="R2294" s="4">
        <v>31.5</v>
      </c>
      <c r="S2294" s="4">
        <v>312</v>
      </c>
      <c r="T2294" s="4">
        <v>53.9</v>
      </c>
      <c r="U2294" s="4"/>
      <c r="V2294" s="4">
        <v>6.9</v>
      </c>
      <c r="W2294" s="4">
        <v>2.5499999999999998</v>
      </c>
      <c r="X2294" s="4">
        <v>10822</v>
      </c>
      <c r="Y2294" s="4">
        <v>1.55</v>
      </c>
      <c r="Z2294" s="4">
        <v>20</v>
      </c>
      <c r="AA2294" s="4">
        <v>191</v>
      </c>
      <c r="AB2294" s="4">
        <v>383</v>
      </c>
      <c r="AC2294" s="4"/>
    </row>
    <row r="2295" spans="1:29" hidden="1" x14ac:dyDescent="0.25">
      <c r="A2295" s="4" t="s">
        <v>4129</v>
      </c>
      <c r="B2295" s="4" t="s">
        <v>3939</v>
      </c>
      <c r="C2295" s="4" t="s">
        <v>2377</v>
      </c>
      <c r="D2295" s="4" t="s">
        <v>2387</v>
      </c>
      <c r="E2295" s="4" t="s">
        <v>3965</v>
      </c>
      <c r="F2295" s="4">
        <v>0</v>
      </c>
      <c r="G2295" s="4">
        <v>9.4999999999999998E-3</v>
      </c>
      <c r="H2295" s="4">
        <v>7</v>
      </c>
      <c r="I2295" s="4">
        <v>4.2999999999999997E-2</v>
      </c>
      <c r="J2295" s="4">
        <v>1.46</v>
      </c>
      <c r="K2295" s="4">
        <v>3.51</v>
      </c>
      <c r="L2295" s="4">
        <v>6.0999999999999999E-2</v>
      </c>
      <c r="M2295" s="4">
        <v>24.5</v>
      </c>
      <c r="N2295" s="4">
        <v>9.5</v>
      </c>
      <c r="O2295" s="4">
        <v>124.3</v>
      </c>
      <c r="P2295" s="4">
        <v>46.1</v>
      </c>
      <c r="Q2295" s="4">
        <v>209</v>
      </c>
      <c r="R2295" s="4">
        <v>43.1</v>
      </c>
      <c r="S2295" s="4">
        <v>418</v>
      </c>
      <c r="T2295" s="4">
        <v>70</v>
      </c>
      <c r="U2295" s="4"/>
      <c r="V2295" s="4">
        <v>5.4</v>
      </c>
      <c r="W2295" s="4">
        <v>2.87</v>
      </c>
      <c r="X2295" s="4">
        <v>11599</v>
      </c>
      <c r="Y2295" s="4">
        <v>1.84</v>
      </c>
      <c r="Z2295" s="4">
        <v>27</v>
      </c>
      <c r="AA2295" s="4">
        <v>247</v>
      </c>
      <c r="AB2295" s="4">
        <v>547</v>
      </c>
      <c r="AC2295" s="4"/>
    </row>
    <row r="2296" spans="1:29" hidden="1" x14ac:dyDescent="0.25">
      <c r="A2296" s="4" t="s">
        <v>4129</v>
      </c>
      <c r="B2296" s="4" t="s">
        <v>3939</v>
      </c>
      <c r="C2296" s="4" t="s">
        <v>2377</v>
      </c>
      <c r="D2296" s="4" t="s">
        <v>2388</v>
      </c>
      <c r="E2296" s="4" t="s">
        <v>3965</v>
      </c>
      <c r="F2296" s="4">
        <v>0</v>
      </c>
      <c r="G2296" s="4">
        <v>0</v>
      </c>
      <c r="H2296" s="4">
        <v>5.3</v>
      </c>
      <c r="I2296" s="4">
        <v>5.8000000000000003E-2</v>
      </c>
      <c r="J2296" s="4">
        <v>1.4</v>
      </c>
      <c r="K2296" s="4">
        <v>4.08</v>
      </c>
      <c r="L2296" s="4">
        <v>2.9000000000000001E-2</v>
      </c>
      <c r="M2296" s="4">
        <v>26.9</v>
      </c>
      <c r="N2296" s="4">
        <v>10.79</v>
      </c>
      <c r="O2296" s="4">
        <v>159</v>
      </c>
      <c r="P2296" s="4">
        <v>60.8</v>
      </c>
      <c r="Q2296" s="4">
        <v>292</v>
      </c>
      <c r="R2296" s="4">
        <v>60.7</v>
      </c>
      <c r="S2296" s="4">
        <v>598</v>
      </c>
      <c r="T2296" s="4"/>
      <c r="U2296" s="4"/>
      <c r="V2296" s="4">
        <v>3.1</v>
      </c>
      <c r="W2296" s="4">
        <v>4.79</v>
      </c>
      <c r="X2296" s="4">
        <v>11581</v>
      </c>
      <c r="Y2296" s="4">
        <v>3.22</v>
      </c>
      <c r="Z2296" s="4">
        <v>36.200000000000003</v>
      </c>
      <c r="AA2296" s="4">
        <v>259</v>
      </c>
      <c r="AB2296" s="4">
        <v>945</v>
      </c>
      <c r="AC2296" s="4"/>
    </row>
    <row r="2297" spans="1:29" hidden="1" x14ac:dyDescent="0.25">
      <c r="A2297" s="4" t="s">
        <v>4129</v>
      </c>
      <c r="B2297" s="4" t="s">
        <v>3939</v>
      </c>
      <c r="C2297" s="4" t="s">
        <v>2377</v>
      </c>
      <c r="D2297" s="4" t="s">
        <v>2389</v>
      </c>
      <c r="E2297" s="4" t="s">
        <v>124</v>
      </c>
      <c r="F2297" s="4">
        <v>0</v>
      </c>
      <c r="G2297" s="4">
        <v>0.158</v>
      </c>
      <c r="H2297" s="4">
        <v>7.2</v>
      </c>
      <c r="I2297" s="4">
        <v>0.28999999999999998</v>
      </c>
      <c r="J2297" s="4">
        <v>4.17</v>
      </c>
      <c r="K2297" s="4">
        <v>9.41</v>
      </c>
      <c r="L2297" s="4">
        <v>0.20699999999999999</v>
      </c>
      <c r="M2297" s="4">
        <v>56.9</v>
      </c>
      <c r="N2297" s="4">
        <v>22.15</v>
      </c>
      <c r="O2297" s="4">
        <v>270.5</v>
      </c>
      <c r="P2297" s="4"/>
      <c r="Q2297" s="4">
        <v>451</v>
      </c>
      <c r="R2297" s="4">
        <v>89.6</v>
      </c>
      <c r="S2297" s="4">
        <v>766</v>
      </c>
      <c r="T2297" s="4"/>
      <c r="U2297" s="4"/>
      <c r="V2297" s="4">
        <v>2.9</v>
      </c>
      <c r="W2297" s="4">
        <v>7</v>
      </c>
      <c r="X2297" s="4">
        <v>11383</v>
      </c>
      <c r="Y2297" s="4">
        <v>3.36</v>
      </c>
      <c r="Z2297" s="4">
        <v>72.2</v>
      </c>
      <c r="AA2297" s="4">
        <v>477</v>
      </c>
      <c r="AB2297" s="4">
        <v>1116</v>
      </c>
      <c r="AC2297" s="4"/>
    </row>
    <row r="2298" spans="1:29" hidden="1" x14ac:dyDescent="0.25">
      <c r="A2298" s="4" t="s">
        <v>4129</v>
      </c>
      <c r="B2298" s="4" t="s">
        <v>3939</v>
      </c>
      <c r="C2298" s="4" t="s">
        <v>2377</v>
      </c>
      <c r="D2298" s="4" t="s">
        <v>2390</v>
      </c>
      <c r="E2298" s="4" t="s">
        <v>124</v>
      </c>
      <c r="F2298" s="4">
        <v>0</v>
      </c>
      <c r="G2298" s="4">
        <v>0.3206</v>
      </c>
      <c r="H2298" s="4">
        <v>8</v>
      </c>
      <c r="I2298" s="4">
        <v>0.19</v>
      </c>
      <c r="J2298" s="4">
        <v>2.56</v>
      </c>
      <c r="K2298" s="4">
        <v>5.83</v>
      </c>
      <c r="L2298" s="4">
        <v>0.16500000000000001</v>
      </c>
      <c r="M2298" s="4">
        <v>38.1</v>
      </c>
      <c r="N2298" s="4">
        <v>15.03</v>
      </c>
      <c r="O2298" s="4">
        <v>199.4</v>
      </c>
      <c r="P2298" s="4">
        <v>73.8</v>
      </c>
      <c r="Q2298" s="4">
        <v>343</v>
      </c>
      <c r="R2298" s="4">
        <v>69.3</v>
      </c>
      <c r="S2298" s="4">
        <v>686</v>
      </c>
      <c r="T2298" s="4"/>
      <c r="U2298" s="4"/>
      <c r="V2298" s="4">
        <v>8.5</v>
      </c>
      <c r="W2298" s="4">
        <v>5.2</v>
      </c>
      <c r="X2298" s="4">
        <v>11281</v>
      </c>
      <c r="Y2298" s="4">
        <v>3.2</v>
      </c>
      <c r="Z2298" s="4">
        <v>43.1</v>
      </c>
      <c r="AA2298" s="4">
        <v>360</v>
      </c>
      <c r="AB2298" s="4">
        <v>913</v>
      </c>
      <c r="AC2298" s="4"/>
    </row>
    <row r="2299" spans="1:29" hidden="1" x14ac:dyDescent="0.25">
      <c r="A2299" s="4" t="s">
        <v>4129</v>
      </c>
      <c r="B2299" s="4" t="s">
        <v>3939</v>
      </c>
      <c r="C2299" s="4" t="s">
        <v>2377</v>
      </c>
      <c r="D2299" s="4" t="s">
        <v>2391</v>
      </c>
      <c r="E2299" s="4" t="s">
        <v>124</v>
      </c>
      <c r="F2299" s="4">
        <v>0</v>
      </c>
      <c r="G2299" s="4">
        <v>2.5999999999999999E-2</v>
      </c>
      <c r="H2299" s="4">
        <v>5.7</v>
      </c>
      <c r="I2299" s="4">
        <v>0.11</v>
      </c>
      <c r="J2299" s="4">
        <v>1.49</v>
      </c>
      <c r="K2299" s="4">
        <v>3.21</v>
      </c>
      <c r="L2299" s="4">
        <v>8.3000000000000004E-2</v>
      </c>
      <c r="M2299" s="4">
        <v>19.5</v>
      </c>
      <c r="N2299" s="4">
        <v>7.19</v>
      </c>
      <c r="O2299" s="4">
        <v>90.7</v>
      </c>
      <c r="P2299" s="4">
        <v>32.799999999999997</v>
      </c>
      <c r="Q2299" s="4">
        <v>152</v>
      </c>
      <c r="R2299" s="4">
        <v>30.3</v>
      </c>
      <c r="S2299" s="4">
        <v>303</v>
      </c>
      <c r="T2299" s="4">
        <v>49.7</v>
      </c>
      <c r="U2299" s="4"/>
      <c r="V2299" s="4">
        <v>6.6</v>
      </c>
      <c r="W2299" s="4">
        <v>2.2799999999999998</v>
      </c>
      <c r="X2299" s="4">
        <v>10592</v>
      </c>
      <c r="Y2299" s="4">
        <v>1.24</v>
      </c>
      <c r="Z2299" s="4">
        <v>19.100000000000001</v>
      </c>
      <c r="AA2299" s="4">
        <v>177</v>
      </c>
      <c r="AB2299" s="4">
        <v>330</v>
      </c>
      <c r="AC2299" s="4"/>
    </row>
    <row r="2300" spans="1:29" hidden="1" x14ac:dyDescent="0.25">
      <c r="A2300" s="4" t="s">
        <v>4129</v>
      </c>
      <c r="B2300" s="4" t="s">
        <v>3939</v>
      </c>
      <c r="C2300" s="4" t="s">
        <v>2377</v>
      </c>
      <c r="D2300" s="4" t="s">
        <v>2392</v>
      </c>
      <c r="E2300" s="4" t="s">
        <v>124</v>
      </c>
      <c r="F2300" s="4">
        <v>0</v>
      </c>
      <c r="G2300" s="4">
        <v>0</v>
      </c>
      <c r="H2300" s="4">
        <v>5.9</v>
      </c>
      <c r="I2300" s="4">
        <v>0.11</v>
      </c>
      <c r="J2300" s="4">
        <v>2.33</v>
      </c>
      <c r="K2300" s="4">
        <v>5.87</v>
      </c>
      <c r="L2300" s="4">
        <v>0.14399999999999999</v>
      </c>
      <c r="M2300" s="4">
        <v>37.200000000000003</v>
      </c>
      <c r="N2300" s="4">
        <v>13.16</v>
      </c>
      <c r="O2300" s="4">
        <v>160.30000000000001</v>
      </c>
      <c r="P2300" s="4">
        <v>60</v>
      </c>
      <c r="Q2300" s="4">
        <v>265</v>
      </c>
      <c r="R2300" s="4">
        <v>53</v>
      </c>
      <c r="S2300" s="4">
        <v>475</v>
      </c>
      <c r="T2300" s="4">
        <v>84.3</v>
      </c>
      <c r="U2300" s="4"/>
      <c r="V2300" s="4">
        <v>6.6</v>
      </c>
      <c r="W2300" s="4">
        <v>5.9</v>
      </c>
      <c r="X2300" s="4">
        <v>12025</v>
      </c>
      <c r="Y2300" s="4">
        <v>2.42</v>
      </c>
      <c r="Z2300" s="4">
        <v>35.200000000000003</v>
      </c>
      <c r="AA2300" s="4">
        <v>248</v>
      </c>
      <c r="AB2300" s="4">
        <v>511</v>
      </c>
      <c r="AC2300" s="4"/>
    </row>
    <row r="2301" spans="1:29" hidden="1" x14ac:dyDescent="0.25">
      <c r="A2301" s="4" t="s">
        <v>4129</v>
      </c>
      <c r="B2301" s="4" t="s">
        <v>3939</v>
      </c>
      <c r="C2301" s="4" t="s">
        <v>2377</v>
      </c>
      <c r="D2301" s="4" t="s">
        <v>2393</v>
      </c>
      <c r="E2301" s="4" t="s">
        <v>124</v>
      </c>
      <c r="F2301" s="4">
        <v>0</v>
      </c>
      <c r="G2301" s="4">
        <v>0.20419999999999999</v>
      </c>
      <c r="H2301" s="4">
        <v>22.5</v>
      </c>
      <c r="I2301" s="4">
        <v>0.76</v>
      </c>
      <c r="J2301" s="4"/>
      <c r="K2301" s="4">
        <v>22.68</v>
      </c>
      <c r="L2301" s="4">
        <v>0.33</v>
      </c>
      <c r="M2301" s="4"/>
      <c r="N2301" s="4">
        <v>45.14</v>
      </c>
      <c r="O2301" s="4">
        <v>543.79999999999995</v>
      </c>
      <c r="P2301" s="4"/>
      <c r="Q2301" s="4">
        <v>792</v>
      </c>
      <c r="R2301" s="4"/>
      <c r="S2301" s="4"/>
      <c r="T2301" s="4"/>
      <c r="U2301" s="4"/>
      <c r="V2301" s="4">
        <v>6.3</v>
      </c>
      <c r="W2301" s="4"/>
      <c r="X2301" s="4">
        <v>12033</v>
      </c>
      <c r="Y2301" s="4"/>
      <c r="Z2301" s="4"/>
      <c r="AA2301" s="4">
        <v>1190</v>
      </c>
      <c r="AB2301" s="4">
        <v>2160</v>
      </c>
      <c r="AC2301" s="4"/>
    </row>
    <row r="2302" spans="1:29" hidden="1" x14ac:dyDescent="0.25">
      <c r="A2302" s="4" t="s">
        <v>4129</v>
      </c>
      <c r="B2302" s="4" t="s">
        <v>3939</v>
      </c>
      <c r="C2302" s="4" t="s">
        <v>2377</v>
      </c>
      <c r="D2302" s="4" t="s">
        <v>2394</v>
      </c>
      <c r="E2302" s="4" t="s">
        <v>124</v>
      </c>
      <c r="F2302" s="4">
        <v>0</v>
      </c>
      <c r="G2302" s="4">
        <v>0</v>
      </c>
      <c r="H2302" s="4">
        <v>5.0999999999999996</v>
      </c>
      <c r="I2302" s="4">
        <v>0.02</v>
      </c>
      <c r="J2302" s="4">
        <v>1.52</v>
      </c>
      <c r="K2302" s="4">
        <v>4</v>
      </c>
      <c r="L2302" s="4">
        <v>9.5000000000000001E-2</v>
      </c>
      <c r="M2302" s="4">
        <v>25.1</v>
      </c>
      <c r="N2302" s="4">
        <v>9.33</v>
      </c>
      <c r="O2302" s="4">
        <v>117.4</v>
      </c>
      <c r="P2302" s="4">
        <v>44.5</v>
      </c>
      <c r="Q2302" s="4">
        <v>196</v>
      </c>
      <c r="R2302" s="4">
        <v>40.4</v>
      </c>
      <c r="S2302" s="4">
        <v>355</v>
      </c>
      <c r="T2302" s="4">
        <v>65.3</v>
      </c>
      <c r="U2302" s="4"/>
      <c r="V2302" s="4">
        <v>3.9</v>
      </c>
      <c r="W2302" s="4">
        <v>5.36</v>
      </c>
      <c r="X2302" s="4">
        <v>11345</v>
      </c>
      <c r="Y2302" s="4">
        <v>2.1</v>
      </c>
      <c r="Z2302" s="4">
        <v>27.5</v>
      </c>
      <c r="AA2302" s="4">
        <v>190</v>
      </c>
      <c r="AB2302" s="4">
        <v>372</v>
      </c>
      <c r="AC2302" s="4"/>
    </row>
    <row r="2303" spans="1:29" hidden="1" x14ac:dyDescent="0.25">
      <c r="A2303" s="4" t="s">
        <v>4129</v>
      </c>
      <c r="B2303" s="4" t="s">
        <v>3939</v>
      </c>
      <c r="C2303" s="4" t="s">
        <v>2377</v>
      </c>
      <c r="D2303" s="4" t="s">
        <v>2395</v>
      </c>
      <c r="E2303" s="4" t="s">
        <v>124</v>
      </c>
      <c r="F2303" s="4">
        <v>0</v>
      </c>
      <c r="G2303" s="4">
        <v>0.21840000000000001</v>
      </c>
      <c r="H2303" s="4">
        <v>8.9</v>
      </c>
      <c r="I2303" s="4">
        <v>0.2</v>
      </c>
      <c r="J2303" s="4">
        <v>1.05</v>
      </c>
      <c r="K2303" s="4">
        <v>4.2300000000000004</v>
      </c>
      <c r="L2303" s="4">
        <v>8.3000000000000004E-2</v>
      </c>
      <c r="M2303" s="4">
        <v>40</v>
      </c>
      <c r="N2303" s="4">
        <v>22.88</v>
      </c>
      <c r="O2303" s="4">
        <v>349.9</v>
      </c>
      <c r="P2303" s="4"/>
      <c r="Q2303" s="4">
        <v>786</v>
      </c>
      <c r="R2303" s="4"/>
      <c r="S2303" s="4"/>
      <c r="T2303" s="4"/>
      <c r="U2303" s="4"/>
      <c r="V2303" s="4">
        <v>2.7</v>
      </c>
      <c r="W2303" s="4">
        <v>19.8</v>
      </c>
      <c r="X2303" s="4">
        <v>16994</v>
      </c>
      <c r="Y2303" s="4"/>
      <c r="Z2303" s="4"/>
      <c r="AA2303" s="4">
        <v>306</v>
      </c>
      <c r="AB2303" s="4">
        <v>4095</v>
      </c>
      <c r="AC2303" s="4"/>
    </row>
    <row r="2304" spans="1:29" hidden="1" x14ac:dyDescent="0.25">
      <c r="A2304" s="4" t="s">
        <v>4129</v>
      </c>
      <c r="B2304" s="4" t="s">
        <v>3939</v>
      </c>
      <c r="C2304" s="4" t="s">
        <v>2377</v>
      </c>
      <c r="D2304" s="4" t="s">
        <v>2396</v>
      </c>
      <c r="E2304" s="4" t="s">
        <v>124</v>
      </c>
      <c r="F2304" s="4">
        <v>0</v>
      </c>
      <c r="G2304" s="4">
        <v>2E-3</v>
      </c>
      <c r="H2304" s="4">
        <v>4.7</v>
      </c>
      <c r="I2304" s="4">
        <v>0.14000000000000001</v>
      </c>
      <c r="J2304" s="4">
        <v>2.31</v>
      </c>
      <c r="K2304" s="4">
        <v>5.6</v>
      </c>
      <c r="L2304" s="4">
        <v>0.26700000000000002</v>
      </c>
      <c r="M2304" s="4">
        <v>31.9</v>
      </c>
      <c r="N2304" s="4">
        <v>10.51</v>
      </c>
      <c r="O2304" s="4">
        <v>129.4</v>
      </c>
      <c r="P2304" s="4">
        <v>45.3</v>
      </c>
      <c r="Q2304" s="4">
        <v>200</v>
      </c>
      <c r="R2304" s="4">
        <v>40.299999999999997</v>
      </c>
      <c r="S2304" s="4">
        <v>396</v>
      </c>
      <c r="T2304" s="4">
        <v>62.7</v>
      </c>
      <c r="U2304" s="4"/>
      <c r="V2304" s="4"/>
      <c r="W2304" s="4">
        <v>2.7</v>
      </c>
      <c r="X2304" s="4">
        <v>10520</v>
      </c>
      <c r="Y2304" s="4">
        <v>1.39</v>
      </c>
      <c r="Z2304" s="4">
        <v>19.3</v>
      </c>
      <c r="AA2304" s="4">
        <v>179</v>
      </c>
      <c r="AB2304" s="4">
        <v>336</v>
      </c>
      <c r="AC2304" s="4"/>
    </row>
    <row r="2305" spans="1:29" hidden="1" x14ac:dyDescent="0.25">
      <c r="A2305" s="4" t="s">
        <v>4129</v>
      </c>
      <c r="B2305" s="4" t="s">
        <v>3939</v>
      </c>
      <c r="C2305" s="4" t="s">
        <v>2377</v>
      </c>
      <c r="D2305" s="4" t="s">
        <v>2397</v>
      </c>
      <c r="E2305" s="4" t="s">
        <v>124</v>
      </c>
      <c r="F2305" s="4">
        <v>0</v>
      </c>
      <c r="G2305" s="4">
        <v>0.17</v>
      </c>
      <c r="H2305" s="4">
        <v>9.4</v>
      </c>
      <c r="I2305" s="4">
        <v>0.36</v>
      </c>
      <c r="J2305" s="4">
        <v>5.08</v>
      </c>
      <c r="K2305" s="4">
        <v>10.53</v>
      </c>
      <c r="L2305" s="4">
        <v>0.60499999999999998</v>
      </c>
      <c r="M2305" s="4">
        <v>57.6</v>
      </c>
      <c r="N2305" s="4">
        <v>19.600000000000001</v>
      </c>
      <c r="O2305" s="4">
        <v>220.7</v>
      </c>
      <c r="P2305" s="4">
        <v>78.900000000000006</v>
      </c>
      <c r="Q2305" s="4">
        <v>333</v>
      </c>
      <c r="R2305" s="4">
        <v>64.5</v>
      </c>
      <c r="S2305" s="4">
        <v>540</v>
      </c>
      <c r="T2305" s="4">
        <v>97</v>
      </c>
      <c r="U2305" s="4"/>
      <c r="V2305" s="4">
        <v>6</v>
      </c>
      <c r="W2305" s="4">
        <v>5.25</v>
      </c>
      <c r="X2305" s="4">
        <v>10287</v>
      </c>
      <c r="Y2305" s="4">
        <v>1.37</v>
      </c>
      <c r="Z2305" s="4">
        <v>43.6</v>
      </c>
      <c r="AA2305" s="4">
        <v>370</v>
      </c>
      <c r="AB2305" s="4">
        <v>371</v>
      </c>
      <c r="AC2305" s="4"/>
    </row>
    <row r="2306" spans="1:29" hidden="1" x14ac:dyDescent="0.25">
      <c r="A2306" s="4" t="s">
        <v>4129</v>
      </c>
      <c r="B2306" s="4" t="s">
        <v>3939</v>
      </c>
      <c r="C2306" s="4" t="s">
        <v>2377</v>
      </c>
      <c r="D2306" s="4" t="s">
        <v>2398</v>
      </c>
      <c r="E2306" s="4" t="s">
        <v>124</v>
      </c>
      <c r="F2306" s="4">
        <v>0</v>
      </c>
      <c r="G2306" s="4">
        <v>0.64100000000000001</v>
      </c>
      <c r="H2306" s="4">
        <v>13.8</v>
      </c>
      <c r="I2306" s="4">
        <v>0.51</v>
      </c>
      <c r="J2306" s="4">
        <v>5.51</v>
      </c>
      <c r="K2306" s="4">
        <v>12.19</v>
      </c>
      <c r="L2306" s="4">
        <v>0.26800000000000002</v>
      </c>
      <c r="M2306" s="4">
        <v>65.900000000000006</v>
      </c>
      <c r="N2306" s="4">
        <v>24.27</v>
      </c>
      <c r="O2306" s="4">
        <v>286.3</v>
      </c>
      <c r="P2306" s="4"/>
      <c r="Q2306" s="4">
        <v>456</v>
      </c>
      <c r="R2306" s="4">
        <v>89.8</v>
      </c>
      <c r="S2306" s="4">
        <v>766</v>
      </c>
      <c r="T2306" s="4"/>
      <c r="U2306" s="4"/>
      <c r="V2306" s="4">
        <v>4.8</v>
      </c>
      <c r="W2306" s="4">
        <v>9.8000000000000007</v>
      </c>
      <c r="X2306" s="4">
        <v>11626</v>
      </c>
      <c r="Y2306" s="4">
        <v>3.02</v>
      </c>
      <c r="Z2306" s="4">
        <v>88.8</v>
      </c>
      <c r="AA2306" s="4">
        <v>679</v>
      </c>
      <c r="AB2306" s="4">
        <v>1144</v>
      </c>
      <c r="AC2306" s="4"/>
    </row>
    <row r="2307" spans="1:29" hidden="1" x14ac:dyDescent="0.25">
      <c r="A2307" s="4" t="s">
        <v>4129</v>
      </c>
      <c r="B2307" s="4" t="s">
        <v>3939</v>
      </c>
      <c r="C2307" s="4" t="s">
        <v>2377</v>
      </c>
      <c r="D2307" s="4" t="s">
        <v>2399</v>
      </c>
      <c r="E2307" s="4" t="s">
        <v>124</v>
      </c>
      <c r="F2307" s="4">
        <v>0</v>
      </c>
      <c r="G2307" s="4">
        <v>0.01</v>
      </c>
      <c r="H2307" s="4">
        <v>4.5999999999999996</v>
      </c>
      <c r="I2307" s="4">
        <v>0.06</v>
      </c>
      <c r="J2307" s="4">
        <v>1.41</v>
      </c>
      <c r="K2307" s="4">
        <v>3.58</v>
      </c>
      <c r="L2307" s="4">
        <v>0.10100000000000001</v>
      </c>
      <c r="M2307" s="4">
        <v>27.3</v>
      </c>
      <c r="N2307" s="4">
        <v>9.98</v>
      </c>
      <c r="O2307" s="4">
        <v>121</v>
      </c>
      <c r="P2307" s="4">
        <v>46.8</v>
      </c>
      <c r="Q2307" s="4">
        <v>211</v>
      </c>
      <c r="R2307" s="4">
        <v>41.8</v>
      </c>
      <c r="S2307" s="4">
        <v>375</v>
      </c>
      <c r="T2307" s="4">
        <v>70.099999999999994</v>
      </c>
      <c r="U2307" s="4"/>
      <c r="V2307" s="4">
        <v>4.9000000000000004</v>
      </c>
      <c r="W2307" s="4">
        <v>5.2</v>
      </c>
      <c r="X2307" s="4">
        <v>11699</v>
      </c>
      <c r="Y2307" s="4">
        <v>1.71</v>
      </c>
      <c r="Z2307" s="4">
        <v>25.2</v>
      </c>
      <c r="AA2307" s="4">
        <v>185</v>
      </c>
      <c r="AB2307" s="4">
        <v>387</v>
      </c>
      <c r="AC2307" s="4"/>
    </row>
    <row r="2308" spans="1:29" hidden="1" x14ac:dyDescent="0.25">
      <c r="A2308" s="4" t="s">
        <v>4129</v>
      </c>
      <c r="B2308" s="4" t="s">
        <v>3939</v>
      </c>
      <c r="C2308" s="4" t="s">
        <v>2377</v>
      </c>
      <c r="D2308" s="4" t="s">
        <v>2400</v>
      </c>
      <c r="E2308" s="4" t="s">
        <v>124</v>
      </c>
      <c r="F2308" s="4">
        <v>0</v>
      </c>
      <c r="G2308" s="4">
        <v>0</v>
      </c>
      <c r="H2308" s="4">
        <v>4.9000000000000004</v>
      </c>
      <c r="I2308" s="4">
        <v>0.05</v>
      </c>
      <c r="J2308" s="4">
        <v>1.06</v>
      </c>
      <c r="K2308" s="4">
        <v>3.79</v>
      </c>
      <c r="L2308" s="4">
        <v>5.8999999999999997E-2</v>
      </c>
      <c r="M2308" s="4">
        <v>24.9</v>
      </c>
      <c r="N2308" s="4">
        <v>9.58</v>
      </c>
      <c r="O2308" s="4">
        <v>120.8</v>
      </c>
      <c r="P2308" s="4">
        <v>46.5</v>
      </c>
      <c r="Q2308" s="4">
        <v>211</v>
      </c>
      <c r="R2308" s="4">
        <v>44.4</v>
      </c>
      <c r="S2308" s="4">
        <v>385</v>
      </c>
      <c r="T2308" s="4">
        <v>71.900000000000006</v>
      </c>
      <c r="U2308" s="4"/>
      <c r="V2308" s="4">
        <v>8.4</v>
      </c>
      <c r="W2308" s="4">
        <v>5.05</v>
      </c>
      <c r="X2308" s="4">
        <v>12170</v>
      </c>
      <c r="Y2308" s="4">
        <v>1.85</v>
      </c>
      <c r="Z2308" s="4">
        <v>27.1</v>
      </c>
      <c r="AA2308" s="4">
        <v>193</v>
      </c>
      <c r="AB2308" s="4">
        <v>439</v>
      </c>
      <c r="AC2308" s="4"/>
    </row>
    <row r="2309" spans="1:29" hidden="1" x14ac:dyDescent="0.25">
      <c r="A2309" s="4" t="s">
        <v>4129</v>
      </c>
      <c r="B2309" s="4" t="s">
        <v>3939</v>
      </c>
      <c r="C2309" s="4" t="s">
        <v>2377</v>
      </c>
      <c r="D2309" s="4" t="s">
        <v>2401</v>
      </c>
      <c r="E2309" s="4" t="s">
        <v>124</v>
      </c>
      <c r="F2309" s="4">
        <v>0</v>
      </c>
      <c r="G2309" s="4">
        <v>3.38</v>
      </c>
      <c r="H2309" s="4">
        <v>14.2</v>
      </c>
      <c r="I2309" s="4">
        <v>1.1200000000000001</v>
      </c>
      <c r="J2309" s="4">
        <v>6.34</v>
      </c>
      <c r="K2309" s="4">
        <v>6.17</v>
      </c>
      <c r="L2309" s="4">
        <v>7.6999999999999999E-2</v>
      </c>
      <c r="M2309" s="4">
        <v>31.4</v>
      </c>
      <c r="N2309" s="4">
        <v>11.8</v>
      </c>
      <c r="O2309" s="4">
        <v>143.5</v>
      </c>
      <c r="P2309" s="4">
        <v>52.6</v>
      </c>
      <c r="Q2309" s="4">
        <v>244</v>
      </c>
      <c r="R2309" s="4">
        <v>49.2</v>
      </c>
      <c r="S2309" s="4">
        <v>436</v>
      </c>
      <c r="T2309" s="4">
        <v>80.3</v>
      </c>
      <c r="U2309" s="4"/>
      <c r="V2309" s="4">
        <v>6.3</v>
      </c>
      <c r="W2309" s="4">
        <v>6.6</v>
      </c>
      <c r="X2309" s="4">
        <v>11595</v>
      </c>
      <c r="Y2309" s="4">
        <v>2.2400000000000002</v>
      </c>
      <c r="Z2309" s="4">
        <v>38.200000000000003</v>
      </c>
      <c r="AA2309" s="4">
        <v>265</v>
      </c>
      <c r="AB2309" s="4">
        <v>552</v>
      </c>
      <c r="AC2309" s="4"/>
    </row>
    <row r="2310" spans="1:29" hidden="1" x14ac:dyDescent="0.25">
      <c r="A2310" s="4" t="s">
        <v>4129</v>
      </c>
      <c r="B2310" s="4" t="s">
        <v>3939</v>
      </c>
      <c r="C2310" s="4" t="s">
        <v>2377</v>
      </c>
      <c r="D2310" s="4" t="s">
        <v>2402</v>
      </c>
      <c r="E2310" s="4" t="s">
        <v>124</v>
      </c>
      <c r="F2310" s="4">
        <v>0</v>
      </c>
      <c r="G2310" s="4">
        <v>0</v>
      </c>
      <c r="H2310" s="4">
        <v>4.2</v>
      </c>
      <c r="I2310" s="4">
        <v>0.05</v>
      </c>
      <c r="J2310" s="4">
        <v>0.93</v>
      </c>
      <c r="K2310" s="4">
        <v>2.2200000000000002</v>
      </c>
      <c r="L2310" s="4">
        <v>0.06</v>
      </c>
      <c r="M2310" s="4">
        <v>14.7</v>
      </c>
      <c r="N2310" s="4">
        <v>5.76</v>
      </c>
      <c r="O2310" s="4">
        <v>69.099999999999994</v>
      </c>
      <c r="P2310" s="4">
        <v>26.5</v>
      </c>
      <c r="Q2310" s="4">
        <v>124</v>
      </c>
      <c r="R2310" s="4">
        <v>25.3</v>
      </c>
      <c r="S2310" s="4">
        <v>221</v>
      </c>
      <c r="T2310" s="4">
        <v>43.1</v>
      </c>
      <c r="U2310" s="4">
        <v>801</v>
      </c>
      <c r="V2310" s="4">
        <v>9.1999999999999993</v>
      </c>
      <c r="W2310" s="4">
        <v>4.38</v>
      </c>
      <c r="X2310" s="4">
        <v>10223</v>
      </c>
      <c r="Y2310" s="4">
        <v>1.4</v>
      </c>
      <c r="Z2310" s="4">
        <v>18.100000000000001</v>
      </c>
      <c r="AA2310" s="4">
        <v>116</v>
      </c>
      <c r="AB2310" s="4">
        <v>244</v>
      </c>
      <c r="AC2310" s="4"/>
    </row>
    <row r="2311" spans="1:29" hidden="1" x14ac:dyDescent="0.25">
      <c r="A2311" s="4" t="s">
        <v>4129</v>
      </c>
      <c r="B2311" s="4" t="s">
        <v>3939</v>
      </c>
      <c r="C2311" s="4" t="s">
        <v>2404</v>
      </c>
      <c r="D2311" s="4" t="s">
        <v>2403</v>
      </c>
      <c r="E2311" s="4" t="s">
        <v>3966</v>
      </c>
      <c r="F2311" s="4">
        <v>0</v>
      </c>
      <c r="G2311" s="4">
        <v>1.4E-2</v>
      </c>
      <c r="H2311" s="4">
        <v>5.8</v>
      </c>
      <c r="I2311" s="4">
        <v>0.06</v>
      </c>
      <c r="J2311" s="4">
        <v>1.31</v>
      </c>
      <c r="K2311" s="4">
        <v>3.64</v>
      </c>
      <c r="L2311" s="4">
        <v>0.11899999999999999</v>
      </c>
      <c r="M2311" s="4">
        <v>21</v>
      </c>
      <c r="N2311" s="4">
        <v>7.84</v>
      </c>
      <c r="O2311" s="4">
        <v>99.2</v>
      </c>
      <c r="P2311" s="4">
        <v>37.5</v>
      </c>
      <c r="Q2311" s="4">
        <v>170</v>
      </c>
      <c r="R2311" s="4">
        <v>35.299999999999997</v>
      </c>
      <c r="S2311" s="4">
        <v>345</v>
      </c>
      <c r="T2311" s="4">
        <v>58.7</v>
      </c>
      <c r="U2311" s="4"/>
      <c r="V2311" s="4">
        <v>9.1</v>
      </c>
      <c r="W2311" s="4">
        <v>2.34</v>
      </c>
      <c r="X2311" s="4">
        <v>11269</v>
      </c>
      <c r="Y2311" s="4">
        <v>1.38</v>
      </c>
      <c r="Z2311" s="4">
        <v>21.2</v>
      </c>
      <c r="AA2311" s="4">
        <v>182</v>
      </c>
      <c r="AB2311" s="4">
        <v>364</v>
      </c>
      <c r="AC2311" s="4"/>
    </row>
    <row r="2312" spans="1:29" hidden="1" x14ac:dyDescent="0.25">
      <c r="A2312" s="4" t="s">
        <v>4129</v>
      </c>
      <c r="B2312" s="4" t="s">
        <v>3939</v>
      </c>
      <c r="C2312" s="4" t="s">
        <v>2404</v>
      </c>
      <c r="D2312" s="4" t="s">
        <v>2405</v>
      </c>
      <c r="E2312" s="4" t="s">
        <v>3966</v>
      </c>
      <c r="F2312" s="4">
        <v>0</v>
      </c>
      <c r="G2312" s="4">
        <v>5.0000000000000001E-3</v>
      </c>
      <c r="H2312" s="4">
        <v>7</v>
      </c>
      <c r="I2312" s="4">
        <v>7.0000000000000007E-2</v>
      </c>
      <c r="J2312" s="4">
        <v>1.2</v>
      </c>
      <c r="K2312" s="4">
        <v>3.45</v>
      </c>
      <c r="L2312" s="4">
        <v>6.9000000000000006E-2</v>
      </c>
      <c r="M2312" s="4">
        <v>22.2</v>
      </c>
      <c r="N2312" s="4">
        <v>8.1999999999999993</v>
      </c>
      <c r="O2312" s="4">
        <v>102.7</v>
      </c>
      <c r="P2312" s="4">
        <v>39.299999999999997</v>
      </c>
      <c r="Q2312" s="4">
        <v>177</v>
      </c>
      <c r="R2312" s="4">
        <v>35.299999999999997</v>
      </c>
      <c r="S2312" s="4">
        <v>358</v>
      </c>
      <c r="T2312" s="4">
        <v>60.9</v>
      </c>
      <c r="U2312" s="4"/>
      <c r="V2312" s="4">
        <v>5.4</v>
      </c>
      <c r="W2312" s="4">
        <v>2.63</v>
      </c>
      <c r="X2312" s="4">
        <v>11769</v>
      </c>
      <c r="Y2312" s="4">
        <v>1.65</v>
      </c>
      <c r="Z2312" s="4">
        <v>25.7</v>
      </c>
      <c r="AA2312" s="4">
        <v>197</v>
      </c>
      <c r="AB2312" s="4">
        <v>365</v>
      </c>
      <c r="AC2312" s="4"/>
    </row>
    <row r="2313" spans="1:29" hidden="1" x14ac:dyDescent="0.25">
      <c r="A2313" s="4" t="s">
        <v>4129</v>
      </c>
      <c r="B2313" s="4" t="s">
        <v>3939</v>
      </c>
      <c r="C2313" s="4" t="s">
        <v>2404</v>
      </c>
      <c r="D2313" s="4" t="s">
        <v>2406</v>
      </c>
      <c r="E2313" s="4" t="s">
        <v>3966</v>
      </c>
      <c r="F2313" s="4">
        <v>0</v>
      </c>
      <c r="G2313" s="4">
        <v>1.2E-2</v>
      </c>
      <c r="H2313" s="4">
        <v>5.2</v>
      </c>
      <c r="I2313" s="4">
        <v>2.7E-2</v>
      </c>
      <c r="J2313" s="4">
        <v>0.86</v>
      </c>
      <c r="K2313" s="4">
        <v>2.79</v>
      </c>
      <c r="L2313" s="4">
        <v>0.05</v>
      </c>
      <c r="M2313" s="4">
        <v>22.3</v>
      </c>
      <c r="N2313" s="4">
        <v>9.34</v>
      </c>
      <c r="O2313" s="4">
        <v>139.5</v>
      </c>
      <c r="P2313" s="4">
        <v>54.4</v>
      </c>
      <c r="Q2313" s="4">
        <v>266</v>
      </c>
      <c r="R2313" s="4">
        <v>57.2</v>
      </c>
      <c r="S2313" s="4">
        <v>575</v>
      </c>
      <c r="T2313" s="4">
        <v>97.9</v>
      </c>
      <c r="U2313" s="4"/>
      <c r="V2313" s="4">
        <v>6.2</v>
      </c>
      <c r="W2313" s="4">
        <v>4.4000000000000004</v>
      </c>
      <c r="X2313" s="4">
        <v>12877</v>
      </c>
      <c r="Y2313" s="4">
        <v>3.16</v>
      </c>
      <c r="Z2313" s="4">
        <v>33.700000000000003</v>
      </c>
      <c r="AA2313" s="4">
        <v>222</v>
      </c>
      <c r="AB2313" s="4">
        <v>951</v>
      </c>
      <c r="AC2313" s="4"/>
    </row>
    <row r="2314" spans="1:29" hidden="1" x14ac:dyDescent="0.25">
      <c r="A2314" s="4" t="s">
        <v>4129</v>
      </c>
      <c r="B2314" s="4" t="s">
        <v>3939</v>
      </c>
      <c r="C2314" s="4" t="s">
        <v>2404</v>
      </c>
      <c r="D2314" s="4" t="s">
        <v>2407</v>
      </c>
      <c r="E2314" s="4" t="s">
        <v>3966</v>
      </c>
      <c r="F2314" s="4">
        <v>0</v>
      </c>
      <c r="G2314" s="4">
        <v>6.0000000000000001E-3</v>
      </c>
      <c r="H2314" s="4">
        <v>4.4000000000000004</v>
      </c>
      <c r="I2314" s="4">
        <v>2.3E-2</v>
      </c>
      <c r="J2314" s="4">
        <v>0.63</v>
      </c>
      <c r="K2314" s="4">
        <v>2.98</v>
      </c>
      <c r="L2314" s="4">
        <v>5.6000000000000001E-2</v>
      </c>
      <c r="M2314" s="4">
        <v>19.8</v>
      </c>
      <c r="N2314" s="4">
        <v>7.97</v>
      </c>
      <c r="O2314" s="4">
        <v>112.1</v>
      </c>
      <c r="P2314" s="4">
        <v>43</v>
      </c>
      <c r="Q2314" s="4">
        <v>204</v>
      </c>
      <c r="R2314" s="4">
        <v>43.5</v>
      </c>
      <c r="S2314" s="4">
        <v>441</v>
      </c>
      <c r="T2314" s="4">
        <v>74.5</v>
      </c>
      <c r="U2314" s="4"/>
      <c r="V2314" s="4">
        <v>5</v>
      </c>
      <c r="W2314" s="4">
        <v>3.12</v>
      </c>
      <c r="X2314" s="4">
        <v>12577</v>
      </c>
      <c r="Y2314" s="4">
        <v>2.33</v>
      </c>
      <c r="Z2314" s="4">
        <v>26.7</v>
      </c>
      <c r="AA2314" s="4">
        <v>165</v>
      </c>
      <c r="AB2314" s="4">
        <v>582</v>
      </c>
      <c r="AC2314" s="4"/>
    </row>
    <row r="2315" spans="1:29" hidden="1" x14ac:dyDescent="0.25">
      <c r="A2315" s="4" t="s">
        <v>4129</v>
      </c>
      <c r="B2315" s="4" t="s">
        <v>3939</v>
      </c>
      <c r="C2315" s="4" t="s">
        <v>2404</v>
      </c>
      <c r="D2315" s="4" t="s">
        <v>2408</v>
      </c>
      <c r="E2315" s="4" t="s">
        <v>3966</v>
      </c>
      <c r="F2315" s="4">
        <v>0</v>
      </c>
      <c r="G2315" s="4">
        <v>0</v>
      </c>
      <c r="H2315" s="4">
        <v>8.8000000000000007</v>
      </c>
      <c r="I2315" s="4">
        <v>0.11</v>
      </c>
      <c r="J2315" s="4">
        <v>1.36</v>
      </c>
      <c r="K2315" s="4">
        <v>3.59</v>
      </c>
      <c r="L2315" s="4">
        <v>0.10199999999999999</v>
      </c>
      <c r="M2315" s="4">
        <v>22.7</v>
      </c>
      <c r="N2315" s="4">
        <v>8.11</v>
      </c>
      <c r="O2315" s="4">
        <v>104.2</v>
      </c>
      <c r="P2315" s="4">
        <v>37.299999999999997</v>
      </c>
      <c r="Q2315" s="4">
        <v>164</v>
      </c>
      <c r="R2315" s="4">
        <v>33.4</v>
      </c>
      <c r="S2315" s="4">
        <v>324</v>
      </c>
      <c r="T2315" s="4">
        <v>55.6</v>
      </c>
      <c r="U2315" s="4"/>
      <c r="V2315" s="4">
        <v>8.4</v>
      </c>
      <c r="W2315" s="4">
        <v>2.66</v>
      </c>
      <c r="X2315" s="4">
        <v>11541</v>
      </c>
      <c r="Y2315" s="4">
        <v>1.23</v>
      </c>
      <c r="Z2315" s="4">
        <v>26.4</v>
      </c>
      <c r="AA2315" s="4">
        <v>254</v>
      </c>
      <c r="AB2315" s="4">
        <v>348</v>
      </c>
      <c r="AC2315" s="4"/>
    </row>
    <row r="2316" spans="1:29" hidden="1" x14ac:dyDescent="0.25">
      <c r="A2316" s="4" t="s">
        <v>4129</v>
      </c>
      <c r="B2316" s="4" t="s">
        <v>3939</v>
      </c>
      <c r="C2316" s="4" t="s">
        <v>2404</v>
      </c>
      <c r="D2316" s="4" t="s">
        <v>2409</v>
      </c>
      <c r="E2316" s="4" t="s">
        <v>3966</v>
      </c>
      <c r="F2316" s="4">
        <v>0</v>
      </c>
      <c r="G2316" s="4">
        <v>1.2E-2</v>
      </c>
      <c r="H2316" s="4">
        <v>7.8</v>
      </c>
      <c r="I2316" s="4">
        <v>0.08</v>
      </c>
      <c r="J2316" s="4">
        <v>1.04</v>
      </c>
      <c r="K2316" s="4">
        <v>3.85</v>
      </c>
      <c r="L2316" s="4">
        <v>7.3999999999999996E-2</v>
      </c>
      <c r="M2316" s="4">
        <v>25.2</v>
      </c>
      <c r="N2316" s="4">
        <v>8.9700000000000006</v>
      </c>
      <c r="O2316" s="4">
        <v>115.9</v>
      </c>
      <c r="P2316" s="4">
        <v>42.1</v>
      </c>
      <c r="Q2316" s="4">
        <v>190</v>
      </c>
      <c r="R2316" s="4">
        <v>38.6</v>
      </c>
      <c r="S2316" s="4">
        <v>374</v>
      </c>
      <c r="T2316" s="4">
        <v>62.7</v>
      </c>
      <c r="U2316" s="4"/>
      <c r="V2316" s="4">
        <v>5.8</v>
      </c>
      <c r="W2316" s="4">
        <v>2.77</v>
      </c>
      <c r="X2316" s="4">
        <v>11838</v>
      </c>
      <c r="Y2316" s="4">
        <v>1.5</v>
      </c>
      <c r="Z2316" s="4">
        <v>30.5</v>
      </c>
      <c r="AA2316" s="4">
        <v>252</v>
      </c>
      <c r="AB2316" s="4">
        <v>417</v>
      </c>
      <c r="AC2316" s="4"/>
    </row>
    <row r="2317" spans="1:29" hidden="1" x14ac:dyDescent="0.25">
      <c r="A2317" s="4" t="s">
        <v>4129</v>
      </c>
      <c r="B2317" s="4" t="s">
        <v>3939</v>
      </c>
      <c r="C2317" s="4" t="s">
        <v>2404</v>
      </c>
      <c r="D2317" s="4" t="s">
        <v>2410</v>
      </c>
      <c r="E2317" s="4" t="s">
        <v>3966</v>
      </c>
      <c r="F2317" s="4">
        <v>0</v>
      </c>
      <c r="G2317" s="4">
        <v>0</v>
      </c>
      <c r="H2317" s="4">
        <v>4.8</v>
      </c>
      <c r="I2317" s="4">
        <v>3.4000000000000002E-2</v>
      </c>
      <c r="J2317" s="4">
        <v>0.93</v>
      </c>
      <c r="K2317" s="4">
        <v>2.65</v>
      </c>
      <c r="L2317" s="4">
        <v>5.7000000000000002E-2</v>
      </c>
      <c r="M2317" s="4">
        <v>19.5</v>
      </c>
      <c r="N2317" s="4">
        <v>8.0500000000000007</v>
      </c>
      <c r="O2317" s="4">
        <v>105</v>
      </c>
      <c r="P2317" s="4">
        <v>40.1</v>
      </c>
      <c r="Q2317" s="4">
        <v>185</v>
      </c>
      <c r="R2317" s="4">
        <v>38.9</v>
      </c>
      <c r="S2317" s="4">
        <v>381</v>
      </c>
      <c r="T2317" s="4">
        <v>64.599999999999994</v>
      </c>
      <c r="U2317" s="4"/>
      <c r="V2317" s="4">
        <v>5.2</v>
      </c>
      <c r="W2317" s="4">
        <v>2.37</v>
      </c>
      <c r="X2317" s="4">
        <v>11671</v>
      </c>
      <c r="Y2317" s="4">
        <v>1.59</v>
      </c>
      <c r="Z2317" s="4">
        <v>20.8</v>
      </c>
      <c r="AA2317" s="4">
        <v>164</v>
      </c>
      <c r="AB2317" s="4">
        <v>393</v>
      </c>
      <c r="AC2317" s="4"/>
    </row>
    <row r="2318" spans="1:29" hidden="1" x14ac:dyDescent="0.25">
      <c r="A2318" s="4" t="s">
        <v>4129</v>
      </c>
      <c r="B2318" s="4" t="s">
        <v>3939</v>
      </c>
      <c r="C2318" s="4" t="s">
        <v>2404</v>
      </c>
      <c r="D2318" s="4" t="s">
        <v>2411</v>
      </c>
      <c r="E2318" s="4" t="s">
        <v>3966</v>
      </c>
      <c r="F2318" s="4">
        <v>0</v>
      </c>
      <c r="G2318" s="4">
        <v>0</v>
      </c>
      <c r="H2318" s="4">
        <v>5.0999999999999996</v>
      </c>
      <c r="I2318" s="4">
        <v>0.05</v>
      </c>
      <c r="J2318" s="4">
        <v>0.76</v>
      </c>
      <c r="K2318" s="4">
        <v>2.79</v>
      </c>
      <c r="L2318" s="4">
        <v>7.4999999999999997E-2</v>
      </c>
      <c r="M2318" s="4">
        <v>23.2</v>
      </c>
      <c r="N2318" s="4">
        <v>10.1</v>
      </c>
      <c r="O2318" s="4">
        <v>140.1</v>
      </c>
      <c r="P2318" s="4">
        <v>54.9</v>
      </c>
      <c r="Q2318" s="4">
        <v>260</v>
      </c>
      <c r="R2318" s="4">
        <v>54.8</v>
      </c>
      <c r="S2318" s="4">
        <v>550</v>
      </c>
      <c r="T2318" s="4">
        <v>93.5</v>
      </c>
      <c r="U2318" s="4"/>
      <c r="V2318" s="4">
        <v>4.3</v>
      </c>
      <c r="W2318" s="4">
        <v>3.8</v>
      </c>
      <c r="X2318" s="4">
        <v>12573</v>
      </c>
      <c r="Y2318" s="4">
        <v>2.85</v>
      </c>
      <c r="Z2318" s="4">
        <v>31</v>
      </c>
      <c r="AA2318" s="4">
        <v>211</v>
      </c>
      <c r="AB2318" s="4">
        <v>736</v>
      </c>
      <c r="AC2318" s="4"/>
    </row>
    <row r="2319" spans="1:29" hidden="1" x14ac:dyDescent="0.25">
      <c r="A2319" s="4" t="s">
        <v>4129</v>
      </c>
      <c r="B2319" s="4" t="s">
        <v>3939</v>
      </c>
      <c r="C2319" s="4" t="s">
        <v>2404</v>
      </c>
      <c r="D2319" s="4" t="s">
        <v>2412</v>
      </c>
      <c r="E2319" s="4" t="s">
        <v>3966</v>
      </c>
      <c r="F2319" s="4">
        <v>0</v>
      </c>
      <c r="G2319" s="4">
        <v>0</v>
      </c>
      <c r="H2319" s="4">
        <v>10.6</v>
      </c>
      <c r="I2319" s="4">
        <v>0.08</v>
      </c>
      <c r="J2319" s="4">
        <v>1.94</v>
      </c>
      <c r="K2319" s="4">
        <v>5.12</v>
      </c>
      <c r="L2319" s="4">
        <v>0.108</v>
      </c>
      <c r="M2319" s="4">
        <v>33.299999999999997</v>
      </c>
      <c r="N2319" s="4">
        <v>11.87</v>
      </c>
      <c r="O2319" s="4">
        <v>152.9</v>
      </c>
      <c r="P2319" s="4">
        <v>56.5</v>
      </c>
      <c r="Q2319" s="4">
        <v>255</v>
      </c>
      <c r="R2319" s="4">
        <v>52.6</v>
      </c>
      <c r="S2319" s="4">
        <v>517</v>
      </c>
      <c r="T2319" s="4">
        <v>86.6</v>
      </c>
      <c r="U2319" s="4"/>
      <c r="V2319" s="4">
        <v>6.4</v>
      </c>
      <c r="W2319" s="4">
        <v>4</v>
      </c>
      <c r="X2319" s="4">
        <v>11738</v>
      </c>
      <c r="Y2319" s="4">
        <v>2.4900000000000002</v>
      </c>
      <c r="Z2319" s="4">
        <v>46.3</v>
      </c>
      <c r="AA2319" s="4">
        <v>390</v>
      </c>
      <c r="AB2319" s="4">
        <v>733</v>
      </c>
      <c r="AC2319" s="4"/>
    </row>
    <row r="2320" spans="1:29" hidden="1" x14ac:dyDescent="0.25">
      <c r="A2320" s="4" t="s">
        <v>4129</v>
      </c>
      <c r="B2320" s="4" t="s">
        <v>3939</v>
      </c>
      <c r="C2320" s="4" t="s">
        <v>2404</v>
      </c>
      <c r="D2320" s="4" t="s">
        <v>2413</v>
      </c>
      <c r="E2320" s="4" t="s">
        <v>3966</v>
      </c>
      <c r="F2320" s="4">
        <v>0</v>
      </c>
      <c r="G2320" s="4">
        <v>0</v>
      </c>
      <c r="H2320" s="4">
        <v>7.7</v>
      </c>
      <c r="I2320" s="4">
        <v>0.09</v>
      </c>
      <c r="J2320" s="4">
        <v>1.71</v>
      </c>
      <c r="K2320" s="4">
        <v>4.49</v>
      </c>
      <c r="L2320" s="4">
        <v>0.105</v>
      </c>
      <c r="M2320" s="4">
        <v>31.5</v>
      </c>
      <c r="N2320" s="4">
        <v>11.65</v>
      </c>
      <c r="O2320" s="4">
        <v>147.80000000000001</v>
      </c>
      <c r="P2320" s="4">
        <v>54.8</v>
      </c>
      <c r="Q2320" s="4">
        <v>247</v>
      </c>
      <c r="R2320" s="4">
        <v>49.8</v>
      </c>
      <c r="S2320" s="4">
        <v>489</v>
      </c>
      <c r="T2320" s="4">
        <v>82.1</v>
      </c>
      <c r="U2320" s="4"/>
      <c r="V2320" s="4">
        <v>6.1</v>
      </c>
      <c r="W2320" s="4">
        <v>3.39</v>
      </c>
      <c r="X2320" s="4">
        <v>11767</v>
      </c>
      <c r="Y2320" s="4">
        <v>2.16</v>
      </c>
      <c r="Z2320" s="4">
        <v>39.799999999999997</v>
      </c>
      <c r="AA2320" s="4">
        <v>311</v>
      </c>
      <c r="AB2320" s="4">
        <v>646</v>
      </c>
      <c r="AC2320" s="4"/>
    </row>
    <row r="2321" spans="1:29" hidden="1" x14ac:dyDescent="0.25">
      <c r="A2321" s="4" t="s">
        <v>4129</v>
      </c>
      <c r="B2321" s="4" t="s">
        <v>3939</v>
      </c>
      <c r="C2321" s="4" t="s">
        <v>2404</v>
      </c>
      <c r="D2321" s="4" t="s">
        <v>2414</v>
      </c>
      <c r="E2321" s="4" t="s">
        <v>3966</v>
      </c>
      <c r="F2321" s="4">
        <v>0</v>
      </c>
      <c r="G2321" s="4">
        <v>0</v>
      </c>
      <c r="H2321" s="4">
        <v>8.9</v>
      </c>
      <c r="I2321" s="4">
        <v>0.1</v>
      </c>
      <c r="J2321" s="4">
        <v>1.72</v>
      </c>
      <c r="K2321" s="4">
        <v>5.2</v>
      </c>
      <c r="L2321" s="4">
        <v>0.11700000000000001</v>
      </c>
      <c r="M2321" s="4">
        <v>32.6</v>
      </c>
      <c r="N2321" s="4">
        <v>12.2</v>
      </c>
      <c r="O2321" s="4">
        <v>155.69999999999999</v>
      </c>
      <c r="P2321" s="4">
        <v>57.7</v>
      </c>
      <c r="Q2321" s="4">
        <v>259</v>
      </c>
      <c r="R2321" s="4">
        <v>52.8</v>
      </c>
      <c r="S2321" s="4">
        <v>521</v>
      </c>
      <c r="T2321" s="4">
        <v>86.6</v>
      </c>
      <c r="U2321" s="4"/>
      <c r="V2321" s="4">
        <v>6.6</v>
      </c>
      <c r="W2321" s="4">
        <v>4.2</v>
      </c>
      <c r="X2321" s="4">
        <v>11830</v>
      </c>
      <c r="Y2321" s="4">
        <v>2.6</v>
      </c>
      <c r="Z2321" s="4">
        <v>44.5</v>
      </c>
      <c r="AA2321" s="4">
        <v>370</v>
      </c>
      <c r="AB2321" s="4">
        <v>794</v>
      </c>
      <c r="AC2321" s="4"/>
    </row>
    <row r="2322" spans="1:29" hidden="1" x14ac:dyDescent="0.25">
      <c r="A2322" s="4" t="s">
        <v>4129</v>
      </c>
      <c r="B2322" s="4" t="s">
        <v>3939</v>
      </c>
      <c r="C2322" s="4" t="s">
        <v>2404</v>
      </c>
      <c r="D2322" s="4" t="s">
        <v>2415</v>
      </c>
      <c r="E2322" s="4" t="s">
        <v>3966</v>
      </c>
      <c r="F2322" s="4">
        <v>0</v>
      </c>
      <c r="G2322" s="4">
        <v>1.22</v>
      </c>
      <c r="H2322" s="4">
        <v>10.199999999999999</v>
      </c>
      <c r="I2322" s="4">
        <v>0.53</v>
      </c>
      <c r="J2322" s="4">
        <v>4</v>
      </c>
      <c r="K2322" s="4">
        <v>5.68</v>
      </c>
      <c r="L2322" s="4">
        <v>0.14000000000000001</v>
      </c>
      <c r="M2322" s="4">
        <v>30</v>
      </c>
      <c r="N2322" s="4">
        <v>11.37</v>
      </c>
      <c r="O2322" s="4">
        <v>143.1</v>
      </c>
      <c r="P2322" s="4">
        <v>51.5</v>
      </c>
      <c r="Q2322" s="4">
        <v>232</v>
      </c>
      <c r="R2322" s="4">
        <v>48.2</v>
      </c>
      <c r="S2322" s="4">
        <v>464</v>
      </c>
      <c r="T2322" s="4">
        <v>77.900000000000006</v>
      </c>
      <c r="U2322" s="4"/>
      <c r="V2322" s="4">
        <v>7.6</v>
      </c>
      <c r="W2322" s="4">
        <v>3.46</v>
      </c>
      <c r="X2322" s="4">
        <v>11669</v>
      </c>
      <c r="Y2322" s="4">
        <v>1.71</v>
      </c>
      <c r="Z2322" s="4">
        <v>35.299999999999997</v>
      </c>
      <c r="AA2322" s="4">
        <v>285</v>
      </c>
      <c r="AB2322" s="4">
        <v>635</v>
      </c>
      <c r="AC2322" s="4"/>
    </row>
    <row r="2323" spans="1:29" hidden="1" x14ac:dyDescent="0.25">
      <c r="A2323" s="4" t="s">
        <v>4129</v>
      </c>
      <c r="B2323" s="4" t="s">
        <v>3939</v>
      </c>
      <c r="C2323" s="4" t="s">
        <v>2404</v>
      </c>
      <c r="D2323" s="4" t="s">
        <v>2416</v>
      </c>
      <c r="E2323" s="4" t="s">
        <v>3966</v>
      </c>
      <c r="F2323" s="4">
        <v>0</v>
      </c>
      <c r="G2323" s="4">
        <v>3.1E-2</v>
      </c>
      <c r="H2323" s="4">
        <v>8</v>
      </c>
      <c r="I2323" s="4">
        <v>0.08</v>
      </c>
      <c r="J2323" s="4">
        <v>2.35</v>
      </c>
      <c r="K2323" s="4">
        <v>6.49</v>
      </c>
      <c r="L2323" s="4">
        <v>0.22600000000000001</v>
      </c>
      <c r="M2323" s="4">
        <v>41.3</v>
      </c>
      <c r="N2323" s="4">
        <v>16.64</v>
      </c>
      <c r="O2323" s="4">
        <v>226.3</v>
      </c>
      <c r="P2323" s="4">
        <v>85.2</v>
      </c>
      <c r="Q2323" s="4">
        <v>395</v>
      </c>
      <c r="R2323" s="4">
        <v>82</v>
      </c>
      <c r="S2323" s="4">
        <v>791</v>
      </c>
      <c r="T2323" s="4"/>
      <c r="U2323" s="4"/>
      <c r="V2323" s="4">
        <v>4.0999999999999996</v>
      </c>
      <c r="W2323" s="4">
        <v>6.3</v>
      </c>
      <c r="X2323" s="4">
        <v>12945</v>
      </c>
      <c r="Y2323" s="4">
        <v>4.2699999999999996</v>
      </c>
      <c r="Z2323" s="4">
        <v>60.8</v>
      </c>
      <c r="AA2323" s="4">
        <v>438</v>
      </c>
      <c r="AB2323" s="4">
        <v>1428</v>
      </c>
      <c r="AC2323" s="4"/>
    </row>
    <row r="2324" spans="1:29" hidden="1" x14ac:dyDescent="0.25">
      <c r="A2324" s="4" t="s">
        <v>4130</v>
      </c>
      <c r="B2324" s="4" t="s">
        <v>3936</v>
      </c>
      <c r="C2324" s="4">
        <v>486</v>
      </c>
      <c r="D2324" s="4" t="s">
        <v>2418</v>
      </c>
      <c r="E2324" s="4" t="s">
        <v>3941</v>
      </c>
      <c r="F2324" s="4">
        <v>1</v>
      </c>
      <c r="G2324" s="4">
        <v>6.63</v>
      </c>
      <c r="H2324" s="4">
        <v>29.4</v>
      </c>
      <c r="I2324" s="4">
        <v>4.13</v>
      </c>
      <c r="J2324" s="4">
        <v>25.6</v>
      </c>
      <c r="K2324" s="4">
        <v>16</v>
      </c>
      <c r="L2324" s="4">
        <v>1.23</v>
      </c>
      <c r="M2324" s="4">
        <v>65.2</v>
      </c>
      <c r="N2324" s="4">
        <v>24.8</v>
      </c>
      <c r="O2324" s="4">
        <v>343</v>
      </c>
      <c r="P2324" s="4">
        <v>131.69999999999999</v>
      </c>
      <c r="Q2324" s="4">
        <v>648</v>
      </c>
      <c r="R2324" s="4">
        <v>134.80000000000001</v>
      </c>
      <c r="S2324" s="4">
        <v>1150</v>
      </c>
      <c r="T2324" s="4">
        <v>226</v>
      </c>
      <c r="U2324" s="4">
        <v>5400</v>
      </c>
      <c r="V2324" s="4">
        <v>13.7</v>
      </c>
      <c r="W2324" s="4">
        <v>36</v>
      </c>
      <c r="X2324" s="4">
        <v>15540</v>
      </c>
      <c r="Y2324" s="4">
        <v>24.6</v>
      </c>
      <c r="Z2324" s="4">
        <v>27.6</v>
      </c>
      <c r="AA2324" s="4">
        <v>388</v>
      </c>
      <c r="AB2324" s="4">
        <v>4630</v>
      </c>
      <c r="AC2324" s="4">
        <v>4.4400000000000004</v>
      </c>
    </row>
    <row r="2325" spans="1:29" hidden="1" x14ac:dyDescent="0.25">
      <c r="A2325" s="4" t="s">
        <v>4130</v>
      </c>
      <c r="B2325" s="4" t="s">
        <v>3936</v>
      </c>
      <c r="C2325" s="4">
        <v>486</v>
      </c>
      <c r="D2325" s="4" t="s">
        <v>2419</v>
      </c>
      <c r="E2325" s="4" t="s">
        <v>3941</v>
      </c>
      <c r="F2325" s="4">
        <v>1</v>
      </c>
      <c r="G2325" s="4">
        <v>6.3</v>
      </c>
      <c r="H2325" s="4">
        <v>31</v>
      </c>
      <c r="I2325" s="4">
        <v>3.2</v>
      </c>
      <c r="J2325" s="4">
        <v>23</v>
      </c>
      <c r="K2325" s="4">
        <v>10.3</v>
      </c>
      <c r="L2325" s="4">
        <v>0.28999999999999998</v>
      </c>
      <c r="M2325" s="4">
        <v>42.1</v>
      </c>
      <c r="N2325" s="4">
        <v>14.14</v>
      </c>
      <c r="O2325" s="4">
        <v>174.9</v>
      </c>
      <c r="P2325" s="4">
        <v>64.400000000000006</v>
      </c>
      <c r="Q2325" s="4">
        <v>295</v>
      </c>
      <c r="R2325" s="4">
        <v>57.6</v>
      </c>
      <c r="S2325" s="4">
        <v>494</v>
      </c>
      <c r="T2325" s="4">
        <v>96.6</v>
      </c>
      <c r="U2325" s="4">
        <v>2510</v>
      </c>
      <c r="V2325" s="4">
        <v>4.4000000000000004</v>
      </c>
      <c r="W2325" s="4">
        <v>7.27</v>
      </c>
      <c r="X2325" s="4">
        <v>10853</v>
      </c>
      <c r="Y2325" s="4">
        <v>2.77</v>
      </c>
      <c r="Z2325" s="4">
        <v>9.1199999999999992</v>
      </c>
      <c r="AA2325" s="4">
        <v>180.1</v>
      </c>
      <c r="AB2325" s="4">
        <v>366</v>
      </c>
      <c r="AC2325" s="4">
        <v>0.92</v>
      </c>
    </row>
    <row r="2326" spans="1:29" hidden="1" x14ac:dyDescent="0.25">
      <c r="A2326" s="4" t="s">
        <v>4130</v>
      </c>
      <c r="B2326" s="4" t="s">
        <v>3936</v>
      </c>
      <c r="C2326" s="4">
        <v>486</v>
      </c>
      <c r="D2326" s="4" t="s">
        <v>2420</v>
      </c>
      <c r="E2326" s="4" t="s">
        <v>3941</v>
      </c>
      <c r="F2326" s="4">
        <v>1</v>
      </c>
      <c r="G2326" s="4">
        <v>1.01</v>
      </c>
      <c r="H2326" s="4">
        <v>9.1999999999999993</v>
      </c>
      <c r="I2326" s="4">
        <v>0.60099999999999998</v>
      </c>
      <c r="J2326" s="4">
        <v>4.12</v>
      </c>
      <c r="K2326" s="4">
        <v>7.97</v>
      </c>
      <c r="L2326" s="4">
        <v>0.94</v>
      </c>
      <c r="M2326" s="4">
        <v>55.6</v>
      </c>
      <c r="N2326" s="4">
        <v>21.5</v>
      </c>
      <c r="O2326" s="4">
        <v>296</v>
      </c>
      <c r="P2326" s="4">
        <v>115.6</v>
      </c>
      <c r="Q2326" s="4">
        <v>572</v>
      </c>
      <c r="R2326" s="4">
        <v>113.1</v>
      </c>
      <c r="S2326" s="4">
        <v>1000</v>
      </c>
      <c r="T2326" s="4">
        <v>198.6</v>
      </c>
      <c r="U2326" s="4">
        <v>4740</v>
      </c>
      <c r="V2326" s="4">
        <v>6.2</v>
      </c>
      <c r="W2326" s="4">
        <v>2.4300000000000002</v>
      </c>
      <c r="X2326" s="4">
        <v>10780</v>
      </c>
      <c r="Y2326" s="4">
        <v>1.61</v>
      </c>
      <c r="Z2326" s="4">
        <v>10.039999999999999</v>
      </c>
      <c r="AA2326" s="4">
        <v>222.4</v>
      </c>
      <c r="AB2326" s="4">
        <v>693</v>
      </c>
      <c r="AC2326" s="4">
        <v>1.54</v>
      </c>
    </row>
    <row r="2327" spans="1:29" hidden="1" x14ac:dyDescent="0.25">
      <c r="A2327" s="4" t="s">
        <v>4130</v>
      </c>
      <c r="B2327" s="4" t="s">
        <v>3936</v>
      </c>
      <c r="C2327" s="4">
        <v>486</v>
      </c>
      <c r="D2327" s="4" t="s">
        <v>2421</v>
      </c>
      <c r="E2327" s="4" t="s">
        <v>3941</v>
      </c>
      <c r="F2327" s="4">
        <v>1</v>
      </c>
      <c r="G2327" s="4">
        <v>3.2000000000000001E-2</v>
      </c>
      <c r="H2327" s="4">
        <v>5.84</v>
      </c>
      <c r="I2327" s="4">
        <v>3.2000000000000001E-2</v>
      </c>
      <c r="J2327" s="4">
        <v>0.35</v>
      </c>
      <c r="K2327" s="4">
        <v>1.01</v>
      </c>
      <c r="L2327" s="4">
        <v>0.10100000000000001</v>
      </c>
      <c r="M2327" s="4">
        <v>5.53</v>
      </c>
      <c r="N2327" s="4">
        <v>1.93</v>
      </c>
      <c r="O2327" s="4">
        <v>25.1</v>
      </c>
      <c r="P2327" s="4">
        <v>9.9</v>
      </c>
      <c r="Q2327" s="4">
        <v>50.6</v>
      </c>
      <c r="R2327" s="4">
        <v>11.09</v>
      </c>
      <c r="S2327" s="4">
        <v>110.8</v>
      </c>
      <c r="T2327" s="4">
        <v>24.1</v>
      </c>
      <c r="U2327" s="4">
        <v>308</v>
      </c>
      <c r="V2327" s="4">
        <v>6.2</v>
      </c>
      <c r="W2327" s="4">
        <v>1.4</v>
      </c>
      <c r="X2327" s="4">
        <v>11096</v>
      </c>
      <c r="Y2327" s="4">
        <v>0.52900000000000003</v>
      </c>
      <c r="Z2327" s="4">
        <v>11.4</v>
      </c>
      <c r="AA2327" s="4">
        <v>60.7</v>
      </c>
      <c r="AB2327" s="4">
        <v>118.5</v>
      </c>
      <c r="AC2327" s="4">
        <v>0.67400000000000004</v>
      </c>
    </row>
    <row r="2328" spans="1:29" hidden="1" x14ac:dyDescent="0.25">
      <c r="A2328" s="4" t="s">
        <v>4130</v>
      </c>
      <c r="B2328" s="4" t="s">
        <v>3936</v>
      </c>
      <c r="C2328" s="4">
        <v>486</v>
      </c>
      <c r="D2328" s="4" t="s">
        <v>2422</v>
      </c>
      <c r="E2328" s="4" t="s">
        <v>3941</v>
      </c>
      <c r="F2328" s="4">
        <v>1</v>
      </c>
      <c r="G2328" s="4">
        <v>5.0000000000000001E-3</v>
      </c>
      <c r="H2328" s="4">
        <v>13.92</v>
      </c>
      <c r="I2328" s="4">
        <v>0.1</v>
      </c>
      <c r="J2328" s="4">
        <v>1.38</v>
      </c>
      <c r="K2328" s="4">
        <v>1.9</v>
      </c>
      <c r="L2328" s="4">
        <v>0.83</v>
      </c>
      <c r="M2328" s="4">
        <v>10.47</v>
      </c>
      <c r="N2328" s="4">
        <v>3.91</v>
      </c>
      <c r="O2328" s="4">
        <v>46.9</v>
      </c>
      <c r="P2328" s="4">
        <v>18.600000000000001</v>
      </c>
      <c r="Q2328" s="4">
        <v>100.3</v>
      </c>
      <c r="R2328" s="4">
        <v>21.68</v>
      </c>
      <c r="S2328" s="4">
        <v>219.7</v>
      </c>
      <c r="T2328" s="4">
        <v>51.1</v>
      </c>
      <c r="U2328" s="4">
        <v>586</v>
      </c>
      <c r="V2328" s="4">
        <v>2.4</v>
      </c>
      <c r="W2328" s="4">
        <v>1.1100000000000001</v>
      </c>
      <c r="X2328" s="4">
        <v>10308</v>
      </c>
      <c r="Y2328" s="4">
        <v>0.7</v>
      </c>
      <c r="Z2328" s="4">
        <v>29.2</v>
      </c>
      <c r="AA2328" s="4">
        <v>189.1</v>
      </c>
      <c r="AB2328" s="4">
        <v>273</v>
      </c>
      <c r="AC2328" s="4">
        <v>0.72299999999999998</v>
      </c>
    </row>
    <row r="2329" spans="1:29" hidden="1" x14ac:dyDescent="0.25">
      <c r="A2329" s="4" t="s">
        <v>4130</v>
      </c>
      <c r="B2329" s="4" t="s">
        <v>3936</v>
      </c>
      <c r="C2329" s="4">
        <v>486</v>
      </c>
      <c r="D2329" s="4" t="s">
        <v>2423</v>
      </c>
      <c r="E2329" s="4" t="s">
        <v>3941</v>
      </c>
      <c r="F2329" s="4">
        <v>1</v>
      </c>
      <c r="G2329" s="4">
        <v>6.1999999999999998E-3</v>
      </c>
      <c r="H2329" s="4">
        <v>6.69</v>
      </c>
      <c r="I2329" s="4">
        <v>3.2099999999999997E-2</v>
      </c>
      <c r="J2329" s="4">
        <v>0.47</v>
      </c>
      <c r="K2329" s="4">
        <v>1.58</v>
      </c>
      <c r="L2329" s="4">
        <v>0.35099999999999998</v>
      </c>
      <c r="M2329" s="4">
        <v>13.8</v>
      </c>
      <c r="N2329" s="4">
        <v>5.08</v>
      </c>
      <c r="O2329" s="4">
        <v>61.9</v>
      </c>
      <c r="P2329" s="4">
        <v>22.1</v>
      </c>
      <c r="Q2329" s="4">
        <v>106.3</v>
      </c>
      <c r="R2329" s="4">
        <v>21.6</v>
      </c>
      <c r="S2329" s="4">
        <v>197</v>
      </c>
      <c r="T2329" s="4">
        <v>39.4</v>
      </c>
      <c r="U2329" s="4">
        <v>721</v>
      </c>
      <c r="V2329" s="4">
        <v>2.8</v>
      </c>
      <c r="W2329" s="4">
        <v>2.4300000000000002</v>
      </c>
      <c r="X2329" s="4">
        <v>11875</v>
      </c>
      <c r="Y2329" s="4">
        <v>1.3</v>
      </c>
      <c r="Z2329" s="4">
        <v>18.32</v>
      </c>
      <c r="AA2329" s="4">
        <v>187.8</v>
      </c>
      <c r="AB2329" s="4">
        <v>404</v>
      </c>
      <c r="AC2329" s="4">
        <v>0.77</v>
      </c>
    </row>
    <row r="2330" spans="1:29" hidden="1" x14ac:dyDescent="0.25">
      <c r="A2330" s="4" t="s">
        <v>4130</v>
      </c>
      <c r="B2330" s="4" t="s">
        <v>3936</v>
      </c>
      <c r="C2330" s="4">
        <v>486</v>
      </c>
      <c r="D2330" s="4" t="s">
        <v>2424</v>
      </c>
      <c r="E2330" s="4" t="s">
        <v>3941</v>
      </c>
      <c r="F2330" s="4">
        <v>1</v>
      </c>
      <c r="G2330" s="4">
        <v>4.7E-2</v>
      </c>
      <c r="H2330" s="4">
        <v>6.27</v>
      </c>
      <c r="I2330" s="4">
        <v>6.8000000000000005E-2</v>
      </c>
      <c r="J2330" s="4">
        <v>1.29</v>
      </c>
      <c r="K2330" s="4">
        <v>4.07</v>
      </c>
      <c r="L2330" s="4">
        <v>0.42</v>
      </c>
      <c r="M2330" s="4">
        <v>30.2</v>
      </c>
      <c r="N2330" s="4">
        <v>10</v>
      </c>
      <c r="O2330" s="4">
        <v>126</v>
      </c>
      <c r="P2330" s="4">
        <v>49.4</v>
      </c>
      <c r="Q2330" s="4">
        <v>232</v>
      </c>
      <c r="R2330" s="4">
        <v>44.6</v>
      </c>
      <c r="S2330" s="4">
        <v>388</v>
      </c>
      <c r="T2330" s="4">
        <v>79.8</v>
      </c>
      <c r="U2330" s="4">
        <v>1790</v>
      </c>
      <c r="V2330" s="4">
        <v>6.5</v>
      </c>
      <c r="W2330" s="4">
        <v>3.48</v>
      </c>
      <c r="X2330" s="4">
        <v>11110</v>
      </c>
      <c r="Y2330" s="4">
        <v>1.92</v>
      </c>
      <c r="Z2330" s="4">
        <v>6.8</v>
      </c>
      <c r="AA2330" s="4">
        <v>63.7</v>
      </c>
      <c r="AB2330" s="4">
        <v>187.4</v>
      </c>
      <c r="AC2330" s="4">
        <v>0.88</v>
      </c>
    </row>
    <row r="2331" spans="1:29" hidden="1" x14ac:dyDescent="0.25">
      <c r="A2331" s="4" t="s">
        <v>4130</v>
      </c>
      <c r="B2331" s="4" t="s">
        <v>3936</v>
      </c>
      <c r="C2331" s="4">
        <v>486</v>
      </c>
      <c r="D2331" s="4" t="s">
        <v>2425</v>
      </c>
      <c r="E2331" s="4" t="s">
        <v>3941</v>
      </c>
      <c r="F2331" s="4">
        <v>1</v>
      </c>
      <c r="G2331" s="4">
        <v>1.44E-2</v>
      </c>
      <c r="H2331" s="4">
        <v>4.5</v>
      </c>
      <c r="I2331" s="4">
        <v>6.9000000000000006E-2</v>
      </c>
      <c r="J2331" s="4">
        <v>1.6</v>
      </c>
      <c r="K2331" s="4">
        <v>4.25</v>
      </c>
      <c r="L2331" s="4">
        <v>0.1</v>
      </c>
      <c r="M2331" s="4">
        <v>29.61</v>
      </c>
      <c r="N2331" s="4">
        <v>10.68</v>
      </c>
      <c r="O2331" s="4">
        <v>140.1</v>
      </c>
      <c r="P2331" s="4">
        <v>52.6</v>
      </c>
      <c r="Q2331" s="4">
        <v>249.6</v>
      </c>
      <c r="R2331" s="4">
        <v>50</v>
      </c>
      <c r="S2331" s="4">
        <v>444</v>
      </c>
      <c r="T2331" s="4">
        <v>86.5</v>
      </c>
      <c r="U2331" s="4">
        <v>2149</v>
      </c>
      <c r="V2331" s="4">
        <v>8.6</v>
      </c>
      <c r="W2331" s="4">
        <v>1.86</v>
      </c>
      <c r="X2331" s="4">
        <v>10540</v>
      </c>
      <c r="Y2331" s="4">
        <v>1.38</v>
      </c>
      <c r="Z2331" s="4">
        <v>17.14</v>
      </c>
      <c r="AA2331" s="4">
        <v>192</v>
      </c>
      <c r="AB2331" s="4">
        <v>397</v>
      </c>
      <c r="AC2331" s="4">
        <v>1.1200000000000001</v>
      </c>
    </row>
    <row r="2332" spans="1:29" hidden="1" x14ac:dyDescent="0.25">
      <c r="A2332" s="4" t="s">
        <v>4130</v>
      </c>
      <c r="B2332" s="4" t="s">
        <v>3936</v>
      </c>
      <c r="C2332" s="4">
        <v>486</v>
      </c>
      <c r="D2332" s="4" t="s">
        <v>2426</v>
      </c>
      <c r="E2332" s="4" t="s">
        <v>3941</v>
      </c>
      <c r="F2332" s="4">
        <v>1</v>
      </c>
      <c r="G2332" s="4">
        <v>2.6599999999999999E-2</v>
      </c>
      <c r="H2332" s="4">
        <v>4.54</v>
      </c>
      <c r="I2332" s="4">
        <v>9.1999999999999998E-2</v>
      </c>
      <c r="J2332" s="4">
        <v>1.36</v>
      </c>
      <c r="K2332" s="4">
        <v>2.86</v>
      </c>
      <c r="L2332" s="4">
        <v>0.158</v>
      </c>
      <c r="M2332" s="4">
        <v>21.2</v>
      </c>
      <c r="N2332" s="4">
        <v>7.97</v>
      </c>
      <c r="O2332" s="4">
        <v>110.8</v>
      </c>
      <c r="P2332" s="4">
        <v>44.4</v>
      </c>
      <c r="Q2332" s="4">
        <v>212.8</v>
      </c>
      <c r="R2332" s="4">
        <v>45.2</v>
      </c>
      <c r="S2332" s="4">
        <v>409</v>
      </c>
      <c r="T2332" s="4">
        <v>86.7</v>
      </c>
      <c r="U2332" s="4">
        <v>1855</v>
      </c>
      <c r="V2332" s="4">
        <v>2.5</v>
      </c>
      <c r="W2332" s="4">
        <v>2.36</v>
      </c>
      <c r="X2332" s="4">
        <v>11480</v>
      </c>
      <c r="Y2332" s="4">
        <v>2.23</v>
      </c>
      <c r="Z2332" s="4">
        <v>14.7</v>
      </c>
      <c r="AA2332" s="4">
        <v>102</v>
      </c>
      <c r="AB2332" s="4">
        <v>373</v>
      </c>
      <c r="AC2332" s="4">
        <v>1.012</v>
      </c>
    </row>
    <row r="2333" spans="1:29" hidden="1" x14ac:dyDescent="0.25">
      <c r="A2333" s="4" t="s">
        <v>4130</v>
      </c>
      <c r="B2333" s="4" t="s">
        <v>3936</v>
      </c>
      <c r="C2333" s="4">
        <v>486</v>
      </c>
      <c r="D2333" s="4" t="s">
        <v>2427</v>
      </c>
      <c r="E2333" s="4" t="s">
        <v>3941</v>
      </c>
      <c r="F2333" s="4">
        <v>1</v>
      </c>
      <c r="G2333" s="4">
        <v>1.5299999999999999E-2</v>
      </c>
      <c r="H2333" s="4">
        <v>5.73</v>
      </c>
      <c r="I2333" s="4">
        <v>7.3999999999999996E-2</v>
      </c>
      <c r="J2333" s="4">
        <v>1.55</v>
      </c>
      <c r="K2333" s="4">
        <v>3.36</v>
      </c>
      <c r="L2333" s="4">
        <v>0.114</v>
      </c>
      <c r="M2333" s="4">
        <v>25.2</v>
      </c>
      <c r="N2333" s="4">
        <v>9.3800000000000008</v>
      </c>
      <c r="O2333" s="4">
        <v>123.4</v>
      </c>
      <c r="P2333" s="4">
        <v>45.6</v>
      </c>
      <c r="Q2333" s="4">
        <v>221</v>
      </c>
      <c r="R2333" s="4">
        <v>44.3</v>
      </c>
      <c r="S2333" s="4">
        <v>392</v>
      </c>
      <c r="T2333" s="4">
        <v>80.8</v>
      </c>
      <c r="U2333" s="4">
        <v>1670</v>
      </c>
      <c r="V2333" s="4">
        <v>5.8</v>
      </c>
      <c r="W2333" s="4">
        <v>4.05</v>
      </c>
      <c r="X2333" s="4">
        <v>11990</v>
      </c>
      <c r="Y2333" s="4">
        <v>2.1</v>
      </c>
      <c r="Z2333" s="4">
        <v>16.899999999999999</v>
      </c>
      <c r="AA2333" s="4">
        <v>190</v>
      </c>
      <c r="AB2333" s="4">
        <v>476</v>
      </c>
      <c r="AC2333" s="4">
        <v>0.88</v>
      </c>
    </row>
    <row r="2334" spans="1:29" hidden="1" x14ac:dyDescent="0.25">
      <c r="A2334" s="4" t="s">
        <v>4130</v>
      </c>
      <c r="B2334" s="4" t="s">
        <v>3936</v>
      </c>
      <c r="C2334" s="4">
        <v>486</v>
      </c>
      <c r="D2334" s="4" t="s">
        <v>2428</v>
      </c>
      <c r="E2334" s="4" t="s">
        <v>3941</v>
      </c>
      <c r="F2334" s="4">
        <v>1</v>
      </c>
      <c r="G2334" s="4" t="s">
        <v>2417</v>
      </c>
      <c r="H2334" s="4">
        <v>0.73</v>
      </c>
      <c r="I2334" s="4">
        <v>3.2599999999999997E-2</v>
      </c>
      <c r="J2334" s="4">
        <v>0.77</v>
      </c>
      <c r="K2334" s="4">
        <v>3.28</v>
      </c>
      <c r="L2334" s="4">
        <v>9.9000000000000005E-2</v>
      </c>
      <c r="M2334" s="4">
        <v>32</v>
      </c>
      <c r="N2334" s="4">
        <v>14.12</v>
      </c>
      <c r="O2334" s="4">
        <v>191.6</v>
      </c>
      <c r="P2334" s="4">
        <v>71.3</v>
      </c>
      <c r="Q2334" s="4">
        <v>320.8</v>
      </c>
      <c r="R2334" s="4">
        <v>63.2</v>
      </c>
      <c r="S2334" s="4">
        <v>522</v>
      </c>
      <c r="T2334" s="4">
        <v>101.5</v>
      </c>
      <c r="U2334" s="4">
        <v>2957</v>
      </c>
      <c r="V2334" s="4">
        <v>5.7</v>
      </c>
      <c r="W2334" s="4">
        <v>1.44</v>
      </c>
      <c r="X2334" s="4">
        <v>11276</v>
      </c>
      <c r="Y2334" s="4">
        <v>1.1100000000000001</v>
      </c>
      <c r="Z2334" s="4">
        <v>2.35</v>
      </c>
      <c r="AA2334" s="4">
        <v>34.6</v>
      </c>
      <c r="AB2334" s="4">
        <v>459</v>
      </c>
      <c r="AC2334" s="4">
        <v>0.92</v>
      </c>
    </row>
    <row r="2335" spans="1:29" hidden="1" x14ac:dyDescent="0.25">
      <c r="A2335" s="4" t="s">
        <v>4130</v>
      </c>
      <c r="B2335" s="4" t="s">
        <v>3936</v>
      </c>
      <c r="C2335" s="4">
        <v>486</v>
      </c>
      <c r="D2335" s="4" t="s">
        <v>2429</v>
      </c>
      <c r="E2335" s="4" t="s">
        <v>3941</v>
      </c>
      <c r="F2335" s="4">
        <v>1</v>
      </c>
      <c r="G2335" s="4">
        <v>3.6999999999999998E-2</v>
      </c>
      <c r="H2335" s="4">
        <v>3.1</v>
      </c>
      <c r="I2335" s="4">
        <v>2.9499999999999998E-2</v>
      </c>
      <c r="J2335" s="4">
        <v>0.22</v>
      </c>
      <c r="K2335" s="4">
        <v>1.44</v>
      </c>
      <c r="L2335" s="4">
        <v>2.4E-2</v>
      </c>
      <c r="M2335" s="4">
        <v>13.32</v>
      </c>
      <c r="N2335" s="4">
        <v>5.45</v>
      </c>
      <c r="O2335" s="4">
        <v>80.3</v>
      </c>
      <c r="P2335" s="4">
        <v>36.799999999999997</v>
      </c>
      <c r="Q2335" s="4">
        <v>201.4</v>
      </c>
      <c r="R2335" s="4">
        <v>46.2</v>
      </c>
      <c r="S2335" s="4">
        <v>450</v>
      </c>
      <c r="T2335" s="4">
        <v>93.6</v>
      </c>
      <c r="U2335" s="4">
        <v>1410</v>
      </c>
      <c r="V2335" s="4">
        <v>3.4</v>
      </c>
      <c r="W2335" s="4">
        <v>2.72</v>
      </c>
      <c r="X2335" s="4">
        <v>11660</v>
      </c>
      <c r="Y2335" s="4">
        <v>2.0099999999999998</v>
      </c>
      <c r="Z2335" s="4">
        <v>8.57</v>
      </c>
      <c r="AA2335" s="4">
        <v>166.5</v>
      </c>
      <c r="AB2335" s="4">
        <v>699</v>
      </c>
      <c r="AC2335" s="4">
        <v>1.07</v>
      </c>
    </row>
    <row r="2336" spans="1:29" hidden="1" x14ac:dyDescent="0.25">
      <c r="A2336" s="4" t="s">
        <v>4130</v>
      </c>
      <c r="B2336" s="4" t="s">
        <v>3936</v>
      </c>
      <c r="C2336" s="4">
        <v>486</v>
      </c>
      <c r="D2336" s="4" t="s">
        <v>2430</v>
      </c>
      <c r="E2336" s="4" t="s">
        <v>3941</v>
      </c>
      <c r="F2336" s="4">
        <v>1</v>
      </c>
      <c r="G2336" s="4">
        <v>0.78</v>
      </c>
      <c r="H2336" s="4">
        <v>43</v>
      </c>
      <c r="I2336" s="4">
        <v>0.61</v>
      </c>
      <c r="J2336" s="4">
        <v>5.7</v>
      </c>
      <c r="K2336" s="4">
        <v>7.7</v>
      </c>
      <c r="L2336" s="4">
        <v>1.45</v>
      </c>
      <c r="M2336" s="4">
        <v>40</v>
      </c>
      <c r="N2336" s="4">
        <v>12.6</v>
      </c>
      <c r="O2336" s="4">
        <v>142</v>
      </c>
      <c r="P2336" s="4">
        <v>50.4</v>
      </c>
      <c r="Q2336" s="4">
        <v>233</v>
      </c>
      <c r="R2336" s="4">
        <v>46.7</v>
      </c>
      <c r="S2336" s="4">
        <v>417</v>
      </c>
      <c r="T2336" s="4">
        <v>82.9</v>
      </c>
      <c r="U2336" s="4">
        <v>1890</v>
      </c>
      <c r="V2336" s="4">
        <v>7</v>
      </c>
      <c r="W2336" s="4">
        <v>3.04</v>
      </c>
      <c r="X2336" s="4">
        <v>10250</v>
      </c>
      <c r="Y2336" s="4">
        <v>1.51</v>
      </c>
      <c r="Z2336" s="4">
        <v>38.799999999999997</v>
      </c>
      <c r="AA2336" s="4">
        <v>580</v>
      </c>
      <c r="AB2336" s="4">
        <v>508</v>
      </c>
      <c r="AC2336" s="4">
        <v>1.22</v>
      </c>
    </row>
    <row r="2337" spans="1:29" hidden="1" x14ac:dyDescent="0.25">
      <c r="A2337" s="4" t="s">
        <v>4130</v>
      </c>
      <c r="B2337" s="4" t="s">
        <v>3936</v>
      </c>
      <c r="C2337" s="4">
        <v>486</v>
      </c>
      <c r="D2337" s="4" t="s">
        <v>2431</v>
      </c>
      <c r="E2337" s="4" t="s">
        <v>3941</v>
      </c>
      <c r="F2337" s="4">
        <v>1</v>
      </c>
      <c r="G2337" s="4">
        <v>0.41</v>
      </c>
      <c r="H2337" s="4">
        <v>47.2</v>
      </c>
      <c r="I2337" s="4">
        <v>0.47</v>
      </c>
      <c r="J2337" s="4">
        <v>5.0999999999999996</v>
      </c>
      <c r="K2337" s="4">
        <v>5</v>
      </c>
      <c r="L2337" s="4">
        <v>0.92</v>
      </c>
      <c r="M2337" s="4">
        <v>15.4</v>
      </c>
      <c r="N2337" s="4">
        <v>3.8</v>
      </c>
      <c r="O2337" s="4">
        <v>39</v>
      </c>
      <c r="P2337" s="4">
        <v>11.6</v>
      </c>
      <c r="Q2337" s="4">
        <v>47.6</v>
      </c>
      <c r="R2337" s="4">
        <v>9.4</v>
      </c>
      <c r="S2337" s="4">
        <v>88.9</v>
      </c>
      <c r="T2337" s="4">
        <v>16.7</v>
      </c>
      <c r="U2337" s="4">
        <v>358</v>
      </c>
      <c r="V2337" s="4">
        <v>13.6</v>
      </c>
      <c r="W2337" s="4">
        <v>3.92</v>
      </c>
      <c r="X2337" s="4">
        <v>10360</v>
      </c>
      <c r="Y2337" s="4">
        <v>2.4</v>
      </c>
      <c r="Z2337" s="4">
        <v>29</v>
      </c>
      <c r="AA2337" s="4">
        <v>407</v>
      </c>
      <c r="AB2337" s="4">
        <v>578</v>
      </c>
      <c r="AC2337" s="4">
        <v>0.81499999999999995</v>
      </c>
    </row>
    <row r="2338" spans="1:29" hidden="1" x14ac:dyDescent="0.25">
      <c r="A2338" s="4" t="s">
        <v>4130</v>
      </c>
      <c r="B2338" s="4" t="s">
        <v>3936</v>
      </c>
      <c r="C2338" s="4">
        <v>486</v>
      </c>
      <c r="D2338" s="4" t="s">
        <v>2432</v>
      </c>
      <c r="E2338" s="4" t="s">
        <v>3941</v>
      </c>
      <c r="F2338" s="4">
        <v>1</v>
      </c>
      <c r="G2338" s="4">
        <v>2.9999999999999997E-4</v>
      </c>
      <c r="H2338" s="4">
        <v>5.55</v>
      </c>
      <c r="I2338" s="4">
        <v>8.5000000000000006E-3</v>
      </c>
      <c r="J2338" s="4">
        <v>0.38</v>
      </c>
      <c r="K2338" s="4">
        <v>0.95</v>
      </c>
      <c r="L2338" s="4">
        <v>0.30099999999999999</v>
      </c>
      <c r="M2338" s="4">
        <v>4.21</v>
      </c>
      <c r="N2338" s="4">
        <v>1.44</v>
      </c>
      <c r="O2338" s="4">
        <v>16.55</v>
      </c>
      <c r="P2338" s="4">
        <v>4.9400000000000004</v>
      </c>
      <c r="Q2338" s="4">
        <v>19.7</v>
      </c>
      <c r="R2338" s="4">
        <v>3.45</v>
      </c>
      <c r="S2338" s="4">
        <v>26.7</v>
      </c>
      <c r="T2338" s="4">
        <v>4.74</v>
      </c>
      <c r="U2338" s="4">
        <v>164.7</v>
      </c>
      <c r="V2338" s="4">
        <v>5.9</v>
      </c>
      <c r="W2338" s="4">
        <v>0.8</v>
      </c>
      <c r="X2338" s="4">
        <v>8930</v>
      </c>
      <c r="Y2338" s="4">
        <v>0.41899999999999998</v>
      </c>
      <c r="Z2338" s="4">
        <v>2.79</v>
      </c>
      <c r="AA2338" s="4">
        <v>57.4</v>
      </c>
      <c r="AB2338" s="4">
        <v>162.19999999999999</v>
      </c>
      <c r="AC2338" s="4">
        <v>0.53</v>
      </c>
    </row>
    <row r="2339" spans="1:29" hidden="1" x14ac:dyDescent="0.25">
      <c r="A2339" s="4" t="s">
        <v>4130</v>
      </c>
      <c r="B2339" s="4" t="s">
        <v>3936</v>
      </c>
      <c r="C2339" s="4">
        <v>486</v>
      </c>
      <c r="D2339" s="4" t="s">
        <v>2433</v>
      </c>
      <c r="E2339" s="4" t="s">
        <v>3941</v>
      </c>
      <c r="F2339" s="4">
        <v>1</v>
      </c>
      <c r="G2339" s="4">
        <v>5.7999999999999996E-3</v>
      </c>
      <c r="H2339" s="4">
        <v>12.82</v>
      </c>
      <c r="I2339" s="4">
        <v>4.8000000000000001E-2</v>
      </c>
      <c r="J2339" s="4">
        <v>0.69</v>
      </c>
      <c r="K2339" s="4">
        <v>2.42</v>
      </c>
      <c r="L2339" s="4">
        <v>0.19500000000000001</v>
      </c>
      <c r="M2339" s="4">
        <v>18.600000000000001</v>
      </c>
      <c r="N2339" s="4">
        <v>7.05</v>
      </c>
      <c r="O2339" s="4">
        <v>94</v>
      </c>
      <c r="P2339" s="4">
        <v>35.1</v>
      </c>
      <c r="Q2339" s="4">
        <v>169</v>
      </c>
      <c r="R2339" s="4">
        <v>35.299999999999997</v>
      </c>
      <c r="S2339" s="4">
        <v>308</v>
      </c>
      <c r="T2339" s="4">
        <v>62.4</v>
      </c>
      <c r="U2339" s="4">
        <v>1270</v>
      </c>
      <c r="V2339" s="4">
        <v>8.3000000000000007</v>
      </c>
      <c r="W2339" s="4">
        <v>2.21</v>
      </c>
      <c r="X2339" s="4">
        <v>10737</v>
      </c>
      <c r="Y2339" s="4">
        <v>1.3</v>
      </c>
      <c r="Z2339" s="4">
        <v>8.18</v>
      </c>
      <c r="AA2339" s="4">
        <v>148.80000000000001</v>
      </c>
      <c r="AB2339" s="4">
        <v>458</v>
      </c>
      <c r="AC2339" s="4">
        <v>0.76</v>
      </c>
    </row>
    <row r="2340" spans="1:29" hidden="1" x14ac:dyDescent="0.25">
      <c r="A2340" s="4" t="s">
        <v>4130</v>
      </c>
      <c r="B2340" s="4" t="s">
        <v>3936</v>
      </c>
      <c r="C2340" s="4">
        <v>486</v>
      </c>
      <c r="D2340" s="4" t="s">
        <v>2434</v>
      </c>
      <c r="E2340" s="4" t="s">
        <v>3941</v>
      </c>
      <c r="F2340" s="4">
        <v>1</v>
      </c>
      <c r="G2340" s="4">
        <v>1.15E-2</v>
      </c>
      <c r="H2340" s="4">
        <v>20.11</v>
      </c>
      <c r="I2340" s="4">
        <v>0.31</v>
      </c>
      <c r="J2340" s="4">
        <v>4.5999999999999996</v>
      </c>
      <c r="K2340" s="4">
        <v>8.1999999999999993</v>
      </c>
      <c r="L2340" s="4">
        <v>2.77</v>
      </c>
      <c r="M2340" s="4">
        <v>30.4</v>
      </c>
      <c r="N2340" s="4">
        <v>8.06</v>
      </c>
      <c r="O2340" s="4">
        <v>79.900000000000006</v>
      </c>
      <c r="P2340" s="4">
        <v>25.83</v>
      </c>
      <c r="Q2340" s="4">
        <v>113.2</v>
      </c>
      <c r="R2340" s="4">
        <v>21.57</v>
      </c>
      <c r="S2340" s="4">
        <v>187.6</v>
      </c>
      <c r="T2340" s="4">
        <v>38.06</v>
      </c>
      <c r="U2340" s="4">
        <v>772</v>
      </c>
      <c r="V2340" s="4">
        <v>11.3</v>
      </c>
      <c r="W2340" s="4">
        <v>0.91</v>
      </c>
      <c r="X2340" s="4">
        <v>8867</v>
      </c>
      <c r="Y2340" s="4">
        <v>0.41699999999999998</v>
      </c>
      <c r="Z2340" s="4">
        <v>8.8699999999999992</v>
      </c>
      <c r="AA2340" s="4">
        <v>176</v>
      </c>
      <c r="AB2340" s="4">
        <v>127.8</v>
      </c>
      <c r="AC2340" s="4">
        <v>0.55600000000000005</v>
      </c>
    </row>
    <row r="2341" spans="1:29" hidden="1" x14ac:dyDescent="0.25">
      <c r="A2341" s="4" t="s">
        <v>4130</v>
      </c>
      <c r="B2341" s="4" t="s">
        <v>3936</v>
      </c>
      <c r="C2341" s="4">
        <v>486</v>
      </c>
      <c r="D2341" s="4" t="s">
        <v>2435</v>
      </c>
      <c r="E2341" s="4" t="s">
        <v>3941</v>
      </c>
      <c r="F2341" s="4">
        <v>1</v>
      </c>
      <c r="G2341" s="4" t="s">
        <v>2417</v>
      </c>
      <c r="H2341" s="4">
        <v>2.14</v>
      </c>
      <c r="I2341" s="4">
        <v>7.4000000000000003E-3</v>
      </c>
      <c r="J2341" s="4">
        <v>0.11</v>
      </c>
      <c r="K2341" s="4">
        <v>0.78</v>
      </c>
      <c r="L2341" s="4">
        <v>7.0000000000000001E-3</v>
      </c>
      <c r="M2341" s="4">
        <v>13.4</v>
      </c>
      <c r="N2341" s="4">
        <v>6.06</v>
      </c>
      <c r="O2341" s="4">
        <v>90.5</v>
      </c>
      <c r="P2341" s="4">
        <v>38.1</v>
      </c>
      <c r="Q2341" s="4">
        <v>200.2</v>
      </c>
      <c r="R2341" s="4">
        <v>43.5</v>
      </c>
      <c r="S2341" s="4">
        <v>402</v>
      </c>
      <c r="T2341" s="4">
        <v>84</v>
      </c>
      <c r="U2341" s="4">
        <v>1340</v>
      </c>
      <c r="V2341" s="4">
        <v>2.5</v>
      </c>
      <c r="W2341" s="4">
        <v>4.53</v>
      </c>
      <c r="X2341" s="4">
        <v>12900</v>
      </c>
      <c r="Y2341" s="4">
        <v>3.7</v>
      </c>
      <c r="Z2341" s="4">
        <v>7.6</v>
      </c>
      <c r="AA2341" s="4">
        <v>154.6</v>
      </c>
      <c r="AB2341" s="4">
        <v>697</v>
      </c>
      <c r="AC2341" s="4">
        <v>1.03</v>
      </c>
    </row>
    <row r="2342" spans="1:29" hidden="1" x14ac:dyDescent="0.25">
      <c r="A2342" s="4" t="s">
        <v>4130</v>
      </c>
      <c r="B2342" s="4" t="s">
        <v>3936</v>
      </c>
      <c r="C2342" s="4">
        <v>486</v>
      </c>
      <c r="D2342" s="4" t="s">
        <v>2436</v>
      </c>
      <c r="E2342" s="4" t="s">
        <v>3941</v>
      </c>
      <c r="F2342" s="4">
        <v>1</v>
      </c>
      <c r="G2342" s="4">
        <v>2.8E-3</v>
      </c>
      <c r="H2342" s="4">
        <v>2.82</v>
      </c>
      <c r="I2342" s="4">
        <v>0.13400000000000001</v>
      </c>
      <c r="J2342" s="4">
        <v>2.6</v>
      </c>
      <c r="K2342" s="4">
        <v>4.67</v>
      </c>
      <c r="L2342" s="4">
        <v>0.22800000000000001</v>
      </c>
      <c r="M2342" s="4">
        <v>30.7</v>
      </c>
      <c r="N2342" s="4">
        <v>9.2100000000000009</v>
      </c>
      <c r="O2342" s="4">
        <v>118.3</v>
      </c>
      <c r="P2342" s="4">
        <v>42.96</v>
      </c>
      <c r="Q2342" s="4">
        <v>197.2</v>
      </c>
      <c r="R2342" s="4">
        <v>38.299999999999997</v>
      </c>
      <c r="S2342" s="4">
        <v>331.1</v>
      </c>
      <c r="T2342" s="4">
        <v>67.599999999999994</v>
      </c>
      <c r="U2342" s="4">
        <v>1497</v>
      </c>
      <c r="V2342" s="4">
        <v>8.9</v>
      </c>
      <c r="W2342" s="4">
        <v>1.78</v>
      </c>
      <c r="X2342" s="4">
        <v>9343</v>
      </c>
      <c r="Y2342" s="4">
        <v>0.74299999999999999</v>
      </c>
      <c r="Z2342" s="4">
        <v>5.6</v>
      </c>
      <c r="AA2342" s="4">
        <v>123.9</v>
      </c>
      <c r="AB2342" s="4">
        <v>209.8</v>
      </c>
      <c r="AC2342" s="4">
        <v>0.72499999999999998</v>
      </c>
    </row>
    <row r="2343" spans="1:29" hidden="1" x14ac:dyDescent="0.25">
      <c r="A2343" s="4" t="s">
        <v>4130</v>
      </c>
      <c r="B2343" s="4" t="s">
        <v>3936</v>
      </c>
      <c r="C2343" s="4">
        <v>486</v>
      </c>
      <c r="D2343" s="4" t="s">
        <v>2437</v>
      </c>
      <c r="E2343" s="4" t="s">
        <v>3941</v>
      </c>
      <c r="F2343" s="4">
        <v>1</v>
      </c>
      <c r="G2343" s="4">
        <v>3.5999999999999999E-3</v>
      </c>
      <c r="H2343" s="4">
        <v>1.45</v>
      </c>
      <c r="I2343" s="4">
        <v>5.7000000000000002E-2</v>
      </c>
      <c r="J2343" s="4">
        <v>1.0900000000000001</v>
      </c>
      <c r="K2343" s="4">
        <v>4.54</v>
      </c>
      <c r="L2343" s="4">
        <v>0.23300000000000001</v>
      </c>
      <c r="M2343" s="4">
        <v>41</v>
      </c>
      <c r="N2343" s="4">
        <v>16.7</v>
      </c>
      <c r="O2343" s="4">
        <v>227</v>
      </c>
      <c r="P2343" s="4">
        <v>85.6</v>
      </c>
      <c r="Q2343" s="4">
        <v>402</v>
      </c>
      <c r="R2343" s="4">
        <v>78</v>
      </c>
      <c r="S2343" s="4">
        <v>683</v>
      </c>
      <c r="T2343" s="4">
        <v>131.9</v>
      </c>
      <c r="U2343" s="4">
        <v>3490</v>
      </c>
      <c r="V2343" s="4">
        <v>3.1</v>
      </c>
      <c r="W2343" s="4">
        <v>1.48</v>
      </c>
      <c r="X2343" s="4">
        <v>11870</v>
      </c>
      <c r="Y2343" s="4">
        <v>1.51</v>
      </c>
      <c r="Z2343" s="4">
        <v>6.3</v>
      </c>
      <c r="AA2343" s="4">
        <v>119</v>
      </c>
      <c r="AB2343" s="4">
        <v>970</v>
      </c>
      <c r="AC2343" s="4">
        <v>1.22</v>
      </c>
    </row>
    <row r="2344" spans="1:29" hidden="1" x14ac:dyDescent="0.25">
      <c r="A2344" s="4" t="s">
        <v>4130</v>
      </c>
      <c r="B2344" s="4" t="s">
        <v>3936</v>
      </c>
      <c r="C2344" s="4">
        <v>486</v>
      </c>
      <c r="D2344" s="4" t="s">
        <v>2438</v>
      </c>
      <c r="E2344" s="4" t="s">
        <v>3941</v>
      </c>
      <c r="F2344" s="4">
        <v>1</v>
      </c>
      <c r="G2344" s="4">
        <v>0.16200000000000001</v>
      </c>
      <c r="H2344" s="4">
        <v>9.1199999999999992</v>
      </c>
      <c r="I2344" s="4">
        <v>0.122</v>
      </c>
      <c r="J2344" s="4">
        <v>1.33</v>
      </c>
      <c r="K2344" s="4">
        <v>3.06</v>
      </c>
      <c r="L2344" s="4">
        <v>0.247</v>
      </c>
      <c r="M2344" s="4">
        <v>19.600000000000001</v>
      </c>
      <c r="N2344" s="4">
        <v>7.55</v>
      </c>
      <c r="O2344" s="4">
        <v>110</v>
      </c>
      <c r="P2344" s="4">
        <v>46</v>
      </c>
      <c r="Q2344" s="4">
        <v>234</v>
      </c>
      <c r="R2344" s="4">
        <v>51.4</v>
      </c>
      <c r="S2344" s="4">
        <v>489</v>
      </c>
      <c r="T2344" s="4">
        <v>102.7</v>
      </c>
      <c r="U2344" s="4">
        <v>1770</v>
      </c>
      <c r="V2344" s="4">
        <v>2.4</v>
      </c>
      <c r="W2344" s="4">
        <v>2.69</v>
      </c>
      <c r="X2344" s="4">
        <v>10840</v>
      </c>
      <c r="Y2344" s="4">
        <v>2.0099999999999998</v>
      </c>
      <c r="Z2344" s="4">
        <v>12.43</v>
      </c>
      <c r="AA2344" s="4">
        <v>281.39999999999998</v>
      </c>
      <c r="AB2344" s="4">
        <v>669</v>
      </c>
      <c r="AC2344" s="4">
        <v>0.96</v>
      </c>
    </row>
    <row r="2345" spans="1:29" hidden="1" x14ac:dyDescent="0.25">
      <c r="A2345" s="4" t="s">
        <v>4130</v>
      </c>
      <c r="B2345" s="4" t="s">
        <v>3936</v>
      </c>
      <c r="C2345" s="4">
        <v>486</v>
      </c>
      <c r="D2345" s="4" t="s">
        <v>2439</v>
      </c>
      <c r="E2345" s="4" t="s">
        <v>3941</v>
      </c>
      <c r="F2345" s="4">
        <v>1</v>
      </c>
      <c r="G2345" s="4">
        <v>1E-3</v>
      </c>
      <c r="H2345" s="4">
        <v>14.39</v>
      </c>
      <c r="I2345" s="4">
        <v>0.10299999999999999</v>
      </c>
      <c r="J2345" s="4">
        <v>1.8</v>
      </c>
      <c r="K2345" s="4">
        <v>4.8600000000000003</v>
      </c>
      <c r="L2345" s="4">
        <v>0.97</v>
      </c>
      <c r="M2345" s="4">
        <v>27.1</v>
      </c>
      <c r="N2345" s="4">
        <v>8.5</v>
      </c>
      <c r="O2345" s="4">
        <v>104</v>
      </c>
      <c r="P2345" s="4">
        <v>37.700000000000003</v>
      </c>
      <c r="Q2345" s="4">
        <v>180</v>
      </c>
      <c r="R2345" s="4">
        <v>35.5</v>
      </c>
      <c r="S2345" s="4">
        <v>310</v>
      </c>
      <c r="T2345" s="4">
        <v>63</v>
      </c>
      <c r="U2345" s="4">
        <v>1380</v>
      </c>
      <c r="V2345" s="4">
        <v>4</v>
      </c>
      <c r="W2345" s="4">
        <v>1.79</v>
      </c>
      <c r="X2345" s="4">
        <v>9990</v>
      </c>
      <c r="Y2345" s="4">
        <v>0.81200000000000006</v>
      </c>
      <c r="Z2345" s="4">
        <v>7.13</v>
      </c>
      <c r="AA2345" s="4">
        <v>159.69999999999999</v>
      </c>
      <c r="AB2345" s="4">
        <v>216.3</v>
      </c>
      <c r="AC2345" s="4">
        <v>0.77</v>
      </c>
    </row>
    <row r="2346" spans="1:29" hidden="1" x14ac:dyDescent="0.25">
      <c r="A2346" s="4" t="s">
        <v>4130</v>
      </c>
      <c r="B2346" s="4" t="s">
        <v>3936</v>
      </c>
      <c r="C2346" s="4">
        <v>486</v>
      </c>
      <c r="D2346" s="4" t="s">
        <v>2440</v>
      </c>
      <c r="E2346" s="4" t="s">
        <v>3941</v>
      </c>
      <c r="F2346" s="4">
        <v>1</v>
      </c>
      <c r="G2346" s="4">
        <v>1.78E-2</v>
      </c>
      <c r="H2346" s="4">
        <v>2.5299999999999998</v>
      </c>
      <c r="I2346" s="4">
        <v>0.129</v>
      </c>
      <c r="J2346" s="4">
        <v>2.0099999999999998</v>
      </c>
      <c r="K2346" s="4">
        <v>5.51</v>
      </c>
      <c r="L2346" s="4">
        <v>0.33</v>
      </c>
      <c r="M2346" s="4">
        <v>45.8</v>
      </c>
      <c r="N2346" s="4">
        <v>16.7</v>
      </c>
      <c r="O2346" s="4">
        <v>225</v>
      </c>
      <c r="P2346" s="4">
        <v>86.8</v>
      </c>
      <c r="Q2346" s="4">
        <v>405</v>
      </c>
      <c r="R2346" s="4">
        <v>81.5</v>
      </c>
      <c r="S2346" s="4">
        <v>699</v>
      </c>
      <c r="T2346" s="4">
        <v>137.1</v>
      </c>
      <c r="U2346" s="4">
        <v>3430</v>
      </c>
      <c r="V2346" s="4">
        <v>3.3</v>
      </c>
      <c r="W2346" s="4">
        <v>1.8</v>
      </c>
      <c r="X2346" s="4">
        <v>10780</v>
      </c>
      <c r="Y2346" s="4">
        <v>0.79</v>
      </c>
      <c r="Z2346" s="4">
        <v>10.3</v>
      </c>
      <c r="AA2346" s="4">
        <v>200</v>
      </c>
      <c r="AB2346" s="4">
        <v>467</v>
      </c>
      <c r="AC2346" s="4">
        <v>1.08</v>
      </c>
    </row>
    <row r="2347" spans="1:29" hidden="1" x14ac:dyDescent="0.25">
      <c r="A2347" s="4" t="s">
        <v>4130</v>
      </c>
      <c r="B2347" s="4" t="s">
        <v>3936</v>
      </c>
      <c r="C2347" s="4">
        <v>486</v>
      </c>
      <c r="D2347" s="4" t="s">
        <v>3935</v>
      </c>
      <c r="E2347" s="4" t="s">
        <v>3941</v>
      </c>
      <c r="F2347" s="4">
        <v>1</v>
      </c>
      <c r="G2347" s="4">
        <v>0.63</v>
      </c>
      <c r="H2347" s="4">
        <v>19.440000000000001</v>
      </c>
      <c r="I2347" s="4">
        <v>0.57799999999999996</v>
      </c>
      <c r="J2347" s="4">
        <v>5.59</v>
      </c>
      <c r="K2347" s="4">
        <v>8.6</v>
      </c>
      <c r="L2347" s="4">
        <v>0.99</v>
      </c>
      <c r="M2347" s="4">
        <v>45.4</v>
      </c>
      <c r="N2347" s="4">
        <v>14.79</v>
      </c>
      <c r="O2347" s="4">
        <v>185</v>
      </c>
      <c r="P2347" s="4">
        <v>67.8</v>
      </c>
      <c r="Q2347" s="4">
        <v>312</v>
      </c>
      <c r="R2347" s="4">
        <v>61.8</v>
      </c>
      <c r="S2347" s="4">
        <v>537</v>
      </c>
      <c r="T2347" s="4">
        <v>108</v>
      </c>
      <c r="U2347" s="4">
        <v>2710</v>
      </c>
      <c r="V2347" s="4">
        <v>5.6</v>
      </c>
      <c r="W2347" s="4">
        <v>2.2400000000000002</v>
      </c>
      <c r="X2347" s="4">
        <v>9920</v>
      </c>
      <c r="Y2347" s="4">
        <v>1.07</v>
      </c>
      <c r="Z2347" s="4">
        <v>16.66</v>
      </c>
      <c r="AA2347" s="4">
        <v>422</v>
      </c>
      <c r="AB2347" s="4">
        <v>413</v>
      </c>
      <c r="AC2347" s="4">
        <v>1.18</v>
      </c>
    </row>
    <row r="2348" spans="1:29" hidden="1" x14ac:dyDescent="0.25">
      <c r="A2348" s="4" t="s">
        <v>4130</v>
      </c>
      <c r="B2348" s="4" t="s">
        <v>3936</v>
      </c>
      <c r="C2348" s="4">
        <v>486</v>
      </c>
      <c r="D2348" s="4" t="s">
        <v>2441</v>
      </c>
      <c r="E2348" s="4" t="s">
        <v>3941</v>
      </c>
      <c r="F2348" s="4">
        <v>1</v>
      </c>
      <c r="G2348" s="4" t="s">
        <v>2417</v>
      </c>
      <c r="H2348" s="4">
        <v>0.51</v>
      </c>
      <c r="I2348" s="4">
        <v>1.8E-3</v>
      </c>
      <c r="J2348" s="4">
        <v>0.15</v>
      </c>
      <c r="K2348" s="4">
        <v>0.87</v>
      </c>
      <c r="L2348" s="4">
        <v>0.04</v>
      </c>
      <c r="M2348" s="4">
        <v>12.2</v>
      </c>
      <c r="N2348" s="4">
        <v>6.22</v>
      </c>
      <c r="O2348" s="4">
        <v>98.8</v>
      </c>
      <c r="P2348" s="4">
        <v>40.299999999999997</v>
      </c>
      <c r="Q2348" s="4">
        <v>205.2</v>
      </c>
      <c r="R2348" s="4">
        <v>45.3</v>
      </c>
      <c r="S2348" s="4">
        <v>414.8</v>
      </c>
      <c r="T2348" s="4">
        <v>83</v>
      </c>
      <c r="U2348" s="4">
        <v>1570</v>
      </c>
      <c r="V2348" s="4">
        <v>0.78</v>
      </c>
      <c r="W2348" s="4">
        <v>0.90600000000000003</v>
      </c>
      <c r="X2348" s="4">
        <v>12480</v>
      </c>
      <c r="Y2348" s="4">
        <v>1.0900000000000001</v>
      </c>
      <c r="Z2348" s="4">
        <v>1.2</v>
      </c>
      <c r="AA2348" s="4">
        <v>32.6</v>
      </c>
      <c r="AB2348" s="4">
        <v>493</v>
      </c>
      <c r="AC2348" s="4">
        <v>1.02</v>
      </c>
    </row>
    <row r="2349" spans="1:29" hidden="1" x14ac:dyDescent="0.25">
      <c r="A2349" s="4" t="s">
        <v>4130</v>
      </c>
      <c r="B2349" s="4" t="s">
        <v>3936</v>
      </c>
      <c r="C2349" s="4">
        <v>486</v>
      </c>
      <c r="D2349" s="4" t="s">
        <v>2442</v>
      </c>
      <c r="E2349" s="4" t="s">
        <v>3941</v>
      </c>
      <c r="F2349" s="4">
        <v>1</v>
      </c>
      <c r="G2349" s="4">
        <v>0.374</v>
      </c>
      <c r="H2349" s="4">
        <v>33.700000000000003</v>
      </c>
      <c r="I2349" s="4">
        <v>0.36699999999999999</v>
      </c>
      <c r="J2349" s="4">
        <v>4.7</v>
      </c>
      <c r="K2349" s="4">
        <v>10.4</v>
      </c>
      <c r="L2349" s="4">
        <v>1.1499999999999999</v>
      </c>
      <c r="M2349" s="4">
        <v>66.099999999999994</v>
      </c>
      <c r="N2349" s="4">
        <v>21.1</v>
      </c>
      <c r="O2349" s="4">
        <v>244</v>
      </c>
      <c r="P2349" s="4">
        <v>86.6</v>
      </c>
      <c r="Q2349" s="4">
        <v>389</v>
      </c>
      <c r="R2349" s="4">
        <v>69.7</v>
      </c>
      <c r="S2349" s="4">
        <v>552</v>
      </c>
      <c r="T2349" s="4">
        <v>106.6</v>
      </c>
      <c r="U2349" s="4">
        <v>3420</v>
      </c>
      <c r="V2349" s="4">
        <v>9.1999999999999993</v>
      </c>
      <c r="W2349" s="4">
        <v>3.05</v>
      </c>
      <c r="X2349" s="4">
        <v>9530</v>
      </c>
      <c r="Y2349" s="4">
        <v>1.51</v>
      </c>
      <c r="Z2349" s="4">
        <v>19.600000000000001</v>
      </c>
      <c r="AA2349" s="4">
        <v>477</v>
      </c>
      <c r="AB2349" s="4">
        <v>462</v>
      </c>
      <c r="AC2349" s="4">
        <v>1.62</v>
      </c>
    </row>
    <row r="2350" spans="1:29" hidden="1" x14ac:dyDescent="0.25">
      <c r="A2350" s="4" t="s">
        <v>4130</v>
      </c>
      <c r="B2350" s="4" t="s">
        <v>3936</v>
      </c>
      <c r="C2350" s="4">
        <v>486</v>
      </c>
      <c r="D2350" s="4" t="s">
        <v>2443</v>
      </c>
      <c r="E2350" s="4" t="s">
        <v>3941</v>
      </c>
      <c r="F2350" s="4">
        <v>1</v>
      </c>
      <c r="G2350" s="4">
        <v>7.7999999999999996E-3</v>
      </c>
      <c r="H2350" s="4">
        <v>1.08</v>
      </c>
      <c r="I2350" s="4">
        <v>2.4E-2</v>
      </c>
      <c r="J2350" s="4">
        <v>0.28999999999999998</v>
      </c>
      <c r="K2350" s="4">
        <v>1.51</v>
      </c>
      <c r="L2350" s="4">
        <v>6.5000000000000002E-2</v>
      </c>
      <c r="M2350" s="4">
        <v>19.600000000000001</v>
      </c>
      <c r="N2350" s="4">
        <v>9.36</v>
      </c>
      <c r="O2350" s="4">
        <v>155.1</v>
      </c>
      <c r="P2350" s="4">
        <v>67.599999999999994</v>
      </c>
      <c r="Q2350" s="4">
        <v>378</v>
      </c>
      <c r="R2350" s="4">
        <v>83.1</v>
      </c>
      <c r="S2350" s="4">
        <v>759</v>
      </c>
      <c r="T2350" s="4">
        <v>156.80000000000001</v>
      </c>
      <c r="U2350" s="4">
        <v>2810</v>
      </c>
      <c r="V2350" s="4">
        <v>3.1</v>
      </c>
      <c r="W2350" s="4">
        <v>1.06</v>
      </c>
      <c r="X2350" s="4">
        <v>11686</v>
      </c>
      <c r="Y2350" s="4">
        <v>1.1000000000000001</v>
      </c>
      <c r="Z2350" s="4">
        <v>2.16</v>
      </c>
      <c r="AA2350" s="4">
        <v>49.5</v>
      </c>
      <c r="AB2350" s="4">
        <v>442</v>
      </c>
      <c r="AC2350" s="4">
        <v>1.24</v>
      </c>
    </row>
    <row r="2351" spans="1:29" hidden="1" x14ac:dyDescent="0.25">
      <c r="A2351" s="4" t="s">
        <v>4130</v>
      </c>
      <c r="B2351" s="4" t="s">
        <v>3936</v>
      </c>
      <c r="C2351" s="4">
        <v>486</v>
      </c>
      <c r="D2351" s="4" t="s">
        <v>2444</v>
      </c>
      <c r="E2351" s="4" t="s">
        <v>3941</v>
      </c>
      <c r="F2351" s="4">
        <v>1</v>
      </c>
      <c r="G2351" s="4">
        <v>9.7999999999999997E-3</v>
      </c>
      <c r="H2351" s="4">
        <v>1.8</v>
      </c>
      <c r="I2351" s="4">
        <v>2.23E-2</v>
      </c>
      <c r="J2351" s="4">
        <v>0.33</v>
      </c>
      <c r="K2351" s="4">
        <v>2.17</v>
      </c>
      <c r="L2351" s="4">
        <v>0.14000000000000001</v>
      </c>
      <c r="M2351" s="4">
        <v>20.5</v>
      </c>
      <c r="N2351" s="4">
        <v>9.67</v>
      </c>
      <c r="O2351" s="4">
        <v>149</v>
      </c>
      <c r="P2351" s="4">
        <v>67.2</v>
      </c>
      <c r="Q2351" s="4">
        <v>357.1</v>
      </c>
      <c r="R2351" s="4">
        <v>76.5</v>
      </c>
      <c r="S2351" s="4">
        <v>716</v>
      </c>
      <c r="T2351" s="4">
        <v>148.5</v>
      </c>
      <c r="U2351" s="4">
        <v>2710</v>
      </c>
      <c r="V2351" s="4">
        <v>3</v>
      </c>
      <c r="W2351" s="4">
        <v>1.39</v>
      </c>
      <c r="X2351" s="4">
        <v>11459</v>
      </c>
      <c r="Y2351" s="4">
        <v>1</v>
      </c>
      <c r="Z2351" s="4">
        <v>2.2200000000000002</v>
      </c>
      <c r="AA2351" s="4">
        <v>54.1</v>
      </c>
      <c r="AB2351" s="4">
        <v>339.6</v>
      </c>
      <c r="AC2351" s="4">
        <v>1.06</v>
      </c>
    </row>
    <row r="2352" spans="1:29" hidden="1" x14ac:dyDescent="0.25">
      <c r="A2352" s="4" t="s">
        <v>4130</v>
      </c>
      <c r="B2352" s="4" t="s">
        <v>3936</v>
      </c>
      <c r="C2352" s="4">
        <v>486</v>
      </c>
      <c r="D2352" s="4" t="s">
        <v>2445</v>
      </c>
      <c r="E2352" s="4" t="s">
        <v>3941</v>
      </c>
      <c r="F2352" s="4">
        <v>1</v>
      </c>
      <c r="G2352" s="4">
        <v>5.0999999999999997E-2</v>
      </c>
      <c r="H2352" s="4">
        <v>2.62</v>
      </c>
      <c r="I2352" s="4">
        <v>0.11</v>
      </c>
      <c r="J2352" s="4">
        <v>1.92</v>
      </c>
      <c r="K2352" s="4">
        <v>6.06</v>
      </c>
      <c r="L2352" s="4">
        <v>0.4</v>
      </c>
      <c r="M2352" s="4">
        <v>49.8</v>
      </c>
      <c r="N2352" s="4">
        <v>22.5</v>
      </c>
      <c r="O2352" s="4">
        <v>324</v>
      </c>
      <c r="P2352" s="4">
        <v>130.5</v>
      </c>
      <c r="Q2352" s="4">
        <v>655</v>
      </c>
      <c r="R2352" s="4">
        <v>134</v>
      </c>
      <c r="S2352" s="4">
        <v>1200</v>
      </c>
      <c r="T2352" s="4">
        <v>233</v>
      </c>
      <c r="U2352" s="4">
        <v>5360</v>
      </c>
      <c r="V2352" s="4">
        <v>2.7</v>
      </c>
      <c r="W2352" s="4">
        <v>1.44</v>
      </c>
      <c r="X2352" s="4">
        <v>11288</v>
      </c>
      <c r="Y2352" s="4">
        <v>1.1000000000000001</v>
      </c>
      <c r="Z2352" s="4">
        <v>6</v>
      </c>
      <c r="AA2352" s="4">
        <v>147.80000000000001</v>
      </c>
      <c r="AB2352" s="4">
        <v>790</v>
      </c>
      <c r="AC2352" s="4">
        <v>1.52</v>
      </c>
    </row>
    <row r="2353" spans="1:29" hidden="1" x14ac:dyDescent="0.25">
      <c r="A2353" s="4" t="s">
        <v>4130</v>
      </c>
      <c r="B2353" s="4" t="s">
        <v>3936</v>
      </c>
      <c r="C2353" s="4">
        <v>486</v>
      </c>
      <c r="D2353" s="4" t="s">
        <v>2446</v>
      </c>
      <c r="E2353" s="4" t="s">
        <v>3941</v>
      </c>
      <c r="F2353" s="4">
        <v>1</v>
      </c>
      <c r="G2353" s="4">
        <v>0.1</v>
      </c>
      <c r="H2353" s="4">
        <v>4.6500000000000004</v>
      </c>
      <c r="I2353" s="4">
        <v>2.7E-2</v>
      </c>
      <c r="J2353" s="4">
        <v>0.55000000000000004</v>
      </c>
      <c r="K2353" s="4">
        <v>0.92</v>
      </c>
      <c r="L2353" s="4">
        <v>0.245</v>
      </c>
      <c r="M2353" s="4">
        <v>6.2</v>
      </c>
      <c r="N2353" s="4">
        <v>2.62</v>
      </c>
      <c r="O2353" s="4">
        <v>36.200000000000003</v>
      </c>
      <c r="P2353" s="4">
        <v>15.14</v>
      </c>
      <c r="Q2353" s="4">
        <v>85.6</v>
      </c>
      <c r="R2353" s="4">
        <v>20.81</v>
      </c>
      <c r="S2353" s="4">
        <v>216.6</v>
      </c>
      <c r="T2353" s="4">
        <v>53.1</v>
      </c>
      <c r="U2353" s="4">
        <v>513.5</v>
      </c>
      <c r="V2353" s="4">
        <v>6.4</v>
      </c>
      <c r="W2353" s="4">
        <v>0.89</v>
      </c>
      <c r="X2353" s="4">
        <v>9010</v>
      </c>
      <c r="Y2353" s="4">
        <v>0.43</v>
      </c>
      <c r="Z2353" s="4">
        <v>1.97</v>
      </c>
      <c r="AA2353" s="4">
        <v>53.1</v>
      </c>
      <c r="AB2353" s="4">
        <v>135.30000000000001</v>
      </c>
      <c r="AC2353" s="4">
        <v>0.67</v>
      </c>
    </row>
    <row r="2354" spans="1:29" hidden="1" x14ac:dyDescent="0.25">
      <c r="A2354" s="4" t="s">
        <v>4130</v>
      </c>
      <c r="B2354" s="4" t="s">
        <v>3936</v>
      </c>
      <c r="C2354" s="4">
        <v>486</v>
      </c>
      <c r="D2354" s="4" t="s">
        <v>2447</v>
      </c>
      <c r="E2354" s="4" t="s">
        <v>3941</v>
      </c>
      <c r="F2354" s="4">
        <v>1</v>
      </c>
      <c r="G2354" s="4">
        <v>0.104</v>
      </c>
      <c r="H2354" s="4">
        <v>1.98</v>
      </c>
      <c r="I2354" s="4">
        <v>8.8999999999999996E-2</v>
      </c>
      <c r="J2354" s="4">
        <v>0.89</v>
      </c>
      <c r="K2354" s="4">
        <v>2.75</v>
      </c>
      <c r="L2354" s="4">
        <v>0.19500000000000001</v>
      </c>
      <c r="M2354" s="4">
        <v>26.6</v>
      </c>
      <c r="N2354" s="4">
        <v>11.45</v>
      </c>
      <c r="O2354" s="4">
        <v>184</v>
      </c>
      <c r="P2354" s="4">
        <v>77</v>
      </c>
      <c r="Q2354" s="4">
        <v>405</v>
      </c>
      <c r="R2354" s="4">
        <v>85.1</v>
      </c>
      <c r="S2354" s="4">
        <v>783</v>
      </c>
      <c r="T2354" s="4">
        <v>158.80000000000001</v>
      </c>
      <c r="U2354" s="4">
        <v>3172</v>
      </c>
      <c r="V2354" s="4">
        <v>4.8</v>
      </c>
      <c r="W2354" s="4">
        <v>1.23</v>
      </c>
      <c r="X2354" s="4">
        <v>11208</v>
      </c>
      <c r="Y2354" s="4">
        <v>1.0900000000000001</v>
      </c>
      <c r="Z2354" s="4">
        <v>2.46</v>
      </c>
      <c r="AA2354" s="4">
        <v>62.4</v>
      </c>
      <c r="AB2354" s="4">
        <v>344</v>
      </c>
      <c r="AC2354" s="4">
        <v>1.24</v>
      </c>
    </row>
    <row r="2355" spans="1:29" hidden="1" x14ac:dyDescent="0.25">
      <c r="A2355" s="4" t="s">
        <v>4130</v>
      </c>
      <c r="B2355" s="4" t="s">
        <v>3936</v>
      </c>
      <c r="C2355" s="4">
        <v>486</v>
      </c>
      <c r="D2355" s="4" t="s">
        <v>2448</v>
      </c>
      <c r="E2355" s="4" t="s">
        <v>3941</v>
      </c>
      <c r="F2355" s="4">
        <v>0</v>
      </c>
      <c r="G2355" s="4">
        <v>0.17</v>
      </c>
      <c r="H2355" s="4">
        <v>2.54</v>
      </c>
      <c r="I2355" s="4">
        <v>0.13200000000000001</v>
      </c>
      <c r="J2355" s="4">
        <v>1.1100000000000001</v>
      </c>
      <c r="K2355" s="4">
        <v>3.63</v>
      </c>
      <c r="L2355" s="4">
        <v>0.23200000000000001</v>
      </c>
      <c r="M2355" s="4">
        <v>34.4</v>
      </c>
      <c r="N2355" s="4">
        <v>15.9</v>
      </c>
      <c r="O2355" s="4">
        <v>240</v>
      </c>
      <c r="P2355" s="4">
        <v>101.2</v>
      </c>
      <c r="Q2355" s="4">
        <v>531</v>
      </c>
      <c r="R2355" s="4">
        <v>115</v>
      </c>
      <c r="S2355" s="4">
        <v>1038</v>
      </c>
      <c r="T2355" s="4">
        <v>212</v>
      </c>
      <c r="U2355" s="4">
        <v>4240</v>
      </c>
      <c r="V2355" s="4">
        <v>3.6</v>
      </c>
      <c r="W2355" s="4">
        <v>1.8</v>
      </c>
      <c r="X2355" s="4">
        <v>11112</v>
      </c>
      <c r="Y2355" s="4">
        <v>1.2</v>
      </c>
      <c r="Z2355" s="4">
        <v>2.93</v>
      </c>
      <c r="AA2355" s="4">
        <v>81</v>
      </c>
      <c r="AB2355" s="4">
        <v>475</v>
      </c>
      <c r="AC2355" s="4">
        <v>1.3</v>
      </c>
    </row>
    <row r="2356" spans="1:29" hidden="1" x14ac:dyDescent="0.25">
      <c r="A2356" s="4" t="s">
        <v>4130</v>
      </c>
      <c r="B2356" s="4" t="s">
        <v>3936</v>
      </c>
      <c r="C2356" s="4">
        <v>486</v>
      </c>
      <c r="D2356" s="4" t="s">
        <v>2449</v>
      </c>
      <c r="E2356" s="4" t="s">
        <v>3941</v>
      </c>
      <c r="F2356" s="4">
        <v>0</v>
      </c>
      <c r="G2356" s="4">
        <v>2.0000000000000001E-4</v>
      </c>
      <c r="H2356" s="4">
        <v>10.08</v>
      </c>
      <c r="I2356" s="4">
        <v>7.0999999999999994E-2</v>
      </c>
      <c r="J2356" s="4">
        <v>1.43</v>
      </c>
      <c r="K2356" s="4">
        <v>4.0999999999999996</v>
      </c>
      <c r="L2356" s="4">
        <v>0.65</v>
      </c>
      <c r="M2356" s="4">
        <v>33.9</v>
      </c>
      <c r="N2356" s="4">
        <v>12.8</v>
      </c>
      <c r="O2356" s="4">
        <v>179.1</v>
      </c>
      <c r="P2356" s="4">
        <v>70.8</v>
      </c>
      <c r="Q2356" s="4">
        <v>340.7</v>
      </c>
      <c r="R2356" s="4">
        <v>66.099999999999994</v>
      </c>
      <c r="S2356" s="4">
        <v>582</v>
      </c>
      <c r="T2356" s="4">
        <v>117.6</v>
      </c>
      <c r="U2356" s="4">
        <v>2790</v>
      </c>
      <c r="V2356" s="4">
        <v>10.7</v>
      </c>
      <c r="W2356" s="4">
        <v>2.38</v>
      </c>
      <c r="X2356" s="4">
        <v>8724</v>
      </c>
      <c r="Y2356" s="4">
        <v>0.84</v>
      </c>
      <c r="Z2356" s="4">
        <v>6.31</v>
      </c>
      <c r="AA2356" s="4">
        <v>164.4</v>
      </c>
      <c r="AB2356" s="4">
        <v>252.9</v>
      </c>
      <c r="AC2356" s="4">
        <v>0.94</v>
      </c>
    </row>
    <row r="2357" spans="1:29" hidden="1" x14ac:dyDescent="0.25">
      <c r="A2357" s="4" t="s">
        <v>4130</v>
      </c>
      <c r="B2357" s="4" t="s">
        <v>3936</v>
      </c>
      <c r="C2357" s="4">
        <v>486</v>
      </c>
      <c r="D2357" s="4" t="s">
        <v>2450</v>
      </c>
      <c r="E2357" s="4" t="s">
        <v>3941</v>
      </c>
      <c r="F2357" s="4">
        <v>0</v>
      </c>
      <c r="G2357" s="4">
        <v>0.214</v>
      </c>
      <c r="H2357" s="4">
        <v>8.6</v>
      </c>
      <c r="I2357" s="4">
        <v>0.245</v>
      </c>
      <c r="J2357" s="4">
        <v>2.83</v>
      </c>
      <c r="K2357" s="4">
        <v>6.3</v>
      </c>
      <c r="L2357" s="4">
        <v>0.56000000000000005</v>
      </c>
      <c r="M2357" s="4">
        <v>51.8</v>
      </c>
      <c r="N2357" s="4">
        <v>18.11</v>
      </c>
      <c r="O2357" s="4">
        <v>240.5</v>
      </c>
      <c r="P2357" s="4">
        <v>94.7</v>
      </c>
      <c r="Q2357" s="4">
        <v>456</v>
      </c>
      <c r="R2357" s="4">
        <v>92.1</v>
      </c>
      <c r="S2357" s="4">
        <v>787</v>
      </c>
      <c r="T2357" s="4">
        <v>158.4</v>
      </c>
      <c r="U2357" s="4">
        <v>3763</v>
      </c>
      <c r="V2357" s="4">
        <v>2.9</v>
      </c>
      <c r="W2357" s="4">
        <v>1.97</v>
      </c>
      <c r="X2357" s="4">
        <v>10110</v>
      </c>
      <c r="Y2357" s="4">
        <v>1.1359999999999999</v>
      </c>
      <c r="Z2357" s="4">
        <v>10.23</v>
      </c>
      <c r="AA2357" s="4">
        <v>274</v>
      </c>
      <c r="AB2357" s="4">
        <v>442</v>
      </c>
      <c r="AC2357" s="4">
        <v>1.32</v>
      </c>
    </row>
    <row r="2358" spans="1:29" hidden="1" x14ac:dyDescent="0.25">
      <c r="A2358" s="4" t="s">
        <v>4130</v>
      </c>
      <c r="B2358" s="4" t="s">
        <v>3936</v>
      </c>
      <c r="C2358" s="4">
        <v>486</v>
      </c>
      <c r="D2358" s="4" t="s">
        <v>2451</v>
      </c>
      <c r="E2358" s="4" t="s">
        <v>3941</v>
      </c>
      <c r="F2358" s="4">
        <v>0</v>
      </c>
      <c r="G2358" s="4">
        <v>0</v>
      </c>
      <c r="H2358" s="4">
        <v>1.93</v>
      </c>
      <c r="I2358" s="4">
        <v>5.3999999999999999E-2</v>
      </c>
      <c r="J2358" s="4">
        <v>0.59</v>
      </c>
      <c r="K2358" s="4">
        <v>3.83</v>
      </c>
      <c r="L2358" s="4">
        <v>0.19800000000000001</v>
      </c>
      <c r="M2358" s="4">
        <v>34.1</v>
      </c>
      <c r="N2358" s="4">
        <v>15.69</v>
      </c>
      <c r="O2358" s="4">
        <v>242.2</v>
      </c>
      <c r="P2358" s="4">
        <v>102.3</v>
      </c>
      <c r="Q2358" s="4">
        <v>535.5</v>
      </c>
      <c r="R2358" s="4">
        <v>112.6</v>
      </c>
      <c r="S2358" s="4">
        <v>1032</v>
      </c>
      <c r="T2358" s="4">
        <v>209.7</v>
      </c>
      <c r="U2358" s="4">
        <v>4210</v>
      </c>
      <c r="V2358" s="4">
        <v>3</v>
      </c>
      <c r="W2358" s="4">
        <v>1.82</v>
      </c>
      <c r="X2358" s="4">
        <v>11115</v>
      </c>
      <c r="Y2358" s="4">
        <v>1.47</v>
      </c>
      <c r="Z2358" s="4">
        <v>3.53</v>
      </c>
      <c r="AA2358" s="4">
        <v>92.9</v>
      </c>
      <c r="AB2358" s="4">
        <v>496.9</v>
      </c>
      <c r="AC2358" s="4">
        <v>1.28</v>
      </c>
    </row>
    <row r="2359" spans="1:29" hidden="1" x14ac:dyDescent="0.25">
      <c r="A2359" s="4" t="s">
        <v>4130</v>
      </c>
      <c r="B2359" s="4" t="s">
        <v>3936</v>
      </c>
      <c r="C2359" s="4">
        <v>486</v>
      </c>
      <c r="D2359" s="4" t="s">
        <v>2452</v>
      </c>
      <c r="E2359" s="4" t="s">
        <v>3941</v>
      </c>
      <c r="F2359" s="4">
        <v>0</v>
      </c>
      <c r="G2359" s="4">
        <v>0</v>
      </c>
      <c r="H2359" s="4">
        <v>0.83199999999999996</v>
      </c>
      <c r="I2359" s="4">
        <v>1.5699999999999999E-2</v>
      </c>
      <c r="J2359" s="4">
        <v>0.25</v>
      </c>
      <c r="K2359" s="4">
        <v>1.39</v>
      </c>
      <c r="L2359" s="4">
        <v>4.9000000000000002E-2</v>
      </c>
      <c r="M2359" s="4">
        <v>21.5</v>
      </c>
      <c r="N2359" s="4">
        <v>10.49</v>
      </c>
      <c r="O2359" s="4">
        <v>167.7</v>
      </c>
      <c r="P2359" s="4">
        <v>72.099999999999994</v>
      </c>
      <c r="Q2359" s="4">
        <v>385.8</v>
      </c>
      <c r="R2359" s="4">
        <v>84.6</v>
      </c>
      <c r="S2359" s="4">
        <v>797</v>
      </c>
      <c r="T2359" s="4">
        <v>164.4</v>
      </c>
      <c r="U2359" s="4">
        <v>2992</v>
      </c>
      <c r="V2359" s="4">
        <v>1.5</v>
      </c>
      <c r="W2359" s="4">
        <v>1.29</v>
      </c>
      <c r="X2359" s="4">
        <v>12560</v>
      </c>
      <c r="Y2359" s="4">
        <v>1.41</v>
      </c>
      <c r="Z2359" s="4">
        <v>1.92</v>
      </c>
      <c r="AA2359" s="4">
        <v>54.5</v>
      </c>
      <c r="AB2359" s="4">
        <v>515</v>
      </c>
      <c r="AC2359" s="4">
        <v>1.39</v>
      </c>
    </row>
    <row r="2360" spans="1:29" hidden="1" x14ac:dyDescent="0.25">
      <c r="A2360" s="4" t="s">
        <v>4130</v>
      </c>
      <c r="B2360" s="4" t="s">
        <v>3936</v>
      </c>
      <c r="C2360" s="4">
        <v>486</v>
      </c>
      <c r="D2360" s="4" t="s">
        <v>2453</v>
      </c>
      <c r="E2360" s="4" t="s">
        <v>3941</v>
      </c>
      <c r="F2360" s="4">
        <v>0</v>
      </c>
      <c r="G2360" s="4">
        <v>0.251</v>
      </c>
      <c r="H2360" s="4">
        <v>2.2400000000000002</v>
      </c>
      <c r="I2360" s="4">
        <v>0.19600000000000001</v>
      </c>
      <c r="J2360" s="4">
        <v>1.3</v>
      </c>
      <c r="K2360" s="4">
        <v>2.86</v>
      </c>
      <c r="L2360" s="4">
        <v>0.125</v>
      </c>
      <c r="M2360" s="4">
        <v>26.6</v>
      </c>
      <c r="N2360" s="4">
        <v>13.43</v>
      </c>
      <c r="O2360" s="4">
        <v>211.6</v>
      </c>
      <c r="P2360" s="4">
        <v>93.8</v>
      </c>
      <c r="Q2360" s="4">
        <v>502</v>
      </c>
      <c r="R2360" s="4">
        <v>110.4</v>
      </c>
      <c r="S2360" s="4">
        <v>1034</v>
      </c>
      <c r="T2360" s="4">
        <v>210</v>
      </c>
      <c r="U2360" s="4">
        <v>3830</v>
      </c>
      <c r="V2360" s="4">
        <v>20</v>
      </c>
      <c r="W2360" s="4">
        <v>1.4</v>
      </c>
      <c r="X2360" s="4">
        <v>11505</v>
      </c>
      <c r="Y2360" s="4">
        <v>1.25</v>
      </c>
      <c r="Z2360" s="4">
        <v>2.37</v>
      </c>
      <c r="AA2360" s="4">
        <v>65.7</v>
      </c>
      <c r="AB2360" s="4">
        <v>514</v>
      </c>
      <c r="AC2360" s="4">
        <v>1.5</v>
      </c>
    </row>
    <row r="2361" spans="1:29" hidden="1" x14ac:dyDescent="0.25">
      <c r="A2361" s="4" t="s">
        <v>4130</v>
      </c>
      <c r="B2361" s="4" t="s">
        <v>3936</v>
      </c>
      <c r="C2361" s="4">
        <v>486</v>
      </c>
      <c r="D2361" s="4" t="s">
        <v>2454</v>
      </c>
      <c r="E2361" s="4" t="s">
        <v>3941</v>
      </c>
      <c r="F2361" s="4">
        <v>0</v>
      </c>
      <c r="G2361" s="4">
        <v>4.1000000000000003E-3</v>
      </c>
      <c r="H2361" s="4">
        <v>7.61</v>
      </c>
      <c r="I2361" s="4">
        <v>7.8E-2</v>
      </c>
      <c r="J2361" s="4">
        <v>1.49</v>
      </c>
      <c r="K2361" s="4">
        <v>4.74</v>
      </c>
      <c r="L2361" s="4">
        <v>0.61</v>
      </c>
      <c r="M2361" s="4">
        <v>36.6</v>
      </c>
      <c r="N2361" s="4">
        <v>14.09</v>
      </c>
      <c r="O2361" s="4">
        <v>198.8</v>
      </c>
      <c r="P2361" s="4">
        <v>79.8</v>
      </c>
      <c r="Q2361" s="4">
        <v>393</v>
      </c>
      <c r="R2361" s="4">
        <v>79.2</v>
      </c>
      <c r="S2361" s="4">
        <v>703</v>
      </c>
      <c r="T2361" s="4">
        <v>139.9</v>
      </c>
      <c r="U2361" s="4">
        <v>3160</v>
      </c>
      <c r="V2361" s="4">
        <v>3.7</v>
      </c>
      <c r="W2361" s="4">
        <v>2.3199999999999998</v>
      </c>
      <c r="X2361" s="4">
        <v>9948</v>
      </c>
      <c r="Y2361" s="4">
        <v>1.28</v>
      </c>
      <c r="Z2361" s="4">
        <v>8.57</v>
      </c>
      <c r="AA2361" s="4">
        <v>227</v>
      </c>
      <c r="AB2361" s="4">
        <v>479</v>
      </c>
      <c r="AC2361" s="4">
        <v>1</v>
      </c>
    </row>
    <row r="2362" spans="1:29" hidden="1" x14ac:dyDescent="0.25">
      <c r="A2362" s="4" t="s">
        <v>4130</v>
      </c>
      <c r="B2362" s="4" t="s">
        <v>3936</v>
      </c>
      <c r="C2362" s="4">
        <v>486</v>
      </c>
      <c r="D2362" s="4" t="s">
        <v>2455</v>
      </c>
      <c r="E2362" s="4" t="s">
        <v>3941</v>
      </c>
      <c r="F2362" s="4">
        <v>0</v>
      </c>
      <c r="G2362" s="4" t="s">
        <v>2417</v>
      </c>
      <c r="H2362" s="4">
        <v>1.17</v>
      </c>
      <c r="I2362" s="4">
        <v>1.2699999999999999E-2</v>
      </c>
      <c r="J2362" s="4">
        <v>0.43</v>
      </c>
      <c r="K2362" s="4">
        <v>2.08</v>
      </c>
      <c r="L2362" s="4">
        <v>0.14699999999999999</v>
      </c>
      <c r="M2362" s="4">
        <v>20.9</v>
      </c>
      <c r="N2362" s="4">
        <v>11.63</v>
      </c>
      <c r="O2362" s="4">
        <v>195.3</v>
      </c>
      <c r="P2362" s="4">
        <v>84.5</v>
      </c>
      <c r="Q2362" s="4">
        <v>466</v>
      </c>
      <c r="R2362" s="4">
        <v>102.9</v>
      </c>
      <c r="S2362" s="4">
        <v>960</v>
      </c>
      <c r="T2362" s="4">
        <v>199.6</v>
      </c>
      <c r="U2362" s="4">
        <v>3528</v>
      </c>
      <c r="V2362" s="4">
        <v>1.7</v>
      </c>
      <c r="W2362" s="4">
        <v>1.1200000000000001</v>
      </c>
      <c r="X2362" s="4">
        <v>11784</v>
      </c>
      <c r="Y2362" s="4">
        <v>1.21</v>
      </c>
      <c r="Z2362" s="4">
        <v>2.0099999999999998</v>
      </c>
      <c r="AA2362" s="4">
        <v>50.4</v>
      </c>
      <c r="AB2362" s="4">
        <v>445</v>
      </c>
      <c r="AC2362" s="4">
        <v>1.45</v>
      </c>
    </row>
    <row r="2363" spans="1:29" hidden="1" x14ac:dyDescent="0.25">
      <c r="A2363" s="4" t="s">
        <v>4130</v>
      </c>
      <c r="B2363" s="4" t="s">
        <v>3936</v>
      </c>
      <c r="C2363" s="4">
        <v>486</v>
      </c>
      <c r="D2363" s="4" t="s">
        <v>2456</v>
      </c>
      <c r="E2363" s="4" t="s">
        <v>3941</v>
      </c>
      <c r="F2363" s="4">
        <v>0</v>
      </c>
      <c r="G2363" s="4">
        <v>2.3999999999999998E-3</v>
      </c>
      <c r="H2363" s="4">
        <v>2.34</v>
      </c>
      <c r="I2363" s="4">
        <v>2.0299999999999999E-2</v>
      </c>
      <c r="J2363" s="4">
        <v>0.56999999999999995</v>
      </c>
      <c r="K2363" s="4">
        <v>2.86</v>
      </c>
      <c r="L2363" s="4">
        <v>0.20100000000000001</v>
      </c>
      <c r="M2363" s="4">
        <v>27.2</v>
      </c>
      <c r="N2363" s="4">
        <v>13.11</v>
      </c>
      <c r="O2363" s="4">
        <v>208.3</v>
      </c>
      <c r="P2363" s="4">
        <v>88.7</v>
      </c>
      <c r="Q2363" s="4">
        <v>476</v>
      </c>
      <c r="R2363" s="4">
        <v>100.3</v>
      </c>
      <c r="S2363" s="4">
        <v>939</v>
      </c>
      <c r="T2363" s="4">
        <v>191.1</v>
      </c>
      <c r="U2363" s="4">
        <v>3680</v>
      </c>
      <c r="V2363" s="4">
        <v>3.5</v>
      </c>
      <c r="W2363" s="4">
        <v>1.68</v>
      </c>
      <c r="X2363" s="4">
        <v>11080</v>
      </c>
      <c r="Y2363" s="4">
        <v>1.45</v>
      </c>
      <c r="Z2363" s="4">
        <v>2.89</v>
      </c>
      <c r="AA2363" s="4">
        <v>81.900000000000006</v>
      </c>
      <c r="AB2363" s="4">
        <v>459</v>
      </c>
      <c r="AC2363" s="4">
        <v>1.28</v>
      </c>
    </row>
    <row r="2364" spans="1:29" hidden="1" x14ac:dyDescent="0.25">
      <c r="A2364" s="4" t="s">
        <v>4130</v>
      </c>
      <c r="B2364" s="4" t="s">
        <v>3937</v>
      </c>
      <c r="C2364" s="4" t="s">
        <v>2458</v>
      </c>
      <c r="D2364" s="4" t="s">
        <v>2457</v>
      </c>
      <c r="E2364" s="4" t="s">
        <v>1386</v>
      </c>
      <c r="F2364" s="4">
        <v>0</v>
      </c>
      <c r="G2364" s="4">
        <v>2.9</v>
      </c>
      <c r="H2364" s="4">
        <v>16.8</v>
      </c>
      <c r="I2364" s="4">
        <v>1.17</v>
      </c>
      <c r="J2364" s="4">
        <v>5.9</v>
      </c>
      <c r="K2364" s="4">
        <v>2.8</v>
      </c>
      <c r="L2364" s="4">
        <v>1.0900000000000001</v>
      </c>
      <c r="M2364" s="4">
        <v>16.8</v>
      </c>
      <c r="N2364" s="4">
        <v>6.32</v>
      </c>
      <c r="O2364" s="4">
        <v>95.6</v>
      </c>
      <c r="P2364" s="4">
        <v>43.2</v>
      </c>
      <c r="Q2364" s="4">
        <v>243.8</v>
      </c>
      <c r="R2364" s="4">
        <v>57.2</v>
      </c>
      <c r="S2364" s="4">
        <v>582</v>
      </c>
      <c r="T2364" s="4">
        <v>143.9</v>
      </c>
      <c r="U2364" s="4">
        <v>2156</v>
      </c>
      <c r="V2364" s="4">
        <v>7.9</v>
      </c>
      <c r="W2364" s="4">
        <v>1.39</v>
      </c>
      <c r="X2364" s="4">
        <v>7970</v>
      </c>
      <c r="Y2364" s="4">
        <v>0.26</v>
      </c>
      <c r="Z2364" s="4">
        <v>3.0000000000000001E-3</v>
      </c>
      <c r="AA2364" s="4">
        <v>35.6</v>
      </c>
      <c r="AB2364" s="4">
        <v>60.9</v>
      </c>
      <c r="AC2364" s="4">
        <v>6.5</v>
      </c>
    </row>
    <row r="2365" spans="1:29" hidden="1" x14ac:dyDescent="0.25">
      <c r="A2365" s="4" t="s">
        <v>4130</v>
      </c>
      <c r="B2365" s="4" t="s">
        <v>3937</v>
      </c>
      <c r="C2365" s="4" t="s">
        <v>2458</v>
      </c>
      <c r="D2365" s="4" t="s">
        <v>2459</v>
      </c>
      <c r="E2365" s="4" t="s">
        <v>1386</v>
      </c>
      <c r="F2365" s="4">
        <v>0</v>
      </c>
      <c r="G2365" s="4">
        <v>2.5100000000000001E-2</v>
      </c>
      <c r="H2365" s="4">
        <v>3.22</v>
      </c>
      <c r="I2365" s="4">
        <v>3.1E-2</v>
      </c>
      <c r="J2365" s="4">
        <v>0.41</v>
      </c>
      <c r="K2365" s="4">
        <v>0.8</v>
      </c>
      <c r="L2365" s="4">
        <v>0.39</v>
      </c>
      <c r="M2365" s="4">
        <v>6.8</v>
      </c>
      <c r="N2365" s="4">
        <v>2.48</v>
      </c>
      <c r="O2365" s="4">
        <v>37</v>
      </c>
      <c r="P2365" s="4">
        <v>16.899999999999999</v>
      </c>
      <c r="Q2365" s="4">
        <v>99.5</v>
      </c>
      <c r="R2365" s="4">
        <v>23.87</v>
      </c>
      <c r="S2365" s="4">
        <v>254.8</v>
      </c>
      <c r="T2365" s="4">
        <v>67.400000000000006</v>
      </c>
      <c r="U2365" s="4">
        <v>558</v>
      </c>
      <c r="V2365" s="4">
        <v>100</v>
      </c>
      <c r="W2365" s="4">
        <v>0.46800000000000003</v>
      </c>
      <c r="X2365" s="4">
        <v>7996</v>
      </c>
      <c r="Y2365" s="4">
        <v>0.105</v>
      </c>
      <c r="Z2365" s="4">
        <v>0.4</v>
      </c>
      <c r="AA2365" s="4">
        <v>19.100000000000001</v>
      </c>
      <c r="AB2365" s="4">
        <v>26.7</v>
      </c>
      <c r="AC2365" s="4">
        <v>0.64300000000000002</v>
      </c>
    </row>
    <row r="2366" spans="1:29" hidden="1" x14ac:dyDescent="0.25">
      <c r="A2366" s="4" t="s">
        <v>4130</v>
      </c>
      <c r="B2366" s="4" t="s">
        <v>3937</v>
      </c>
      <c r="C2366" s="4" t="s">
        <v>2458</v>
      </c>
      <c r="D2366" s="4" t="s">
        <v>2460</v>
      </c>
      <c r="E2366" s="4" t="s">
        <v>1386</v>
      </c>
      <c r="F2366" s="4">
        <v>1</v>
      </c>
      <c r="G2366" s="4">
        <v>0.37</v>
      </c>
      <c r="H2366" s="4">
        <v>3.04</v>
      </c>
      <c r="I2366" s="4">
        <v>9.7000000000000003E-2</v>
      </c>
      <c r="J2366" s="4">
        <v>0.46</v>
      </c>
      <c r="K2366" s="4">
        <v>0.38</v>
      </c>
      <c r="L2366" s="4">
        <v>0.26700000000000002</v>
      </c>
      <c r="M2366" s="4">
        <v>3.02</v>
      </c>
      <c r="N2366" s="4">
        <v>1.17</v>
      </c>
      <c r="O2366" s="4">
        <v>14</v>
      </c>
      <c r="P2366" s="4">
        <v>6.41</v>
      </c>
      <c r="Q2366" s="4">
        <v>37.799999999999997</v>
      </c>
      <c r="R2366" s="4">
        <v>9.8000000000000007</v>
      </c>
      <c r="S2366" s="4">
        <v>107.8</v>
      </c>
      <c r="T2366" s="4">
        <v>27.2</v>
      </c>
      <c r="U2366" s="4">
        <v>228</v>
      </c>
      <c r="V2366" s="4">
        <v>30</v>
      </c>
      <c r="W2366" s="4">
        <v>0.38700000000000001</v>
      </c>
      <c r="X2366" s="4">
        <v>9130</v>
      </c>
      <c r="Y2366" s="4">
        <v>6.3E-2</v>
      </c>
      <c r="Z2366" s="4">
        <v>0.63</v>
      </c>
      <c r="AA2366" s="4">
        <v>4.83</v>
      </c>
      <c r="AB2366" s="4">
        <v>11.7</v>
      </c>
      <c r="AC2366" s="4">
        <v>11.92</v>
      </c>
    </row>
    <row r="2367" spans="1:29" hidden="1" x14ac:dyDescent="0.25">
      <c r="A2367" s="4" t="s">
        <v>4130</v>
      </c>
      <c r="B2367" s="4" t="s">
        <v>3937</v>
      </c>
      <c r="C2367" s="4" t="s">
        <v>2458</v>
      </c>
      <c r="D2367" s="4" t="s">
        <v>2461</v>
      </c>
      <c r="E2367" s="4" t="s">
        <v>1386</v>
      </c>
      <c r="F2367" s="4">
        <v>0</v>
      </c>
      <c r="G2367" s="4" t="s">
        <v>2417</v>
      </c>
      <c r="H2367" s="4">
        <v>3.17</v>
      </c>
      <c r="I2367" s="4">
        <v>1.2200000000000001E-2</v>
      </c>
      <c r="J2367" s="4">
        <v>0.15</v>
      </c>
      <c r="K2367" s="4">
        <v>0.62</v>
      </c>
      <c r="L2367" s="4">
        <v>0.34</v>
      </c>
      <c r="M2367" s="4">
        <v>5.43</v>
      </c>
      <c r="N2367" s="4">
        <v>2.09</v>
      </c>
      <c r="O2367" s="4">
        <v>31.4</v>
      </c>
      <c r="P2367" s="4">
        <v>14.4</v>
      </c>
      <c r="Q2367" s="4">
        <v>82.1</v>
      </c>
      <c r="R2367" s="4">
        <v>20</v>
      </c>
      <c r="S2367" s="4">
        <v>207.8</v>
      </c>
      <c r="T2367" s="4">
        <v>53.7</v>
      </c>
      <c r="U2367" s="4">
        <v>466</v>
      </c>
      <c r="V2367" s="4">
        <v>3.9</v>
      </c>
      <c r="W2367" s="4">
        <v>0.5</v>
      </c>
      <c r="X2367" s="4">
        <v>8884</v>
      </c>
      <c r="Y2367" s="4">
        <v>8.2000000000000003E-2</v>
      </c>
      <c r="Z2367" s="4">
        <v>0.87</v>
      </c>
      <c r="AA2367" s="4">
        <v>10.9</v>
      </c>
      <c r="AB2367" s="4">
        <v>23.1</v>
      </c>
      <c r="AC2367" s="4">
        <v>0.65</v>
      </c>
    </row>
    <row r="2368" spans="1:29" hidden="1" x14ac:dyDescent="0.25">
      <c r="A2368" s="4" t="s">
        <v>4130</v>
      </c>
      <c r="B2368" s="4" t="s">
        <v>3937</v>
      </c>
      <c r="C2368" s="4" t="s">
        <v>2458</v>
      </c>
      <c r="D2368" s="4" t="s">
        <v>2462</v>
      </c>
      <c r="E2368" s="4" t="s">
        <v>1386</v>
      </c>
      <c r="F2368" s="4">
        <v>0</v>
      </c>
      <c r="G2368" s="4">
        <v>5.2999999999999999E-2</v>
      </c>
      <c r="H2368" s="4">
        <v>3.78</v>
      </c>
      <c r="I2368" s="4">
        <v>8.3000000000000004E-2</v>
      </c>
      <c r="J2368" s="4">
        <v>0.88</v>
      </c>
      <c r="K2368" s="4">
        <v>1.67</v>
      </c>
      <c r="L2368" s="4">
        <v>1.05</v>
      </c>
      <c r="M2368" s="4">
        <v>11.3</v>
      </c>
      <c r="N2368" s="4">
        <v>3.58</v>
      </c>
      <c r="O2368" s="4">
        <v>49.6</v>
      </c>
      <c r="P2368" s="4">
        <v>20.6</v>
      </c>
      <c r="Q2368" s="4">
        <v>106.7</v>
      </c>
      <c r="R2368" s="4">
        <v>26.6</v>
      </c>
      <c r="S2368" s="4">
        <v>264</v>
      </c>
      <c r="T2368" s="4">
        <v>65.8</v>
      </c>
      <c r="U2368" s="4">
        <v>653</v>
      </c>
      <c r="V2368" s="4">
        <v>2.5</v>
      </c>
      <c r="W2368" s="4">
        <v>0.432</v>
      </c>
      <c r="X2368" s="4">
        <v>8408</v>
      </c>
      <c r="Y2368" s="4">
        <v>0.107</v>
      </c>
      <c r="Z2368" s="4">
        <v>0.45</v>
      </c>
      <c r="AA2368" s="4">
        <v>14.7</v>
      </c>
      <c r="AB2368" s="4">
        <v>27.4</v>
      </c>
      <c r="AC2368" s="4">
        <v>0.83</v>
      </c>
    </row>
    <row r="2369" spans="1:29" hidden="1" x14ac:dyDescent="0.25">
      <c r="A2369" s="4" t="s">
        <v>4130</v>
      </c>
      <c r="B2369" s="4" t="s">
        <v>3937</v>
      </c>
      <c r="C2369" s="4" t="s">
        <v>2458</v>
      </c>
      <c r="D2369" s="4" t="s">
        <v>2463</v>
      </c>
      <c r="E2369" s="4" t="s">
        <v>1386</v>
      </c>
      <c r="F2369" s="4">
        <v>0</v>
      </c>
      <c r="G2369" s="4">
        <v>0.03</v>
      </c>
      <c r="H2369" s="4">
        <v>2.61</v>
      </c>
      <c r="I2369" s="4">
        <v>1.4E-2</v>
      </c>
      <c r="J2369" s="4">
        <v>0.18</v>
      </c>
      <c r="K2369" s="4">
        <v>0.34</v>
      </c>
      <c r="L2369" s="4">
        <v>9.0999999999999998E-2</v>
      </c>
      <c r="M2369" s="4">
        <v>3.22</v>
      </c>
      <c r="N2369" s="4">
        <v>1.1299999999999999</v>
      </c>
      <c r="O2369" s="4">
        <v>17.27</v>
      </c>
      <c r="P2369" s="4">
        <v>7.4</v>
      </c>
      <c r="Q2369" s="4">
        <v>39.799999999999997</v>
      </c>
      <c r="R2369" s="4">
        <v>9.09</v>
      </c>
      <c r="S2369" s="4">
        <v>103.1</v>
      </c>
      <c r="T2369" s="4">
        <v>25.8</v>
      </c>
      <c r="U2369" s="4">
        <v>237.6</v>
      </c>
      <c r="V2369" s="4">
        <v>4.3</v>
      </c>
      <c r="W2369" s="4">
        <v>0.26800000000000002</v>
      </c>
      <c r="X2369" s="4">
        <v>9362</v>
      </c>
      <c r="Y2369" s="4">
        <v>7.0000000000000007E-2</v>
      </c>
      <c r="Z2369" s="4" t="s">
        <v>2417</v>
      </c>
      <c r="AA2369" s="4">
        <v>8.33</v>
      </c>
      <c r="AB2369" s="4">
        <v>20.2</v>
      </c>
      <c r="AC2369" s="4">
        <v>0.53100000000000003</v>
      </c>
    </row>
    <row r="2370" spans="1:29" hidden="1" x14ac:dyDescent="0.25">
      <c r="A2370" s="4" t="s">
        <v>4130</v>
      </c>
      <c r="B2370" s="4" t="s">
        <v>3937</v>
      </c>
      <c r="C2370" s="4" t="s">
        <v>2458</v>
      </c>
      <c r="D2370" s="4" t="s">
        <v>2464</v>
      </c>
      <c r="E2370" s="4" t="s">
        <v>1386</v>
      </c>
      <c r="F2370" s="4">
        <v>0</v>
      </c>
      <c r="G2370" s="4">
        <v>1.7000000000000001E-2</v>
      </c>
      <c r="H2370" s="4">
        <v>1.88</v>
      </c>
      <c r="I2370" s="4">
        <v>8.3000000000000001E-3</v>
      </c>
      <c r="J2370" s="4">
        <v>0.16</v>
      </c>
      <c r="K2370" s="4">
        <v>0.51</v>
      </c>
      <c r="L2370" s="4">
        <v>0.186</v>
      </c>
      <c r="M2370" s="4">
        <v>2.12</v>
      </c>
      <c r="N2370" s="4">
        <v>0.96</v>
      </c>
      <c r="O2370" s="4">
        <v>13.6</v>
      </c>
      <c r="P2370" s="4">
        <v>5.8</v>
      </c>
      <c r="Q2370" s="4">
        <v>33.4</v>
      </c>
      <c r="R2370" s="4">
        <v>7.92</v>
      </c>
      <c r="S2370" s="4">
        <v>83.9</v>
      </c>
      <c r="T2370" s="4">
        <v>21.2</v>
      </c>
      <c r="U2370" s="4">
        <v>199.9</v>
      </c>
      <c r="V2370" s="4">
        <v>14.2</v>
      </c>
      <c r="W2370" s="4">
        <v>0.32</v>
      </c>
      <c r="X2370" s="4">
        <v>8421</v>
      </c>
      <c r="Y2370" s="4">
        <v>3.3000000000000002E-2</v>
      </c>
      <c r="Z2370" s="4">
        <v>0.19</v>
      </c>
      <c r="AA2370" s="4">
        <v>5.66</v>
      </c>
      <c r="AB2370" s="4">
        <v>12.25</v>
      </c>
      <c r="AC2370" s="4">
        <v>2.7</v>
      </c>
    </row>
    <row r="2371" spans="1:29" hidden="1" x14ac:dyDescent="0.25">
      <c r="A2371" s="4" t="s">
        <v>4130</v>
      </c>
      <c r="B2371" s="4" t="s">
        <v>3937</v>
      </c>
      <c r="C2371" s="4" t="s">
        <v>2458</v>
      </c>
      <c r="D2371" s="4" t="s">
        <v>2465</v>
      </c>
      <c r="E2371" s="4" t="s">
        <v>1386</v>
      </c>
      <c r="F2371" s="4">
        <v>0</v>
      </c>
      <c r="G2371" s="4">
        <v>1.61E-2</v>
      </c>
      <c r="H2371" s="4">
        <v>8.42</v>
      </c>
      <c r="I2371" s="4">
        <v>0.153</v>
      </c>
      <c r="J2371" s="4">
        <v>2.2599999999999998</v>
      </c>
      <c r="K2371" s="4">
        <v>4.5999999999999996</v>
      </c>
      <c r="L2371" s="4">
        <v>2.5</v>
      </c>
      <c r="M2371" s="4">
        <v>28.4</v>
      </c>
      <c r="N2371" s="4">
        <v>9.5</v>
      </c>
      <c r="O2371" s="4">
        <v>118.7</v>
      </c>
      <c r="P2371" s="4">
        <v>46.4</v>
      </c>
      <c r="Q2371" s="4">
        <v>242.2</v>
      </c>
      <c r="R2371" s="4">
        <v>53.7</v>
      </c>
      <c r="S2371" s="4">
        <v>539</v>
      </c>
      <c r="T2371" s="4">
        <v>131.4</v>
      </c>
      <c r="U2371" s="4">
        <v>2197</v>
      </c>
      <c r="V2371" s="4">
        <v>5.7</v>
      </c>
      <c r="W2371" s="4">
        <v>0.75</v>
      </c>
      <c r="X2371" s="4">
        <v>7424</v>
      </c>
      <c r="Y2371" s="4">
        <v>0.16600000000000001</v>
      </c>
      <c r="Z2371" s="4" t="s">
        <v>2417</v>
      </c>
      <c r="AA2371" s="4">
        <v>41.2</v>
      </c>
      <c r="AB2371" s="4">
        <v>53.3</v>
      </c>
      <c r="AC2371" s="4">
        <v>0.77100000000000002</v>
      </c>
    </row>
    <row r="2372" spans="1:29" hidden="1" x14ac:dyDescent="0.25">
      <c r="A2372" s="4" t="s">
        <v>4130</v>
      </c>
      <c r="B2372" s="4" t="s">
        <v>3937</v>
      </c>
      <c r="C2372" s="4" t="s">
        <v>2458</v>
      </c>
      <c r="D2372" s="4" t="s">
        <v>2466</v>
      </c>
      <c r="E2372" s="4" t="s">
        <v>1386</v>
      </c>
      <c r="F2372" s="4">
        <v>0</v>
      </c>
      <c r="G2372" s="4">
        <v>9.7999999999999997E-3</v>
      </c>
      <c r="H2372" s="4">
        <v>4.8499999999999996</v>
      </c>
      <c r="I2372" s="4">
        <v>1.41E-2</v>
      </c>
      <c r="J2372" s="4">
        <v>0.18</v>
      </c>
      <c r="K2372" s="4">
        <v>0.54</v>
      </c>
      <c r="L2372" s="4">
        <v>0.4</v>
      </c>
      <c r="M2372" s="4">
        <v>8.27</v>
      </c>
      <c r="N2372" s="4">
        <v>3.02</v>
      </c>
      <c r="O2372" s="4">
        <v>48</v>
      </c>
      <c r="P2372" s="4">
        <v>19.899999999999999</v>
      </c>
      <c r="Q2372" s="4">
        <v>109</v>
      </c>
      <c r="R2372" s="4">
        <v>27.2</v>
      </c>
      <c r="S2372" s="4">
        <v>285</v>
      </c>
      <c r="T2372" s="4">
        <v>68.8</v>
      </c>
      <c r="U2372" s="4">
        <v>639</v>
      </c>
      <c r="V2372" s="4">
        <v>4.7</v>
      </c>
      <c r="W2372" s="4">
        <v>0.65</v>
      </c>
      <c r="X2372" s="4">
        <v>9050</v>
      </c>
      <c r="Y2372" s="4">
        <v>0.13500000000000001</v>
      </c>
      <c r="Z2372" s="4">
        <v>4.3999999999999997E-2</v>
      </c>
      <c r="AA2372" s="4">
        <v>13.91</v>
      </c>
      <c r="AB2372" s="4">
        <v>31.6</v>
      </c>
      <c r="AC2372" s="4">
        <v>0.71099999999999997</v>
      </c>
    </row>
    <row r="2373" spans="1:29" hidden="1" x14ac:dyDescent="0.25">
      <c r="A2373" s="4" t="s">
        <v>4130</v>
      </c>
      <c r="B2373" s="4" t="s">
        <v>3937</v>
      </c>
      <c r="C2373" s="4" t="s">
        <v>2458</v>
      </c>
      <c r="D2373" s="4" t="s">
        <v>2467</v>
      </c>
      <c r="E2373" s="4" t="s">
        <v>1386</v>
      </c>
      <c r="F2373" s="4">
        <v>0</v>
      </c>
      <c r="G2373" s="4">
        <v>8.3000000000000001E-3</v>
      </c>
      <c r="H2373" s="4">
        <v>6.77</v>
      </c>
      <c r="I2373" s="4">
        <v>2.1299999999999999E-2</v>
      </c>
      <c r="J2373" s="4">
        <v>0.53</v>
      </c>
      <c r="K2373" s="4">
        <v>1.38</v>
      </c>
      <c r="L2373" s="4">
        <v>0.63</v>
      </c>
      <c r="M2373" s="4">
        <v>11.9</v>
      </c>
      <c r="N2373" s="4">
        <v>4.99</v>
      </c>
      <c r="O2373" s="4">
        <v>71.599999999999994</v>
      </c>
      <c r="P2373" s="4">
        <v>30.5</v>
      </c>
      <c r="Q2373" s="4">
        <v>171.9</v>
      </c>
      <c r="R2373" s="4">
        <v>39.6</v>
      </c>
      <c r="S2373" s="4">
        <v>408</v>
      </c>
      <c r="T2373" s="4">
        <v>99.8</v>
      </c>
      <c r="U2373" s="4">
        <v>984</v>
      </c>
      <c r="V2373" s="4">
        <v>3.9</v>
      </c>
      <c r="W2373" s="4">
        <v>0.97</v>
      </c>
      <c r="X2373" s="4">
        <v>8985</v>
      </c>
      <c r="Y2373" s="4">
        <v>0.189</v>
      </c>
      <c r="Z2373" s="4" t="s">
        <v>2417</v>
      </c>
      <c r="AA2373" s="4">
        <v>25.9</v>
      </c>
      <c r="AB2373" s="4">
        <v>48.4</v>
      </c>
      <c r="AC2373" s="4">
        <v>0.78</v>
      </c>
    </row>
    <row r="2374" spans="1:29" hidden="1" x14ac:dyDescent="0.25">
      <c r="A2374" s="4" t="s">
        <v>4130</v>
      </c>
      <c r="B2374" s="4" t="s">
        <v>3937</v>
      </c>
      <c r="C2374" s="4" t="s">
        <v>2458</v>
      </c>
      <c r="D2374" s="4" t="s">
        <v>2468</v>
      </c>
      <c r="E2374" s="4" t="s">
        <v>1386</v>
      </c>
      <c r="F2374" s="4">
        <v>0</v>
      </c>
      <c r="G2374" s="4">
        <v>7.4000000000000003E-3</v>
      </c>
      <c r="H2374" s="4">
        <v>3.42</v>
      </c>
      <c r="I2374" s="4">
        <v>8.3000000000000001E-3</v>
      </c>
      <c r="J2374" s="4">
        <v>0.104</v>
      </c>
      <c r="K2374" s="4">
        <v>0.34</v>
      </c>
      <c r="L2374" s="4">
        <v>0.32700000000000001</v>
      </c>
      <c r="M2374" s="4">
        <v>5.6</v>
      </c>
      <c r="N2374" s="4">
        <v>2.16</v>
      </c>
      <c r="O2374" s="4">
        <v>29.2</v>
      </c>
      <c r="P2374" s="4">
        <v>12.73</v>
      </c>
      <c r="Q2374" s="4">
        <v>71.8</v>
      </c>
      <c r="R2374" s="4">
        <v>17.04</v>
      </c>
      <c r="S2374" s="4">
        <v>184.4</v>
      </c>
      <c r="T2374" s="4">
        <v>45.8</v>
      </c>
      <c r="U2374" s="4">
        <v>417.3</v>
      </c>
      <c r="V2374" s="4">
        <v>3.6</v>
      </c>
      <c r="W2374" s="4">
        <v>0.39400000000000002</v>
      </c>
      <c r="X2374" s="4">
        <v>9234</v>
      </c>
      <c r="Y2374" s="4">
        <v>4.7E-2</v>
      </c>
      <c r="Z2374" s="4">
        <v>3.3000000000000002E-2</v>
      </c>
      <c r="AA2374" s="4">
        <v>11.14</v>
      </c>
      <c r="AB2374" s="4">
        <v>24.66</v>
      </c>
      <c r="AC2374" s="4">
        <v>0.67700000000000005</v>
      </c>
    </row>
    <row r="2375" spans="1:29" hidden="1" x14ac:dyDescent="0.25">
      <c r="A2375" s="4" t="s">
        <v>4130</v>
      </c>
      <c r="B2375" s="4" t="s">
        <v>3937</v>
      </c>
      <c r="C2375" s="4" t="s">
        <v>2458</v>
      </c>
      <c r="D2375" s="4" t="s">
        <v>2469</v>
      </c>
      <c r="E2375" s="4" t="s">
        <v>1386</v>
      </c>
      <c r="F2375" s="4">
        <v>0</v>
      </c>
      <c r="G2375" s="4">
        <v>7.3000000000000001E-3</v>
      </c>
      <c r="H2375" s="4">
        <v>5.26</v>
      </c>
      <c r="I2375" s="4">
        <v>2.5499999999999998E-2</v>
      </c>
      <c r="J2375" s="4">
        <v>0.33</v>
      </c>
      <c r="K2375" s="4">
        <v>1.1100000000000001</v>
      </c>
      <c r="L2375" s="4">
        <v>0.47</v>
      </c>
      <c r="M2375" s="4">
        <v>7.99</v>
      </c>
      <c r="N2375" s="4">
        <v>2.5499999999999998</v>
      </c>
      <c r="O2375" s="4">
        <v>41.6</v>
      </c>
      <c r="P2375" s="4">
        <v>19.010000000000002</v>
      </c>
      <c r="Q2375" s="4">
        <v>113.2</v>
      </c>
      <c r="R2375" s="4">
        <v>29.27</v>
      </c>
      <c r="S2375" s="4">
        <v>333.6</v>
      </c>
      <c r="T2375" s="4">
        <v>88.2</v>
      </c>
      <c r="U2375" s="4">
        <v>656</v>
      </c>
      <c r="V2375" s="4">
        <v>4.3</v>
      </c>
      <c r="W2375" s="4">
        <v>0.72</v>
      </c>
      <c r="X2375" s="4">
        <v>9322</v>
      </c>
      <c r="Y2375" s="4">
        <v>0.153</v>
      </c>
      <c r="Z2375" s="4">
        <v>2.3E-2</v>
      </c>
      <c r="AA2375" s="4">
        <v>19.38</v>
      </c>
      <c r="AB2375" s="4">
        <v>47.8</v>
      </c>
      <c r="AC2375" s="4">
        <v>0.75800000000000001</v>
      </c>
    </row>
    <row r="2376" spans="1:29" hidden="1" x14ac:dyDescent="0.25">
      <c r="A2376" s="4" t="s">
        <v>4130</v>
      </c>
      <c r="B2376" s="4" t="s">
        <v>3937</v>
      </c>
      <c r="C2376" s="4" t="s">
        <v>2458</v>
      </c>
      <c r="D2376" s="4" t="s">
        <v>2470</v>
      </c>
      <c r="E2376" s="4" t="s">
        <v>1386</v>
      </c>
      <c r="F2376" s="4">
        <v>0</v>
      </c>
      <c r="G2376" s="4">
        <v>7.3000000000000001E-3</v>
      </c>
      <c r="H2376" s="4">
        <v>6.5</v>
      </c>
      <c r="I2376" s="4">
        <v>7.4999999999999997E-2</v>
      </c>
      <c r="J2376" s="4">
        <v>1.4</v>
      </c>
      <c r="K2376" s="4">
        <v>1.76</v>
      </c>
      <c r="L2376" s="4">
        <v>0.76</v>
      </c>
      <c r="M2376" s="4">
        <v>13.3</v>
      </c>
      <c r="N2376" s="4">
        <v>4.79</v>
      </c>
      <c r="O2376" s="4">
        <v>62.6</v>
      </c>
      <c r="P2376" s="4">
        <v>27.1</v>
      </c>
      <c r="Q2376" s="4">
        <v>149</v>
      </c>
      <c r="R2376" s="4">
        <v>34.4</v>
      </c>
      <c r="S2376" s="4">
        <v>357</v>
      </c>
      <c r="T2376" s="4">
        <v>91.8</v>
      </c>
      <c r="U2376" s="4">
        <v>1110</v>
      </c>
      <c r="V2376" s="4">
        <v>10</v>
      </c>
      <c r="W2376" s="4">
        <v>0.55000000000000004</v>
      </c>
      <c r="X2376" s="4">
        <v>8144</v>
      </c>
      <c r="Y2376" s="4">
        <v>0.14000000000000001</v>
      </c>
      <c r="Z2376" s="4">
        <v>1.2999999999999999E-2</v>
      </c>
      <c r="AA2376" s="4">
        <v>34.700000000000003</v>
      </c>
      <c r="AB2376" s="4">
        <v>51.7</v>
      </c>
      <c r="AC2376" s="4">
        <v>0.81100000000000005</v>
      </c>
    </row>
    <row r="2377" spans="1:29" hidden="1" x14ac:dyDescent="0.25">
      <c r="A2377" s="4" t="s">
        <v>4130</v>
      </c>
      <c r="B2377" s="4" t="s">
        <v>3937</v>
      </c>
      <c r="C2377" s="4" t="s">
        <v>2458</v>
      </c>
      <c r="D2377" s="4" t="s">
        <v>2471</v>
      </c>
      <c r="E2377" s="4" t="s">
        <v>1386</v>
      </c>
      <c r="F2377" s="4">
        <v>0</v>
      </c>
      <c r="G2377" s="4">
        <v>5.0000000000000001E-3</v>
      </c>
      <c r="H2377" s="4">
        <v>5.46</v>
      </c>
      <c r="I2377" s="4">
        <v>9.2999999999999999E-2</v>
      </c>
      <c r="J2377" s="4">
        <v>1.27</v>
      </c>
      <c r="K2377" s="4">
        <v>3.37</v>
      </c>
      <c r="L2377" s="4">
        <v>1.55</v>
      </c>
      <c r="M2377" s="4">
        <v>20.399999999999999</v>
      </c>
      <c r="N2377" s="4">
        <v>6.63</v>
      </c>
      <c r="O2377" s="4">
        <v>85.9</v>
      </c>
      <c r="P2377" s="4">
        <v>33.200000000000003</v>
      </c>
      <c r="Q2377" s="4">
        <v>178</v>
      </c>
      <c r="R2377" s="4">
        <v>41.3</v>
      </c>
      <c r="S2377" s="4">
        <v>426</v>
      </c>
      <c r="T2377" s="4">
        <v>102.9</v>
      </c>
      <c r="U2377" s="4">
        <v>1142</v>
      </c>
      <c r="V2377" s="4">
        <v>6.1</v>
      </c>
      <c r="W2377" s="4">
        <v>0.48</v>
      </c>
      <c r="X2377" s="4">
        <v>7601</v>
      </c>
      <c r="Y2377" s="4">
        <v>0.105</v>
      </c>
      <c r="Z2377" s="4" t="s">
        <v>2417</v>
      </c>
      <c r="AA2377" s="4">
        <v>20.22</v>
      </c>
      <c r="AB2377" s="4">
        <v>36.700000000000003</v>
      </c>
      <c r="AC2377" s="4">
        <v>0.63</v>
      </c>
    </row>
    <row r="2378" spans="1:29" hidden="1" x14ac:dyDescent="0.25">
      <c r="A2378" s="4" t="s">
        <v>4130</v>
      </c>
      <c r="B2378" s="4" t="s">
        <v>3937</v>
      </c>
      <c r="C2378" s="4" t="s">
        <v>2458</v>
      </c>
      <c r="D2378" s="4" t="s">
        <v>2472</v>
      </c>
      <c r="E2378" s="4" t="s">
        <v>1386</v>
      </c>
      <c r="F2378" s="4">
        <v>0</v>
      </c>
      <c r="G2378" s="4">
        <v>3.0999999999999999E-3</v>
      </c>
      <c r="H2378" s="4">
        <v>13.71</v>
      </c>
      <c r="I2378" s="4">
        <v>5.8999999999999997E-2</v>
      </c>
      <c r="J2378" s="4">
        <v>1.0900000000000001</v>
      </c>
      <c r="K2378" s="4">
        <v>3.34</v>
      </c>
      <c r="L2378" s="4">
        <v>1.82</v>
      </c>
      <c r="M2378" s="4">
        <v>32.299999999999997</v>
      </c>
      <c r="N2378" s="4">
        <v>11.15</v>
      </c>
      <c r="O2378" s="4">
        <v>154.69999999999999</v>
      </c>
      <c r="P2378" s="4">
        <v>64.7</v>
      </c>
      <c r="Q2378" s="4">
        <v>335.9</v>
      </c>
      <c r="R2378" s="4">
        <v>74.400000000000006</v>
      </c>
      <c r="S2378" s="4">
        <v>727</v>
      </c>
      <c r="T2378" s="4">
        <v>177.2</v>
      </c>
      <c r="U2378" s="4">
        <v>3037</v>
      </c>
      <c r="V2378" s="4">
        <v>10.199999999999999</v>
      </c>
      <c r="W2378" s="4">
        <v>1.7</v>
      </c>
      <c r="X2378" s="4">
        <v>7720</v>
      </c>
      <c r="Y2378" s="4">
        <v>0.246</v>
      </c>
      <c r="Z2378" s="4">
        <v>3.0000000000000001E-3</v>
      </c>
      <c r="AA2378" s="4">
        <v>71.099999999999994</v>
      </c>
      <c r="AB2378" s="4">
        <v>87.2</v>
      </c>
      <c r="AC2378" s="4">
        <v>0.93</v>
      </c>
    </row>
    <row r="2379" spans="1:29" hidden="1" x14ac:dyDescent="0.25">
      <c r="A2379" s="4" t="s">
        <v>4130</v>
      </c>
      <c r="B2379" s="4" t="s">
        <v>3937</v>
      </c>
      <c r="C2379" s="4" t="s">
        <v>2458</v>
      </c>
      <c r="D2379" s="4" t="s">
        <v>2473</v>
      </c>
      <c r="E2379" s="4" t="s">
        <v>1386</v>
      </c>
      <c r="F2379" s="4">
        <v>0</v>
      </c>
      <c r="G2379" s="4">
        <v>2.7000000000000001E-3</v>
      </c>
      <c r="H2379" s="4">
        <v>2.6</v>
      </c>
      <c r="I2379" s="4">
        <v>4.4000000000000003E-3</v>
      </c>
      <c r="J2379" s="4">
        <v>7.6999999999999999E-2</v>
      </c>
      <c r="K2379" s="4">
        <v>0.19</v>
      </c>
      <c r="L2379" s="4">
        <v>0.20399999999999999</v>
      </c>
      <c r="M2379" s="4">
        <v>3.05</v>
      </c>
      <c r="N2379" s="4">
        <v>1.1299999999999999</v>
      </c>
      <c r="O2379" s="4">
        <v>17.05</v>
      </c>
      <c r="P2379" s="4">
        <v>6.98</v>
      </c>
      <c r="Q2379" s="4">
        <v>40.1</v>
      </c>
      <c r="R2379" s="4">
        <v>9.34</v>
      </c>
      <c r="S2379" s="4">
        <v>99.5</v>
      </c>
      <c r="T2379" s="4">
        <v>26.5</v>
      </c>
      <c r="U2379" s="4">
        <v>233.7</v>
      </c>
      <c r="V2379" s="4">
        <v>4.2</v>
      </c>
      <c r="W2379" s="4">
        <v>0.33</v>
      </c>
      <c r="X2379" s="4">
        <v>9360</v>
      </c>
      <c r="Y2379" s="4">
        <v>5.0999999999999997E-2</v>
      </c>
      <c r="Z2379" s="4">
        <v>3.0000000000000001E-3</v>
      </c>
      <c r="AA2379" s="4">
        <v>9.2100000000000009</v>
      </c>
      <c r="AB2379" s="4">
        <v>19.73</v>
      </c>
      <c r="AC2379" s="4">
        <v>0.54100000000000004</v>
      </c>
    </row>
    <row r="2380" spans="1:29" hidden="1" x14ac:dyDescent="0.25">
      <c r="A2380" s="4" t="s">
        <v>4130</v>
      </c>
      <c r="B2380" s="4" t="s">
        <v>3937</v>
      </c>
      <c r="C2380" s="4" t="s">
        <v>2458</v>
      </c>
      <c r="D2380" s="4" t="s">
        <v>2474</v>
      </c>
      <c r="E2380" s="4" t="s">
        <v>1386</v>
      </c>
      <c r="F2380" s="4">
        <v>0</v>
      </c>
      <c r="G2380" s="4">
        <v>1.8E-3</v>
      </c>
      <c r="H2380" s="4">
        <v>4.51</v>
      </c>
      <c r="I2380" s="4">
        <v>0.105</v>
      </c>
      <c r="J2380" s="4">
        <v>1.55</v>
      </c>
      <c r="K2380" s="4">
        <v>2.99</v>
      </c>
      <c r="L2380" s="4">
        <v>1.2</v>
      </c>
      <c r="M2380" s="4">
        <v>14.9</v>
      </c>
      <c r="N2380" s="4">
        <v>4.6399999999999997</v>
      </c>
      <c r="O2380" s="4">
        <v>64</v>
      </c>
      <c r="P2380" s="4">
        <v>24.56</v>
      </c>
      <c r="Q2380" s="4">
        <v>136.1</v>
      </c>
      <c r="R2380" s="4">
        <v>31.4</v>
      </c>
      <c r="S2380" s="4">
        <v>331.8</v>
      </c>
      <c r="T2380" s="4">
        <v>80.599999999999994</v>
      </c>
      <c r="U2380" s="4">
        <v>825</v>
      </c>
      <c r="V2380" s="4">
        <v>6.1</v>
      </c>
      <c r="W2380" s="4">
        <v>0.41</v>
      </c>
      <c r="X2380" s="4">
        <v>8680</v>
      </c>
      <c r="Y2380" s="4">
        <v>0.108</v>
      </c>
      <c r="Z2380" s="4" t="s">
        <v>2417</v>
      </c>
      <c r="AA2380" s="4">
        <v>17.989999999999998</v>
      </c>
      <c r="AB2380" s="4">
        <v>30.4</v>
      </c>
      <c r="AC2380" s="4">
        <v>0.66</v>
      </c>
    </row>
    <row r="2381" spans="1:29" hidden="1" x14ac:dyDescent="0.25">
      <c r="A2381" s="4" t="s">
        <v>4130</v>
      </c>
      <c r="B2381" s="4" t="s">
        <v>3937</v>
      </c>
      <c r="C2381" s="4" t="s">
        <v>2458</v>
      </c>
      <c r="D2381" s="4" t="s">
        <v>2475</v>
      </c>
      <c r="E2381" s="4" t="s">
        <v>1386</v>
      </c>
      <c r="F2381" s="4">
        <v>0</v>
      </c>
      <c r="G2381" s="4">
        <v>1.5E-3</v>
      </c>
      <c r="H2381" s="4">
        <v>2.4700000000000002</v>
      </c>
      <c r="I2381" s="4">
        <v>6.4999999999999997E-3</v>
      </c>
      <c r="J2381" s="4">
        <v>4.9000000000000002E-2</v>
      </c>
      <c r="K2381" s="4">
        <v>0.47</v>
      </c>
      <c r="L2381" s="4">
        <v>0.28999999999999998</v>
      </c>
      <c r="M2381" s="4">
        <v>3.72</v>
      </c>
      <c r="N2381" s="4">
        <v>1.44</v>
      </c>
      <c r="O2381" s="4">
        <v>21.7</v>
      </c>
      <c r="P2381" s="4">
        <v>9.08</v>
      </c>
      <c r="Q2381" s="4">
        <v>56</v>
      </c>
      <c r="R2381" s="4">
        <v>13.17</v>
      </c>
      <c r="S2381" s="4">
        <v>143.80000000000001</v>
      </c>
      <c r="T2381" s="4">
        <v>36.5</v>
      </c>
      <c r="U2381" s="4">
        <v>319</v>
      </c>
      <c r="V2381" s="4">
        <v>2.2999999999999998</v>
      </c>
      <c r="W2381" s="4">
        <v>0.29699999999999999</v>
      </c>
      <c r="X2381" s="4">
        <v>8850</v>
      </c>
      <c r="Y2381" s="4">
        <v>6.7000000000000004E-2</v>
      </c>
      <c r="Z2381" s="4">
        <v>2.8000000000000001E-2</v>
      </c>
      <c r="AA2381" s="4">
        <v>7.13</v>
      </c>
      <c r="AB2381" s="4">
        <v>15.66</v>
      </c>
      <c r="AC2381" s="4">
        <v>0.61699999999999999</v>
      </c>
    </row>
    <row r="2382" spans="1:29" hidden="1" x14ac:dyDescent="0.25">
      <c r="A2382" s="4" t="s">
        <v>4130</v>
      </c>
      <c r="B2382" s="4" t="s">
        <v>3937</v>
      </c>
      <c r="C2382" s="4" t="s">
        <v>2458</v>
      </c>
      <c r="D2382" s="4" t="s">
        <v>2476</v>
      </c>
      <c r="E2382" s="4" t="s">
        <v>1386</v>
      </c>
      <c r="F2382" s="4">
        <v>0</v>
      </c>
      <c r="G2382" s="4">
        <v>1.5E-3</v>
      </c>
      <c r="H2382" s="4">
        <v>2.1800000000000002</v>
      </c>
      <c r="I2382" s="4">
        <v>6.4999999999999997E-3</v>
      </c>
      <c r="J2382" s="4">
        <v>0.15</v>
      </c>
      <c r="K2382" s="4">
        <v>0.6</v>
      </c>
      <c r="L2382" s="4">
        <v>0.26700000000000002</v>
      </c>
      <c r="M2382" s="4">
        <v>4.78</v>
      </c>
      <c r="N2382" s="4">
        <v>1.97</v>
      </c>
      <c r="O2382" s="4">
        <v>27.8</v>
      </c>
      <c r="P2382" s="4">
        <v>12.65</v>
      </c>
      <c r="Q2382" s="4">
        <v>69.099999999999994</v>
      </c>
      <c r="R2382" s="4">
        <v>16.84</v>
      </c>
      <c r="S2382" s="4">
        <v>187.4</v>
      </c>
      <c r="T2382" s="4">
        <v>49.1</v>
      </c>
      <c r="U2382" s="4">
        <v>411</v>
      </c>
      <c r="V2382" s="4">
        <v>4.2</v>
      </c>
      <c r="W2382" s="4">
        <v>0.248</v>
      </c>
      <c r="X2382" s="4">
        <v>8397</v>
      </c>
      <c r="Y2382" s="4">
        <v>6.5000000000000002E-2</v>
      </c>
      <c r="Z2382" s="4" t="s">
        <v>2417</v>
      </c>
      <c r="AA2382" s="4">
        <v>5.32</v>
      </c>
      <c r="AB2382" s="4">
        <v>14.28</v>
      </c>
      <c r="AC2382" s="4">
        <v>0.59899999999999998</v>
      </c>
    </row>
    <row r="2383" spans="1:29" hidden="1" x14ac:dyDescent="0.25">
      <c r="A2383" s="4" t="s">
        <v>4130</v>
      </c>
      <c r="B2383" s="4" t="s">
        <v>3937</v>
      </c>
      <c r="C2383" s="4" t="s">
        <v>2458</v>
      </c>
      <c r="D2383" s="4" t="s">
        <v>2477</v>
      </c>
      <c r="E2383" s="4" t="s">
        <v>1386</v>
      </c>
      <c r="F2383" s="4">
        <v>0</v>
      </c>
      <c r="G2383" s="4">
        <v>8.9999999999999998E-4</v>
      </c>
      <c r="H2383" s="4">
        <v>3.3</v>
      </c>
      <c r="I2383" s="4">
        <v>2.9000000000000001E-2</v>
      </c>
      <c r="J2383" s="4">
        <v>0.63</v>
      </c>
      <c r="K2383" s="4">
        <v>1.92</v>
      </c>
      <c r="L2383" s="4">
        <v>0.91</v>
      </c>
      <c r="M2383" s="4">
        <v>10.9</v>
      </c>
      <c r="N2383" s="4">
        <v>3.44</v>
      </c>
      <c r="O2383" s="4">
        <v>42.8</v>
      </c>
      <c r="P2383" s="4">
        <v>16.91</v>
      </c>
      <c r="Q2383" s="4">
        <v>92.8</v>
      </c>
      <c r="R2383" s="4">
        <v>21.14</v>
      </c>
      <c r="S2383" s="4">
        <v>223.1</v>
      </c>
      <c r="T2383" s="4">
        <v>55</v>
      </c>
      <c r="U2383" s="4">
        <v>562</v>
      </c>
      <c r="V2383" s="4">
        <v>4.3</v>
      </c>
      <c r="W2383" s="4">
        <v>0.223</v>
      </c>
      <c r="X2383" s="4">
        <v>9530</v>
      </c>
      <c r="Y2383" s="4">
        <v>9.2999999999999999E-2</v>
      </c>
      <c r="Z2383" s="4" t="s">
        <v>2417</v>
      </c>
      <c r="AA2383" s="4">
        <v>13.4</v>
      </c>
      <c r="AB2383" s="4">
        <v>22.56</v>
      </c>
      <c r="AC2383" s="4">
        <v>0.623</v>
      </c>
    </row>
    <row r="2384" spans="1:29" hidden="1" x14ac:dyDescent="0.25">
      <c r="A2384" s="4" t="s">
        <v>4130</v>
      </c>
      <c r="B2384" s="4" t="s">
        <v>3937</v>
      </c>
      <c r="C2384" s="4" t="s">
        <v>2458</v>
      </c>
      <c r="D2384" s="4" t="s">
        <v>2478</v>
      </c>
      <c r="E2384" s="4" t="s">
        <v>1386</v>
      </c>
      <c r="F2384" s="4">
        <v>0</v>
      </c>
      <c r="G2384" s="4">
        <v>8.0000000000000004E-4</v>
      </c>
      <c r="H2384" s="4">
        <v>3.56</v>
      </c>
      <c r="I2384" s="4">
        <v>6.6000000000000003E-2</v>
      </c>
      <c r="J2384" s="4">
        <v>1.2</v>
      </c>
      <c r="K2384" s="4">
        <v>2.29</v>
      </c>
      <c r="L2384" s="4">
        <v>0.88</v>
      </c>
      <c r="M2384" s="4">
        <v>12</v>
      </c>
      <c r="N2384" s="4">
        <v>3.66</v>
      </c>
      <c r="O2384" s="4">
        <v>47.3</v>
      </c>
      <c r="P2384" s="4">
        <v>17.899999999999999</v>
      </c>
      <c r="Q2384" s="4">
        <v>95.7</v>
      </c>
      <c r="R2384" s="4">
        <v>22.26</v>
      </c>
      <c r="S2384" s="4">
        <v>237</v>
      </c>
      <c r="T2384" s="4">
        <v>58.1</v>
      </c>
      <c r="U2384" s="4">
        <v>583</v>
      </c>
      <c r="V2384" s="4">
        <v>2.9</v>
      </c>
      <c r="W2384" s="4">
        <v>0.24299999999999999</v>
      </c>
      <c r="X2384" s="4">
        <v>9220</v>
      </c>
      <c r="Y2384" s="4">
        <v>6.4000000000000001E-2</v>
      </c>
      <c r="Z2384" s="4">
        <v>2.1000000000000001E-2</v>
      </c>
      <c r="AA2384" s="4">
        <v>15.13</v>
      </c>
      <c r="AB2384" s="4">
        <v>25.3</v>
      </c>
      <c r="AC2384" s="4">
        <v>0.56699999999999995</v>
      </c>
    </row>
    <row r="2385" spans="1:29" hidden="1" x14ac:dyDescent="0.25">
      <c r="A2385" s="4" t="s">
        <v>4130</v>
      </c>
      <c r="B2385" s="4" t="s">
        <v>3937</v>
      </c>
      <c r="C2385" s="4" t="s">
        <v>2458</v>
      </c>
      <c r="D2385" s="4" t="s">
        <v>2479</v>
      </c>
      <c r="E2385" s="4" t="s">
        <v>1386</v>
      </c>
      <c r="F2385" s="4">
        <v>0</v>
      </c>
      <c r="G2385" s="4">
        <v>8.0000000000000004E-4</v>
      </c>
      <c r="H2385" s="4">
        <v>3.98</v>
      </c>
      <c r="I2385" s="4">
        <v>1.2999999999999999E-2</v>
      </c>
      <c r="J2385" s="4">
        <v>0.54</v>
      </c>
      <c r="K2385" s="4">
        <v>1.06</v>
      </c>
      <c r="L2385" s="4">
        <v>0.6</v>
      </c>
      <c r="M2385" s="4">
        <v>8</v>
      </c>
      <c r="N2385" s="4">
        <v>3.23</v>
      </c>
      <c r="O2385" s="4">
        <v>49.6</v>
      </c>
      <c r="P2385" s="4">
        <v>21.62</v>
      </c>
      <c r="Q2385" s="4">
        <v>122.2</v>
      </c>
      <c r="R2385" s="4">
        <v>28.4</v>
      </c>
      <c r="S2385" s="4">
        <v>298</v>
      </c>
      <c r="T2385" s="4">
        <v>77</v>
      </c>
      <c r="U2385" s="4">
        <v>719</v>
      </c>
      <c r="V2385" s="4">
        <v>6</v>
      </c>
      <c r="W2385" s="4">
        <v>0.55000000000000004</v>
      </c>
      <c r="X2385" s="4">
        <v>7819</v>
      </c>
      <c r="Y2385" s="4">
        <v>0.13600000000000001</v>
      </c>
      <c r="Z2385" s="4" t="s">
        <v>2417</v>
      </c>
      <c r="AA2385" s="4">
        <v>12.51</v>
      </c>
      <c r="AB2385" s="4">
        <v>25.1</v>
      </c>
      <c r="AC2385" s="4">
        <v>0.63600000000000001</v>
      </c>
    </row>
    <row r="2386" spans="1:29" hidden="1" x14ac:dyDescent="0.25">
      <c r="A2386" s="4" t="s">
        <v>4130</v>
      </c>
      <c r="B2386" s="4" t="s">
        <v>3937</v>
      </c>
      <c r="C2386" s="4" t="s">
        <v>2458</v>
      </c>
      <c r="D2386" s="4" t="s">
        <v>2480</v>
      </c>
      <c r="E2386" s="4" t="s">
        <v>1386</v>
      </c>
      <c r="F2386" s="4">
        <v>0</v>
      </c>
      <c r="G2386" s="4">
        <v>8.0000000000000004E-4</v>
      </c>
      <c r="H2386" s="4">
        <v>3.76</v>
      </c>
      <c r="I2386" s="4">
        <v>2.4400000000000002E-2</v>
      </c>
      <c r="J2386" s="4">
        <v>0.21</v>
      </c>
      <c r="K2386" s="4">
        <v>0.77</v>
      </c>
      <c r="L2386" s="4">
        <v>0.42599999999999999</v>
      </c>
      <c r="M2386" s="4">
        <v>7.94</v>
      </c>
      <c r="N2386" s="4">
        <v>3</v>
      </c>
      <c r="O2386" s="4">
        <v>44.3</v>
      </c>
      <c r="P2386" s="4">
        <v>19.77</v>
      </c>
      <c r="Q2386" s="4">
        <v>118.7</v>
      </c>
      <c r="R2386" s="4">
        <v>28.52</v>
      </c>
      <c r="S2386" s="4">
        <v>304.5</v>
      </c>
      <c r="T2386" s="4">
        <v>79.3</v>
      </c>
      <c r="U2386" s="4">
        <v>673</v>
      </c>
      <c r="V2386" s="4">
        <v>5.8</v>
      </c>
      <c r="W2386" s="4">
        <v>0.6</v>
      </c>
      <c r="X2386" s="4">
        <v>7880</v>
      </c>
      <c r="Y2386" s="4">
        <v>0.13100000000000001</v>
      </c>
      <c r="Z2386" s="4" t="s">
        <v>2417</v>
      </c>
      <c r="AA2386" s="4">
        <v>10.039999999999999</v>
      </c>
      <c r="AB2386" s="4">
        <v>27.2</v>
      </c>
      <c r="AC2386" s="4">
        <v>0.53200000000000003</v>
      </c>
    </row>
    <row r="2387" spans="1:29" hidden="1" x14ac:dyDescent="0.25">
      <c r="A2387" s="4" t="s">
        <v>4130</v>
      </c>
      <c r="B2387" s="4" t="s">
        <v>3937</v>
      </c>
      <c r="C2387" s="4" t="s">
        <v>2458</v>
      </c>
      <c r="D2387" s="4" t="s">
        <v>2481</v>
      </c>
      <c r="E2387" s="4" t="s">
        <v>1386</v>
      </c>
      <c r="F2387" s="4">
        <v>0</v>
      </c>
      <c r="G2387" s="4">
        <v>5.0000000000000001E-4</v>
      </c>
      <c r="H2387" s="4">
        <v>4.6399999999999997</v>
      </c>
      <c r="I2387" s="4">
        <v>1.54E-2</v>
      </c>
      <c r="J2387" s="4">
        <v>0.21</v>
      </c>
      <c r="K2387" s="4">
        <v>0.44</v>
      </c>
      <c r="L2387" s="4">
        <v>0.3</v>
      </c>
      <c r="M2387" s="4">
        <v>6.26</v>
      </c>
      <c r="N2387" s="4">
        <v>2.27</v>
      </c>
      <c r="O2387" s="4">
        <v>32</v>
      </c>
      <c r="P2387" s="4">
        <v>13.33</v>
      </c>
      <c r="Q2387" s="4">
        <v>71.3</v>
      </c>
      <c r="R2387" s="4">
        <v>16.09</v>
      </c>
      <c r="S2387" s="4">
        <v>164.9</v>
      </c>
      <c r="T2387" s="4">
        <v>39</v>
      </c>
      <c r="U2387" s="4">
        <v>429.2</v>
      </c>
      <c r="V2387" s="4">
        <v>6.1</v>
      </c>
      <c r="W2387" s="4">
        <v>0.497</v>
      </c>
      <c r="X2387" s="4">
        <v>9337</v>
      </c>
      <c r="Y2387" s="4">
        <v>0.13400000000000001</v>
      </c>
      <c r="Z2387" s="4">
        <v>3.2000000000000001E-2</v>
      </c>
      <c r="AA2387" s="4">
        <v>19.45</v>
      </c>
      <c r="AB2387" s="4">
        <v>33.9</v>
      </c>
      <c r="AC2387" s="4">
        <v>0.56799999999999995</v>
      </c>
    </row>
    <row r="2388" spans="1:29" hidden="1" x14ac:dyDescent="0.25">
      <c r="A2388" s="4" t="s">
        <v>4130</v>
      </c>
      <c r="B2388" s="4" t="s">
        <v>3937</v>
      </c>
      <c r="C2388" s="4" t="s">
        <v>2458</v>
      </c>
      <c r="D2388" s="4" t="s">
        <v>2482</v>
      </c>
      <c r="E2388" s="4" t="s">
        <v>1386</v>
      </c>
      <c r="F2388" s="4">
        <v>0</v>
      </c>
      <c r="G2388" s="4">
        <v>4.0000000000000002E-4</v>
      </c>
      <c r="H2388" s="4">
        <v>3.04</v>
      </c>
      <c r="I2388" s="4">
        <v>2.1999999999999999E-2</v>
      </c>
      <c r="J2388" s="4">
        <v>0.28000000000000003</v>
      </c>
      <c r="K2388" s="4">
        <v>0.6</v>
      </c>
      <c r="L2388" s="4">
        <v>0.38</v>
      </c>
      <c r="M2388" s="4">
        <v>6.42</v>
      </c>
      <c r="N2388" s="4">
        <v>2.67</v>
      </c>
      <c r="O2388" s="4">
        <v>37.5</v>
      </c>
      <c r="P2388" s="4">
        <v>16.41</v>
      </c>
      <c r="Q2388" s="4">
        <v>94.8</v>
      </c>
      <c r="R2388" s="4">
        <v>22.61</v>
      </c>
      <c r="S2388" s="4">
        <v>248</v>
      </c>
      <c r="T2388" s="4">
        <v>64.7</v>
      </c>
      <c r="U2388" s="4">
        <v>546</v>
      </c>
      <c r="V2388" s="4">
        <v>4.8</v>
      </c>
      <c r="W2388" s="4">
        <v>0.313</v>
      </c>
      <c r="X2388" s="4">
        <v>7981</v>
      </c>
      <c r="Y2388" s="4">
        <v>6.9000000000000006E-2</v>
      </c>
      <c r="Z2388" s="4">
        <v>0.17299999999999999</v>
      </c>
      <c r="AA2388" s="4">
        <v>8.52</v>
      </c>
      <c r="AB2388" s="4">
        <v>19.91</v>
      </c>
      <c r="AC2388" s="4">
        <v>0.628</v>
      </c>
    </row>
    <row r="2389" spans="1:29" hidden="1" x14ac:dyDescent="0.25">
      <c r="A2389" s="4" t="s">
        <v>4130</v>
      </c>
      <c r="B2389" s="4" t="s">
        <v>3937</v>
      </c>
      <c r="C2389" s="4" t="s">
        <v>2458</v>
      </c>
      <c r="D2389" s="4" t="s">
        <v>2483</v>
      </c>
      <c r="E2389" s="4" t="s">
        <v>1386</v>
      </c>
      <c r="F2389" s="4">
        <v>0</v>
      </c>
      <c r="G2389" s="4">
        <v>2.0000000000000001E-4</v>
      </c>
      <c r="H2389" s="4">
        <v>4.09</v>
      </c>
      <c r="I2389" s="4">
        <v>1.3100000000000001E-2</v>
      </c>
      <c r="J2389" s="4">
        <v>0.36</v>
      </c>
      <c r="K2389" s="4">
        <v>0.85</v>
      </c>
      <c r="L2389" s="4">
        <v>0.54</v>
      </c>
      <c r="M2389" s="4">
        <v>6.74</v>
      </c>
      <c r="N2389" s="4">
        <v>3.12</v>
      </c>
      <c r="O2389" s="4">
        <v>42.3</v>
      </c>
      <c r="P2389" s="4">
        <v>19</v>
      </c>
      <c r="Q2389" s="4">
        <v>107</v>
      </c>
      <c r="R2389" s="4">
        <v>26.5</v>
      </c>
      <c r="S2389" s="4">
        <v>274</v>
      </c>
      <c r="T2389" s="4">
        <v>71.8</v>
      </c>
      <c r="U2389" s="4">
        <v>630</v>
      </c>
      <c r="V2389" s="4">
        <v>4.5999999999999996</v>
      </c>
      <c r="W2389" s="4">
        <v>0.62</v>
      </c>
      <c r="X2389" s="4">
        <v>8346</v>
      </c>
      <c r="Y2389" s="4">
        <v>0.121</v>
      </c>
      <c r="Z2389" s="4">
        <v>0</v>
      </c>
      <c r="AA2389" s="4">
        <v>10.82</v>
      </c>
      <c r="AB2389" s="4">
        <v>28</v>
      </c>
      <c r="AC2389" s="4">
        <v>0.69299999999999995</v>
      </c>
    </row>
    <row r="2390" spans="1:29" hidden="1" x14ac:dyDescent="0.25">
      <c r="A2390" s="4" t="s">
        <v>4130</v>
      </c>
      <c r="B2390" s="4" t="s">
        <v>3937</v>
      </c>
      <c r="C2390" s="4" t="s">
        <v>2458</v>
      </c>
      <c r="D2390" s="4" t="s">
        <v>2484</v>
      </c>
      <c r="E2390" s="4" t="s">
        <v>1386</v>
      </c>
      <c r="F2390" s="4">
        <v>0</v>
      </c>
      <c r="G2390" s="4">
        <v>1E-4</v>
      </c>
      <c r="H2390" s="4">
        <v>3.59</v>
      </c>
      <c r="I2390" s="4">
        <v>1.95E-2</v>
      </c>
      <c r="J2390" s="4">
        <v>0.44</v>
      </c>
      <c r="K2390" s="4">
        <v>1.25</v>
      </c>
      <c r="L2390" s="4">
        <v>0.7</v>
      </c>
      <c r="M2390" s="4">
        <v>9.6</v>
      </c>
      <c r="N2390" s="4">
        <v>3.65</v>
      </c>
      <c r="O2390" s="4">
        <v>51.4</v>
      </c>
      <c r="P2390" s="4">
        <v>22.57</v>
      </c>
      <c r="Q2390" s="4">
        <v>122.8</v>
      </c>
      <c r="R2390" s="4">
        <v>29.6</v>
      </c>
      <c r="S2390" s="4">
        <v>319</v>
      </c>
      <c r="T2390" s="4">
        <v>82.5</v>
      </c>
      <c r="U2390" s="4">
        <v>728</v>
      </c>
      <c r="V2390" s="4">
        <v>7.2</v>
      </c>
      <c r="W2390" s="4">
        <v>0.48</v>
      </c>
      <c r="X2390" s="4">
        <v>7530</v>
      </c>
      <c r="Y2390" s="4">
        <v>7.6999999999999999E-2</v>
      </c>
      <c r="Z2390" s="4" t="s">
        <v>2417</v>
      </c>
      <c r="AA2390" s="4">
        <v>12.61</v>
      </c>
      <c r="AB2390" s="4">
        <v>27.1</v>
      </c>
      <c r="AC2390" s="4">
        <v>0.66700000000000004</v>
      </c>
    </row>
    <row r="2391" spans="1:29" hidden="1" x14ac:dyDescent="0.25">
      <c r="A2391" s="4" t="s">
        <v>4130</v>
      </c>
      <c r="B2391" s="4" t="s">
        <v>3937</v>
      </c>
      <c r="C2391" s="4" t="s">
        <v>2458</v>
      </c>
      <c r="D2391" s="4" t="s">
        <v>2485</v>
      </c>
      <c r="E2391" s="4" t="s">
        <v>1386</v>
      </c>
      <c r="F2391" s="4">
        <v>0</v>
      </c>
      <c r="G2391" s="4" t="s">
        <v>2417</v>
      </c>
      <c r="H2391" s="4">
        <v>6.35</v>
      </c>
      <c r="I2391" s="4">
        <v>2.5999999999999999E-2</v>
      </c>
      <c r="J2391" s="4">
        <v>0.59</v>
      </c>
      <c r="K2391" s="4">
        <v>1.66</v>
      </c>
      <c r="L2391" s="4">
        <v>0.68</v>
      </c>
      <c r="M2391" s="4">
        <v>14</v>
      </c>
      <c r="N2391" s="4">
        <v>5.34</v>
      </c>
      <c r="O2391" s="4">
        <v>80.900000000000006</v>
      </c>
      <c r="P2391" s="4">
        <v>36.299999999999997</v>
      </c>
      <c r="Q2391" s="4">
        <v>207</v>
      </c>
      <c r="R2391" s="4">
        <v>48.4</v>
      </c>
      <c r="S2391" s="4">
        <v>506</v>
      </c>
      <c r="T2391" s="4">
        <v>127.6</v>
      </c>
      <c r="U2391" s="4">
        <v>1580</v>
      </c>
      <c r="V2391" s="4">
        <v>6.5</v>
      </c>
      <c r="W2391" s="4">
        <v>1.23</v>
      </c>
      <c r="X2391" s="4">
        <v>7797</v>
      </c>
      <c r="Y2391" s="4">
        <v>0.17699999999999999</v>
      </c>
      <c r="Z2391" s="4" t="s">
        <v>2417</v>
      </c>
      <c r="AA2391" s="4">
        <v>20.6</v>
      </c>
      <c r="AB2391" s="4">
        <v>46.5</v>
      </c>
      <c r="AC2391" s="4">
        <v>0.71499999999999997</v>
      </c>
    </row>
    <row r="2392" spans="1:29" hidden="1" x14ac:dyDescent="0.25">
      <c r="A2392" s="4" t="s">
        <v>4130</v>
      </c>
      <c r="B2392" s="4" t="s">
        <v>3937</v>
      </c>
      <c r="C2392" s="4" t="s">
        <v>2458</v>
      </c>
      <c r="D2392" s="4" t="s">
        <v>2486</v>
      </c>
      <c r="E2392" s="4" t="s">
        <v>1386</v>
      </c>
      <c r="F2392" s="4">
        <v>0</v>
      </c>
      <c r="G2392" s="4" t="s">
        <v>2417</v>
      </c>
      <c r="H2392" s="4">
        <v>3.7</v>
      </c>
      <c r="I2392" s="4">
        <v>8.8999999999999999E-3</v>
      </c>
      <c r="J2392" s="4">
        <v>0.22</v>
      </c>
      <c r="K2392" s="4">
        <v>0.86</v>
      </c>
      <c r="L2392" s="4">
        <v>0.46</v>
      </c>
      <c r="M2392" s="4">
        <v>6.98</v>
      </c>
      <c r="N2392" s="4">
        <v>2.82</v>
      </c>
      <c r="O2392" s="4">
        <v>38.299999999999997</v>
      </c>
      <c r="P2392" s="4">
        <v>17.8</v>
      </c>
      <c r="Q2392" s="4">
        <v>106</v>
      </c>
      <c r="R2392" s="4">
        <v>25.1</v>
      </c>
      <c r="S2392" s="4">
        <v>276</v>
      </c>
      <c r="T2392" s="4">
        <v>71.3</v>
      </c>
      <c r="U2392" s="4">
        <v>608</v>
      </c>
      <c r="V2392" s="4">
        <v>3.8</v>
      </c>
      <c r="W2392" s="4">
        <v>0.58699999999999997</v>
      </c>
      <c r="X2392" s="4">
        <v>8175</v>
      </c>
      <c r="Y2392" s="4">
        <v>0.105</v>
      </c>
      <c r="Z2392" s="4">
        <v>0.01</v>
      </c>
      <c r="AA2392" s="4">
        <v>8.84</v>
      </c>
      <c r="AB2392" s="4">
        <v>24.2</v>
      </c>
      <c r="AC2392" s="4">
        <v>0.49199999999999999</v>
      </c>
    </row>
    <row r="2393" spans="1:29" hidden="1" x14ac:dyDescent="0.25">
      <c r="A2393" s="4" t="s">
        <v>4130</v>
      </c>
      <c r="B2393" s="4" t="s">
        <v>3937</v>
      </c>
      <c r="C2393" s="4" t="s">
        <v>2458</v>
      </c>
      <c r="D2393" s="4" t="s">
        <v>2487</v>
      </c>
      <c r="E2393" s="4" t="s">
        <v>1386</v>
      </c>
      <c r="F2393" s="4">
        <v>0</v>
      </c>
      <c r="G2393" s="4" t="s">
        <v>2417</v>
      </c>
      <c r="H2393" s="4">
        <v>5.36</v>
      </c>
      <c r="I2393" s="4">
        <v>1.7999999999999999E-2</v>
      </c>
      <c r="J2393" s="4">
        <v>0.28999999999999998</v>
      </c>
      <c r="K2393" s="4">
        <v>0.89</v>
      </c>
      <c r="L2393" s="4">
        <v>0.64</v>
      </c>
      <c r="M2393" s="4">
        <v>9.51</v>
      </c>
      <c r="N2393" s="4">
        <v>4.08</v>
      </c>
      <c r="O2393" s="4">
        <v>57.4</v>
      </c>
      <c r="P2393" s="4">
        <v>25.8</v>
      </c>
      <c r="Q2393" s="4">
        <v>153.80000000000001</v>
      </c>
      <c r="R2393" s="4">
        <v>36.4</v>
      </c>
      <c r="S2393" s="4">
        <v>392</v>
      </c>
      <c r="T2393" s="4">
        <v>99.7</v>
      </c>
      <c r="U2393" s="4">
        <v>869</v>
      </c>
      <c r="V2393" s="4">
        <v>6.1</v>
      </c>
      <c r="W2393" s="4">
        <v>0.77</v>
      </c>
      <c r="X2393" s="4">
        <v>8431</v>
      </c>
      <c r="Y2393" s="4">
        <v>0.15</v>
      </c>
      <c r="Z2393" s="4">
        <v>3.7999999999999999E-2</v>
      </c>
      <c r="AA2393" s="4">
        <v>15.55</v>
      </c>
      <c r="AB2393" s="4">
        <v>41.1</v>
      </c>
      <c r="AC2393" s="4">
        <v>0.67</v>
      </c>
    </row>
    <row r="2394" spans="1:29" hidden="1" x14ac:dyDescent="0.25">
      <c r="A2394" s="4" t="s">
        <v>4130</v>
      </c>
      <c r="B2394" s="4" t="s">
        <v>3937</v>
      </c>
      <c r="C2394" s="4" t="s">
        <v>2458</v>
      </c>
      <c r="D2394" s="4" t="s">
        <v>2488</v>
      </c>
      <c r="E2394" s="4" t="s">
        <v>1386</v>
      </c>
      <c r="F2394" s="4">
        <v>0</v>
      </c>
      <c r="G2394" s="4" t="s">
        <v>2417</v>
      </c>
      <c r="H2394" s="4">
        <v>4.55</v>
      </c>
      <c r="I2394" s="4">
        <v>2.12E-2</v>
      </c>
      <c r="J2394" s="4">
        <v>0.46</v>
      </c>
      <c r="K2394" s="4">
        <v>1.67</v>
      </c>
      <c r="L2394" s="4">
        <v>0.67</v>
      </c>
      <c r="M2394" s="4">
        <v>9.8000000000000007</v>
      </c>
      <c r="N2394" s="4">
        <v>3.56</v>
      </c>
      <c r="O2394" s="4">
        <v>56.6</v>
      </c>
      <c r="P2394" s="4">
        <v>26.7</v>
      </c>
      <c r="Q2394" s="4">
        <v>153.69999999999999</v>
      </c>
      <c r="R2394" s="4">
        <v>35.6</v>
      </c>
      <c r="S2394" s="4">
        <v>375</v>
      </c>
      <c r="T2394" s="4">
        <v>95.3</v>
      </c>
      <c r="U2394" s="4">
        <v>881</v>
      </c>
      <c r="V2394" s="4">
        <v>5.5</v>
      </c>
      <c r="W2394" s="4">
        <v>0.82</v>
      </c>
      <c r="X2394" s="4">
        <v>7508</v>
      </c>
      <c r="Y2394" s="4">
        <v>9.1999999999999998E-2</v>
      </c>
      <c r="Z2394" s="4" t="s">
        <v>2417</v>
      </c>
      <c r="AA2394" s="4">
        <v>11.82</v>
      </c>
      <c r="AB2394" s="4">
        <v>30.1</v>
      </c>
      <c r="AC2394" s="4">
        <v>0.65900000000000003</v>
      </c>
    </row>
    <row r="2395" spans="1:29" hidden="1" x14ac:dyDescent="0.25">
      <c r="A2395" s="4" t="s">
        <v>4130</v>
      </c>
      <c r="B2395" s="4" t="s">
        <v>3937</v>
      </c>
      <c r="C2395" s="4" t="s">
        <v>2458</v>
      </c>
      <c r="D2395" s="4" t="s">
        <v>2489</v>
      </c>
      <c r="E2395" s="4" t="s">
        <v>1386</v>
      </c>
      <c r="F2395" s="4">
        <v>0</v>
      </c>
      <c r="G2395" s="4" t="s">
        <v>2417</v>
      </c>
      <c r="H2395" s="4">
        <v>7.41</v>
      </c>
      <c r="I2395" s="4">
        <v>3.1699999999999999E-2</v>
      </c>
      <c r="J2395" s="4">
        <v>0.63</v>
      </c>
      <c r="K2395" s="4">
        <v>1.84</v>
      </c>
      <c r="L2395" s="4">
        <v>1.25</v>
      </c>
      <c r="M2395" s="4">
        <v>17</v>
      </c>
      <c r="N2395" s="4">
        <v>6.6</v>
      </c>
      <c r="O2395" s="4">
        <v>94.6</v>
      </c>
      <c r="P2395" s="4">
        <v>39.659999999999997</v>
      </c>
      <c r="Q2395" s="4">
        <v>230.5</v>
      </c>
      <c r="R2395" s="4">
        <v>50.3</v>
      </c>
      <c r="S2395" s="4">
        <v>521</v>
      </c>
      <c r="T2395" s="4">
        <v>125.3</v>
      </c>
      <c r="U2395" s="4">
        <v>1720</v>
      </c>
      <c r="V2395" s="4">
        <v>8</v>
      </c>
      <c r="W2395" s="4">
        <v>0.97</v>
      </c>
      <c r="X2395" s="4">
        <v>7708</v>
      </c>
      <c r="Y2395" s="4">
        <v>0.19600000000000001</v>
      </c>
      <c r="Z2395" s="4" t="s">
        <v>2417</v>
      </c>
      <c r="AA2395" s="4">
        <v>26.47</v>
      </c>
      <c r="AB2395" s="4">
        <v>48.6</v>
      </c>
      <c r="AC2395" s="4">
        <v>0.76200000000000001</v>
      </c>
    </row>
    <row r="2396" spans="1:29" hidden="1" x14ac:dyDescent="0.25">
      <c r="A2396" s="4" t="s">
        <v>4130</v>
      </c>
      <c r="B2396" s="4" t="s">
        <v>3937</v>
      </c>
      <c r="C2396" s="4" t="s">
        <v>2458</v>
      </c>
      <c r="D2396" s="4" t="s">
        <v>2490</v>
      </c>
      <c r="E2396" s="4" t="s">
        <v>1386</v>
      </c>
      <c r="F2396" s="4">
        <v>0</v>
      </c>
      <c r="G2396" s="4" t="s">
        <v>2417</v>
      </c>
      <c r="H2396" s="4">
        <v>3.07</v>
      </c>
      <c r="I2396" s="4">
        <v>1.6999999999999999E-3</v>
      </c>
      <c r="J2396" s="4">
        <v>0.26</v>
      </c>
      <c r="K2396" s="4">
        <v>0.54</v>
      </c>
      <c r="L2396" s="4">
        <v>0.33</v>
      </c>
      <c r="M2396" s="4">
        <v>4.87</v>
      </c>
      <c r="N2396" s="4">
        <v>1.65</v>
      </c>
      <c r="O2396" s="4">
        <v>24.4</v>
      </c>
      <c r="P2396" s="4">
        <v>10.29</v>
      </c>
      <c r="Q2396" s="4">
        <v>60.4</v>
      </c>
      <c r="R2396" s="4">
        <v>14.64</v>
      </c>
      <c r="S2396" s="4">
        <v>157.80000000000001</v>
      </c>
      <c r="T2396" s="4">
        <v>40.5</v>
      </c>
      <c r="U2396" s="4">
        <v>353</v>
      </c>
      <c r="V2396" s="4">
        <v>3.5</v>
      </c>
      <c r="W2396" s="4">
        <v>0.29399999999999998</v>
      </c>
      <c r="X2396" s="4">
        <v>9028</v>
      </c>
      <c r="Y2396" s="4">
        <v>5.0999999999999997E-2</v>
      </c>
      <c r="Z2396" s="4" t="s">
        <v>2417</v>
      </c>
      <c r="AA2396" s="4">
        <v>11.3</v>
      </c>
      <c r="AB2396" s="4">
        <v>27.1</v>
      </c>
      <c r="AC2396" s="4">
        <v>0.56699999999999995</v>
      </c>
    </row>
    <row r="2397" spans="1:29" hidden="1" x14ac:dyDescent="0.25">
      <c r="A2397" s="4" t="s">
        <v>4130</v>
      </c>
      <c r="B2397" s="4" t="s">
        <v>3937</v>
      </c>
      <c r="C2397" s="4" t="s">
        <v>2458</v>
      </c>
      <c r="D2397" s="4" t="s">
        <v>2491</v>
      </c>
      <c r="E2397" s="4" t="s">
        <v>1386</v>
      </c>
      <c r="F2397" s="4">
        <v>0</v>
      </c>
      <c r="G2397" s="4" t="s">
        <v>2417</v>
      </c>
      <c r="H2397" s="4">
        <v>3.98</v>
      </c>
      <c r="I2397" s="4">
        <v>1.89E-2</v>
      </c>
      <c r="J2397" s="4">
        <v>0.54</v>
      </c>
      <c r="K2397" s="4">
        <v>1.03</v>
      </c>
      <c r="L2397" s="4">
        <v>0.39</v>
      </c>
      <c r="M2397" s="4">
        <v>7.08</v>
      </c>
      <c r="N2397" s="4">
        <v>2.5099999999999998</v>
      </c>
      <c r="O2397" s="4">
        <v>33.200000000000003</v>
      </c>
      <c r="P2397" s="4">
        <v>13</v>
      </c>
      <c r="Q2397" s="4">
        <v>74.099999999999994</v>
      </c>
      <c r="R2397" s="4">
        <v>17.399999999999999</v>
      </c>
      <c r="S2397" s="4">
        <v>177</v>
      </c>
      <c r="T2397" s="4">
        <v>45.2</v>
      </c>
      <c r="U2397" s="4">
        <v>452</v>
      </c>
      <c r="V2397" s="4">
        <v>5.8</v>
      </c>
      <c r="W2397" s="4">
        <v>0.29499999999999998</v>
      </c>
      <c r="X2397" s="4">
        <v>8770</v>
      </c>
      <c r="Y2397" s="4">
        <v>7.1999999999999995E-2</v>
      </c>
      <c r="Z2397" s="4" t="s">
        <v>2417</v>
      </c>
      <c r="AA2397" s="4">
        <v>16.5</v>
      </c>
      <c r="AB2397" s="4">
        <v>22.9</v>
      </c>
      <c r="AC2397" s="4">
        <v>0.503</v>
      </c>
    </row>
    <row r="2398" spans="1:29" hidden="1" x14ac:dyDescent="0.25">
      <c r="A2398" s="4" t="s">
        <v>4130</v>
      </c>
      <c r="B2398" s="4" t="s">
        <v>3937</v>
      </c>
      <c r="C2398" s="4" t="s">
        <v>2458</v>
      </c>
      <c r="D2398" s="4" t="s">
        <v>2492</v>
      </c>
      <c r="E2398" s="4" t="s">
        <v>1386</v>
      </c>
      <c r="F2398" s="4">
        <v>0</v>
      </c>
      <c r="G2398" s="4" t="s">
        <v>2417</v>
      </c>
      <c r="H2398" s="4">
        <v>2.98</v>
      </c>
      <c r="I2398" s="4">
        <v>4.1999999999999997E-3</v>
      </c>
      <c r="J2398" s="4">
        <v>0.23</v>
      </c>
      <c r="K2398" s="4">
        <v>0.56999999999999995</v>
      </c>
      <c r="L2398" s="4">
        <v>0.34599999999999997</v>
      </c>
      <c r="M2398" s="4">
        <v>5.1100000000000003</v>
      </c>
      <c r="N2398" s="4">
        <v>1.9</v>
      </c>
      <c r="O2398" s="4">
        <v>27.9</v>
      </c>
      <c r="P2398" s="4">
        <v>12.51</v>
      </c>
      <c r="Q2398" s="4">
        <v>70.5</v>
      </c>
      <c r="R2398" s="4">
        <v>16.8</v>
      </c>
      <c r="S2398" s="4">
        <v>185.6</v>
      </c>
      <c r="T2398" s="4">
        <v>48.2</v>
      </c>
      <c r="U2398" s="4">
        <v>412</v>
      </c>
      <c r="V2398" s="4">
        <v>3.3</v>
      </c>
      <c r="W2398" s="4">
        <v>0.44600000000000001</v>
      </c>
      <c r="X2398" s="4">
        <v>8911</v>
      </c>
      <c r="Y2398" s="4">
        <v>0.13</v>
      </c>
      <c r="Z2398" s="4" t="s">
        <v>2417</v>
      </c>
      <c r="AA2398" s="4">
        <v>6.9</v>
      </c>
      <c r="AB2398" s="4">
        <v>17.8</v>
      </c>
      <c r="AC2398" s="4">
        <v>0.51300000000000001</v>
      </c>
    </row>
    <row r="2399" spans="1:29" hidden="1" x14ac:dyDescent="0.25">
      <c r="A2399" s="4" t="s">
        <v>4130</v>
      </c>
      <c r="B2399" s="4" t="s">
        <v>3937</v>
      </c>
      <c r="C2399" s="4" t="s">
        <v>2458</v>
      </c>
      <c r="D2399" s="4" t="s">
        <v>2493</v>
      </c>
      <c r="E2399" s="4" t="s">
        <v>1386</v>
      </c>
      <c r="F2399" s="4">
        <v>0</v>
      </c>
      <c r="G2399" s="4" t="s">
        <v>2417</v>
      </c>
      <c r="H2399" s="4">
        <v>4.63</v>
      </c>
      <c r="I2399" s="4">
        <v>7.0999999999999994E-2</v>
      </c>
      <c r="J2399" s="4">
        <v>1.1100000000000001</v>
      </c>
      <c r="K2399" s="4">
        <v>2.7</v>
      </c>
      <c r="L2399" s="4">
        <v>1.27</v>
      </c>
      <c r="M2399" s="4">
        <v>17.5</v>
      </c>
      <c r="N2399" s="4">
        <v>5.46</v>
      </c>
      <c r="O2399" s="4">
        <v>68</v>
      </c>
      <c r="P2399" s="4">
        <v>26.6</v>
      </c>
      <c r="Q2399" s="4">
        <v>134.9</v>
      </c>
      <c r="R2399" s="4">
        <v>30.3</v>
      </c>
      <c r="S2399" s="4">
        <v>304</v>
      </c>
      <c r="T2399" s="4">
        <v>72.7</v>
      </c>
      <c r="U2399" s="4">
        <v>832</v>
      </c>
      <c r="V2399" s="4">
        <v>3.3</v>
      </c>
      <c r="W2399" s="4">
        <v>0.34599999999999997</v>
      </c>
      <c r="X2399" s="4">
        <v>9000</v>
      </c>
      <c r="Y2399" s="4">
        <v>6.2E-2</v>
      </c>
      <c r="Z2399" s="4">
        <v>7.0000000000000001E-3</v>
      </c>
      <c r="AA2399" s="4">
        <v>20.3</v>
      </c>
      <c r="AB2399" s="4">
        <v>33.5</v>
      </c>
      <c r="AC2399" s="4">
        <v>0.69</v>
      </c>
    </row>
    <row r="2400" spans="1:29" hidden="1" x14ac:dyDescent="0.25">
      <c r="A2400" s="4" t="s">
        <v>4130</v>
      </c>
      <c r="B2400" s="4" t="s">
        <v>3937</v>
      </c>
      <c r="C2400" s="4" t="s">
        <v>2458</v>
      </c>
      <c r="D2400" s="4" t="s">
        <v>2494</v>
      </c>
      <c r="E2400" s="4" t="s">
        <v>1386</v>
      </c>
      <c r="F2400" s="4">
        <v>0</v>
      </c>
      <c r="G2400" s="4" t="s">
        <v>2417</v>
      </c>
      <c r="H2400" s="4">
        <v>2.21</v>
      </c>
      <c r="I2400" s="4">
        <v>1.06E-2</v>
      </c>
      <c r="J2400" s="4">
        <v>0.17</v>
      </c>
      <c r="K2400" s="4">
        <v>0.77</v>
      </c>
      <c r="L2400" s="4">
        <v>0.39</v>
      </c>
      <c r="M2400" s="4">
        <v>5.59</v>
      </c>
      <c r="N2400" s="4">
        <v>2.19</v>
      </c>
      <c r="O2400" s="4">
        <v>27.9</v>
      </c>
      <c r="P2400" s="4">
        <v>12.47</v>
      </c>
      <c r="Q2400" s="4">
        <v>70.3</v>
      </c>
      <c r="R2400" s="4">
        <v>16.559999999999999</v>
      </c>
      <c r="S2400" s="4">
        <v>177.9</v>
      </c>
      <c r="T2400" s="4">
        <v>47.8</v>
      </c>
      <c r="U2400" s="4">
        <v>405</v>
      </c>
      <c r="V2400" s="4">
        <v>3</v>
      </c>
      <c r="W2400" s="4">
        <v>0.28499999999999998</v>
      </c>
      <c r="X2400" s="4">
        <v>8670</v>
      </c>
      <c r="Y2400" s="4">
        <v>5.8000000000000003E-2</v>
      </c>
      <c r="Z2400" s="4" t="s">
        <v>2417</v>
      </c>
      <c r="AA2400" s="4">
        <v>5.27</v>
      </c>
      <c r="AB2400" s="4">
        <v>13.78</v>
      </c>
      <c r="AC2400" s="4">
        <v>0.57699999999999996</v>
      </c>
    </row>
    <row r="2401" spans="1:29" hidden="1" x14ac:dyDescent="0.25">
      <c r="A2401" s="4" t="s">
        <v>4130</v>
      </c>
      <c r="B2401" s="4" t="s">
        <v>3937</v>
      </c>
      <c r="C2401" s="4" t="s">
        <v>2458</v>
      </c>
      <c r="D2401" s="4" t="s">
        <v>2495</v>
      </c>
      <c r="E2401" s="4" t="s">
        <v>1386</v>
      </c>
      <c r="F2401" s="4">
        <v>0</v>
      </c>
      <c r="G2401" s="4" t="s">
        <v>2417</v>
      </c>
      <c r="H2401" s="4">
        <v>2.63</v>
      </c>
      <c r="I2401" s="4">
        <v>7.9000000000000008E-3</v>
      </c>
      <c r="J2401" s="4">
        <v>0.15</v>
      </c>
      <c r="K2401" s="4">
        <v>0.46</v>
      </c>
      <c r="L2401" s="4">
        <v>0.26</v>
      </c>
      <c r="M2401" s="4">
        <v>4.59</v>
      </c>
      <c r="N2401" s="4">
        <v>1.8</v>
      </c>
      <c r="O2401" s="4">
        <v>22.2</v>
      </c>
      <c r="P2401" s="4">
        <v>9.81</v>
      </c>
      <c r="Q2401" s="4">
        <v>58.4</v>
      </c>
      <c r="R2401" s="4">
        <v>14.13</v>
      </c>
      <c r="S2401" s="4">
        <v>153.19999999999999</v>
      </c>
      <c r="T2401" s="4">
        <v>39.799999999999997</v>
      </c>
      <c r="U2401" s="4">
        <v>336</v>
      </c>
      <c r="V2401" s="4">
        <v>2.4</v>
      </c>
      <c r="W2401" s="4">
        <v>0.29099999999999998</v>
      </c>
      <c r="X2401" s="4">
        <v>9050</v>
      </c>
      <c r="Y2401" s="4">
        <v>9.9000000000000005E-2</v>
      </c>
      <c r="Z2401" s="4" t="s">
        <v>2417</v>
      </c>
      <c r="AA2401" s="4">
        <v>6.14</v>
      </c>
      <c r="AB2401" s="4">
        <v>15</v>
      </c>
      <c r="AC2401" s="4">
        <v>0.49</v>
      </c>
    </row>
    <row r="2402" spans="1:29" hidden="1" x14ac:dyDescent="0.25">
      <c r="A2402" s="4" t="s">
        <v>4130</v>
      </c>
      <c r="B2402" s="4" t="s">
        <v>3937</v>
      </c>
      <c r="C2402" s="4" t="s">
        <v>2458</v>
      </c>
      <c r="D2402" s="4" t="s">
        <v>2496</v>
      </c>
      <c r="E2402" s="4" t="s">
        <v>1386</v>
      </c>
      <c r="F2402" s="4">
        <v>0</v>
      </c>
      <c r="G2402" s="4" t="s">
        <v>2417</v>
      </c>
      <c r="H2402" s="4">
        <v>4.09</v>
      </c>
      <c r="I2402" s="4">
        <v>8.6E-3</v>
      </c>
      <c r="J2402" s="4">
        <v>0.18</v>
      </c>
      <c r="K2402" s="4">
        <v>0.6</v>
      </c>
      <c r="L2402" s="4">
        <v>0.30599999999999999</v>
      </c>
      <c r="M2402" s="4">
        <v>6.29</v>
      </c>
      <c r="N2402" s="4">
        <v>1.9</v>
      </c>
      <c r="O2402" s="4">
        <v>28</v>
      </c>
      <c r="P2402" s="4">
        <v>11.69</v>
      </c>
      <c r="Q2402" s="4">
        <v>63.8</v>
      </c>
      <c r="R2402" s="4">
        <v>14.82</v>
      </c>
      <c r="S2402" s="4">
        <v>151.1</v>
      </c>
      <c r="T2402" s="4">
        <v>39.4</v>
      </c>
      <c r="U2402" s="4">
        <v>382</v>
      </c>
      <c r="V2402" s="4">
        <v>2.2999999999999998</v>
      </c>
      <c r="W2402" s="4">
        <v>0.42299999999999999</v>
      </c>
      <c r="X2402" s="4">
        <v>9209</v>
      </c>
      <c r="Y2402" s="4">
        <v>0.13200000000000001</v>
      </c>
      <c r="Z2402" s="4" t="s">
        <v>2417</v>
      </c>
      <c r="AA2402" s="4">
        <v>19.5</v>
      </c>
      <c r="AB2402" s="4">
        <v>34.700000000000003</v>
      </c>
      <c r="AC2402" s="4">
        <v>0.56999999999999995</v>
      </c>
    </row>
    <row r="2403" spans="1:29" hidden="1" x14ac:dyDescent="0.25">
      <c r="A2403" s="4" t="s">
        <v>4130</v>
      </c>
      <c r="B2403" s="4" t="s">
        <v>3937</v>
      </c>
      <c r="C2403" s="4" t="s">
        <v>2458</v>
      </c>
      <c r="D2403" s="4" t="s">
        <v>2497</v>
      </c>
      <c r="E2403" s="4" t="s">
        <v>1386</v>
      </c>
      <c r="F2403" s="4">
        <v>0</v>
      </c>
      <c r="G2403" s="4" t="s">
        <v>2417</v>
      </c>
      <c r="H2403" s="4">
        <v>2.48</v>
      </c>
      <c r="I2403" s="4">
        <v>1.34E-2</v>
      </c>
      <c r="J2403" s="4">
        <v>0.19</v>
      </c>
      <c r="K2403" s="4">
        <v>0.74</v>
      </c>
      <c r="L2403" s="4">
        <v>0.44</v>
      </c>
      <c r="M2403" s="4">
        <v>7.1</v>
      </c>
      <c r="N2403" s="4">
        <v>2.56</v>
      </c>
      <c r="O2403" s="4">
        <v>34.799999999999997</v>
      </c>
      <c r="P2403" s="4">
        <v>15.45</v>
      </c>
      <c r="Q2403" s="4">
        <v>90.1</v>
      </c>
      <c r="R2403" s="4">
        <v>20.74</v>
      </c>
      <c r="S2403" s="4">
        <v>237.9</v>
      </c>
      <c r="T2403" s="4">
        <v>60.9</v>
      </c>
      <c r="U2403" s="4">
        <v>513</v>
      </c>
      <c r="V2403" s="4">
        <v>6.9</v>
      </c>
      <c r="W2403" s="4">
        <v>0.29899999999999999</v>
      </c>
      <c r="X2403" s="4">
        <v>7828</v>
      </c>
      <c r="Y2403" s="4">
        <v>7.5999999999999998E-2</v>
      </c>
      <c r="Z2403" s="4" t="s">
        <v>2417</v>
      </c>
      <c r="AA2403" s="4">
        <v>6.83</v>
      </c>
      <c r="AB2403" s="4">
        <v>17.36</v>
      </c>
      <c r="AC2403" s="4">
        <v>0.54800000000000004</v>
      </c>
    </row>
    <row r="2404" spans="1:29" hidden="1" x14ac:dyDescent="0.25">
      <c r="A2404" s="4" t="s">
        <v>4130</v>
      </c>
      <c r="B2404" s="4" t="s">
        <v>3937</v>
      </c>
      <c r="C2404" s="4" t="s">
        <v>2458</v>
      </c>
      <c r="D2404" s="4" t="s">
        <v>2498</v>
      </c>
      <c r="E2404" s="4" t="s">
        <v>1386</v>
      </c>
      <c r="F2404" s="4">
        <v>0</v>
      </c>
      <c r="G2404" s="4" t="s">
        <v>2417</v>
      </c>
      <c r="H2404" s="4">
        <v>2.57</v>
      </c>
      <c r="I2404" s="4">
        <v>1.54E-2</v>
      </c>
      <c r="J2404" s="4">
        <v>0.18</v>
      </c>
      <c r="K2404" s="4">
        <v>0.69</v>
      </c>
      <c r="L2404" s="4">
        <v>0.26400000000000001</v>
      </c>
      <c r="M2404" s="4">
        <v>5.53</v>
      </c>
      <c r="N2404" s="4">
        <v>2.0099999999999998</v>
      </c>
      <c r="O2404" s="4">
        <v>30.4</v>
      </c>
      <c r="P2404" s="4">
        <v>12.88</v>
      </c>
      <c r="Q2404" s="4">
        <v>77.2</v>
      </c>
      <c r="R2404" s="4">
        <v>17.84</v>
      </c>
      <c r="S2404" s="4">
        <v>202.7</v>
      </c>
      <c r="T2404" s="4">
        <v>52.9</v>
      </c>
      <c r="U2404" s="4">
        <v>431</v>
      </c>
      <c r="V2404" s="4">
        <v>4.8</v>
      </c>
      <c r="W2404" s="4">
        <v>0.36199999999999999</v>
      </c>
      <c r="X2404" s="4">
        <v>8314</v>
      </c>
      <c r="Y2404" s="4">
        <v>8.3000000000000004E-2</v>
      </c>
      <c r="Z2404" s="4">
        <v>1.9E-2</v>
      </c>
      <c r="AA2404" s="4">
        <v>6.11</v>
      </c>
      <c r="AB2404" s="4">
        <v>17.760000000000002</v>
      </c>
      <c r="AC2404" s="4">
        <v>0.50900000000000001</v>
      </c>
    </row>
    <row r="2405" spans="1:29" hidden="1" x14ac:dyDescent="0.25">
      <c r="A2405" s="4" t="s">
        <v>4130</v>
      </c>
      <c r="B2405" s="4" t="s">
        <v>3937</v>
      </c>
      <c r="C2405" s="4" t="s">
        <v>2458</v>
      </c>
      <c r="D2405" s="4" t="s">
        <v>2499</v>
      </c>
      <c r="E2405" s="4" t="s">
        <v>1386</v>
      </c>
      <c r="F2405" s="4">
        <v>0</v>
      </c>
      <c r="G2405" s="4" t="s">
        <v>2417</v>
      </c>
      <c r="H2405" s="4">
        <v>4.26</v>
      </c>
      <c r="I2405" s="4">
        <v>5.33E-2</v>
      </c>
      <c r="J2405" s="4">
        <v>1.22</v>
      </c>
      <c r="K2405" s="4">
        <v>2.31</v>
      </c>
      <c r="L2405" s="4">
        <v>0.95</v>
      </c>
      <c r="M2405" s="4">
        <v>11.6</v>
      </c>
      <c r="N2405" s="4">
        <v>3.61</v>
      </c>
      <c r="O2405" s="4">
        <v>42.5</v>
      </c>
      <c r="P2405" s="4">
        <v>16.7</v>
      </c>
      <c r="Q2405" s="4">
        <v>92.1</v>
      </c>
      <c r="R2405" s="4">
        <v>20.78</v>
      </c>
      <c r="S2405" s="4">
        <v>224.7</v>
      </c>
      <c r="T2405" s="4">
        <v>55.6</v>
      </c>
      <c r="U2405" s="4">
        <v>562</v>
      </c>
      <c r="V2405" s="4">
        <v>4.8</v>
      </c>
      <c r="W2405" s="4">
        <v>0.26700000000000002</v>
      </c>
      <c r="X2405" s="4">
        <v>8810</v>
      </c>
      <c r="Y2405" s="4">
        <v>5.5E-2</v>
      </c>
      <c r="Z2405" s="4">
        <v>2.8000000000000001E-2</v>
      </c>
      <c r="AA2405" s="4">
        <v>21.4</v>
      </c>
      <c r="AB2405" s="4">
        <v>29.5</v>
      </c>
      <c r="AC2405" s="4">
        <v>0.59899999999999998</v>
      </c>
    </row>
    <row r="2406" spans="1:29" hidden="1" x14ac:dyDescent="0.25">
      <c r="A2406" s="4" t="s">
        <v>4130</v>
      </c>
      <c r="B2406" s="4" t="s">
        <v>3937</v>
      </c>
      <c r="C2406" s="4" t="s">
        <v>2458</v>
      </c>
      <c r="D2406" s="4" t="s">
        <v>2500</v>
      </c>
      <c r="E2406" s="4" t="s">
        <v>1386</v>
      </c>
      <c r="F2406" s="4">
        <v>0</v>
      </c>
      <c r="G2406" s="4" t="s">
        <v>2417</v>
      </c>
      <c r="H2406" s="4">
        <v>2.4900000000000002</v>
      </c>
      <c r="I2406" s="5">
        <f>0.0014/2</f>
        <v>6.9999999999999999E-4</v>
      </c>
      <c r="J2406" s="4">
        <v>8.6999999999999994E-2</v>
      </c>
      <c r="K2406" s="4">
        <v>0.5</v>
      </c>
      <c r="L2406" s="4">
        <v>0.29199999999999998</v>
      </c>
      <c r="M2406" s="4">
        <v>5.65</v>
      </c>
      <c r="N2406" s="4">
        <v>1.82</v>
      </c>
      <c r="O2406" s="4">
        <v>26.2</v>
      </c>
      <c r="P2406" s="4">
        <v>12.17</v>
      </c>
      <c r="Q2406" s="4">
        <v>68.7</v>
      </c>
      <c r="R2406" s="4">
        <v>17.21</v>
      </c>
      <c r="S2406" s="4">
        <v>183.9</v>
      </c>
      <c r="T2406" s="4">
        <v>48</v>
      </c>
      <c r="U2406" s="4">
        <v>398.5</v>
      </c>
      <c r="V2406" s="4">
        <v>4</v>
      </c>
      <c r="W2406" s="4">
        <v>0.36299999999999999</v>
      </c>
      <c r="X2406" s="4">
        <v>8770</v>
      </c>
      <c r="Y2406" s="4">
        <v>6.4000000000000001E-2</v>
      </c>
      <c r="Z2406" s="4" t="s">
        <v>2417</v>
      </c>
      <c r="AA2406" s="4">
        <v>5.47</v>
      </c>
      <c r="AB2406" s="4">
        <v>16.079999999999998</v>
      </c>
      <c r="AC2406" s="4">
        <v>0.45200000000000001</v>
      </c>
    </row>
    <row r="2407" spans="1:29" hidden="1" x14ac:dyDescent="0.25">
      <c r="A2407" s="4" t="s">
        <v>4130</v>
      </c>
      <c r="B2407" s="4" t="s">
        <v>3937</v>
      </c>
      <c r="C2407" s="4" t="s">
        <v>2458</v>
      </c>
      <c r="D2407" s="4" t="s">
        <v>2501</v>
      </c>
      <c r="E2407" s="4" t="s">
        <v>1386</v>
      </c>
      <c r="F2407" s="4">
        <v>0</v>
      </c>
      <c r="G2407" s="4" t="s">
        <v>2417</v>
      </c>
      <c r="H2407" s="4">
        <v>2.59</v>
      </c>
      <c r="I2407" s="4">
        <v>7.1999999999999998E-3</v>
      </c>
      <c r="J2407" s="5">
        <f>0.025/2</f>
        <v>1.2500000000000001E-2</v>
      </c>
      <c r="K2407" s="4">
        <v>0.38</v>
      </c>
      <c r="L2407" s="4">
        <v>0.19800000000000001</v>
      </c>
      <c r="M2407" s="4">
        <v>3.23</v>
      </c>
      <c r="N2407" s="4">
        <v>1.29</v>
      </c>
      <c r="O2407" s="4">
        <v>18.5</v>
      </c>
      <c r="P2407" s="4">
        <v>8.1</v>
      </c>
      <c r="Q2407" s="4">
        <v>45.4</v>
      </c>
      <c r="R2407" s="4">
        <v>10.5</v>
      </c>
      <c r="S2407" s="4">
        <v>112.9</v>
      </c>
      <c r="T2407" s="4">
        <v>26.9</v>
      </c>
      <c r="U2407" s="4">
        <v>267</v>
      </c>
      <c r="V2407" s="4">
        <v>4</v>
      </c>
      <c r="W2407" s="4">
        <v>0.28399999999999997</v>
      </c>
      <c r="X2407" s="4">
        <v>8942</v>
      </c>
      <c r="Y2407" s="4">
        <v>7.8E-2</v>
      </c>
      <c r="Z2407" s="4">
        <v>1.7000000000000001E-2</v>
      </c>
      <c r="AA2407" s="4">
        <v>8.59</v>
      </c>
      <c r="AB2407" s="4">
        <v>18.8</v>
      </c>
      <c r="AC2407" s="4">
        <v>0.49199999999999999</v>
      </c>
    </row>
    <row r="2408" spans="1:29" hidden="1" x14ac:dyDescent="0.25">
      <c r="A2408" s="4" t="s">
        <v>4130</v>
      </c>
      <c r="B2408" s="4" t="s">
        <v>3937</v>
      </c>
      <c r="C2408" s="4" t="s">
        <v>2458</v>
      </c>
      <c r="D2408" s="4" t="s">
        <v>2502</v>
      </c>
      <c r="E2408" s="4" t="s">
        <v>1386</v>
      </c>
      <c r="F2408" s="4">
        <v>0</v>
      </c>
      <c r="G2408" s="4" t="s">
        <v>2417</v>
      </c>
      <c r="H2408" s="4">
        <v>2.92</v>
      </c>
      <c r="I2408" s="4">
        <v>7.6E-3</v>
      </c>
      <c r="J2408" s="4">
        <v>0.06</v>
      </c>
      <c r="K2408" s="4">
        <v>0.59</v>
      </c>
      <c r="L2408" s="4">
        <v>0.29099999999999998</v>
      </c>
      <c r="M2408" s="4">
        <v>4.41</v>
      </c>
      <c r="N2408" s="4">
        <v>1.73</v>
      </c>
      <c r="O2408" s="4">
        <v>24.8</v>
      </c>
      <c r="P2408" s="4">
        <v>10.69</v>
      </c>
      <c r="Q2408" s="4">
        <v>63.2</v>
      </c>
      <c r="R2408" s="4">
        <v>15</v>
      </c>
      <c r="S2408" s="4">
        <v>163</v>
      </c>
      <c r="T2408" s="4">
        <v>41.9</v>
      </c>
      <c r="U2408" s="4">
        <v>366</v>
      </c>
      <c r="V2408" s="4">
        <v>2.5</v>
      </c>
      <c r="W2408" s="4">
        <v>0.32</v>
      </c>
      <c r="X2408" s="4">
        <v>8750</v>
      </c>
      <c r="Y2408" s="4">
        <v>7.4999999999999997E-2</v>
      </c>
      <c r="Z2408" s="4" t="s">
        <v>2417</v>
      </c>
      <c r="AA2408" s="4">
        <v>8.73</v>
      </c>
      <c r="AB2408" s="4">
        <v>21.1</v>
      </c>
      <c r="AC2408" s="4">
        <v>0.57899999999999996</v>
      </c>
    </row>
    <row r="2409" spans="1:29" hidden="1" x14ac:dyDescent="0.25">
      <c r="A2409" s="4" t="s">
        <v>4130</v>
      </c>
      <c r="B2409" s="4" t="s">
        <v>3937</v>
      </c>
      <c r="C2409" s="4" t="s">
        <v>2458</v>
      </c>
      <c r="D2409" s="4" t="s">
        <v>2503</v>
      </c>
      <c r="E2409" s="4" t="s">
        <v>1386</v>
      </c>
      <c r="F2409" s="4">
        <v>0</v>
      </c>
      <c r="G2409" s="4" t="s">
        <v>2417</v>
      </c>
      <c r="H2409" s="4">
        <v>3.73</v>
      </c>
      <c r="I2409" s="4">
        <v>1.41E-2</v>
      </c>
      <c r="J2409" s="4">
        <v>0.32</v>
      </c>
      <c r="K2409" s="4">
        <v>0.85</v>
      </c>
      <c r="L2409" s="4">
        <v>0.56000000000000005</v>
      </c>
      <c r="M2409" s="4">
        <v>6.99</v>
      </c>
      <c r="N2409" s="4">
        <v>3.01</v>
      </c>
      <c r="O2409" s="4">
        <v>43.2</v>
      </c>
      <c r="P2409" s="4">
        <v>19.03</v>
      </c>
      <c r="Q2409" s="4">
        <v>110.1</v>
      </c>
      <c r="R2409" s="4">
        <v>26.7</v>
      </c>
      <c r="S2409" s="4">
        <v>282</v>
      </c>
      <c r="T2409" s="4">
        <v>72.900000000000006</v>
      </c>
      <c r="U2409" s="4">
        <v>644</v>
      </c>
      <c r="V2409" s="4">
        <v>5.0999999999999996</v>
      </c>
      <c r="W2409" s="4">
        <v>0.48799999999999999</v>
      </c>
      <c r="X2409" s="4">
        <v>7940</v>
      </c>
      <c r="Y2409" s="4">
        <v>8.8999999999999996E-2</v>
      </c>
      <c r="Z2409" s="4">
        <v>2.1999999999999999E-2</v>
      </c>
      <c r="AA2409" s="4">
        <v>9.56</v>
      </c>
      <c r="AB2409" s="4">
        <v>24</v>
      </c>
      <c r="AC2409" s="4">
        <v>0.56999999999999995</v>
      </c>
    </row>
    <row r="2410" spans="1:29" hidden="1" x14ac:dyDescent="0.25">
      <c r="A2410" s="4" t="s">
        <v>4130</v>
      </c>
      <c r="B2410" s="4" t="s">
        <v>3937</v>
      </c>
      <c r="C2410" s="4" t="s">
        <v>2458</v>
      </c>
      <c r="D2410" s="4" t="s">
        <v>2504</v>
      </c>
      <c r="E2410" s="4" t="s">
        <v>1386</v>
      </c>
      <c r="F2410" s="4">
        <v>0</v>
      </c>
      <c r="G2410" s="4" t="s">
        <v>2417</v>
      </c>
      <c r="H2410" s="4">
        <v>3.96</v>
      </c>
      <c r="I2410" s="4">
        <v>2.0799999999999999E-2</v>
      </c>
      <c r="J2410" s="4">
        <v>0.21</v>
      </c>
      <c r="K2410" s="4">
        <v>1.23</v>
      </c>
      <c r="L2410" s="4">
        <v>0.56999999999999995</v>
      </c>
      <c r="M2410" s="4">
        <v>9.6</v>
      </c>
      <c r="N2410" s="4">
        <v>3.68</v>
      </c>
      <c r="O2410" s="4">
        <v>46.7</v>
      </c>
      <c r="P2410" s="4">
        <v>21.6</v>
      </c>
      <c r="Q2410" s="4">
        <v>123.7</v>
      </c>
      <c r="R2410" s="4">
        <v>29.6</v>
      </c>
      <c r="S2410" s="4">
        <v>309</v>
      </c>
      <c r="T2410" s="4">
        <v>78.599999999999994</v>
      </c>
      <c r="U2410" s="4">
        <v>720</v>
      </c>
      <c r="V2410" s="4">
        <v>2.7</v>
      </c>
      <c r="W2410" s="4">
        <v>0.36499999999999999</v>
      </c>
      <c r="X2410" s="4">
        <v>7320</v>
      </c>
      <c r="Y2410" s="4">
        <v>6.2E-2</v>
      </c>
      <c r="Z2410" s="4">
        <v>8.9999999999999993E-3</v>
      </c>
      <c r="AA2410" s="4">
        <v>11.27</v>
      </c>
      <c r="AB2410" s="4">
        <v>24.3</v>
      </c>
      <c r="AC2410" s="4">
        <v>0.53200000000000003</v>
      </c>
    </row>
    <row r="2411" spans="1:29" hidden="1" x14ac:dyDescent="0.25">
      <c r="A2411" s="4" t="s">
        <v>4130</v>
      </c>
      <c r="B2411" s="4" t="s">
        <v>3937</v>
      </c>
      <c r="C2411" s="4" t="s">
        <v>2458</v>
      </c>
      <c r="D2411" s="4" t="s">
        <v>2505</v>
      </c>
      <c r="E2411" s="4" t="s">
        <v>1386</v>
      </c>
      <c r="F2411" s="4">
        <v>0</v>
      </c>
      <c r="G2411" s="4" t="s">
        <v>2417</v>
      </c>
      <c r="H2411" s="4">
        <v>3.01</v>
      </c>
      <c r="I2411" s="4">
        <v>1.3100000000000001E-2</v>
      </c>
      <c r="J2411" s="4">
        <v>0.25</v>
      </c>
      <c r="K2411" s="4">
        <v>0.66</v>
      </c>
      <c r="L2411" s="4">
        <v>0.32300000000000001</v>
      </c>
      <c r="M2411" s="4">
        <v>5.14</v>
      </c>
      <c r="N2411" s="4">
        <v>2.14</v>
      </c>
      <c r="O2411" s="4">
        <v>31.6</v>
      </c>
      <c r="P2411" s="4">
        <v>13.62</v>
      </c>
      <c r="Q2411" s="4">
        <v>79.599999999999994</v>
      </c>
      <c r="R2411" s="4">
        <v>19.600000000000001</v>
      </c>
      <c r="S2411" s="4">
        <v>210</v>
      </c>
      <c r="T2411" s="4">
        <v>52.8</v>
      </c>
      <c r="U2411" s="4">
        <v>459</v>
      </c>
      <c r="V2411" s="4">
        <v>6.4</v>
      </c>
      <c r="W2411" s="4">
        <v>0.313</v>
      </c>
      <c r="X2411" s="4">
        <v>8540</v>
      </c>
      <c r="Y2411" s="4">
        <v>0.08</v>
      </c>
      <c r="Z2411" s="4">
        <v>2.1999999999999999E-2</v>
      </c>
      <c r="AA2411" s="4">
        <v>7.25</v>
      </c>
      <c r="AB2411" s="4">
        <v>19.3</v>
      </c>
      <c r="AC2411" s="4">
        <v>0.501</v>
      </c>
    </row>
    <row r="2412" spans="1:29" hidden="1" x14ac:dyDescent="0.25">
      <c r="A2412" s="4" t="s">
        <v>4130</v>
      </c>
      <c r="B2412" s="4" t="s">
        <v>3937</v>
      </c>
      <c r="C2412" s="4" t="s">
        <v>2458</v>
      </c>
      <c r="D2412" s="4" t="s">
        <v>2506</v>
      </c>
      <c r="E2412" s="4" t="s">
        <v>1386</v>
      </c>
      <c r="F2412" s="4">
        <v>0</v>
      </c>
      <c r="G2412" s="4" t="s">
        <v>2417</v>
      </c>
      <c r="H2412" s="4">
        <v>3.42</v>
      </c>
      <c r="I2412" s="4">
        <v>1.06E-2</v>
      </c>
      <c r="J2412" s="4">
        <v>0.31</v>
      </c>
      <c r="K2412" s="4">
        <v>0.88</v>
      </c>
      <c r="L2412" s="4">
        <v>0.33</v>
      </c>
      <c r="M2412" s="4">
        <v>5.82</v>
      </c>
      <c r="N2412" s="4">
        <v>1.93</v>
      </c>
      <c r="O2412" s="4">
        <v>28.4</v>
      </c>
      <c r="P2412" s="4">
        <v>11.1</v>
      </c>
      <c r="Q2412" s="4">
        <v>66.099999999999994</v>
      </c>
      <c r="R2412" s="4">
        <v>16.8</v>
      </c>
      <c r="S2412" s="4">
        <v>178</v>
      </c>
      <c r="T2412" s="4">
        <v>47.7</v>
      </c>
      <c r="U2412" s="4">
        <v>387</v>
      </c>
      <c r="V2412" s="4">
        <v>4.8</v>
      </c>
      <c r="W2412" s="4">
        <v>0.309</v>
      </c>
      <c r="X2412" s="4">
        <v>9063</v>
      </c>
      <c r="Y2412" s="4">
        <v>0.13100000000000001</v>
      </c>
      <c r="Z2412" s="4" t="s">
        <v>2417</v>
      </c>
      <c r="AA2412" s="4">
        <v>12.39</v>
      </c>
      <c r="AB2412" s="4">
        <v>25.1</v>
      </c>
      <c r="AC2412" s="4">
        <v>0.54300000000000004</v>
      </c>
    </row>
    <row r="2413" spans="1:29" hidden="1" x14ac:dyDescent="0.25">
      <c r="A2413" s="4" t="s">
        <v>4130</v>
      </c>
      <c r="B2413" s="4" t="s">
        <v>3937</v>
      </c>
      <c r="C2413" s="4" t="s">
        <v>2458</v>
      </c>
      <c r="D2413" s="4" t="s">
        <v>2507</v>
      </c>
      <c r="E2413" s="4" t="s">
        <v>1386</v>
      </c>
      <c r="F2413" s="4">
        <v>0</v>
      </c>
      <c r="G2413" s="4" t="s">
        <v>2417</v>
      </c>
      <c r="H2413" s="4">
        <v>2.67</v>
      </c>
      <c r="I2413" s="4">
        <v>0.03</v>
      </c>
      <c r="J2413" s="4">
        <v>0.52</v>
      </c>
      <c r="K2413" s="4">
        <v>1.41</v>
      </c>
      <c r="L2413" s="4">
        <v>0.65</v>
      </c>
      <c r="M2413" s="4">
        <v>7.74</v>
      </c>
      <c r="N2413" s="4">
        <v>2.71</v>
      </c>
      <c r="O2413" s="4">
        <v>33.9</v>
      </c>
      <c r="P2413" s="4">
        <v>15.35</v>
      </c>
      <c r="Q2413" s="4">
        <v>80.400000000000006</v>
      </c>
      <c r="R2413" s="4">
        <v>18.78</v>
      </c>
      <c r="S2413" s="4">
        <v>198.9</v>
      </c>
      <c r="T2413" s="4">
        <v>50</v>
      </c>
      <c r="U2413" s="4">
        <v>480</v>
      </c>
      <c r="V2413" s="4">
        <v>5</v>
      </c>
      <c r="W2413" s="4">
        <v>0.28399999999999997</v>
      </c>
      <c r="X2413" s="4">
        <v>7925</v>
      </c>
      <c r="Y2413" s="4">
        <v>5.0999999999999997E-2</v>
      </c>
      <c r="Z2413" s="4" t="s">
        <v>2417</v>
      </c>
      <c r="AA2413" s="4">
        <v>6.97</v>
      </c>
      <c r="AB2413" s="4">
        <v>15.3</v>
      </c>
      <c r="AC2413" s="4">
        <v>0.48299999999999998</v>
      </c>
    </row>
    <row r="2414" spans="1:29" hidden="1" x14ac:dyDescent="0.25">
      <c r="A2414" s="4" t="s">
        <v>4130</v>
      </c>
      <c r="B2414" s="4" t="s">
        <v>3937</v>
      </c>
      <c r="C2414" s="4" t="s">
        <v>2458</v>
      </c>
      <c r="D2414" s="4" t="s">
        <v>2508</v>
      </c>
      <c r="E2414" s="4" t="s">
        <v>1386</v>
      </c>
      <c r="F2414" s="4">
        <v>0</v>
      </c>
      <c r="G2414" s="4" t="s">
        <v>2417</v>
      </c>
      <c r="H2414" s="4">
        <v>2.3199999999999998</v>
      </c>
      <c r="I2414" s="5">
        <f>0.0014/2</f>
        <v>6.9999999999999999E-4</v>
      </c>
      <c r="J2414" s="4">
        <v>0.13200000000000001</v>
      </c>
      <c r="K2414" s="4">
        <v>0.3</v>
      </c>
      <c r="L2414" s="4">
        <v>0.20899999999999999</v>
      </c>
      <c r="M2414" s="4">
        <v>3.74</v>
      </c>
      <c r="N2414" s="4">
        <v>1.4</v>
      </c>
      <c r="O2414" s="4">
        <v>17</v>
      </c>
      <c r="P2414" s="4">
        <v>8.08</v>
      </c>
      <c r="Q2414" s="4">
        <v>47.1</v>
      </c>
      <c r="R2414" s="4">
        <v>11.34</v>
      </c>
      <c r="S2414" s="4">
        <v>120.7</v>
      </c>
      <c r="T2414" s="4">
        <v>31.3</v>
      </c>
      <c r="U2414" s="4">
        <v>269</v>
      </c>
      <c r="V2414" s="4">
        <v>4.5</v>
      </c>
      <c r="W2414" s="4">
        <v>0.308</v>
      </c>
      <c r="X2414" s="4">
        <v>8721</v>
      </c>
      <c r="Y2414" s="4">
        <v>3.4000000000000002E-2</v>
      </c>
      <c r="Z2414" s="4">
        <v>2.5000000000000001E-2</v>
      </c>
      <c r="AA2414" s="4">
        <v>6.51</v>
      </c>
      <c r="AB2414" s="4">
        <v>15.02</v>
      </c>
      <c r="AC2414" s="4">
        <v>0.51600000000000001</v>
      </c>
    </row>
    <row r="2415" spans="1:29" hidden="1" x14ac:dyDescent="0.25">
      <c r="A2415" s="4" t="s">
        <v>4130</v>
      </c>
      <c r="B2415" s="4" t="s">
        <v>3937</v>
      </c>
      <c r="C2415" s="4" t="s">
        <v>2458</v>
      </c>
      <c r="D2415" s="4" t="s">
        <v>2509</v>
      </c>
      <c r="E2415" s="4" t="s">
        <v>1386</v>
      </c>
      <c r="F2415" s="4">
        <v>0</v>
      </c>
      <c r="G2415" s="4" t="s">
        <v>2417</v>
      </c>
      <c r="H2415" s="4">
        <v>5.2</v>
      </c>
      <c r="I2415" s="4">
        <v>3.5999999999999997E-2</v>
      </c>
      <c r="J2415" s="4">
        <v>0.56000000000000005</v>
      </c>
      <c r="K2415" s="4">
        <v>1.75</v>
      </c>
      <c r="L2415" s="4">
        <v>0.75</v>
      </c>
      <c r="M2415" s="4">
        <v>12</v>
      </c>
      <c r="N2415" s="4">
        <v>4.66</v>
      </c>
      <c r="O2415" s="4">
        <v>68.099999999999994</v>
      </c>
      <c r="P2415" s="4">
        <v>28.47</v>
      </c>
      <c r="Q2415" s="4">
        <v>160.9</v>
      </c>
      <c r="R2415" s="4">
        <v>36.96</v>
      </c>
      <c r="S2415" s="4">
        <v>376.3</v>
      </c>
      <c r="T2415" s="4">
        <v>95.7</v>
      </c>
      <c r="U2415" s="4">
        <v>927</v>
      </c>
      <c r="V2415" s="4">
        <v>6.8</v>
      </c>
      <c r="W2415" s="4">
        <v>0.42899999999999999</v>
      </c>
      <c r="X2415" s="4">
        <v>7244</v>
      </c>
      <c r="Y2415" s="4">
        <v>0.11</v>
      </c>
      <c r="Z2415" s="4" t="s">
        <v>2417</v>
      </c>
      <c r="AA2415" s="4">
        <v>16.72</v>
      </c>
      <c r="AB2415" s="4">
        <v>32.1</v>
      </c>
      <c r="AC2415" s="4">
        <v>0.621</v>
      </c>
    </row>
    <row r="2416" spans="1:29" hidden="1" x14ac:dyDescent="0.25">
      <c r="A2416" s="4" t="s">
        <v>4130</v>
      </c>
      <c r="B2416" s="4" t="s">
        <v>3937</v>
      </c>
      <c r="C2416" s="4" t="s">
        <v>2458</v>
      </c>
      <c r="D2416" s="4" t="s">
        <v>2510</v>
      </c>
      <c r="E2416" s="4" t="s">
        <v>1386</v>
      </c>
      <c r="F2416" s="4">
        <v>0</v>
      </c>
      <c r="G2416" s="4" t="s">
        <v>2417</v>
      </c>
      <c r="H2416" s="4">
        <v>2.87</v>
      </c>
      <c r="I2416" s="4">
        <v>6.6E-3</v>
      </c>
      <c r="J2416" s="4">
        <v>0.09</v>
      </c>
      <c r="K2416" s="4">
        <v>8.8999999999999996E-2</v>
      </c>
      <c r="L2416" s="4">
        <v>0.247</v>
      </c>
      <c r="M2416" s="4">
        <v>3.01</v>
      </c>
      <c r="N2416" s="4">
        <v>1.24</v>
      </c>
      <c r="O2416" s="4">
        <v>16.2</v>
      </c>
      <c r="P2416" s="4">
        <v>6.53</v>
      </c>
      <c r="Q2416" s="4">
        <v>40</v>
      </c>
      <c r="R2416" s="4">
        <v>10</v>
      </c>
      <c r="S2416" s="4">
        <v>117.5</v>
      </c>
      <c r="T2416" s="4">
        <v>30.71</v>
      </c>
      <c r="U2416" s="4">
        <v>239.2</v>
      </c>
      <c r="V2416" s="4">
        <v>1.8</v>
      </c>
      <c r="W2416" s="4">
        <v>0.432</v>
      </c>
      <c r="X2416" s="4">
        <v>10520</v>
      </c>
      <c r="Y2416" s="4">
        <v>0.14299999999999999</v>
      </c>
      <c r="Z2416" s="4">
        <v>7.0000000000000001E-3</v>
      </c>
      <c r="AA2416" s="4">
        <v>11.41</v>
      </c>
      <c r="AB2416" s="4">
        <v>26.01</v>
      </c>
      <c r="AC2416" s="4">
        <v>0.60899999999999999</v>
      </c>
    </row>
    <row r="2417" spans="1:29" hidden="1" x14ac:dyDescent="0.25">
      <c r="A2417" s="4" t="s">
        <v>4130</v>
      </c>
      <c r="B2417" s="4" t="s">
        <v>3937</v>
      </c>
      <c r="C2417" s="4" t="s">
        <v>2458</v>
      </c>
      <c r="D2417" s="4" t="s">
        <v>2511</v>
      </c>
      <c r="E2417" s="4" t="s">
        <v>1386</v>
      </c>
      <c r="F2417" s="4">
        <v>0</v>
      </c>
      <c r="G2417" s="4" t="s">
        <v>2417</v>
      </c>
      <c r="H2417" s="4">
        <v>1.88</v>
      </c>
      <c r="I2417" s="4">
        <v>4.7999999999999996E-3</v>
      </c>
      <c r="J2417" s="4">
        <v>6.6000000000000003E-2</v>
      </c>
      <c r="K2417" s="4">
        <v>0.48</v>
      </c>
      <c r="L2417" s="4">
        <v>0.153</v>
      </c>
      <c r="M2417" s="4">
        <v>4.5</v>
      </c>
      <c r="N2417" s="4">
        <v>1.49</v>
      </c>
      <c r="O2417" s="4">
        <v>21.88</v>
      </c>
      <c r="P2417" s="4">
        <v>9.7100000000000009</v>
      </c>
      <c r="Q2417" s="4">
        <v>55.4</v>
      </c>
      <c r="R2417" s="4">
        <v>13.77</v>
      </c>
      <c r="S2417" s="4">
        <v>147.30000000000001</v>
      </c>
      <c r="T2417" s="4">
        <v>38.299999999999997</v>
      </c>
      <c r="U2417" s="4">
        <v>327.10000000000002</v>
      </c>
      <c r="V2417" s="4">
        <v>1.5</v>
      </c>
      <c r="W2417" s="4">
        <v>0.184</v>
      </c>
      <c r="X2417" s="4">
        <v>8950</v>
      </c>
      <c r="Y2417" s="4">
        <v>5.7000000000000002E-2</v>
      </c>
      <c r="Z2417" s="4" t="s">
        <v>2417</v>
      </c>
      <c r="AA2417" s="4">
        <v>4.4800000000000004</v>
      </c>
      <c r="AB2417" s="4">
        <v>13.06</v>
      </c>
      <c r="AC2417" s="4">
        <v>0.61</v>
      </c>
    </row>
    <row r="2418" spans="1:29" hidden="1" x14ac:dyDescent="0.25">
      <c r="A2418" s="4" t="s">
        <v>4130</v>
      </c>
      <c r="B2418" s="4" t="s">
        <v>3937</v>
      </c>
      <c r="C2418" s="4" t="s">
        <v>2458</v>
      </c>
      <c r="D2418" s="4" t="s">
        <v>2512</v>
      </c>
      <c r="E2418" s="4" t="s">
        <v>1386</v>
      </c>
      <c r="F2418" s="4">
        <v>0</v>
      </c>
      <c r="G2418" s="4" t="s">
        <v>2417</v>
      </c>
      <c r="H2418" s="4">
        <v>4.88</v>
      </c>
      <c r="I2418" s="4">
        <v>2.3199999999999998E-2</v>
      </c>
      <c r="J2418" s="4">
        <v>0.25</v>
      </c>
      <c r="K2418" s="4">
        <v>1.37</v>
      </c>
      <c r="L2418" s="4">
        <v>0.65</v>
      </c>
      <c r="M2418" s="4">
        <v>8.1999999999999993</v>
      </c>
      <c r="N2418" s="4">
        <v>3.3</v>
      </c>
      <c r="O2418" s="4">
        <v>52.6</v>
      </c>
      <c r="P2418" s="4">
        <v>23.71</v>
      </c>
      <c r="Q2418" s="4">
        <v>136.9</v>
      </c>
      <c r="R2418" s="4">
        <v>33.6</v>
      </c>
      <c r="S2418" s="4">
        <v>340</v>
      </c>
      <c r="T2418" s="4">
        <v>88.2</v>
      </c>
      <c r="U2418" s="4">
        <v>793</v>
      </c>
      <c r="V2418" s="4">
        <v>6</v>
      </c>
      <c r="W2418" s="4">
        <v>0.64</v>
      </c>
      <c r="X2418" s="4">
        <v>8039</v>
      </c>
      <c r="Y2418" s="4">
        <v>0.13</v>
      </c>
      <c r="Z2418" s="4" t="s">
        <v>2417</v>
      </c>
      <c r="AA2418" s="4">
        <v>12.87</v>
      </c>
      <c r="AB2418" s="4">
        <v>33.299999999999997</v>
      </c>
      <c r="AC2418" s="4">
        <v>0.6</v>
      </c>
    </row>
    <row r="2419" spans="1:29" hidden="1" x14ac:dyDescent="0.25">
      <c r="A2419" s="4" t="s">
        <v>4130</v>
      </c>
      <c r="B2419" s="4" t="s">
        <v>3937</v>
      </c>
      <c r="C2419" s="4" t="s">
        <v>2458</v>
      </c>
      <c r="D2419" s="4" t="s">
        <v>2513</v>
      </c>
      <c r="E2419" s="4" t="s">
        <v>1386</v>
      </c>
      <c r="F2419" s="4">
        <v>0</v>
      </c>
      <c r="G2419" s="4" t="s">
        <v>2417</v>
      </c>
      <c r="H2419" s="4">
        <v>3.56</v>
      </c>
      <c r="I2419" s="4">
        <v>2.06E-2</v>
      </c>
      <c r="J2419" s="4">
        <v>0.21</v>
      </c>
      <c r="K2419" s="4">
        <v>0.88</v>
      </c>
      <c r="L2419" s="4">
        <v>0.35699999999999998</v>
      </c>
      <c r="M2419" s="4">
        <v>6.43</v>
      </c>
      <c r="N2419" s="4">
        <v>2.29</v>
      </c>
      <c r="O2419" s="4">
        <v>36.1</v>
      </c>
      <c r="P2419" s="4">
        <v>16.02</v>
      </c>
      <c r="Q2419" s="4">
        <v>90.9</v>
      </c>
      <c r="R2419" s="4">
        <v>22.56</v>
      </c>
      <c r="S2419" s="4">
        <v>236.3</v>
      </c>
      <c r="T2419" s="4">
        <v>61.8</v>
      </c>
      <c r="U2419" s="4">
        <v>538</v>
      </c>
      <c r="V2419" s="4">
        <v>5.7</v>
      </c>
      <c r="W2419" s="4">
        <v>0.53</v>
      </c>
      <c r="X2419" s="4">
        <v>8748</v>
      </c>
      <c r="Y2419" s="4">
        <v>9.7000000000000003E-2</v>
      </c>
      <c r="Z2419" s="4">
        <v>6.0000000000000001E-3</v>
      </c>
      <c r="AA2419" s="4">
        <v>11.46</v>
      </c>
      <c r="AB2419" s="4">
        <v>27.21</v>
      </c>
      <c r="AC2419" s="4">
        <v>0.6</v>
      </c>
    </row>
    <row r="2420" spans="1:29" hidden="1" x14ac:dyDescent="0.25">
      <c r="A2420" s="4" t="s">
        <v>4130</v>
      </c>
      <c r="B2420" s="4" t="s">
        <v>3937</v>
      </c>
      <c r="C2420" s="4" t="s">
        <v>2458</v>
      </c>
      <c r="D2420" s="4" t="s">
        <v>2514</v>
      </c>
      <c r="E2420" s="4" t="s">
        <v>1386</v>
      </c>
      <c r="F2420" s="4">
        <v>0</v>
      </c>
      <c r="G2420" s="4" t="s">
        <v>2417</v>
      </c>
      <c r="H2420" s="4">
        <v>3.21</v>
      </c>
      <c r="I2420" s="4">
        <v>8.3000000000000001E-3</v>
      </c>
      <c r="J2420" s="4">
        <v>0.2</v>
      </c>
      <c r="K2420" s="4">
        <v>0.8</v>
      </c>
      <c r="L2420" s="4">
        <v>0.34</v>
      </c>
      <c r="M2420" s="4">
        <v>6.23</v>
      </c>
      <c r="N2420" s="4">
        <v>2.3199999999999998</v>
      </c>
      <c r="O2420" s="4">
        <v>35.1</v>
      </c>
      <c r="P2420" s="4">
        <v>15.88</v>
      </c>
      <c r="Q2420" s="4">
        <v>89.6</v>
      </c>
      <c r="R2420" s="4">
        <v>22.25</v>
      </c>
      <c r="S2420" s="4">
        <v>236.5</v>
      </c>
      <c r="T2420" s="4">
        <v>64.099999999999994</v>
      </c>
      <c r="U2420" s="4">
        <v>525</v>
      </c>
      <c r="V2420" s="4">
        <v>1.5</v>
      </c>
      <c r="W2420" s="4">
        <v>0.36099999999999999</v>
      </c>
      <c r="X2420" s="4">
        <v>8548</v>
      </c>
      <c r="Y2420" s="4">
        <v>0.11</v>
      </c>
      <c r="Z2420" s="4">
        <v>1E-3</v>
      </c>
      <c r="AA2420" s="4">
        <v>7.9</v>
      </c>
      <c r="AB2420" s="4">
        <v>21.62</v>
      </c>
      <c r="AC2420" s="4">
        <v>0.60899999999999999</v>
      </c>
    </row>
    <row r="2421" spans="1:29" hidden="1" x14ac:dyDescent="0.25">
      <c r="A2421" s="4" t="s">
        <v>4130</v>
      </c>
      <c r="B2421" s="4" t="s">
        <v>3937</v>
      </c>
      <c r="C2421" s="4" t="s">
        <v>2458</v>
      </c>
      <c r="D2421" s="4" t="s">
        <v>2515</v>
      </c>
      <c r="E2421" s="4" t="s">
        <v>1386</v>
      </c>
      <c r="F2421" s="4">
        <v>0</v>
      </c>
      <c r="G2421" s="4" t="s">
        <v>2417</v>
      </c>
      <c r="H2421" s="4">
        <v>6.02</v>
      </c>
      <c r="I2421" s="4">
        <v>2.5100000000000001E-2</v>
      </c>
      <c r="J2421" s="4">
        <v>0.5</v>
      </c>
      <c r="K2421" s="4">
        <v>1.69</v>
      </c>
      <c r="L2421" s="4">
        <v>0.50900000000000001</v>
      </c>
      <c r="M2421" s="4">
        <v>14.4</v>
      </c>
      <c r="N2421" s="4">
        <v>5.21</v>
      </c>
      <c r="O2421" s="4">
        <v>71</v>
      </c>
      <c r="P2421" s="4">
        <v>27.2</v>
      </c>
      <c r="Q2421" s="4">
        <v>140.69999999999999</v>
      </c>
      <c r="R2421" s="4">
        <v>30.1</v>
      </c>
      <c r="S2421" s="4">
        <v>278</v>
      </c>
      <c r="T2421" s="4">
        <v>61.5</v>
      </c>
      <c r="U2421" s="4">
        <v>869</v>
      </c>
      <c r="V2421" s="4">
        <v>6.6</v>
      </c>
      <c r="W2421" s="4">
        <v>0.42399999999999999</v>
      </c>
      <c r="X2421" s="4">
        <v>8769</v>
      </c>
      <c r="Y2421" s="4">
        <v>0.17299999999999999</v>
      </c>
      <c r="Z2421" s="4">
        <v>0</v>
      </c>
      <c r="AA2421" s="4">
        <v>22.6</v>
      </c>
      <c r="AB2421" s="4">
        <v>36.799999999999997</v>
      </c>
      <c r="AC2421" s="4">
        <v>0.74</v>
      </c>
    </row>
    <row r="2422" spans="1:29" hidden="1" x14ac:dyDescent="0.25">
      <c r="A2422" s="4" t="s">
        <v>4130</v>
      </c>
      <c r="B2422" s="4" t="s">
        <v>3937</v>
      </c>
      <c r="C2422" s="4" t="s">
        <v>2458</v>
      </c>
      <c r="D2422" s="4" t="s">
        <v>2516</v>
      </c>
      <c r="E2422" s="4" t="s">
        <v>1386</v>
      </c>
      <c r="F2422" s="4">
        <v>0</v>
      </c>
      <c r="G2422" s="4" t="s">
        <v>2417</v>
      </c>
      <c r="H2422" s="4">
        <v>2.5299999999999998</v>
      </c>
      <c r="I2422" s="4">
        <v>1.7899999999999999E-2</v>
      </c>
      <c r="J2422" s="4">
        <v>0.27</v>
      </c>
      <c r="K2422" s="4">
        <v>0.77</v>
      </c>
      <c r="L2422" s="4">
        <v>0.33500000000000002</v>
      </c>
      <c r="M2422" s="4">
        <v>5.91</v>
      </c>
      <c r="N2422" s="4">
        <v>1.98</v>
      </c>
      <c r="O2422" s="4">
        <v>29.1</v>
      </c>
      <c r="P2422" s="4">
        <v>12.9</v>
      </c>
      <c r="Q2422" s="4">
        <v>71.5</v>
      </c>
      <c r="R2422" s="4">
        <v>18.2</v>
      </c>
      <c r="S2422" s="4">
        <v>192</v>
      </c>
      <c r="T2422" s="4">
        <v>50.6</v>
      </c>
      <c r="U2422" s="4">
        <v>434</v>
      </c>
      <c r="V2422" s="4">
        <v>4.2</v>
      </c>
      <c r="W2422" s="4">
        <v>0.31900000000000001</v>
      </c>
      <c r="X2422" s="4">
        <v>8100</v>
      </c>
      <c r="Y2422" s="4">
        <v>7.3999999999999996E-2</v>
      </c>
      <c r="Z2422" s="4">
        <v>3.0000000000000001E-3</v>
      </c>
      <c r="AA2422" s="4">
        <v>5.56</v>
      </c>
      <c r="AB2422" s="4">
        <v>15.8</v>
      </c>
      <c r="AC2422" s="4">
        <v>0.53100000000000003</v>
      </c>
    </row>
    <row r="2423" spans="1:29" hidden="1" x14ac:dyDescent="0.25">
      <c r="A2423" s="4" t="s">
        <v>4130</v>
      </c>
      <c r="B2423" s="4" t="s">
        <v>3937</v>
      </c>
      <c r="C2423" s="4" t="s">
        <v>2458</v>
      </c>
      <c r="D2423" s="4" t="s">
        <v>2517</v>
      </c>
      <c r="E2423" s="4" t="s">
        <v>1386</v>
      </c>
      <c r="F2423" s="4">
        <v>0</v>
      </c>
      <c r="G2423" s="4" t="s">
        <v>2417</v>
      </c>
      <c r="H2423" s="4">
        <v>3.06</v>
      </c>
      <c r="I2423" s="4">
        <v>6.4000000000000003E-3</v>
      </c>
      <c r="J2423" s="4">
        <v>7.2999999999999995E-2</v>
      </c>
      <c r="K2423" s="4">
        <v>0.42</v>
      </c>
      <c r="L2423" s="4">
        <v>0.28100000000000003</v>
      </c>
      <c r="M2423" s="4">
        <v>4.8099999999999996</v>
      </c>
      <c r="N2423" s="4">
        <v>1.75</v>
      </c>
      <c r="O2423" s="4">
        <v>26.7</v>
      </c>
      <c r="P2423" s="4">
        <v>10.96</v>
      </c>
      <c r="Q2423" s="4">
        <v>64.2</v>
      </c>
      <c r="R2423" s="4">
        <v>15.15</v>
      </c>
      <c r="S2423" s="4">
        <v>162</v>
      </c>
      <c r="T2423" s="4">
        <v>42</v>
      </c>
      <c r="U2423" s="4">
        <v>382</v>
      </c>
      <c r="V2423" s="4">
        <v>3.1</v>
      </c>
      <c r="W2423" s="4">
        <v>0.41299999999999998</v>
      </c>
      <c r="X2423" s="4">
        <v>9108</v>
      </c>
      <c r="Y2423" s="4">
        <v>6.0999999999999999E-2</v>
      </c>
      <c r="Z2423" s="4" t="s">
        <v>2417</v>
      </c>
      <c r="AA2423" s="4">
        <v>8.4</v>
      </c>
      <c r="AB2423" s="4">
        <v>21.4</v>
      </c>
      <c r="AC2423" s="4">
        <v>0.62</v>
      </c>
    </row>
    <row r="2424" spans="1:29" hidden="1" x14ac:dyDescent="0.25">
      <c r="A2424" s="4" t="s">
        <v>4130</v>
      </c>
      <c r="B2424" s="4" t="s">
        <v>3937</v>
      </c>
      <c r="C2424" s="4" t="s">
        <v>2458</v>
      </c>
      <c r="D2424" s="4" t="s">
        <v>2518</v>
      </c>
      <c r="E2424" s="4" t="s">
        <v>1386</v>
      </c>
      <c r="F2424" s="4">
        <v>0</v>
      </c>
      <c r="G2424" s="4" t="s">
        <v>2417</v>
      </c>
      <c r="H2424" s="4">
        <v>6.5</v>
      </c>
      <c r="I2424" s="4">
        <v>1.9900000000000001E-2</v>
      </c>
      <c r="J2424" s="4">
        <v>0.68</v>
      </c>
      <c r="K2424" s="4">
        <v>1.58</v>
      </c>
      <c r="L2424" s="4">
        <v>0.8</v>
      </c>
      <c r="M2424" s="4">
        <v>14</v>
      </c>
      <c r="N2424" s="4">
        <v>5.0999999999999996</v>
      </c>
      <c r="O2424" s="4">
        <v>75</v>
      </c>
      <c r="P2424" s="4">
        <v>32.4</v>
      </c>
      <c r="Q2424" s="4">
        <v>179</v>
      </c>
      <c r="R2424" s="4">
        <v>41.2</v>
      </c>
      <c r="S2424" s="4">
        <v>423</v>
      </c>
      <c r="T2424" s="4">
        <v>108</v>
      </c>
      <c r="U2424" s="4">
        <v>1480</v>
      </c>
      <c r="V2424" s="4">
        <v>6.5</v>
      </c>
      <c r="W2424" s="4">
        <v>0.94</v>
      </c>
      <c r="X2424" s="4">
        <v>8720</v>
      </c>
      <c r="Y2424" s="4">
        <v>0.193</v>
      </c>
      <c r="Z2424" s="4">
        <v>8.9999999999999993E-3</v>
      </c>
      <c r="AA2424" s="4">
        <v>29.3</v>
      </c>
      <c r="AB2424" s="4">
        <v>52</v>
      </c>
      <c r="AC2424" s="4">
        <v>0.75</v>
      </c>
    </row>
    <row r="2425" spans="1:29" hidden="1" x14ac:dyDescent="0.25">
      <c r="A2425" s="4" t="s">
        <v>4130</v>
      </c>
      <c r="B2425" s="4" t="s">
        <v>3937</v>
      </c>
      <c r="C2425" s="4" t="s">
        <v>2458</v>
      </c>
      <c r="D2425" s="4" t="s">
        <v>2519</v>
      </c>
      <c r="E2425" s="4" t="s">
        <v>1386</v>
      </c>
      <c r="F2425" s="4">
        <v>0</v>
      </c>
      <c r="G2425" s="4" t="s">
        <v>2417</v>
      </c>
      <c r="H2425" s="4">
        <v>4.1900000000000004</v>
      </c>
      <c r="I2425" s="4">
        <v>5.8999999999999999E-3</v>
      </c>
      <c r="J2425" s="4">
        <v>0.3</v>
      </c>
      <c r="K2425" s="4">
        <v>0.74</v>
      </c>
      <c r="L2425" s="4">
        <v>0.32300000000000001</v>
      </c>
      <c r="M2425" s="4">
        <v>7.63</v>
      </c>
      <c r="N2425" s="4">
        <v>2.92</v>
      </c>
      <c r="O2425" s="4">
        <v>41</v>
      </c>
      <c r="P2425" s="4">
        <v>19.010000000000002</v>
      </c>
      <c r="Q2425" s="4">
        <v>105.5</v>
      </c>
      <c r="R2425" s="4">
        <v>26.09</v>
      </c>
      <c r="S2425" s="4">
        <v>270.10000000000002</v>
      </c>
      <c r="T2425" s="4">
        <v>68.3</v>
      </c>
      <c r="U2425" s="4">
        <v>612</v>
      </c>
      <c r="V2425" s="4">
        <v>3.8</v>
      </c>
      <c r="W2425" s="4">
        <v>0.56000000000000005</v>
      </c>
      <c r="X2425" s="4">
        <v>8912</v>
      </c>
      <c r="Y2425" s="4">
        <v>0.11</v>
      </c>
      <c r="Z2425" s="4" t="s">
        <v>2417</v>
      </c>
      <c r="AA2425" s="4">
        <v>11.14</v>
      </c>
      <c r="AB2425" s="4">
        <v>27.45</v>
      </c>
      <c r="AC2425" s="4">
        <v>0.64</v>
      </c>
    </row>
    <row r="2426" spans="1:29" hidden="1" x14ac:dyDescent="0.25">
      <c r="A2426" s="4" t="s">
        <v>4130</v>
      </c>
      <c r="B2426" s="4" t="s">
        <v>3937</v>
      </c>
      <c r="C2426" s="4" t="s">
        <v>2458</v>
      </c>
      <c r="D2426" s="4" t="s">
        <v>2520</v>
      </c>
      <c r="E2426" s="4" t="s">
        <v>1386</v>
      </c>
      <c r="F2426" s="4">
        <v>0</v>
      </c>
      <c r="G2426" s="4" t="s">
        <v>2417</v>
      </c>
      <c r="H2426" s="4">
        <v>4.8899999999999997</v>
      </c>
      <c r="I2426" s="4">
        <v>2.1999999999999999E-2</v>
      </c>
      <c r="J2426" s="4">
        <v>0.26</v>
      </c>
      <c r="K2426" s="4">
        <v>0.89</v>
      </c>
      <c r="L2426" s="4">
        <v>0.35</v>
      </c>
      <c r="M2426" s="4">
        <v>6.84</v>
      </c>
      <c r="N2426" s="4">
        <v>2.39</v>
      </c>
      <c r="O2426" s="4">
        <v>35.299999999999997</v>
      </c>
      <c r="P2426" s="4">
        <v>15.6</v>
      </c>
      <c r="Q2426" s="4">
        <v>96.3</v>
      </c>
      <c r="R2426" s="4">
        <v>24</v>
      </c>
      <c r="S2426" s="4">
        <v>265</v>
      </c>
      <c r="T2426" s="4">
        <v>70.7</v>
      </c>
      <c r="U2426" s="4">
        <v>549</v>
      </c>
      <c r="V2426" s="4">
        <v>3.8</v>
      </c>
      <c r="W2426" s="4">
        <v>0.53</v>
      </c>
      <c r="X2426" s="4">
        <v>9214</v>
      </c>
      <c r="Y2426" s="4">
        <v>0.23499999999999999</v>
      </c>
      <c r="Z2426" s="4" t="s">
        <v>2417</v>
      </c>
      <c r="AA2426" s="4">
        <v>13.73</v>
      </c>
      <c r="AB2426" s="4">
        <v>32.5</v>
      </c>
      <c r="AC2426" s="4">
        <v>0.68100000000000005</v>
      </c>
    </row>
    <row r="2427" spans="1:29" hidden="1" x14ac:dyDescent="0.25">
      <c r="A2427" s="4" t="s">
        <v>4130</v>
      </c>
      <c r="B2427" s="4" t="s">
        <v>3937</v>
      </c>
      <c r="C2427" s="4" t="s">
        <v>2458</v>
      </c>
      <c r="D2427" s="4" t="s">
        <v>2521</v>
      </c>
      <c r="E2427" s="4" t="s">
        <v>1386</v>
      </c>
      <c r="F2427" s="4">
        <v>0</v>
      </c>
      <c r="G2427" s="4" t="s">
        <v>2417</v>
      </c>
      <c r="H2427" s="4">
        <v>3.81</v>
      </c>
      <c r="I2427" s="4">
        <v>2.0999999999999999E-3</v>
      </c>
      <c r="J2427" s="4">
        <v>7.3999999999999996E-2</v>
      </c>
      <c r="K2427" s="4">
        <v>1.06</v>
      </c>
      <c r="L2427" s="4">
        <v>0.41</v>
      </c>
      <c r="M2427" s="4">
        <v>6.2</v>
      </c>
      <c r="N2427" s="4">
        <v>2.58</v>
      </c>
      <c r="O2427" s="4">
        <v>37.6</v>
      </c>
      <c r="P2427" s="4">
        <v>17</v>
      </c>
      <c r="Q2427" s="4">
        <v>97.9</v>
      </c>
      <c r="R2427" s="4">
        <v>23.4</v>
      </c>
      <c r="S2427" s="4">
        <v>250</v>
      </c>
      <c r="T2427" s="4">
        <v>64.3</v>
      </c>
      <c r="U2427" s="4">
        <v>566</v>
      </c>
      <c r="V2427" s="4">
        <v>1.7</v>
      </c>
      <c r="W2427" s="4">
        <v>0.53</v>
      </c>
      <c r="X2427" s="4">
        <v>8921</v>
      </c>
      <c r="Y2427" s="4">
        <v>9.5000000000000001E-2</v>
      </c>
      <c r="Z2427" s="4">
        <v>2E-3</v>
      </c>
      <c r="AA2427" s="4">
        <v>9.1999999999999993</v>
      </c>
      <c r="AB2427" s="4">
        <v>26.3</v>
      </c>
      <c r="AC2427" s="4">
        <v>0.65</v>
      </c>
    </row>
    <row r="2428" spans="1:29" hidden="1" x14ac:dyDescent="0.25">
      <c r="A2428" s="4" t="s">
        <v>4130</v>
      </c>
      <c r="B2428" s="4" t="s">
        <v>3937</v>
      </c>
      <c r="C2428" s="4" t="s">
        <v>2458</v>
      </c>
      <c r="D2428" s="4" t="s">
        <v>2522</v>
      </c>
      <c r="E2428" s="4" t="s">
        <v>1386</v>
      </c>
      <c r="F2428" s="4">
        <v>0</v>
      </c>
      <c r="G2428" s="4" t="s">
        <v>2417</v>
      </c>
      <c r="H2428" s="4">
        <v>2.85</v>
      </c>
      <c r="I2428" s="4">
        <v>1.4E-3</v>
      </c>
      <c r="J2428" s="4">
        <v>0.108</v>
      </c>
      <c r="K2428" s="4">
        <v>0.65</v>
      </c>
      <c r="L2428" s="4">
        <v>0.27</v>
      </c>
      <c r="M2428" s="4">
        <v>5.5</v>
      </c>
      <c r="N2428" s="4">
        <v>2.31</v>
      </c>
      <c r="O2428" s="4">
        <v>29.9</v>
      </c>
      <c r="P2428" s="4">
        <v>13.46</v>
      </c>
      <c r="Q2428" s="4">
        <v>78.2</v>
      </c>
      <c r="R2428" s="4">
        <v>18.920000000000002</v>
      </c>
      <c r="S2428" s="4">
        <v>204.5</v>
      </c>
      <c r="T2428" s="4">
        <v>55</v>
      </c>
      <c r="U2428" s="4">
        <v>451</v>
      </c>
      <c r="V2428" s="4">
        <v>5.0999999999999996</v>
      </c>
      <c r="W2428" s="4">
        <v>0.34699999999999998</v>
      </c>
      <c r="X2428" s="4">
        <v>8501</v>
      </c>
      <c r="Y2428" s="4">
        <v>8.2000000000000003E-2</v>
      </c>
      <c r="Z2428" s="4">
        <v>3.6999999999999998E-2</v>
      </c>
      <c r="AA2428" s="4">
        <v>6.58</v>
      </c>
      <c r="AB2428" s="4">
        <v>18.579999999999998</v>
      </c>
      <c r="AC2428" s="4">
        <v>0.53</v>
      </c>
    </row>
    <row r="2429" spans="1:29" hidden="1" x14ac:dyDescent="0.25">
      <c r="A2429" s="4" t="s">
        <v>4130</v>
      </c>
      <c r="B2429" s="4" t="s">
        <v>3937</v>
      </c>
      <c r="C2429" s="4" t="s">
        <v>2458</v>
      </c>
      <c r="D2429" s="4" t="s">
        <v>2523</v>
      </c>
      <c r="E2429" s="4" t="s">
        <v>1386</v>
      </c>
      <c r="F2429" s="4">
        <v>0</v>
      </c>
      <c r="G2429" s="4" t="s">
        <v>2417</v>
      </c>
      <c r="H2429" s="4">
        <v>2.46</v>
      </c>
      <c r="I2429" s="4">
        <v>1.8E-3</v>
      </c>
      <c r="J2429" s="4">
        <v>3.5999999999999997E-2</v>
      </c>
      <c r="K2429" s="4">
        <v>0.2</v>
      </c>
      <c r="L2429" s="4">
        <v>0.17</v>
      </c>
      <c r="M2429" s="4">
        <v>3.13</v>
      </c>
      <c r="N2429" s="4">
        <v>1.1100000000000001</v>
      </c>
      <c r="O2429" s="4">
        <v>17</v>
      </c>
      <c r="P2429" s="4">
        <v>7.23</v>
      </c>
      <c r="Q2429" s="4">
        <v>38.6</v>
      </c>
      <c r="R2429" s="4">
        <v>9.48</v>
      </c>
      <c r="S2429" s="4">
        <v>100.2</v>
      </c>
      <c r="T2429" s="4">
        <v>24.62</v>
      </c>
      <c r="U2429" s="4">
        <v>232.4</v>
      </c>
      <c r="V2429" s="4">
        <v>4</v>
      </c>
      <c r="W2429" s="4">
        <v>0.42099999999999999</v>
      </c>
      <c r="X2429" s="4">
        <v>9235</v>
      </c>
      <c r="Y2429" s="4">
        <v>9.0999999999999998E-2</v>
      </c>
      <c r="Z2429" s="4" t="s">
        <v>2417</v>
      </c>
      <c r="AA2429" s="4">
        <v>8.86</v>
      </c>
      <c r="AB2429" s="4">
        <v>19.07</v>
      </c>
      <c r="AC2429" s="4">
        <v>0.55500000000000005</v>
      </c>
    </row>
    <row r="2430" spans="1:29" hidden="1" x14ac:dyDescent="0.25">
      <c r="A2430" s="4" t="s">
        <v>4130</v>
      </c>
      <c r="B2430" s="4" t="s">
        <v>3937</v>
      </c>
      <c r="C2430" s="4" t="s">
        <v>2458</v>
      </c>
      <c r="D2430" s="4" t="s">
        <v>2524</v>
      </c>
      <c r="E2430" s="4" t="s">
        <v>1386</v>
      </c>
      <c r="F2430" s="4">
        <v>0</v>
      </c>
      <c r="G2430" s="4" t="s">
        <v>2417</v>
      </c>
      <c r="H2430" s="4">
        <v>3.18</v>
      </c>
      <c r="I2430" s="4">
        <v>1.2200000000000001E-2</v>
      </c>
      <c r="J2430" s="4">
        <v>2.5000000000000001E-2</v>
      </c>
      <c r="K2430" s="4">
        <v>0.93</v>
      </c>
      <c r="L2430" s="4">
        <v>0.42</v>
      </c>
      <c r="M2430" s="4">
        <v>6.17</v>
      </c>
      <c r="N2430" s="4">
        <v>2.38</v>
      </c>
      <c r="O2430" s="4">
        <v>33.4</v>
      </c>
      <c r="P2430" s="4">
        <v>15.12</v>
      </c>
      <c r="Q2430" s="4">
        <v>84.2</v>
      </c>
      <c r="R2430" s="4">
        <v>21.15</v>
      </c>
      <c r="S2430" s="4">
        <v>218.6</v>
      </c>
      <c r="T2430" s="4">
        <v>57.5</v>
      </c>
      <c r="U2430" s="4">
        <v>484</v>
      </c>
      <c r="V2430" s="4">
        <v>5.4</v>
      </c>
      <c r="W2430" s="4">
        <v>0.38800000000000001</v>
      </c>
      <c r="X2430" s="4">
        <v>8630</v>
      </c>
      <c r="Y2430" s="4">
        <v>2.7E-2</v>
      </c>
      <c r="Z2430" s="4">
        <v>0.02</v>
      </c>
      <c r="AA2430" s="4">
        <v>7.64</v>
      </c>
      <c r="AB2430" s="4">
        <v>19.670000000000002</v>
      </c>
      <c r="AC2430" s="4">
        <v>0.58499999999999996</v>
      </c>
    </row>
    <row r="2431" spans="1:29" hidden="1" x14ac:dyDescent="0.25">
      <c r="A2431" s="4" t="s">
        <v>4130</v>
      </c>
      <c r="B2431" s="4" t="s">
        <v>3937</v>
      </c>
      <c r="C2431" s="4" t="s">
        <v>2526</v>
      </c>
      <c r="D2431" s="4" t="s">
        <v>2525</v>
      </c>
      <c r="E2431" s="4" t="s">
        <v>3967</v>
      </c>
      <c r="F2431" s="4">
        <v>0</v>
      </c>
      <c r="G2431" s="4">
        <v>5.8000000000000003E-2</v>
      </c>
      <c r="H2431" s="4">
        <v>19</v>
      </c>
      <c r="I2431" s="4">
        <v>2.5999999999999999E-2</v>
      </c>
      <c r="J2431" s="4">
        <v>0.46</v>
      </c>
      <c r="K2431" s="4">
        <v>1.3</v>
      </c>
      <c r="L2431" s="4">
        <v>0.61</v>
      </c>
      <c r="M2431" s="4">
        <v>6.58</v>
      </c>
      <c r="N2431" s="4">
        <v>2.58</v>
      </c>
      <c r="O2431" s="4">
        <v>35</v>
      </c>
      <c r="P2431" s="4">
        <v>14.86</v>
      </c>
      <c r="Q2431" s="4">
        <v>79</v>
      </c>
      <c r="R2431" s="4">
        <v>19.3</v>
      </c>
      <c r="S2431" s="4">
        <v>209.5</v>
      </c>
      <c r="T2431" s="4">
        <v>52.4</v>
      </c>
      <c r="U2431" s="4">
        <v>510</v>
      </c>
      <c r="V2431" s="4">
        <v>74</v>
      </c>
      <c r="W2431" s="4">
        <v>1.86</v>
      </c>
      <c r="X2431" s="4">
        <v>8870</v>
      </c>
      <c r="Y2431" s="4">
        <v>0.71499999999999997</v>
      </c>
      <c r="Z2431" s="4">
        <v>4.04</v>
      </c>
      <c r="AA2431" s="4">
        <v>264</v>
      </c>
      <c r="AB2431" s="4">
        <v>445</v>
      </c>
      <c r="AC2431" s="4">
        <v>0.49</v>
      </c>
    </row>
    <row r="2432" spans="1:29" hidden="1" x14ac:dyDescent="0.25">
      <c r="A2432" s="4" t="s">
        <v>4130</v>
      </c>
      <c r="B2432" s="4" t="s">
        <v>3937</v>
      </c>
      <c r="C2432" s="4" t="s">
        <v>2526</v>
      </c>
      <c r="D2432" s="4" t="s">
        <v>2527</v>
      </c>
      <c r="E2432" s="4" t="s">
        <v>3967</v>
      </c>
      <c r="F2432" s="4">
        <v>1</v>
      </c>
      <c r="G2432" s="4">
        <v>0.20499999999999999</v>
      </c>
      <c r="H2432" s="4">
        <v>24.09</v>
      </c>
      <c r="I2432" s="4">
        <v>6.1400000000000003E-2</v>
      </c>
      <c r="J2432" s="4">
        <v>0.88</v>
      </c>
      <c r="K2432" s="4">
        <v>1.04</v>
      </c>
      <c r="L2432" s="4">
        <v>0.38</v>
      </c>
      <c r="M2432" s="4">
        <v>7.65</v>
      </c>
      <c r="N2432" s="4">
        <v>2.93</v>
      </c>
      <c r="O2432" s="4">
        <v>38.799999999999997</v>
      </c>
      <c r="P2432" s="4">
        <v>15.91</v>
      </c>
      <c r="Q2432" s="4">
        <v>90.5</v>
      </c>
      <c r="R2432" s="4">
        <v>21.3</v>
      </c>
      <c r="S2432" s="4">
        <v>226</v>
      </c>
      <c r="T2432" s="4">
        <v>55.8</v>
      </c>
      <c r="U2432" s="4">
        <v>542</v>
      </c>
      <c r="V2432" s="4">
        <v>16.399999999999999</v>
      </c>
      <c r="W2432" s="4">
        <v>2.72</v>
      </c>
      <c r="X2432" s="4">
        <v>9739</v>
      </c>
      <c r="Y2432" s="4">
        <v>0.93</v>
      </c>
      <c r="Z2432" s="4">
        <v>8.4</v>
      </c>
      <c r="AA2432" s="4">
        <v>291.2</v>
      </c>
      <c r="AB2432" s="4">
        <v>422</v>
      </c>
      <c r="AC2432" s="4">
        <v>0.73</v>
      </c>
    </row>
    <row r="2433" spans="1:29" hidden="1" x14ac:dyDescent="0.25">
      <c r="A2433" s="4" t="s">
        <v>4130</v>
      </c>
      <c r="B2433" s="4" t="s">
        <v>3937</v>
      </c>
      <c r="C2433" s="4" t="s">
        <v>2526</v>
      </c>
      <c r="D2433" s="4" t="s">
        <v>2528</v>
      </c>
      <c r="E2433" s="4" t="s">
        <v>3967</v>
      </c>
      <c r="F2433" s="4">
        <v>0</v>
      </c>
      <c r="G2433" s="4">
        <v>0.39</v>
      </c>
      <c r="H2433" s="4">
        <v>50</v>
      </c>
      <c r="I2433" s="4">
        <v>0.71</v>
      </c>
      <c r="J2433" s="4">
        <v>4.3</v>
      </c>
      <c r="K2433" s="4">
        <v>4.5</v>
      </c>
      <c r="L2433" s="4">
        <v>2.6</v>
      </c>
      <c r="M2433" s="4">
        <v>17.600000000000001</v>
      </c>
      <c r="N2433" s="4">
        <v>6</v>
      </c>
      <c r="O2433" s="4">
        <v>71</v>
      </c>
      <c r="P2433" s="4">
        <v>30.2</v>
      </c>
      <c r="Q2433" s="4">
        <v>150</v>
      </c>
      <c r="R2433" s="4">
        <v>40</v>
      </c>
      <c r="S2433" s="4">
        <v>410</v>
      </c>
      <c r="T2433" s="4">
        <v>100</v>
      </c>
      <c r="U2433" s="4">
        <v>1160</v>
      </c>
      <c r="V2433" s="4">
        <v>2.2999999999999998</v>
      </c>
      <c r="W2433" s="4">
        <v>3.12</v>
      </c>
      <c r="X2433" s="4">
        <v>8720</v>
      </c>
      <c r="Y2433" s="4">
        <v>1.22</v>
      </c>
      <c r="Z2433" s="4">
        <v>12.5</v>
      </c>
      <c r="AA2433" s="4">
        <v>1210</v>
      </c>
      <c r="AB2433" s="4">
        <v>1340</v>
      </c>
      <c r="AC2433" s="4">
        <v>2.5</v>
      </c>
    </row>
    <row r="2434" spans="1:29" hidden="1" x14ac:dyDescent="0.25">
      <c r="A2434" s="4" t="s">
        <v>4130</v>
      </c>
      <c r="B2434" s="4" t="s">
        <v>3937</v>
      </c>
      <c r="C2434" s="4" t="s">
        <v>2526</v>
      </c>
      <c r="D2434" s="4" t="s">
        <v>2529</v>
      </c>
      <c r="E2434" s="4" t="s">
        <v>3967</v>
      </c>
      <c r="F2434" s="4">
        <v>0</v>
      </c>
      <c r="G2434" s="4">
        <v>0.33</v>
      </c>
      <c r="H2434" s="4">
        <v>19.149999999999999</v>
      </c>
      <c r="I2434" s="4">
        <v>9.7000000000000003E-2</v>
      </c>
      <c r="J2434" s="4">
        <v>0.59</v>
      </c>
      <c r="K2434" s="4">
        <v>0.78</v>
      </c>
      <c r="L2434" s="4">
        <v>0.55000000000000004</v>
      </c>
      <c r="M2434" s="4">
        <v>6</v>
      </c>
      <c r="N2434" s="4">
        <v>2.13</v>
      </c>
      <c r="O2434" s="4">
        <v>28.3</v>
      </c>
      <c r="P2434" s="4">
        <v>11.95</v>
      </c>
      <c r="Q2434" s="4">
        <v>69.400000000000006</v>
      </c>
      <c r="R2434" s="4">
        <v>17.559999999999999</v>
      </c>
      <c r="S2434" s="4">
        <v>198.9</v>
      </c>
      <c r="T2434" s="4">
        <v>49.6</v>
      </c>
      <c r="U2434" s="4">
        <v>431</v>
      </c>
      <c r="V2434" s="4">
        <v>2.2000000000000002</v>
      </c>
      <c r="W2434" s="4">
        <v>1.64</v>
      </c>
      <c r="X2434" s="4">
        <v>9100</v>
      </c>
      <c r="Y2434" s="4">
        <v>0.63200000000000001</v>
      </c>
      <c r="Z2434" s="4">
        <v>3.49</v>
      </c>
      <c r="AA2434" s="4">
        <v>240.9</v>
      </c>
      <c r="AB2434" s="4">
        <v>420</v>
      </c>
      <c r="AC2434" s="4">
        <v>0.64</v>
      </c>
    </row>
    <row r="2435" spans="1:29" hidden="1" x14ac:dyDescent="0.25">
      <c r="A2435" s="4" t="s">
        <v>4130</v>
      </c>
      <c r="B2435" s="4" t="s">
        <v>3937</v>
      </c>
      <c r="C2435" s="4" t="s">
        <v>2526</v>
      </c>
      <c r="D2435" s="4" t="s">
        <v>2530</v>
      </c>
      <c r="E2435" s="4" t="s">
        <v>3967</v>
      </c>
      <c r="F2435" s="4">
        <v>0</v>
      </c>
      <c r="G2435" s="4">
        <v>0.14399999999999999</v>
      </c>
      <c r="H2435" s="4">
        <v>20.6</v>
      </c>
      <c r="I2435" s="4">
        <v>5.3999999999999999E-2</v>
      </c>
      <c r="J2435" s="4">
        <v>0.19</v>
      </c>
      <c r="K2435" s="4">
        <v>1.37</v>
      </c>
      <c r="L2435" s="4">
        <v>0.34499999999999997</v>
      </c>
      <c r="M2435" s="4">
        <v>5.71</v>
      </c>
      <c r="N2435" s="4">
        <v>2.2799999999999998</v>
      </c>
      <c r="O2435" s="4">
        <v>26.3</v>
      </c>
      <c r="P2435" s="4">
        <v>10.91</v>
      </c>
      <c r="Q2435" s="4">
        <v>58</v>
      </c>
      <c r="R2435" s="4">
        <v>13.21</v>
      </c>
      <c r="S2435" s="4">
        <v>142</v>
      </c>
      <c r="T2435" s="4">
        <v>33.4</v>
      </c>
      <c r="U2435" s="4">
        <v>371</v>
      </c>
      <c r="V2435" s="4">
        <v>7.1</v>
      </c>
      <c r="W2435" s="4">
        <v>1.57</v>
      </c>
      <c r="X2435" s="4">
        <v>9012</v>
      </c>
      <c r="Y2435" s="4">
        <v>0.52400000000000002</v>
      </c>
      <c r="Z2435" s="4">
        <v>3.19</v>
      </c>
      <c r="AA2435" s="4">
        <v>204</v>
      </c>
      <c r="AB2435" s="4">
        <v>309</v>
      </c>
      <c r="AC2435" s="4">
        <v>0.99</v>
      </c>
    </row>
    <row r="2436" spans="1:29" hidden="1" x14ac:dyDescent="0.25">
      <c r="A2436" s="4" t="s">
        <v>4130</v>
      </c>
      <c r="B2436" s="4" t="s">
        <v>3937</v>
      </c>
      <c r="C2436" s="4" t="s">
        <v>2526</v>
      </c>
      <c r="D2436" s="4" t="s">
        <v>2531</v>
      </c>
      <c r="E2436" s="4" t="s">
        <v>3967</v>
      </c>
      <c r="F2436" s="4">
        <v>0</v>
      </c>
      <c r="G2436" s="4">
        <v>9.2999999999999999E-2</v>
      </c>
      <c r="H2436" s="4">
        <v>20.9</v>
      </c>
      <c r="I2436" s="4">
        <v>0.109</v>
      </c>
      <c r="J2436" s="4">
        <v>1.36</v>
      </c>
      <c r="K2436" s="4">
        <v>2.99</v>
      </c>
      <c r="L2436" s="4">
        <v>1.1399999999999999</v>
      </c>
      <c r="M2436" s="4">
        <v>12.9</v>
      </c>
      <c r="N2436" s="4">
        <v>3.9</v>
      </c>
      <c r="O2436" s="4">
        <v>48.5</v>
      </c>
      <c r="P2436" s="4">
        <v>19.09</v>
      </c>
      <c r="Q2436" s="4">
        <v>101.7</v>
      </c>
      <c r="R2436" s="4">
        <v>22.51</v>
      </c>
      <c r="S2436" s="4">
        <v>238.8</v>
      </c>
      <c r="T2436" s="4">
        <v>55.1</v>
      </c>
      <c r="U2436" s="4">
        <v>638</v>
      </c>
      <c r="V2436" s="4">
        <v>3</v>
      </c>
      <c r="W2436" s="4">
        <v>1.56</v>
      </c>
      <c r="X2436" s="4">
        <v>8565</v>
      </c>
      <c r="Y2436" s="4">
        <v>0.58099999999999996</v>
      </c>
      <c r="Z2436" s="4">
        <v>4.4000000000000004</v>
      </c>
      <c r="AA2436" s="4">
        <v>291.7</v>
      </c>
      <c r="AB2436" s="4">
        <v>410</v>
      </c>
      <c r="AC2436" s="4">
        <v>0.78</v>
      </c>
    </row>
    <row r="2437" spans="1:29" hidden="1" x14ac:dyDescent="0.25">
      <c r="A2437" s="4" t="s">
        <v>4130</v>
      </c>
      <c r="B2437" s="4" t="s">
        <v>3937</v>
      </c>
      <c r="C2437" s="4" t="s">
        <v>2526</v>
      </c>
      <c r="D2437" s="4" t="s">
        <v>2532</v>
      </c>
      <c r="E2437" s="4" t="s">
        <v>3967</v>
      </c>
      <c r="F2437" s="4">
        <v>0</v>
      </c>
      <c r="G2437" s="4">
        <v>8.4000000000000005E-2</v>
      </c>
      <c r="H2437" s="4">
        <v>25.2</v>
      </c>
      <c r="I2437" s="4">
        <v>0.20499999999999999</v>
      </c>
      <c r="J2437" s="4">
        <v>2.66</v>
      </c>
      <c r="K2437" s="4">
        <v>4.93</v>
      </c>
      <c r="L2437" s="4">
        <v>1.96</v>
      </c>
      <c r="M2437" s="4">
        <v>16.600000000000001</v>
      </c>
      <c r="N2437" s="4">
        <v>5.36</v>
      </c>
      <c r="O2437" s="4">
        <v>61.5</v>
      </c>
      <c r="P2437" s="4">
        <v>23.3</v>
      </c>
      <c r="Q2437" s="4">
        <v>117.8</v>
      </c>
      <c r="R2437" s="4">
        <v>27.7</v>
      </c>
      <c r="S2437" s="4">
        <v>285</v>
      </c>
      <c r="T2437" s="4">
        <v>67.5</v>
      </c>
      <c r="U2437" s="4">
        <v>781</v>
      </c>
      <c r="V2437" s="4">
        <v>2</v>
      </c>
      <c r="W2437" s="4">
        <v>1.45</v>
      </c>
      <c r="X2437" s="4">
        <v>9222</v>
      </c>
      <c r="Y2437" s="4">
        <v>0.6</v>
      </c>
      <c r="Z2437" s="4">
        <v>8.24</v>
      </c>
      <c r="AA2437" s="4">
        <v>508</v>
      </c>
      <c r="AB2437" s="4">
        <v>572</v>
      </c>
      <c r="AC2437" s="4">
        <v>0.61499999999999999</v>
      </c>
    </row>
    <row r="2438" spans="1:29" hidden="1" x14ac:dyDescent="0.25">
      <c r="A2438" s="4" t="s">
        <v>4130</v>
      </c>
      <c r="B2438" s="4" t="s">
        <v>3937</v>
      </c>
      <c r="C2438" s="4" t="s">
        <v>2526</v>
      </c>
      <c r="D2438" s="4" t="s">
        <v>2533</v>
      </c>
      <c r="E2438" s="4" t="s">
        <v>3967</v>
      </c>
      <c r="F2438" s="4">
        <v>0</v>
      </c>
      <c r="G2438" s="4">
        <v>4.8000000000000001E-2</v>
      </c>
      <c r="H2438" s="4">
        <v>33</v>
      </c>
      <c r="I2438" s="4">
        <v>6.4000000000000001E-2</v>
      </c>
      <c r="J2438" s="4">
        <v>0.74</v>
      </c>
      <c r="K2438" s="4">
        <v>1.36</v>
      </c>
      <c r="L2438" s="4">
        <v>1.02</v>
      </c>
      <c r="M2438" s="4">
        <v>11.32</v>
      </c>
      <c r="N2438" s="4">
        <v>3.53</v>
      </c>
      <c r="O2438" s="4">
        <v>43.5</v>
      </c>
      <c r="P2438" s="4">
        <v>18.45</v>
      </c>
      <c r="Q2438" s="4">
        <v>99.4</v>
      </c>
      <c r="R2438" s="4">
        <v>23.6</v>
      </c>
      <c r="S2438" s="4">
        <v>256.3</v>
      </c>
      <c r="T2438" s="4">
        <v>62.3</v>
      </c>
      <c r="U2438" s="4">
        <v>627</v>
      </c>
      <c r="V2438" s="4">
        <v>3.2</v>
      </c>
      <c r="W2438" s="4">
        <v>2.61</v>
      </c>
      <c r="X2438" s="4">
        <v>8581</v>
      </c>
      <c r="Y2438" s="4">
        <v>0.90800000000000003</v>
      </c>
      <c r="Z2438" s="4">
        <v>8.6999999999999993</v>
      </c>
      <c r="AA2438" s="4">
        <v>547</v>
      </c>
      <c r="AB2438" s="4">
        <v>617</v>
      </c>
      <c r="AC2438" s="4">
        <v>0.75</v>
      </c>
    </row>
    <row r="2439" spans="1:29" hidden="1" x14ac:dyDescent="0.25">
      <c r="A2439" s="4" t="s">
        <v>4130</v>
      </c>
      <c r="B2439" s="4" t="s">
        <v>3937</v>
      </c>
      <c r="C2439" s="4" t="s">
        <v>2526</v>
      </c>
      <c r="D2439" s="4" t="s">
        <v>2534</v>
      </c>
      <c r="E2439" s="4" t="s">
        <v>3967</v>
      </c>
      <c r="F2439" s="4">
        <v>0</v>
      </c>
      <c r="G2439" s="4">
        <v>4.7E-2</v>
      </c>
      <c r="H2439" s="4">
        <v>20.6</v>
      </c>
      <c r="I2439" s="4">
        <v>3.6999999999999998E-2</v>
      </c>
      <c r="J2439" s="4">
        <v>0.32</v>
      </c>
      <c r="K2439" s="4">
        <v>0.91</v>
      </c>
      <c r="L2439" s="4">
        <v>0.42</v>
      </c>
      <c r="M2439" s="4">
        <v>7.06</v>
      </c>
      <c r="N2439" s="4">
        <v>2.3199999999999998</v>
      </c>
      <c r="O2439" s="4">
        <v>31.4</v>
      </c>
      <c r="P2439" s="4">
        <v>13.54</v>
      </c>
      <c r="Q2439" s="4">
        <v>79.5</v>
      </c>
      <c r="R2439" s="4">
        <v>19.2</v>
      </c>
      <c r="S2439" s="4">
        <v>214.5</v>
      </c>
      <c r="T2439" s="4">
        <v>55</v>
      </c>
      <c r="U2439" s="4">
        <v>473</v>
      </c>
      <c r="V2439" s="4">
        <v>2.4</v>
      </c>
      <c r="W2439" s="4">
        <v>1.6</v>
      </c>
      <c r="X2439" s="4">
        <v>8980</v>
      </c>
      <c r="Y2439" s="4">
        <v>0.66700000000000004</v>
      </c>
      <c r="Z2439" s="4">
        <v>4.28</v>
      </c>
      <c r="AA2439" s="4">
        <v>257</v>
      </c>
      <c r="AB2439" s="4">
        <v>424</v>
      </c>
      <c r="AC2439" s="4">
        <v>0.48399999999999999</v>
      </c>
    </row>
    <row r="2440" spans="1:29" hidden="1" x14ac:dyDescent="0.25">
      <c r="A2440" s="4" t="s">
        <v>4130</v>
      </c>
      <c r="B2440" s="4" t="s">
        <v>3937</v>
      </c>
      <c r="C2440" s="4" t="s">
        <v>2526</v>
      </c>
      <c r="D2440" s="4" t="s">
        <v>2535</v>
      </c>
      <c r="E2440" s="4" t="s">
        <v>3967</v>
      </c>
      <c r="F2440" s="4">
        <v>0</v>
      </c>
      <c r="G2440" s="4">
        <v>4.2999999999999997E-2</v>
      </c>
      <c r="H2440" s="4">
        <v>19.7</v>
      </c>
      <c r="I2440" s="4">
        <v>2.9000000000000001E-2</v>
      </c>
      <c r="J2440" s="4">
        <v>0.3</v>
      </c>
      <c r="K2440" s="4">
        <v>0.65</v>
      </c>
      <c r="L2440" s="4">
        <v>0.34</v>
      </c>
      <c r="M2440" s="4">
        <v>5.6</v>
      </c>
      <c r="N2440" s="4">
        <v>1.88</v>
      </c>
      <c r="O2440" s="4">
        <v>25</v>
      </c>
      <c r="P2440" s="4">
        <v>10.6</v>
      </c>
      <c r="Q2440" s="4">
        <v>63</v>
      </c>
      <c r="R2440" s="4">
        <v>15.6</v>
      </c>
      <c r="S2440" s="4">
        <v>174</v>
      </c>
      <c r="T2440" s="4">
        <v>42.4</v>
      </c>
      <c r="U2440" s="4">
        <v>407</v>
      </c>
      <c r="V2440" s="4">
        <v>2.2999999999999998</v>
      </c>
      <c r="W2440" s="4">
        <v>1.61</v>
      </c>
      <c r="X2440" s="4">
        <v>9360</v>
      </c>
      <c r="Y2440" s="4">
        <v>0.76</v>
      </c>
      <c r="Z2440" s="4">
        <v>3.15</v>
      </c>
      <c r="AA2440" s="4">
        <v>197</v>
      </c>
      <c r="AB2440" s="4">
        <v>366</v>
      </c>
      <c r="AC2440" s="4">
        <v>0.61299999999999999</v>
      </c>
    </row>
    <row r="2441" spans="1:29" hidden="1" x14ac:dyDescent="0.25">
      <c r="A2441" s="4" t="s">
        <v>4130</v>
      </c>
      <c r="B2441" s="4" t="s">
        <v>3937</v>
      </c>
      <c r="C2441" s="4" t="s">
        <v>2526</v>
      </c>
      <c r="D2441" s="4" t="s">
        <v>2536</v>
      </c>
      <c r="E2441" s="4" t="s">
        <v>3967</v>
      </c>
      <c r="F2441" s="4">
        <v>0</v>
      </c>
      <c r="G2441" s="4">
        <v>4.2000000000000003E-2</v>
      </c>
      <c r="H2441" s="4">
        <v>26.37</v>
      </c>
      <c r="I2441" s="4">
        <v>3.5000000000000003E-2</v>
      </c>
      <c r="J2441" s="4">
        <v>0.39</v>
      </c>
      <c r="K2441" s="4">
        <v>1.17</v>
      </c>
      <c r="L2441" s="4">
        <v>0.56000000000000005</v>
      </c>
      <c r="M2441" s="4">
        <v>7.26</v>
      </c>
      <c r="N2441" s="4">
        <v>2.65</v>
      </c>
      <c r="O2441" s="4">
        <v>36.799999999999997</v>
      </c>
      <c r="P2441" s="4">
        <v>15.82</v>
      </c>
      <c r="Q2441" s="4">
        <v>89</v>
      </c>
      <c r="R2441" s="4">
        <v>21.11</v>
      </c>
      <c r="S2441" s="4">
        <v>228.4</v>
      </c>
      <c r="T2441" s="4">
        <v>58.4</v>
      </c>
      <c r="U2441" s="4">
        <v>549.9</v>
      </c>
      <c r="V2441" s="4">
        <v>3</v>
      </c>
      <c r="W2441" s="4">
        <v>2.61</v>
      </c>
      <c r="X2441" s="4">
        <v>8921</v>
      </c>
      <c r="Y2441" s="4">
        <v>0.91</v>
      </c>
      <c r="Z2441" s="4">
        <v>5.27</v>
      </c>
      <c r="AA2441" s="4">
        <v>334</v>
      </c>
      <c r="AB2441" s="4">
        <v>496</v>
      </c>
      <c r="AC2441" s="4">
        <v>0.63</v>
      </c>
    </row>
    <row r="2442" spans="1:29" hidden="1" x14ac:dyDescent="0.25">
      <c r="A2442" s="4" t="s">
        <v>4130</v>
      </c>
      <c r="B2442" s="4" t="s">
        <v>3937</v>
      </c>
      <c r="C2442" s="4" t="s">
        <v>2526</v>
      </c>
      <c r="D2442" s="4" t="s">
        <v>2537</v>
      </c>
      <c r="E2442" s="4" t="s">
        <v>3967</v>
      </c>
      <c r="F2442" s="4">
        <v>0</v>
      </c>
      <c r="G2442" s="4">
        <v>3.9E-2</v>
      </c>
      <c r="H2442" s="4">
        <v>41.7</v>
      </c>
      <c r="I2442" s="4">
        <v>0.189</v>
      </c>
      <c r="J2442" s="4">
        <v>3.21</v>
      </c>
      <c r="K2442" s="4">
        <v>4.7</v>
      </c>
      <c r="L2442" s="4">
        <v>2.33</v>
      </c>
      <c r="M2442" s="4">
        <v>21.8</v>
      </c>
      <c r="N2442" s="4">
        <v>6.86</v>
      </c>
      <c r="O2442" s="4">
        <v>80</v>
      </c>
      <c r="P2442" s="4">
        <v>29.5</v>
      </c>
      <c r="Q2442" s="4">
        <v>153</v>
      </c>
      <c r="R2442" s="4">
        <v>33.9</v>
      </c>
      <c r="S2442" s="4">
        <v>346</v>
      </c>
      <c r="T2442" s="4">
        <v>81.599999999999994</v>
      </c>
      <c r="U2442" s="4">
        <v>1050</v>
      </c>
      <c r="V2442" s="4">
        <v>3.2</v>
      </c>
      <c r="W2442" s="4">
        <v>3.07</v>
      </c>
      <c r="X2442" s="4">
        <v>9345</v>
      </c>
      <c r="Y2442" s="4">
        <v>0.94</v>
      </c>
      <c r="Z2442" s="4">
        <v>12.3</v>
      </c>
      <c r="AA2442" s="4">
        <v>890</v>
      </c>
      <c r="AB2442" s="4">
        <v>880</v>
      </c>
      <c r="AC2442" s="4">
        <v>0.8</v>
      </c>
    </row>
    <row r="2443" spans="1:29" hidden="1" x14ac:dyDescent="0.25">
      <c r="A2443" s="4" t="s">
        <v>4130</v>
      </c>
      <c r="B2443" s="4" t="s">
        <v>3937</v>
      </c>
      <c r="C2443" s="4" t="s">
        <v>2526</v>
      </c>
      <c r="D2443" s="4" t="s">
        <v>2538</v>
      </c>
      <c r="E2443" s="4" t="s">
        <v>3967</v>
      </c>
      <c r="F2443" s="4">
        <v>0</v>
      </c>
      <c r="G2443" s="4">
        <v>3.5999999999999997E-2</v>
      </c>
      <c r="H2443" s="4">
        <v>22.7</v>
      </c>
      <c r="I2443" s="4">
        <v>5.8000000000000003E-2</v>
      </c>
      <c r="J2443" s="4">
        <v>1.23</v>
      </c>
      <c r="K2443" s="4">
        <v>1.74</v>
      </c>
      <c r="L2443" s="4">
        <v>0.74</v>
      </c>
      <c r="M2443" s="4">
        <v>8.7799999999999994</v>
      </c>
      <c r="N2443" s="4">
        <v>3.25</v>
      </c>
      <c r="O2443" s="4">
        <v>41.9</v>
      </c>
      <c r="P2443" s="4">
        <v>16.96</v>
      </c>
      <c r="Q2443" s="4">
        <v>97</v>
      </c>
      <c r="R2443" s="4">
        <v>23.2</v>
      </c>
      <c r="S2443" s="4">
        <v>240</v>
      </c>
      <c r="T2443" s="4">
        <v>58.4</v>
      </c>
      <c r="U2443" s="4">
        <v>581</v>
      </c>
      <c r="V2443" s="4">
        <v>3.5</v>
      </c>
      <c r="W2443" s="4">
        <v>1.87</v>
      </c>
      <c r="X2443" s="4">
        <v>8800</v>
      </c>
      <c r="Y2443" s="4">
        <v>0.76</v>
      </c>
      <c r="Z2443" s="4">
        <v>3.96</v>
      </c>
      <c r="AA2443" s="4">
        <v>271</v>
      </c>
      <c r="AB2443" s="4">
        <v>398</v>
      </c>
      <c r="AC2443" s="4">
        <v>0.52800000000000002</v>
      </c>
    </row>
    <row r="2444" spans="1:29" hidden="1" x14ac:dyDescent="0.25">
      <c r="A2444" s="4" t="s">
        <v>4130</v>
      </c>
      <c r="B2444" s="4" t="s">
        <v>3937</v>
      </c>
      <c r="C2444" s="4" t="s">
        <v>2526</v>
      </c>
      <c r="D2444" s="4" t="s">
        <v>2539</v>
      </c>
      <c r="E2444" s="4" t="s">
        <v>3967</v>
      </c>
      <c r="F2444" s="4">
        <v>0</v>
      </c>
      <c r="G2444" s="4">
        <v>2.7400000000000001E-2</v>
      </c>
      <c r="H2444" s="4">
        <v>42.8</v>
      </c>
      <c r="I2444" s="4">
        <v>0.24099999999999999</v>
      </c>
      <c r="J2444" s="4">
        <v>3.51</v>
      </c>
      <c r="K2444" s="4">
        <v>5.67</v>
      </c>
      <c r="L2444" s="4">
        <v>2.48</v>
      </c>
      <c r="M2444" s="4">
        <v>25</v>
      </c>
      <c r="N2444" s="4">
        <v>7.9</v>
      </c>
      <c r="O2444" s="4">
        <v>90.1</v>
      </c>
      <c r="P2444" s="4">
        <v>34.200000000000003</v>
      </c>
      <c r="Q2444" s="4">
        <v>170</v>
      </c>
      <c r="R2444" s="4">
        <v>37.1</v>
      </c>
      <c r="S2444" s="4">
        <v>373</v>
      </c>
      <c r="T2444" s="4">
        <v>86.9</v>
      </c>
      <c r="U2444" s="4">
        <v>1119</v>
      </c>
      <c r="V2444" s="4">
        <v>2.8</v>
      </c>
      <c r="W2444" s="4">
        <v>2.38</v>
      </c>
      <c r="X2444" s="4">
        <v>9160</v>
      </c>
      <c r="Y2444" s="4">
        <v>0.85</v>
      </c>
      <c r="Z2444" s="4">
        <v>14.1</v>
      </c>
      <c r="AA2444" s="4">
        <v>860</v>
      </c>
      <c r="AB2444" s="4">
        <v>798</v>
      </c>
      <c r="AC2444" s="4">
        <v>0.61</v>
      </c>
    </row>
    <row r="2445" spans="1:29" hidden="1" x14ac:dyDescent="0.25">
      <c r="A2445" s="4" t="s">
        <v>4130</v>
      </c>
      <c r="B2445" s="4" t="s">
        <v>3937</v>
      </c>
      <c r="C2445" s="4" t="s">
        <v>2526</v>
      </c>
      <c r="D2445" s="4" t="s">
        <v>2540</v>
      </c>
      <c r="E2445" s="4" t="s">
        <v>3967</v>
      </c>
      <c r="F2445" s="4">
        <v>0</v>
      </c>
      <c r="G2445" s="4">
        <v>2.5000000000000001E-2</v>
      </c>
      <c r="H2445" s="4">
        <v>18.46</v>
      </c>
      <c r="I2445" s="4">
        <v>0.04</v>
      </c>
      <c r="J2445" s="4">
        <v>0.21</v>
      </c>
      <c r="K2445" s="4">
        <v>0.74</v>
      </c>
      <c r="L2445" s="4">
        <v>0.37</v>
      </c>
      <c r="M2445" s="4">
        <v>5.19</v>
      </c>
      <c r="N2445" s="4">
        <v>2.11</v>
      </c>
      <c r="O2445" s="4">
        <v>28.4</v>
      </c>
      <c r="P2445" s="4">
        <v>12.39</v>
      </c>
      <c r="Q2445" s="4">
        <v>72</v>
      </c>
      <c r="R2445" s="4">
        <v>17.899999999999999</v>
      </c>
      <c r="S2445" s="4">
        <v>194</v>
      </c>
      <c r="T2445" s="4">
        <v>51.1</v>
      </c>
      <c r="U2445" s="4">
        <v>431</v>
      </c>
      <c r="V2445" s="4">
        <v>0.7</v>
      </c>
      <c r="W2445" s="4">
        <v>1.88</v>
      </c>
      <c r="X2445" s="4">
        <v>9430</v>
      </c>
      <c r="Y2445" s="4">
        <v>0.93</v>
      </c>
      <c r="Z2445" s="4">
        <v>3.75</v>
      </c>
      <c r="AA2445" s="4">
        <v>231</v>
      </c>
      <c r="AB2445" s="4">
        <v>415</v>
      </c>
      <c r="AC2445" s="4">
        <v>0.69</v>
      </c>
    </row>
    <row r="2446" spans="1:29" hidden="1" x14ac:dyDescent="0.25">
      <c r="A2446" s="4" t="s">
        <v>4130</v>
      </c>
      <c r="B2446" s="4" t="s">
        <v>3937</v>
      </c>
      <c r="C2446" s="4" t="s">
        <v>2526</v>
      </c>
      <c r="D2446" s="4" t="s">
        <v>2541</v>
      </c>
      <c r="E2446" s="4" t="s">
        <v>3967</v>
      </c>
      <c r="F2446" s="4">
        <v>0</v>
      </c>
      <c r="G2446" s="4">
        <v>2.1999999999999999E-2</v>
      </c>
      <c r="H2446" s="4">
        <v>24.3</v>
      </c>
      <c r="I2446" s="4">
        <v>4.2999999999999997E-2</v>
      </c>
      <c r="J2446" s="4">
        <v>0.5</v>
      </c>
      <c r="K2446" s="4">
        <v>1.07</v>
      </c>
      <c r="L2446" s="4">
        <v>0.56000000000000005</v>
      </c>
      <c r="M2446" s="4">
        <v>6.44</v>
      </c>
      <c r="N2446" s="4">
        <v>2.35</v>
      </c>
      <c r="O2446" s="4">
        <v>33.9</v>
      </c>
      <c r="P2446" s="4">
        <v>13.9</v>
      </c>
      <c r="Q2446" s="4">
        <v>82.2</v>
      </c>
      <c r="R2446" s="4">
        <v>20.2</v>
      </c>
      <c r="S2446" s="4">
        <v>219</v>
      </c>
      <c r="T2446" s="4">
        <v>54</v>
      </c>
      <c r="U2446" s="4">
        <v>510</v>
      </c>
      <c r="V2446" s="4">
        <v>1.5</v>
      </c>
      <c r="W2446" s="4">
        <v>2.46</v>
      </c>
      <c r="X2446" s="4">
        <v>9284</v>
      </c>
      <c r="Y2446" s="4">
        <v>1.0900000000000001</v>
      </c>
      <c r="Z2446" s="4">
        <v>4.18</v>
      </c>
      <c r="AA2446" s="4">
        <v>282</v>
      </c>
      <c r="AB2446" s="4">
        <v>439</v>
      </c>
      <c r="AC2446" s="4">
        <v>0.55000000000000004</v>
      </c>
    </row>
    <row r="2447" spans="1:29" hidden="1" x14ac:dyDescent="0.25">
      <c r="A2447" s="4" t="s">
        <v>4130</v>
      </c>
      <c r="B2447" s="4" t="s">
        <v>3937</v>
      </c>
      <c r="C2447" s="4" t="s">
        <v>2526</v>
      </c>
      <c r="D2447" s="4" t="s">
        <v>2542</v>
      </c>
      <c r="E2447" s="4" t="s">
        <v>3967</v>
      </c>
      <c r="F2447" s="4">
        <v>0</v>
      </c>
      <c r="G2447" s="4">
        <v>1.7999999999999999E-2</v>
      </c>
      <c r="H2447" s="4">
        <v>16.04</v>
      </c>
      <c r="I2447" s="4">
        <v>3.5000000000000003E-2</v>
      </c>
      <c r="J2447" s="4">
        <v>0.34</v>
      </c>
      <c r="K2447" s="4">
        <v>0.85</v>
      </c>
      <c r="L2447" s="4">
        <v>0.4</v>
      </c>
      <c r="M2447" s="4">
        <v>4.5599999999999996</v>
      </c>
      <c r="N2447" s="4">
        <v>1.67</v>
      </c>
      <c r="O2447" s="4">
        <v>23.7</v>
      </c>
      <c r="P2447" s="4">
        <v>10.28</v>
      </c>
      <c r="Q2447" s="4">
        <v>57.9</v>
      </c>
      <c r="R2447" s="4">
        <v>15.3</v>
      </c>
      <c r="S2447" s="4">
        <v>164.2</v>
      </c>
      <c r="T2447" s="4">
        <v>41.7</v>
      </c>
      <c r="U2447" s="4">
        <v>351</v>
      </c>
      <c r="V2447" s="4">
        <v>0.4</v>
      </c>
      <c r="W2447" s="4">
        <v>1.6</v>
      </c>
      <c r="X2447" s="4">
        <v>9210</v>
      </c>
      <c r="Y2447" s="4">
        <v>0.58699999999999997</v>
      </c>
      <c r="Z2447" s="4">
        <v>2.66</v>
      </c>
      <c r="AA2447" s="4">
        <v>167</v>
      </c>
      <c r="AB2447" s="4">
        <v>318</v>
      </c>
      <c r="AC2447" s="4">
        <v>0.62</v>
      </c>
    </row>
    <row r="2448" spans="1:29" hidden="1" x14ac:dyDescent="0.25">
      <c r="A2448" s="4" t="s">
        <v>4130</v>
      </c>
      <c r="B2448" s="4" t="s">
        <v>3937</v>
      </c>
      <c r="C2448" s="4" t="s">
        <v>2526</v>
      </c>
      <c r="D2448" s="4" t="s">
        <v>2543</v>
      </c>
      <c r="E2448" s="4" t="s">
        <v>3967</v>
      </c>
      <c r="F2448" s="4">
        <v>0</v>
      </c>
      <c r="G2448" s="4">
        <v>1.7000000000000001E-2</v>
      </c>
      <c r="H2448" s="4">
        <v>18.71</v>
      </c>
      <c r="I2448" s="4">
        <v>0.03</v>
      </c>
      <c r="J2448" s="4">
        <v>0.37</v>
      </c>
      <c r="K2448" s="4">
        <v>1.03</v>
      </c>
      <c r="L2448" s="4">
        <v>0.45</v>
      </c>
      <c r="M2448" s="4">
        <v>6.13</v>
      </c>
      <c r="N2448" s="4">
        <v>2.14</v>
      </c>
      <c r="O2448" s="4">
        <v>30</v>
      </c>
      <c r="P2448" s="4">
        <v>12.3</v>
      </c>
      <c r="Q2448" s="4">
        <v>70.400000000000006</v>
      </c>
      <c r="R2448" s="4">
        <v>17.63</v>
      </c>
      <c r="S2448" s="4">
        <v>188.4</v>
      </c>
      <c r="T2448" s="4">
        <v>47.8</v>
      </c>
      <c r="U2448" s="4">
        <v>435</v>
      </c>
      <c r="V2448" s="4">
        <v>4.8</v>
      </c>
      <c r="W2448" s="4">
        <v>1.66</v>
      </c>
      <c r="X2448" s="4">
        <v>9140</v>
      </c>
      <c r="Y2448" s="4">
        <v>0.73499999999999999</v>
      </c>
      <c r="Z2448" s="4">
        <v>3.44</v>
      </c>
      <c r="AA2448" s="4">
        <v>226.5</v>
      </c>
      <c r="AB2448" s="4">
        <v>420</v>
      </c>
      <c r="AC2448" s="4">
        <v>0.54</v>
      </c>
    </row>
    <row r="2449" spans="1:29" hidden="1" x14ac:dyDescent="0.25">
      <c r="A2449" s="4" t="s">
        <v>4130</v>
      </c>
      <c r="B2449" s="4" t="s">
        <v>3937</v>
      </c>
      <c r="C2449" s="4" t="s">
        <v>2526</v>
      </c>
      <c r="D2449" s="4" t="s">
        <v>2544</v>
      </c>
      <c r="E2449" s="4" t="s">
        <v>3967</v>
      </c>
      <c r="F2449" s="4">
        <v>0</v>
      </c>
      <c r="G2449" s="4">
        <v>1.6799999999999999E-2</v>
      </c>
      <c r="H2449" s="4">
        <v>35</v>
      </c>
      <c r="I2449" s="4">
        <v>4.1000000000000002E-2</v>
      </c>
      <c r="J2449" s="4">
        <v>0.63</v>
      </c>
      <c r="K2449" s="4">
        <v>1.52</v>
      </c>
      <c r="L2449" s="4">
        <v>0.79</v>
      </c>
      <c r="M2449" s="4">
        <v>10.81</v>
      </c>
      <c r="N2449" s="4">
        <v>3.6</v>
      </c>
      <c r="O2449" s="4">
        <v>45.7</v>
      </c>
      <c r="P2449" s="4">
        <v>19.690000000000001</v>
      </c>
      <c r="Q2449" s="4">
        <v>115.8</v>
      </c>
      <c r="R2449" s="4">
        <v>27.14</v>
      </c>
      <c r="S2449" s="4">
        <v>294.60000000000002</v>
      </c>
      <c r="T2449" s="4">
        <v>74.2</v>
      </c>
      <c r="U2449" s="4">
        <v>682</v>
      </c>
      <c r="V2449" s="4">
        <v>14.6</v>
      </c>
      <c r="W2449" s="4">
        <v>3.57</v>
      </c>
      <c r="X2449" s="4">
        <v>9077</v>
      </c>
      <c r="Y2449" s="4">
        <v>1.19</v>
      </c>
      <c r="Z2449" s="4">
        <v>7.37</v>
      </c>
      <c r="AA2449" s="4">
        <v>480</v>
      </c>
      <c r="AB2449" s="4">
        <v>648</v>
      </c>
      <c r="AC2449" s="4">
        <v>0.69</v>
      </c>
    </row>
    <row r="2450" spans="1:29" hidden="1" x14ac:dyDescent="0.25">
      <c r="A2450" s="4" t="s">
        <v>4130</v>
      </c>
      <c r="B2450" s="4" t="s">
        <v>3937</v>
      </c>
      <c r="C2450" s="4" t="s">
        <v>2526</v>
      </c>
      <c r="D2450" s="4" t="s">
        <v>2545</v>
      </c>
      <c r="E2450" s="4" t="s">
        <v>3967</v>
      </c>
      <c r="F2450" s="4">
        <v>0</v>
      </c>
      <c r="G2450" s="4">
        <v>1.3299999999999999E-2</v>
      </c>
      <c r="H2450" s="4">
        <v>31.57</v>
      </c>
      <c r="I2450" s="4">
        <v>3.6999999999999998E-2</v>
      </c>
      <c r="J2450" s="4">
        <v>0.92</v>
      </c>
      <c r="K2450" s="4">
        <v>1.77</v>
      </c>
      <c r="L2450" s="4">
        <v>0.74</v>
      </c>
      <c r="M2450" s="4">
        <v>8.6</v>
      </c>
      <c r="N2450" s="4">
        <v>2.75</v>
      </c>
      <c r="O2450" s="4">
        <v>34.799999999999997</v>
      </c>
      <c r="P2450" s="4">
        <v>13.94</v>
      </c>
      <c r="Q2450" s="4">
        <v>74.400000000000006</v>
      </c>
      <c r="R2450" s="4">
        <v>17</v>
      </c>
      <c r="S2450" s="4">
        <v>177.2</v>
      </c>
      <c r="T2450" s="4">
        <v>41.1</v>
      </c>
      <c r="U2450" s="4">
        <v>457.8</v>
      </c>
      <c r="V2450" s="4">
        <v>3.1</v>
      </c>
      <c r="W2450" s="4">
        <v>2.64</v>
      </c>
      <c r="X2450" s="4">
        <v>9249</v>
      </c>
      <c r="Y2450" s="4">
        <v>0.99</v>
      </c>
      <c r="Z2450" s="4">
        <v>9.26</v>
      </c>
      <c r="AA2450" s="4">
        <v>641</v>
      </c>
      <c r="AB2450" s="4">
        <v>744</v>
      </c>
      <c r="AC2450" s="4">
        <v>0.57799999999999996</v>
      </c>
    </row>
    <row r="2451" spans="1:29" hidden="1" x14ac:dyDescent="0.25">
      <c r="A2451" s="4" t="s">
        <v>4130</v>
      </c>
      <c r="B2451" s="4" t="s">
        <v>3937</v>
      </c>
      <c r="C2451" s="4" t="s">
        <v>2526</v>
      </c>
      <c r="D2451" s="4" t="s">
        <v>2546</v>
      </c>
      <c r="E2451" s="4" t="s">
        <v>3967</v>
      </c>
      <c r="F2451" s="4">
        <v>0</v>
      </c>
      <c r="G2451" s="4">
        <v>1.2999999999999999E-2</v>
      </c>
      <c r="H2451" s="4">
        <v>35.4</v>
      </c>
      <c r="I2451" s="4">
        <v>3.7999999999999999E-2</v>
      </c>
      <c r="J2451" s="4">
        <v>0.59</v>
      </c>
      <c r="K2451" s="4">
        <v>1.69</v>
      </c>
      <c r="L2451" s="4">
        <v>0.87</v>
      </c>
      <c r="M2451" s="4">
        <v>10.69</v>
      </c>
      <c r="N2451" s="4">
        <v>3.99</v>
      </c>
      <c r="O2451" s="4">
        <v>55.2</v>
      </c>
      <c r="P2451" s="4">
        <v>22.3</v>
      </c>
      <c r="Q2451" s="4">
        <v>119.7</v>
      </c>
      <c r="R2451" s="4">
        <v>28.9</v>
      </c>
      <c r="S2451" s="4">
        <v>306</v>
      </c>
      <c r="T2451" s="4">
        <v>72.900000000000006</v>
      </c>
      <c r="U2451" s="4">
        <v>762</v>
      </c>
      <c r="V2451" s="4">
        <v>3.5</v>
      </c>
      <c r="W2451" s="4">
        <v>3.23</v>
      </c>
      <c r="X2451" s="4">
        <v>8771</v>
      </c>
      <c r="Y2451" s="4">
        <v>1.1200000000000001</v>
      </c>
      <c r="Z2451" s="4">
        <v>7.74</v>
      </c>
      <c r="AA2451" s="4">
        <v>512</v>
      </c>
      <c r="AB2451" s="4">
        <v>660</v>
      </c>
      <c r="AC2451" s="4">
        <v>0.63</v>
      </c>
    </row>
    <row r="2452" spans="1:29" hidden="1" x14ac:dyDescent="0.25">
      <c r="A2452" s="4" t="s">
        <v>4130</v>
      </c>
      <c r="B2452" s="4" t="s">
        <v>3937</v>
      </c>
      <c r="C2452" s="4" t="s">
        <v>2526</v>
      </c>
      <c r="D2452" s="4" t="s">
        <v>2547</v>
      </c>
      <c r="E2452" s="4" t="s">
        <v>3967</v>
      </c>
      <c r="F2452" s="4">
        <v>0</v>
      </c>
      <c r="G2452" s="4">
        <v>1.2200000000000001E-2</v>
      </c>
      <c r="H2452" s="4">
        <v>19.61</v>
      </c>
      <c r="I2452" s="4">
        <v>3.1E-2</v>
      </c>
      <c r="J2452" s="4">
        <v>0.72</v>
      </c>
      <c r="K2452" s="4">
        <v>1.1000000000000001</v>
      </c>
      <c r="L2452" s="4">
        <v>0.56000000000000005</v>
      </c>
      <c r="M2452" s="4">
        <v>6.84</v>
      </c>
      <c r="N2452" s="4">
        <v>2.58</v>
      </c>
      <c r="O2452" s="4">
        <v>32.5</v>
      </c>
      <c r="P2452" s="4">
        <v>14.13</v>
      </c>
      <c r="Q2452" s="4">
        <v>76.8</v>
      </c>
      <c r="R2452" s="4">
        <v>18.350000000000001</v>
      </c>
      <c r="S2452" s="4">
        <v>198.2</v>
      </c>
      <c r="T2452" s="4">
        <v>46.6</v>
      </c>
      <c r="U2452" s="4">
        <v>476</v>
      </c>
      <c r="V2452" s="4">
        <v>5.2</v>
      </c>
      <c r="W2452" s="4">
        <v>1.55</v>
      </c>
      <c r="X2452" s="4">
        <v>9016</v>
      </c>
      <c r="Y2452" s="4">
        <v>0.57599999999999996</v>
      </c>
      <c r="Z2452" s="4">
        <v>3.38</v>
      </c>
      <c r="AA2452" s="4">
        <v>218.7</v>
      </c>
      <c r="AB2452" s="4">
        <v>350</v>
      </c>
      <c r="AC2452" s="4">
        <v>0.48899999999999999</v>
      </c>
    </row>
    <row r="2453" spans="1:29" hidden="1" x14ac:dyDescent="0.25">
      <c r="A2453" s="4" t="s">
        <v>4130</v>
      </c>
      <c r="B2453" s="4" t="s">
        <v>3937</v>
      </c>
      <c r="C2453" s="4" t="s">
        <v>2526</v>
      </c>
      <c r="D2453" s="4" t="s">
        <v>2548</v>
      </c>
      <c r="E2453" s="4" t="s">
        <v>3967</v>
      </c>
      <c r="F2453" s="4">
        <v>0</v>
      </c>
      <c r="G2453" s="4">
        <v>1.1599999999999999E-2</v>
      </c>
      <c r="H2453" s="4">
        <v>23.04</v>
      </c>
      <c r="I2453" s="4">
        <v>0.14499999999999999</v>
      </c>
      <c r="J2453" s="4">
        <v>1.63</v>
      </c>
      <c r="K2453" s="4">
        <v>2.96</v>
      </c>
      <c r="L2453" s="4">
        <v>1.53</v>
      </c>
      <c r="M2453" s="4">
        <v>14.6</v>
      </c>
      <c r="N2453" s="4">
        <v>4.57</v>
      </c>
      <c r="O2453" s="4">
        <v>56.5</v>
      </c>
      <c r="P2453" s="4">
        <v>21.8</v>
      </c>
      <c r="Q2453" s="4">
        <v>116.4</v>
      </c>
      <c r="R2453" s="4">
        <v>27.2</v>
      </c>
      <c r="S2453" s="4">
        <v>279</v>
      </c>
      <c r="T2453" s="4">
        <v>65.5</v>
      </c>
      <c r="U2453" s="4">
        <v>721</v>
      </c>
      <c r="V2453" s="4">
        <v>1.8</v>
      </c>
      <c r="W2453" s="4">
        <v>1.4</v>
      </c>
      <c r="X2453" s="4">
        <v>8780</v>
      </c>
      <c r="Y2453" s="4">
        <v>0.62</v>
      </c>
      <c r="Z2453" s="4">
        <v>6.66</v>
      </c>
      <c r="AA2453" s="4">
        <v>449</v>
      </c>
      <c r="AB2453" s="4">
        <v>497</v>
      </c>
      <c r="AC2453" s="4">
        <v>0.56000000000000005</v>
      </c>
    </row>
    <row r="2454" spans="1:29" hidden="1" x14ac:dyDescent="0.25">
      <c r="A2454" s="4" t="s">
        <v>4130</v>
      </c>
      <c r="B2454" s="4" t="s">
        <v>3937</v>
      </c>
      <c r="C2454" s="4" t="s">
        <v>2526</v>
      </c>
      <c r="D2454" s="4" t="s">
        <v>2549</v>
      </c>
      <c r="E2454" s="4" t="s">
        <v>3967</v>
      </c>
      <c r="F2454" s="4">
        <v>0</v>
      </c>
      <c r="G2454" s="4">
        <v>1.14E-2</v>
      </c>
      <c r="H2454" s="4">
        <v>19.79</v>
      </c>
      <c r="I2454" s="4">
        <v>1.7399999999999999E-2</v>
      </c>
      <c r="J2454" s="4">
        <v>0.43</v>
      </c>
      <c r="K2454" s="4">
        <v>0.92</v>
      </c>
      <c r="L2454" s="4">
        <v>0.46</v>
      </c>
      <c r="M2454" s="4">
        <v>6.6</v>
      </c>
      <c r="N2454" s="4">
        <v>2.14</v>
      </c>
      <c r="O2454" s="4">
        <v>29.3</v>
      </c>
      <c r="P2454" s="4">
        <v>13.2</v>
      </c>
      <c r="Q2454" s="4">
        <v>74.400000000000006</v>
      </c>
      <c r="R2454" s="4">
        <v>18.12</v>
      </c>
      <c r="S2454" s="4">
        <v>196.9</v>
      </c>
      <c r="T2454" s="4">
        <v>50.1</v>
      </c>
      <c r="U2454" s="4">
        <v>452</v>
      </c>
      <c r="V2454" s="4">
        <v>1.9</v>
      </c>
      <c r="W2454" s="4">
        <v>1.63</v>
      </c>
      <c r="X2454" s="4">
        <v>8796</v>
      </c>
      <c r="Y2454" s="4">
        <v>0.67800000000000005</v>
      </c>
      <c r="Z2454" s="4">
        <v>3.93</v>
      </c>
      <c r="AA2454" s="4">
        <v>263.2</v>
      </c>
      <c r="AB2454" s="4">
        <v>428.9</v>
      </c>
      <c r="AC2454" s="4">
        <v>0.53</v>
      </c>
    </row>
    <row r="2455" spans="1:29" hidden="1" x14ac:dyDescent="0.25">
      <c r="A2455" s="4" t="s">
        <v>4130</v>
      </c>
      <c r="B2455" s="4" t="s">
        <v>3937</v>
      </c>
      <c r="C2455" s="4" t="s">
        <v>2526</v>
      </c>
      <c r="D2455" s="4" t="s">
        <v>2550</v>
      </c>
      <c r="E2455" s="4" t="s">
        <v>3967</v>
      </c>
      <c r="F2455" s="4">
        <v>0</v>
      </c>
      <c r="G2455" s="4">
        <v>1.0699999999999999E-2</v>
      </c>
      <c r="H2455" s="4">
        <v>11.08</v>
      </c>
      <c r="I2455" s="4">
        <v>0.114</v>
      </c>
      <c r="J2455" s="4">
        <v>1.1599999999999999</v>
      </c>
      <c r="K2455" s="4">
        <v>1.86</v>
      </c>
      <c r="L2455" s="4">
        <v>1.01</v>
      </c>
      <c r="M2455" s="4">
        <v>8.6</v>
      </c>
      <c r="N2455" s="4">
        <v>2.72</v>
      </c>
      <c r="O2455" s="4">
        <v>32.299999999999997</v>
      </c>
      <c r="P2455" s="4">
        <v>12.87</v>
      </c>
      <c r="Q2455" s="4">
        <v>67.8</v>
      </c>
      <c r="R2455" s="4">
        <v>15.95</v>
      </c>
      <c r="S2455" s="4">
        <v>177.7</v>
      </c>
      <c r="T2455" s="4">
        <v>42.8</v>
      </c>
      <c r="U2455" s="4">
        <v>439.4</v>
      </c>
      <c r="V2455" s="4">
        <v>1.5</v>
      </c>
      <c r="W2455" s="4">
        <v>0.75</v>
      </c>
      <c r="X2455" s="4">
        <v>6016</v>
      </c>
      <c r="Y2455" s="4">
        <v>0.245</v>
      </c>
      <c r="Z2455" s="4">
        <v>3.86</v>
      </c>
      <c r="AA2455" s="4">
        <v>233.4</v>
      </c>
      <c r="AB2455" s="4">
        <v>291.5</v>
      </c>
      <c r="AC2455" s="4">
        <v>0.433</v>
      </c>
    </row>
    <row r="2456" spans="1:29" hidden="1" x14ac:dyDescent="0.25">
      <c r="A2456" s="4" t="s">
        <v>4130</v>
      </c>
      <c r="B2456" s="4" t="s">
        <v>3937</v>
      </c>
      <c r="C2456" s="4" t="s">
        <v>2526</v>
      </c>
      <c r="D2456" s="4" t="s">
        <v>2551</v>
      </c>
      <c r="E2456" s="4" t="s">
        <v>3967</v>
      </c>
      <c r="F2456" s="4">
        <v>0</v>
      </c>
      <c r="G2456" s="4">
        <v>9.9000000000000008E-3</v>
      </c>
      <c r="H2456" s="4">
        <v>23.4</v>
      </c>
      <c r="I2456" s="4">
        <v>4.3999999999999997E-2</v>
      </c>
      <c r="J2456" s="4">
        <v>0.45</v>
      </c>
      <c r="K2456" s="4">
        <v>1.19</v>
      </c>
      <c r="L2456" s="4">
        <v>0.64</v>
      </c>
      <c r="M2456" s="4">
        <v>7.99</v>
      </c>
      <c r="N2456" s="4">
        <v>3.07</v>
      </c>
      <c r="O2456" s="4">
        <v>38.6</v>
      </c>
      <c r="P2456" s="4">
        <v>16.8</v>
      </c>
      <c r="Q2456" s="4">
        <v>98.4</v>
      </c>
      <c r="R2456" s="4">
        <v>23.8</v>
      </c>
      <c r="S2456" s="4">
        <v>269</v>
      </c>
      <c r="T2456" s="4">
        <v>65.099999999999994</v>
      </c>
      <c r="U2456" s="4">
        <v>590</v>
      </c>
      <c r="V2456" s="4">
        <v>1</v>
      </c>
      <c r="W2456" s="4">
        <v>2.16</v>
      </c>
      <c r="X2456" s="4">
        <v>8730</v>
      </c>
      <c r="Y2456" s="4">
        <v>0.67700000000000005</v>
      </c>
      <c r="Z2456" s="4">
        <v>5.26</v>
      </c>
      <c r="AA2456" s="4">
        <v>362</v>
      </c>
      <c r="AB2456" s="4">
        <v>604</v>
      </c>
      <c r="AC2456" s="4">
        <v>0.63700000000000001</v>
      </c>
    </row>
    <row r="2457" spans="1:29" hidden="1" x14ac:dyDescent="0.25">
      <c r="A2457" s="4" t="s">
        <v>4130</v>
      </c>
      <c r="B2457" s="4" t="s">
        <v>3937</v>
      </c>
      <c r="C2457" s="4" t="s">
        <v>2526</v>
      </c>
      <c r="D2457" s="4" t="s">
        <v>2552</v>
      </c>
      <c r="E2457" s="4" t="s">
        <v>3967</v>
      </c>
      <c r="F2457" s="4">
        <v>0</v>
      </c>
      <c r="G2457" s="4">
        <v>8.3999999999999995E-3</v>
      </c>
      <c r="H2457" s="4">
        <v>21.6</v>
      </c>
      <c r="I2457" s="4">
        <v>2.5999999999999999E-2</v>
      </c>
      <c r="J2457" s="4">
        <v>0.42</v>
      </c>
      <c r="K2457" s="4">
        <v>1.1499999999999999</v>
      </c>
      <c r="L2457" s="4">
        <v>0.63</v>
      </c>
      <c r="M2457" s="4">
        <v>7.4</v>
      </c>
      <c r="N2457" s="4">
        <v>2.74</v>
      </c>
      <c r="O2457" s="4">
        <v>35.6</v>
      </c>
      <c r="P2457" s="4">
        <v>15.78</v>
      </c>
      <c r="Q2457" s="4">
        <v>85.6</v>
      </c>
      <c r="R2457" s="4">
        <v>21.2</v>
      </c>
      <c r="S2457" s="4">
        <v>224</v>
      </c>
      <c r="T2457" s="4">
        <v>57.1</v>
      </c>
      <c r="U2457" s="4">
        <v>522</v>
      </c>
      <c r="V2457" s="4" t="s">
        <v>2417</v>
      </c>
      <c r="W2457" s="4">
        <v>1.92</v>
      </c>
      <c r="X2457" s="4">
        <v>9760</v>
      </c>
      <c r="Y2457" s="4">
        <v>0.74</v>
      </c>
      <c r="Z2457" s="4">
        <v>4.6900000000000004</v>
      </c>
      <c r="AA2457" s="4">
        <v>326</v>
      </c>
      <c r="AB2457" s="4">
        <v>593</v>
      </c>
      <c r="AC2457" s="4">
        <v>0.63200000000000001</v>
      </c>
    </row>
    <row r="2458" spans="1:29" hidden="1" x14ac:dyDescent="0.25">
      <c r="A2458" s="4" t="s">
        <v>4130</v>
      </c>
      <c r="B2458" s="4" t="s">
        <v>3937</v>
      </c>
      <c r="C2458" s="4" t="s">
        <v>2526</v>
      </c>
      <c r="D2458" s="4" t="s">
        <v>2553</v>
      </c>
      <c r="E2458" s="4" t="s">
        <v>3967</v>
      </c>
      <c r="F2458" s="4">
        <v>0</v>
      </c>
      <c r="G2458" s="4">
        <v>6.4000000000000003E-3</v>
      </c>
      <c r="H2458" s="4">
        <v>24.8</v>
      </c>
      <c r="I2458" s="4">
        <v>1.9900000000000001E-2</v>
      </c>
      <c r="J2458" s="4">
        <v>0.23</v>
      </c>
      <c r="K2458" s="4">
        <v>0.99</v>
      </c>
      <c r="L2458" s="4">
        <v>0.68</v>
      </c>
      <c r="M2458" s="4">
        <v>8.17</v>
      </c>
      <c r="N2458" s="4">
        <v>3.02</v>
      </c>
      <c r="O2458" s="4">
        <v>41.8</v>
      </c>
      <c r="P2458" s="4">
        <v>17.850000000000001</v>
      </c>
      <c r="Q2458" s="4">
        <v>103.3</v>
      </c>
      <c r="R2458" s="4">
        <v>24.64</v>
      </c>
      <c r="S2458" s="4">
        <v>277.60000000000002</v>
      </c>
      <c r="T2458" s="4">
        <v>67.3</v>
      </c>
      <c r="U2458" s="4">
        <v>616</v>
      </c>
      <c r="V2458" s="4">
        <v>1.5</v>
      </c>
      <c r="W2458" s="4">
        <v>3.47</v>
      </c>
      <c r="X2458" s="4">
        <v>9284</v>
      </c>
      <c r="Y2458" s="4">
        <v>1.3</v>
      </c>
      <c r="Z2458" s="4">
        <v>6.28</v>
      </c>
      <c r="AA2458" s="4">
        <v>374</v>
      </c>
      <c r="AB2458" s="4">
        <v>652</v>
      </c>
      <c r="AC2458" s="4">
        <v>0.63</v>
      </c>
    </row>
    <row r="2459" spans="1:29" hidden="1" x14ac:dyDescent="0.25">
      <c r="A2459" s="4" t="s">
        <v>4130</v>
      </c>
      <c r="B2459" s="4" t="s">
        <v>3937</v>
      </c>
      <c r="C2459" s="4" t="s">
        <v>2526</v>
      </c>
      <c r="D2459" s="4" t="s">
        <v>2554</v>
      </c>
      <c r="E2459" s="4" t="s">
        <v>3967</v>
      </c>
      <c r="F2459" s="4">
        <v>0</v>
      </c>
      <c r="G2459" s="4">
        <v>5.4999999999999997E-3</v>
      </c>
      <c r="H2459" s="4">
        <v>20.5</v>
      </c>
      <c r="I2459" s="4">
        <v>4.3999999999999997E-2</v>
      </c>
      <c r="J2459" s="4">
        <v>0.56000000000000005</v>
      </c>
      <c r="K2459" s="4">
        <v>1.68</v>
      </c>
      <c r="L2459" s="4">
        <v>0.87</v>
      </c>
      <c r="M2459" s="4">
        <v>8.3000000000000007</v>
      </c>
      <c r="N2459" s="4">
        <v>3.09</v>
      </c>
      <c r="O2459" s="4">
        <v>38.6</v>
      </c>
      <c r="P2459" s="4">
        <v>15.2</v>
      </c>
      <c r="Q2459" s="4">
        <v>89.3</v>
      </c>
      <c r="R2459" s="4">
        <v>20.5</v>
      </c>
      <c r="S2459" s="4">
        <v>211</v>
      </c>
      <c r="T2459" s="4">
        <v>53.5</v>
      </c>
      <c r="U2459" s="4">
        <v>534</v>
      </c>
      <c r="V2459" s="4">
        <v>2.2000000000000002</v>
      </c>
      <c r="W2459" s="4">
        <v>1.62</v>
      </c>
      <c r="X2459" s="4">
        <v>9320</v>
      </c>
      <c r="Y2459" s="4">
        <v>0.73</v>
      </c>
      <c r="Z2459" s="4">
        <v>4.5999999999999996</v>
      </c>
      <c r="AA2459" s="4">
        <v>311</v>
      </c>
      <c r="AB2459" s="4">
        <v>444</v>
      </c>
      <c r="AC2459" s="4">
        <v>0.55800000000000005</v>
      </c>
    </row>
    <row r="2460" spans="1:29" hidden="1" x14ac:dyDescent="0.25">
      <c r="A2460" s="4" t="s">
        <v>4130</v>
      </c>
      <c r="B2460" s="4" t="s">
        <v>3937</v>
      </c>
      <c r="C2460" s="4" t="s">
        <v>2526</v>
      </c>
      <c r="D2460" s="4" t="s">
        <v>2555</v>
      </c>
      <c r="E2460" s="4" t="s">
        <v>3967</v>
      </c>
      <c r="F2460" s="4">
        <v>0</v>
      </c>
      <c r="G2460" s="4">
        <v>4.5999999999999999E-3</v>
      </c>
      <c r="H2460" s="4">
        <v>19.940000000000001</v>
      </c>
      <c r="I2460" s="4">
        <v>3.7999999999999999E-2</v>
      </c>
      <c r="J2460" s="4">
        <v>0.83</v>
      </c>
      <c r="K2460" s="4">
        <v>1.1299999999999999</v>
      </c>
      <c r="L2460" s="4">
        <v>0.51</v>
      </c>
      <c r="M2460" s="4">
        <v>9.0500000000000007</v>
      </c>
      <c r="N2460" s="4">
        <v>2.75</v>
      </c>
      <c r="O2460" s="4">
        <v>35.299999999999997</v>
      </c>
      <c r="P2460" s="4">
        <v>14.92</v>
      </c>
      <c r="Q2460" s="4">
        <v>83.3</v>
      </c>
      <c r="R2460" s="4">
        <v>19.940000000000001</v>
      </c>
      <c r="S2460" s="4">
        <v>221.7</v>
      </c>
      <c r="T2460" s="4">
        <v>54.4</v>
      </c>
      <c r="U2460" s="4">
        <v>515</v>
      </c>
      <c r="V2460" s="4">
        <v>3</v>
      </c>
      <c r="W2460" s="4">
        <v>1.43</v>
      </c>
      <c r="X2460" s="4">
        <v>8524</v>
      </c>
      <c r="Y2460" s="4">
        <v>0.54700000000000004</v>
      </c>
      <c r="Z2460" s="4">
        <v>4.03</v>
      </c>
      <c r="AA2460" s="4">
        <v>254</v>
      </c>
      <c r="AB2460" s="4">
        <v>389</v>
      </c>
      <c r="AC2460" s="4">
        <v>0.56100000000000005</v>
      </c>
    </row>
    <row r="2461" spans="1:29" hidden="1" x14ac:dyDescent="0.25">
      <c r="A2461" s="4" t="s">
        <v>4130</v>
      </c>
      <c r="B2461" s="4" t="s">
        <v>3937</v>
      </c>
      <c r="C2461" s="4" t="s">
        <v>2526</v>
      </c>
      <c r="D2461" s="4" t="s">
        <v>2556</v>
      </c>
      <c r="E2461" s="4" t="s">
        <v>3967</v>
      </c>
      <c r="F2461" s="4">
        <v>0</v>
      </c>
      <c r="G2461" s="4">
        <v>4.4999999999999997E-3</v>
      </c>
      <c r="H2461" s="4">
        <v>22.7</v>
      </c>
      <c r="I2461" s="4">
        <v>1.6799999999999999E-2</v>
      </c>
      <c r="J2461" s="4">
        <v>0.43</v>
      </c>
      <c r="K2461" s="4">
        <v>0.78</v>
      </c>
      <c r="L2461" s="4">
        <v>0.36499999999999999</v>
      </c>
      <c r="M2461" s="4">
        <v>6.66</v>
      </c>
      <c r="N2461" s="4">
        <v>2.11</v>
      </c>
      <c r="O2461" s="4">
        <v>28.1</v>
      </c>
      <c r="P2461" s="4">
        <v>12.55</v>
      </c>
      <c r="Q2461" s="4">
        <v>75.599999999999994</v>
      </c>
      <c r="R2461" s="4">
        <v>17.899999999999999</v>
      </c>
      <c r="S2461" s="4">
        <v>201</v>
      </c>
      <c r="T2461" s="4">
        <v>49.6</v>
      </c>
      <c r="U2461" s="4">
        <v>447</v>
      </c>
      <c r="V2461" s="4">
        <v>0.8</v>
      </c>
      <c r="W2461" s="4">
        <v>1.68</v>
      </c>
      <c r="X2461" s="4">
        <v>8930</v>
      </c>
      <c r="Y2461" s="4">
        <v>0.7</v>
      </c>
      <c r="Z2461" s="4">
        <v>4.0999999999999996</v>
      </c>
      <c r="AA2461" s="4">
        <v>275</v>
      </c>
      <c r="AB2461" s="4">
        <v>408</v>
      </c>
      <c r="AC2461" s="4">
        <v>0.68100000000000005</v>
      </c>
    </row>
    <row r="2462" spans="1:29" hidden="1" x14ac:dyDescent="0.25">
      <c r="A2462" s="4" t="s">
        <v>4130</v>
      </c>
      <c r="B2462" s="4" t="s">
        <v>3937</v>
      </c>
      <c r="C2462" s="4" t="s">
        <v>2526</v>
      </c>
      <c r="D2462" s="4" t="s">
        <v>2557</v>
      </c>
      <c r="E2462" s="4" t="s">
        <v>3967</v>
      </c>
      <c r="F2462" s="4">
        <v>0</v>
      </c>
      <c r="G2462" s="4">
        <v>3.5000000000000001E-3</v>
      </c>
      <c r="H2462" s="4">
        <v>47.5</v>
      </c>
      <c r="I2462" s="4">
        <v>7.4999999999999997E-2</v>
      </c>
      <c r="J2462" s="4">
        <v>1</v>
      </c>
      <c r="K2462" s="4">
        <v>1.99</v>
      </c>
      <c r="L2462" s="4">
        <v>1.26</v>
      </c>
      <c r="M2462" s="4">
        <v>11.9</v>
      </c>
      <c r="N2462" s="4">
        <v>4.1399999999999997</v>
      </c>
      <c r="O2462" s="4">
        <v>57</v>
      </c>
      <c r="P2462" s="4">
        <v>22.2</v>
      </c>
      <c r="Q2462" s="4">
        <v>127</v>
      </c>
      <c r="R2462" s="4">
        <v>30.1</v>
      </c>
      <c r="S2462" s="4">
        <v>318</v>
      </c>
      <c r="T2462" s="4">
        <v>76.8</v>
      </c>
      <c r="U2462" s="4">
        <v>796</v>
      </c>
      <c r="V2462" s="4">
        <v>1.4</v>
      </c>
      <c r="W2462" s="4">
        <v>4.37</v>
      </c>
      <c r="X2462" s="4">
        <v>8847</v>
      </c>
      <c r="Y2462" s="4">
        <v>1.5</v>
      </c>
      <c r="Z2462" s="4">
        <v>13.4</v>
      </c>
      <c r="AA2462" s="4">
        <v>838</v>
      </c>
      <c r="AB2462" s="4">
        <v>942</v>
      </c>
      <c r="AC2462" s="4">
        <v>0.623</v>
      </c>
    </row>
    <row r="2463" spans="1:29" hidden="1" x14ac:dyDescent="0.25">
      <c r="A2463" s="4" t="s">
        <v>4130</v>
      </c>
      <c r="B2463" s="4" t="s">
        <v>3937</v>
      </c>
      <c r="C2463" s="4" t="s">
        <v>2526</v>
      </c>
      <c r="D2463" s="4" t="s">
        <v>2558</v>
      </c>
      <c r="E2463" s="4" t="s">
        <v>3967</v>
      </c>
      <c r="F2463" s="4">
        <v>0</v>
      </c>
      <c r="G2463" s="4">
        <v>3.5000000000000001E-3</v>
      </c>
      <c r="H2463" s="4">
        <v>10.71</v>
      </c>
      <c r="I2463" s="4">
        <v>0.02</v>
      </c>
      <c r="J2463" s="4">
        <v>0.36</v>
      </c>
      <c r="K2463" s="4">
        <v>0.74</v>
      </c>
      <c r="L2463" s="4">
        <v>0.34899999999999998</v>
      </c>
      <c r="M2463" s="4">
        <v>4.2</v>
      </c>
      <c r="N2463" s="4">
        <v>1.65</v>
      </c>
      <c r="O2463" s="4">
        <v>20.6</v>
      </c>
      <c r="P2463" s="4">
        <v>8.57</v>
      </c>
      <c r="Q2463" s="4">
        <v>51.7</v>
      </c>
      <c r="R2463" s="4">
        <v>12.14</v>
      </c>
      <c r="S2463" s="4">
        <v>144.5</v>
      </c>
      <c r="T2463" s="4">
        <v>37</v>
      </c>
      <c r="U2463" s="4">
        <v>313</v>
      </c>
      <c r="V2463" s="4">
        <v>1.4</v>
      </c>
      <c r="W2463" s="4">
        <v>1.04</v>
      </c>
      <c r="X2463" s="4">
        <v>7870</v>
      </c>
      <c r="Y2463" s="4">
        <v>0.42499999999999999</v>
      </c>
      <c r="Z2463" s="4">
        <v>2.61</v>
      </c>
      <c r="AA2463" s="4">
        <v>159</v>
      </c>
      <c r="AB2463" s="4">
        <v>287</v>
      </c>
      <c r="AC2463" s="4">
        <v>0.53</v>
      </c>
    </row>
    <row r="2464" spans="1:29" hidden="1" x14ac:dyDescent="0.25">
      <c r="A2464" s="4" t="s">
        <v>4130</v>
      </c>
      <c r="B2464" s="4" t="s">
        <v>3937</v>
      </c>
      <c r="C2464" s="4" t="s">
        <v>2526</v>
      </c>
      <c r="D2464" s="4" t="s">
        <v>2559</v>
      </c>
      <c r="E2464" s="4" t="s">
        <v>3967</v>
      </c>
      <c r="F2464" s="4">
        <v>0</v>
      </c>
      <c r="G2464" s="4">
        <v>3.0999999999999999E-3</v>
      </c>
      <c r="H2464" s="4">
        <v>22.7</v>
      </c>
      <c r="I2464" s="4">
        <v>2.6200000000000001E-2</v>
      </c>
      <c r="J2464" s="4">
        <v>0.54</v>
      </c>
      <c r="K2464" s="4">
        <v>1.1000000000000001</v>
      </c>
      <c r="L2464" s="4">
        <v>0.65</v>
      </c>
      <c r="M2464" s="4">
        <v>8.3000000000000007</v>
      </c>
      <c r="N2464" s="4">
        <v>2.67</v>
      </c>
      <c r="O2464" s="4">
        <v>37.5</v>
      </c>
      <c r="P2464" s="4">
        <v>16.43</v>
      </c>
      <c r="Q2464" s="4">
        <v>95.5</v>
      </c>
      <c r="R2464" s="4">
        <v>22.6</v>
      </c>
      <c r="S2464" s="4">
        <v>252</v>
      </c>
      <c r="T2464" s="4">
        <v>63.8</v>
      </c>
      <c r="U2464" s="4">
        <v>565</v>
      </c>
      <c r="V2464" s="4">
        <v>2.8</v>
      </c>
      <c r="W2464" s="4">
        <v>2.08</v>
      </c>
      <c r="X2464" s="4">
        <v>9220</v>
      </c>
      <c r="Y2464" s="4">
        <v>0.80400000000000005</v>
      </c>
      <c r="Z2464" s="4">
        <v>5.0999999999999996</v>
      </c>
      <c r="AA2464" s="4">
        <v>347</v>
      </c>
      <c r="AB2464" s="4">
        <v>578</v>
      </c>
      <c r="AC2464" s="4">
        <v>0.55100000000000005</v>
      </c>
    </row>
    <row r="2465" spans="1:29" hidden="1" x14ac:dyDescent="0.25">
      <c r="A2465" s="4" t="s">
        <v>4130</v>
      </c>
      <c r="B2465" s="4" t="s">
        <v>3937</v>
      </c>
      <c r="C2465" s="4" t="s">
        <v>2526</v>
      </c>
      <c r="D2465" s="4" t="s">
        <v>2560</v>
      </c>
      <c r="E2465" s="4" t="s">
        <v>3967</v>
      </c>
      <c r="F2465" s="4">
        <v>0</v>
      </c>
      <c r="G2465" s="4">
        <v>2.5999999999999999E-3</v>
      </c>
      <c r="H2465" s="4">
        <v>31.1</v>
      </c>
      <c r="I2465" s="4">
        <v>3.3000000000000002E-2</v>
      </c>
      <c r="J2465" s="4">
        <v>0.82</v>
      </c>
      <c r="K2465" s="4">
        <v>1.48</v>
      </c>
      <c r="L2465" s="4">
        <v>0.66</v>
      </c>
      <c r="M2465" s="4">
        <v>9.8000000000000007</v>
      </c>
      <c r="N2465" s="4">
        <v>3.16</v>
      </c>
      <c r="O2465" s="4">
        <v>41.4</v>
      </c>
      <c r="P2465" s="4">
        <v>17.670000000000002</v>
      </c>
      <c r="Q2465" s="4">
        <v>98.6</v>
      </c>
      <c r="R2465" s="4">
        <v>23.27</v>
      </c>
      <c r="S2465" s="4">
        <v>247</v>
      </c>
      <c r="T2465" s="4">
        <v>61.1</v>
      </c>
      <c r="U2465" s="4">
        <v>599</v>
      </c>
      <c r="V2465" s="4">
        <v>1.3</v>
      </c>
      <c r="W2465" s="4">
        <v>2.79</v>
      </c>
      <c r="X2465" s="4">
        <v>9013</v>
      </c>
      <c r="Y2465" s="4">
        <v>1.1499999999999999</v>
      </c>
      <c r="Z2465" s="4">
        <v>6.4</v>
      </c>
      <c r="AA2465" s="4">
        <v>432</v>
      </c>
      <c r="AB2465" s="4">
        <v>618</v>
      </c>
      <c r="AC2465" s="4">
        <v>0.65400000000000003</v>
      </c>
    </row>
    <row r="2466" spans="1:29" hidden="1" x14ac:dyDescent="0.25">
      <c r="A2466" s="4" t="s">
        <v>4130</v>
      </c>
      <c r="B2466" s="4" t="s">
        <v>3937</v>
      </c>
      <c r="C2466" s="4" t="s">
        <v>2526</v>
      </c>
      <c r="D2466" s="4" t="s">
        <v>2561</v>
      </c>
      <c r="E2466" s="4" t="s">
        <v>3967</v>
      </c>
      <c r="F2466" s="4">
        <v>0</v>
      </c>
      <c r="G2466" s="4">
        <v>2.5000000000000001E-3</v>
      </c>
      <c r="H2466" s="4">
        <v>14.4</v>
      </c>
      <c r="I2466" s="4">
        <v>2.1399999999999999E-2</v>
      </c>
      <c r="J2466" s="4">
        <v>0.21</v>
      </c>
      <c r="K2466" s="4">
        <v>0.73</v>
      </c>
      <c r="L2466" s="4">
        <v>0.43</v>
      </c>
      <c r="M2466" s="4">
        <v>5.8</v>
      </c>
      <c r="N2466" s="4">
        <v>1.72</v>
      </c>
      <c r="O2466" s="4">
        <v>22.3</v>
      </c>
      <c r="P2466" s="4">
        <v>9.91</v>
      </c>
      <c r="Q2466" s="4">
        <v>58.7</v>
      </c>
      <c r="R2466" s="4">
        <v>15.19</v>
      </c>
      <c r="S2466" s="4">
        <v>172</v>
      </c>
      <c r="T2466" s="4">
        <v>43.4</v>
      </c>
      <c r="U2466" s="4">
        <v>345</v>
      </c>
      <c r="V2466" s="4">
        <v>0.7</v>
      </c>
      <c r="W2466" s="4">
        <v>1.26</v>
      </c>
      <c r="X2466" s="4">
        <v>8892</v>
      </c>
      <c r="Y2466" s="4">
        <v>0.46700000000000003</v>
      </c>
      <c r="Z2466" s="4">
        <v>2.38</v>
      </c>
      <c r="AA2466" s="4">
        <v>159</v>
      </c>
      <c r="AB2466" s="4">
        <v>311</v>
      </c>
      <c r="AC2466" s="4">
        <v>0.55700000000000005</v>
      </c>
    </row>
    <row r="2467" spans="1:29" hidden="1" x14ac:dyDescent="0.25">
      <c r="A2467" s="4" t="s">
        <v>4130</v>
      </c>
      <c r="B2467" s="4" t="s">
        <v>3937</v>
      </c>
      <c r="C2467" s="4" t="s">
        <v>2526</v>
      </c>
      <c r="D2467" s="4" t="s">
        <v>2562</v>
      </c>
      <c r="E2467" s="4" t="s">
        <v>3967</v>
      </c>
      <c r="F2467" s="4">
        <v>0</v>
      </c>
      <c r="G2467" s="4">
        <v>2.3E-3</v>
      </c>
      <c r="H2467" s="4">
        <v>21.3</v>
      </c>
      <c r="I2467" s="4">
        <v>2.8000000000000001E-2</v>
      </c>
      <c r="J2467" s="4">
        <v>0.31</v>
      </c>
      <c r="K2467" s="4">
        <v>1.21</v>
      </c>
      <c r="L2467" s="4">
        <v>0.41</v>
      </c>
      <c r="M2467" s="4">
        <v>6.64</v>
      </c>
      <c r="N2467" s="4">
        <v>2.5499999999999998</v>
      </c>
      <c r="O2467" s="4">
        <v>34.5</v>
      </c>
      <c r="P2467" s="4">
        <v>14.44</v>
      </c>
      <c r="Q2467" s="4">
        <v>83</v>
      </c>
      <c r="R2467" s="4">
        <v>20</v>
      </c>
      <c r="S2467" s="4">
        <v>220</v>
      </c>
      <c r="T2467" s="4">
        <v>54.6</v>
      </c>
      <c r="U2467" s="4">
        <v>498</v>
      </c>
      <c r="V2467" s="4">
        <v>0.7</v>
      </c>
      <c r="W2467" s="4">
        <v>1.93</v>
      </c>
      <c r="X2467" s="4">
        <v>9440</v>
      </c>
      <c r="Y2467" s="4">
        <v>0.87</v>
      </c>
      <c r="Z2467" s="4">
        <v>4.75</v>
      </c>
      <c r="AA2467" s="4">
        <v>303</v>
      </c>
      <c r="AB2467" s="4">
        <v>517</v>
      </c>
      <c r="AC2467" s="4">
        <v>0.57999999999999996</v>
      </c>
    </row>
    <row r="2468" spans="1:29" hidden="1" x14ac:dyDescent="0.25">
      <c r="A2468" s="4" t="s">
        <v>4130</v>
      </c>
      <c r="B2468" s="4" t="s">
        <v>3937</v>
      </c>
      <c r="C2468" s="4" t="s">
        <v>2526</v>
      </c>
      <c r="D2468" s="4" t="s">
        <v>2563</v>
      </c>
      <c r="E2468" s="4" t="s">
        <v>3967</v>
      </c>
      <c r="F2468" s="4">
        <v>0</v>
      </c>
      <c r="G2468" s="4">
        <v>2E-3</v>
      </c>
      <c r="H2468" s="4">
        <v>30.4</v>
      </c>
      <c r="I2468" s="4">
        <v>3.2000000000000001E-2</v>
      </c>
      <c r="J2468" s="4">
        <v>0.56999999999999995</v>
      </c>
      <c r="K2468" s="4">
        <v>1.3</v>
      </c>
      <c r="L2468" s="4">
        <v>0.56999999999999995</v>
      </c>
      <c r="M2468" s="4">
        <v>9.1199999999999992</v>
      </c>
      <c r="N2468" s="4">
        <v>3.08</v>
      </c>
      <c r="O2468" s="4">
        <v>37.9</v>
      </c>
      <c r="P2468" s="4">
        <v>15.4</v>
      </c>
      <c r="Q2468" s="4">
        <v>83.3</v>
      </c>
      <c r="R2468" s="4">
        <v>19.38</v>
      </c>
      <c r="S2468" s="4">
        <v>201.9</v>
      </c>
      <c r="T2468" s="4">
        <v>48.4</v>
      </c>
      <c r="U2468" s="4">
        <v>520</v>
      </c>
      <c r="V2468" s="4">
        <v>1.3</v>
      </c>
      <c r="W2468" s="4">
        <v>2.98</v>
      </c>
      <c r="X2468" s="4">
        <v>9609</v>
      </c>
      <c r="Y2468" s="4">
        <v>1.0900000000000001</v>
      </c>
      <c r="Z2468" s="4">
        <v>8.5500000000000007</v>
      </c>
      <c r="AA2468" s="4">
        <v>559</v>
      </c>
      <c r="AB2468" s="4">
        <v>759</v>
      </c>
      <c r="AC2468" s="4">
        <v>0.65300000000000002</v>
      </c>
    </row>
    <row r="2469" spans="1:29" hidden="1" x14ac:dyDescent="0.25">
      <c r="A2469" s="4" t="s">
        <v>4130</v>
      </c>
      <c r="B2469" s="4" t="s">
        <v>3937</v>
      </c>
      <c r="C2469" s="4" t="s">
        <v>2526</v>
      </c>
      <c r="D2469" s="4" t="s">
        <v>2564</v>
      </c>
      <c r="E2469" s="4" t="s">
        <v>3967</v>
      </c>
      <c r="F2469" s="4">
        <v>0</v>
      </c>
      <c r="G2469" s="4">
        <v>1.9E-3</v>
      </c>
      <c r="H2469" s="4">
        <v>31.7</v>
      </c>
      <c r="I2469" s="4">
        <v>4.4999999999999998E-2</v>
      </c>
      <c r="J2469" s="4">
        <v>0.75</v>
      </c>
      <c r="K2469" s="4">
        <v>1.32</v>
      </c>
      <c r="L2469" s="4">
        <v>0.8</v>
      </c>
      <c r="M2469" s="4">
        <v>8.77</v>
      </c>
      <c r="N2469" s="4">
        <v>2.8</v>
      </c>
      <c r="O2469" s="4">
        <v>36.799999999999997</v>
      </c>
      <c r="P2469" s="4">
        <v>14.51</v>
      </c>
      <c r="Q2469" s="4">
        <v>75.3</v>
      </c>
      <c r="R2469" s="4">
        <v>17</v>
      </c>
      <c r="S2469" s="4">
        <v>183.4</v>
      </c>
      <c r="T2469" s="4">
        <v>43.9</v>
      </c>
      <c r="U2469" s="4">
        <v>485</v>
      </c>
      <c r="V2469" s="4">
        <v>5.4</v>
      </c>
      <c r="W2469" s="4">
        <v>2.58</v>
      </c>
      <c r="X2469" s="4">
        <v>9160</v>
      </c>
      <c r="Y2469" s="4">
        <v>1.08</v>
      </c>
      <c r="Z2469" s="4">
        <v>8.3800000000000008</v>
      </c>
      <c r="AA2469" s="4">
        <v>572</v>
      </c>
      <c r="AB2469" s="4">
        <v>714</v>
      </c>
      <c r="AC2469" s="4">
        <v>0.56499999999999995</v>
      </c>
    </row>
    <row r="2470" spans="1:29" hidden="1" x14ac:dyDescent="0.25">
      <c r="A2470" s="4" t="s">
        <v>4130</v>
      </c>
      <c r="B2470" s="4" t="s">
        <v>3937</v>
      </c>
      <c r="C2470" s="4" t="s">
        <v>2526</v>
      </c>
      <c r="D2470" s="4" t="s">
        <v>2565</v>
      </c>
      <c r="E2470" s="4" t="s">
        <v>3967</v>
      </c>
      <c r="F2470" s="4">
        <v>0</v>
      </c>
      <c r="G2470" s="4">
        <v>1.1999999999999999E-3</v>
      </c>
      <c r="H2470" s="4">
        <v>23.4</v>
      </c>
      <c r="I2470" s="4">
        <v>4.2999999999999997E-2</v>
      </c>
      <c r="J2470" s="4">
        <v>0.5</v>
      </c>
      <c r="K2470" s="4">
        <v>1.0900000000000001</v>
      </c>
      <c r="L2470" s="4">
        <v>0.4</v>
      </c>
      <c r="M2470" s="4">
        <v>6.21</v>
      </c>
      <c r="N2470" s="4">
        <v>2.1</v>
      </c>
      <c r="O2470" s="4">
        <v>25.8</v>
      </c>
      <c r="P2470" s="4">
        <v>10.8</v>
      </c>
      <c r="Q2470" s="4">
        <v>57.5</v>
      </c>
      <c r="R2470" s="4">
        <v>13.3</v>
      </c>
      <c r="S2470" s="4">
        <v>142</v>
      </c>
      <c r="T2470" s="4">
        <v>33.5</v>
      </c>
      <c r="U2470" s="4">
        <v>352</v>
      </c>
      <c r="V2470" s="4">
        <v>1.8</v>
      </c>
      <c r="W2470" s="4">
        <v>1.78</v>
      </c>
      <c r="X2470" s="4">
        <v>9683</v>
      </c>
      <c r="Y2470" s="4">
        <v>0.82</v>
      </c>
      <c r="Z2470" s="4">
        <v>5.33</v>
      </c>
      <c r="AA2470" s="4">
        <v>328</v>
      </c>
      <c r="AB2470" s="4">
        <v>500</v>
      </c>
      <c r="AC2470" s="4">
        <v>0.54200000000000004</v>
      </c>
    </row>
    <row r="2471" spans="1:29" hidden="1" x14ac:dyDescent="0.25">
      <c r="A2471" s="4" t="s">
        <v>4130</v>
      </c>
      <c r="B2471" s="4" t="s">
        <v>3937</v>
      </c>
      <c r="C2471" s="4" t="s">
        <v>2526</v>
      </c>
      <c r="D2471" s="4" t="s">
        <v>2566</v>
      </c>
      <c r="E2471" s="4" t="s">
        <v>3967</v>
      </c>
      <c r="F2471" s="4">
        <v>0</v>
      </c>
      <c r="G2471" s="4">
        <v>8.0000000000000004E-4</v>
      </c>
      <c r="H2471" s="4">
        <v>21.13</v>
      </c>
      <c r="I2471" s="4">
        <v>1.5699999999999999E-2</v>
      </c>
      <c r="J2471" s="4">
        <v>0.23</v>
      </c>
      <c r="K2471" s="4">
        <v>1.08</v>
      </c>
      <c r="L2471" s="4">
        <v>0.38</v>
      </c>
      <c r="M2471" s="4">
        <v>5.97</v>
      </c>
      <c r="N2471" s="4">
        <v>2.46</v>
      </c>
      <c r="O2471" s="4">
        <v>27.9</v>
      </c>
      <c r="P2471" s="4">
        <v>12.36</v>
      </c>
      <c r="Q2471" s="4">
        <v>66.3</v>
      </c>
      <c r="R2471" s="4">
        <v>17.239999999999998</v>
      </c>
      <c r="S2471" s="4">
        <v>179</v>
      </c>
      <c r="T2471" s="4">
        <v>45</v>
      </c>
      <c r="U2471" s="4">
        <v>419</v>
      </c>
      <c r="V2471" s="4">
        <v>1.3</v>
      </c>
      <c r="W2471" s="4">
        <v>1.77</v>
      </c>
      <c r="X2471" s="4">
        <v>9170</v>
      </c>
      <c r="Y2471" s="4">
        <v>0.87</v>
      </c>
      <c r="Z2471" s="4">
        <v>4.1500000000000004</v>
      </c>
      <c r="AA2471" s="4">
        <v>265.60000000000002</v>
      </c>
      <c r="AB2471" s="4">
        <v>413</v>
      </c>
      <c r="AC2471" s="4">
        <v>0.55000000000000004</v>
      </c>
    </row>
    <row r="2472" spans="1:29" hidden="1" x14ac:dyDescent="0.25">
      <c r="A2472" s="4" t="s">
        <v>4130</v>
      </c>
      <c r="B2472" s="4" t="s">
        <v>3937</v>
      </c>
      <c r="C2472" s="4" t="s">
        <v>2526</v>
      </c>
      <c r="D2472" s="4" t="s">
        <v>2567</v>
      </c>
      <c r="E2472" s="4" t="s">
        <v>3967</v>
      </c>
      <c r="F2472" s="4">
        <v>0</v>
      </c>
      <c r="G2472" s="4">
        <v>5.9999999999999995E-4</v>
      </c>
      <c r="H2472" s="4">
        <v>24.92</v>
      </c>
      <c r="I2472" s="4">
        <v>2.0400000000000001E-2</v>
      </c>
      <c r="J2472" s="4">
        <v>0.47</v>
      </c>
      <c r="K2472" s="4">
        <v>1.04</v>
      </c>
      <c r="L2472" s="4">
        <v>0.78</v>
      </c>
      <c r="M2472" s="4">
        <v>8.76</v>
      </c>
      <c r="N2472" s="4">
        <v>3.23</v>
      </c>
      <c r="O2472" s="4">
        <v>44.7</v>
      </c>
      <c r="P2472" s="4">
        <v>18.52</v>
      </c>
      <c r="Q2472" s="4">
        <v>106.5</v>
      </c>
      <c r="R2472" s="4">
        <v>24.73</v>
      </c>
      <c r="S2472" s="4">
        <v>263</v>
      </c>
      <c r="T2472" s="4">
        <v>63.1</v>
      </c>
      <c r="U2472" s="4">
        <v>641</v>
      </c>
      <c r="V2472" s="4">
        <v>1.1000000000000001</v>
      </c>
      <c r="W2472" s="4">
        <v>2.84</v>
      </c>
      <c r="X2472" s="4">
        <v>8834</v>
      </c>
      <c r="Y2472" s="4">
        <v>1.05</v>
      </c>
      <c r="Z2472" s="4">
        <v>3.22</v>
      </c>
      <c r="AA2472" s="4">
        <v>217.3</v>
      </c>
      <c r="AB2472" s="4">
        <v>397</v>
      </c>
      <c r="AC2472" s="4">
        <v>0.53</v>
      </c>
    </row>
    <row r="2473" spans="1:29" hidden="1" x14ac:dyDescent="0.25">
      <c r="A2473" s="4" t="s">
        <v>4130</v>
      </c>
      <c r="B2473" s="4" t="s">
        <v>3937</v>
      </c>
      <c r="C2473" s="4" t="s">
        <v>2526</v>
      </c>
      <c r="D2473" s="4" t="s">
        <v>2568</v>
      </c>
      <c r="E2473" s="4" t="s">
        <v>3967</v>
      </c>
      <c r="F2473" s="4">
        <v>0</v>
      </c>
      <c r="G2473" s="4">
        <v>5.0000000000000001E-4</v>
      </c>
      <c r="H2473" s="4">
        <v>39.090000000000003</v>
      </c>
      <c r="I2473" s="4">
        <v>5.6000000000000001E-2</v>
      </c>
      <c r="J2473" s="4">
        <v>0.85</v>
      </c>
      <c r="K2473" s="4">
        <v>1.91</v>
      </c>
      <c r="L2473" s="4">
        <v>1.05</v>
      </c>
      <c r="M2473" s="4">
        <v>12.2</v>
      </c>
      <c r="N2473" s="4">
        <v>4.1399999999999997</v>
      </c>
      <c r="O2473" s="4">
        <v>52.7</v>
      </c>
      <c r="P2473" s="4">
        <v>20.8</v>
      </c>
      <c r="Q2473" s="4">
        <v>113.1</v>
      </c>
      <c r="R2473" s="4">
        <v>26.6</v>
      </c>
      <c r="S2473" s="4">
        <v>280</v>
      </c>
      <c r="T2473" s="4">
        <v>66.099999999999994</v>
      </c>
      <c r="U2473" s="4">
        <v>716</v>
      </c>
      <c r="V2473" s="4">
        <v>4.0999999999999996</v>
      </c>
      <c r="W2473" s="4">
        <v>3.53</v>
      </c>
      <c r="X2473" s="4">
        <v>8804</v>
      </c>
      <c r="Y2473" s="4">
        <v>1.32</v>
      </c>
      <c r="Z2473" s="4">
        <v>9.2799999999999994</v>
      </c>
      <c r="AA2473" s="4">
        <v>576</v>
      </c>
      <c r="AB2473" s="4">
        <v>717</v>
      </c>
      <c r="AC2473" s="4">
        <v>0.69</v>
      </c>
    </row>
    <row r="2474" spans="1:29" hidden="1" x14ac:dyDescent="0.25">
      <c r="A2474" s="4" t="s">
        <v>4130</v>
      </c>
      <c r="B2474" s="4" t="s">
        <v>3937</v>
      </c>
      <c r="C2474" s="4" t="s">
        <v>2526</v>
      </c>
      <c r="D2474" s="4" t="s">
        <v>2569</v>
      </c>
      <c r="E2474" s="4" t="s">
        <v>3967</v>
      </c>
      <c r="F2474" s="4">
        <v>0</v>
      </c>
      <c r="G2474" s="4">
        <v>1E-4</v>
      </c>
      <c r="H2474" s="4">
        <v>30.9</v>
      </c>
      <c r="I2474" s="4">
        <v>4.8000000000000001E-2</v>
      </c>
      <c r="J2474" s="4">
        <v>0.61</v>
      </c>
      <c r="K2474" s="4">
        <v>1.57</v>
      </c>
      <c r="L2474" s="4">
        <v>0.87</v>
      </c>
      <c r="M2474" s="4">
        <v>8.4499999999999993</v>
      </c>
      <c r="N2474" s="4">
        <v>2.82</v>
      </c>
      <c r="O2474" s="4">
        <v>35</v>
      </c>
      <c r="P2474" s="4">
        <v>14.31</v>
      </c>
      <c r="Q2474" s="4">
        <v>76.099999999999994</v>
      </c>
      <c r="R2474" s="4">
        <v>17.760000000000002</v>
      </c>
      <c r="S2474" s="4">
        <v>189.2</v>
      </c>
      <c r="T2474" s="4">
        <v>45.4</v>
      </c>
      <c r="U2474" s="4">
        <v>483</v>
      </c>
      <c r="V2474" s="4">
        <v>1.1000000000000001</v>
      </c>
      <c r="W2474" s="4">
        <v>2.2000000000000002</v>
      </c>
      <c r="X2474" s="4">
        <v>8872</v>
      </c>
      <c r="Y2474" s="4">
        <v>0.89</v>
      </c>
      <c r="Z2474" s="4">
        <v>7.49</v>
      </c>
      <c r="AA2474" s="4">
        <v>499.1</v>
      </c>
      <c r="AB2474" s="4">
        <v>610.5</v>
      </c>
      <c r="AC2474" s="4">
        <v>0.54300000000000004</v>
      </c>
    </row>
    <row r="2475" spans="1:29" hidden="1" x14ac:dyDescent="0.25">
      <c r="A2475" s="4" t="s">
        <v>4130</v>
      </c>
      <c r="B2475" s="4" t="s">
        <v>3937</v>
      </c>
      <c r="C2475" s="4" t="s">
        <v>2526</v>
      </c>
      <c r="D2475" s="4" t="s">
        <v>2570</v>
      </c>
      <c r="E2475" s="4" t="s">
        <v>3967</v>
      </c>
      <c r="F2475" s="4">
        <v>0</v>
      </c>
      <c r="G2475" s="4" t="s">
        <v>2417</v>
      </c>
      <c r="H2475" s="4">
        <v>35.65</v>
      </c>
      <c r="I2475" s="4">
        <v>0.06</v>
      </c>
      <c r="J2475" s="4">
        <v>0.76</v>
      </c>
      <c r="K2475" s="4">
        <v>1.76</v>
      </c>
      <c r="L2475" s="4">
        <v>0.7</v>
      </c>
      <c r="M2475" s="4">
        <v>9.08</v>
      </c>
      <c r="N2475" s="4">
        <v>2.88</v>
      </c>
      <c r="O2475" s="4">
        <v>36.700000000000003</v>
      </c>
      <c r="P2475" s="4">
        <v>14.06</v>
      </c>
      <c r="Q2475" s="4">
        <v>77.5</v>
      </c>
      <c r="R2475" s="4">
        <v>17.78</v>
      </c>
      <c r="S2475" s="4">
        <v>190.4</v>
      </c>
      <c r="T2475" s="4">
        <v>45.7</v>
      </c>
      <c r="U2475" s="4">
        <v>478.5</v>
      </c>
      <c r="V2475" s="4">
        <v>4.4000000000000004</v>
      </c>
      <c r="W2475" s="4">
        <v>2.79</v>
      </c>
      <c r="X2475" s="4">
        <v>9157</v>
      </c>
      <c r="Y2475" s="4">
        <v>1.087</v>
      </c>
      <c r="Z2475" s="4">
        <v>11.77</v>
      </c>
      <c r="AA2475" s="4">
        <v>759</v>
      </c>
      <c r="AB2475" s="4">
        <v>757</v>
      </c>
      <c r="AC2475" s="4">
        <v>0.56999999999999995</v>
      </c>
    </row>
    <row r="2476" spans="1:29" hidden="1" x14ac:dyDescent="0.25">
      <c r="A2476" s="4" t="s">
        <v>4130</v>
      </c>
      <c r="B2476" s="4" t="s">
        <v>3937</v>
      </c>
      <c r="C2476" s="4" t="s">
        <v>2526</v>
      </c>
      <c r="D2476" s="4" t="s">
        <v>2571</v>
      </c>
      <c r="E2476" s="4" t="s">
        <v>3967</v>
      </c>
      <c r="F2476" s="4">
        <v>0</v>
      </c>
      <c r="G2476" s="4" t="s">
        <v>2417</v>
      </c>
      <c r="H2476" s="4">
        <v>18.739999999999998</v>
      </c>
      <c r="I2476" s="4">
        <v>1.66E-2</v>
      </c>
      <c r="J2476" s="4">
        <v>0.28000000000000003</v>
      </c>
      <c r="K2476" s="4">
        <v>0.88</v>
      </c>
      <c r="L2476" s="4">
        <v>0.42</v>
      </c>
      <c r="M2476" s="4">
        <v>6.08</v>
      </c>
      <c r="N2476" s="4">
        <v>2.25</v>
      </c>
      <c r="O2476" s="4">
        <v>28.8</v>
      </c>
      <c r="P2476" s="4">
        <v>13.05</v>
      </c>
      <c r="Q2476" s="4">
        <v>73.599999999999994</v>
      </c>
      <c r="R2476" s="4">
        <v>17.93</v>
      </c>
      <c r="S2476" s="4">
        <v>210.2</v>
      </c>
      <c r="T2476" s="4">
        <v>51.9</v>
      </c>
      <c r="U2476" s="4">
        <v>446</v>
      </c>
      <c r="V2476" s="4">
        <v>1</v>
      </c>
      <c r="W2476" s="4">
        <v>1.71</v>
      </c>
      <c r="X2476" s="4">
        <v>9130</v>
      </c>
      <c r="Y2476" s="4">
        <v>0.75</v>
      </c>
      <c r="Z2476" s="4">
        <v>3.57</v>
      </c>
      <c r="AA2476" s="4">
        <v>232</v>
      </c>
      <c r="AB2476" s="4">
        <v>440</v>
      </c>
      <c r="AC2476" s="4">
        <v>0.52800000000000002</v>
      </c>
    </row>
    <row r="2477" spans="1:29" hidden="1" x14ac:dyDescent="0.25">
      <c r="A2477" s="4" t="s">
        <v>4130</v>
      </c>
      <c r="B2477" s="4" t="s">
        <v>3937</v>
      </c>
      <c r="C2477" s="4" t="s">
        <v>2526</v>
      </c>
      <c r="D2477" s="4" t="s">
        <v>2572</v>
      </c>
      <c r="E2477" s="4" t="s">
        <v>3967</v>
      </c>
      <c r="F2477" s="4">
        <v>0</v>
      </c>
      <c r="G2477" s="4" t="s">
        <v>2417</v>
      </c>
      <c r="H2477" s="4">
        <v>28.8</v>
      </c>
      <c r="I2477" s="4">
        <v>3.15E-2</v>
      </c>
      <c r="J2477" s="4">
        <v>0.45</v>
      </c>
      <c r="K2477" s="4">
        <v>1</v>
      </c>
      <c r="L2477" s="4">
        <v>0.73</v>
      </c>
      <c r="M2477" s="4">
        <v>6.12</v>
      </c>
      <c r="N2477" s="4">
        <v>2.3199999999999998</v>
      </c>
      <c r="O2477" s="4">
        <v>31.9</v>
      </c>
      <c r="P2477" s="4">
        <v>12.72</v>
      </c>
      <c r="Q2477" s="4">
        <v>67.7</v>
      </c>
      <c r="R2477" s="4">
        <v>16.97</v>
      </c>
      <c r="S2477" s="4">
        <v>172.6</v>
      </c>
      <c r="T2477" s="4">
        <v>43.2</v>
      </c>
      <c r="U2477" s="4">
        <v>429.9</v>
      </c>
      <c r="V2477" s="4">
        <v>2.5</v>
      </c>
      <c r="W2477" s="4">
        <v>2.0299999999999998</v>
      </c>
      <c r="X2477" s="4">
        <v>8930</v>
      </c>
      <c r="Y2477" s="4">
        <v>0.82</v>
      </c>
      <c r="Z2477" s="4">
        <v>7.74</v>
      </c>
      <c r="AA2477" s="4">
        <v>504</v>
      </c>
      <c r="AB2477" s="4">
        <v>573</v>
      </c>
      <c r="AC2477" s="4">
        <v>0.41599999999999998</v>
      </c>
    </row>
    <row r="2478" spans="1:29" hidden="1" x14ac:dyDescent="0.25">
      <c r="A2478" s="4" t="s">
        <v>4130</v>
      </c>
      <c r="B2478" s="4" t="s">
        <v>3937</v>
      </c>
      <c r="C2478" s="4" t="s">
        <v>2526</v>
      </c>
      <c r="D2478" s="4" t="s">
        <v>2573</v>
      </c>
      <c r="E2478" s="4" t="s">
        <v>3967</v>
      </c>
      <c r="F2478" s="4">
        <v>0</v>
      </c>
      <c r="G2478" s="4" t="s">
        <v>2417</v>
      </c>
      <c r="H2478" s="4">
        <v>16.899999999999999</v>
      </c>
      <c r="I2478" s="4">
        <v>1.8599999999999998E-2</v>
      </c>
      <c r="J2478" s="4">
        <v>0.23</v>
      </c>
      <c r="K2478" s="4">
        <v>0.6</v>
      </c>
      <c r="L2478" s="4">
        <v>0.54</v>
      </c>
      <c r="M2478" s="4">
        <v>5.12</v>
      </c>
      <c r="N2478" s="4">
        <v>1.88</v>
      </c>
      <c r="O2478" s="4">
        <v>26.9</v>
      </c>
      <c r="P2478" s="4">
        <v>11.57</v>
      </c>
      <c r="Q2478" s="4">
        <v>65.2</v>
      </c>
      <c r="R2478" s="4">
        <v>15.93</v>
      </c>
      <c r="S2478" s="4">
        <v>188.1</v>
      </c>
      <c r="T2478" s="4">
        <v>47.1</v>
      </c>
      <c r="U2478" s="4">
        <v>402</v>
      </c>
      <c r="V2478" s="4">
        <v>1.4</v>
      </c>
      <c r="W2478" s="4">
        <v>1.59</v>
      </c>
      <c r="X2478" s="4">
        <v>9140</v>
      </c>
      <c r="Y2478" s="4">
        <v>0.56599999999999995</v>
      </c>
      <c r="Z2478" s="4">
        <v>3.04</v>
      </c>
      <c r="AA2478" s="4">
        <v>202</v>
      </c>
      <c r="AB2478" s="4">
        <v>383</v>
      </c>
      <c r="AC2478" s="4">
        <v>0.55100000000000005</v>
      </c>
    </row>
    <row r="2479" spans="1:29" hidden="1" x14ac:dyDescent="0.25">
      <c r="A2479" s="4" t="s">
        <v>4130</v>
      </c>
      <c r="B2479" s="4" t="s">
        <v>3937</v>
      </c>
      <c r="C2479" s="4" t="s">
        <v>2526</v>
      </c>
      <c r="D2479" s="4" t="s">
        <v>2574</v>
      </c>
      <c r="E2479" s="4" t="s">
        <v>3967</v>
      </c>
      <c r="F2479" s="4">
        <v>0</v>
      </c>
      <c r="G2479" s="4" t="s">
        <v>2417</v>
      </c>
      <c r="H2479" s="4">
        <v>25.8</v>
      </c>
      <c r="I2479" s="4">
        <v>2.8000000000000001E-2</v>
      </c>
      <c r="J2479" s="4">
        <v>0.41</v>
      </c>
      <c r="K2479" s="4">
        <v>1.5</v>
      </c>
      <c r="L2479" s="4">
        <v>0.8</v>
      </c>
      <c r="M2479" s="4">
        <v>9.69</v>
      </c>
      <c r="N2479" s="4">
        <v>3.29</v>
      </c>
      <c r="O2479" s="4">
        <v>41.2</v>
      </c>
      <c r="P2479" s="4">
        <v>17.899999999999999</v>
      </c>
      <c r="Q2479" s="4">
        <v>94.5</v>
      </c>
      <c r="R2479" s="4">
        <v>22.9</v>
      </c>
      <c r="S2479" s="4">
        <v>246</v>
      </c>
      <c r="T2479" s="4">
        <v>58.7</v>
      </c>
      <c r="U2479" s="4">
        <v>593</v>
      </c>
      <c r="V2479" s="4">
        <v>1.6</v>
      </c>
      <c r="W2479" s="4">
        <v>2.71</v>
      </c>
      <c r="X2479" s="4">
        <v>8902</v>
      </c>
      <c r="Y2479" s="4">
        <v>1.1299999999999999</v>
      </c>
      <c r="Z2479" s="4">
        <v>5.23</v>
      </c>
      <c r="AA2479" s="4">
        <v>364</v>
      </c>
      <c r="AB2479" s="4">
        <v>550</v>
      </c>
      <c r="AC2479" s="4">
        <v>0.53400000000000003</v>
      </c>
    </row>
    <row r="2480" spans="1:29" hidden="1" x14ac:dyDescent="0.25">
      <c r="A2480" s="4" t="s">
        <v>4130</v>
      </c>
      <c r="B2480" s="4" t="s">
        <v>3937</v>
      </c>
      <c r="C2480" s="4" t="s">
        <v>2526</v>
      </c>
      <c r="D2480" s="4" t="s">
        <v>2575</v>
      </c>
      <c r="E2480" s="4" t="s">
        <v>3967</v>
      </c>
      <c r="F2480" s="4">
        <v>0</v>
      </c>
      <c r="G2480" s="4" t="s">
        <v>2417</v>
      </c>
      <c r="H2480" s="4">
        <v>30.1</v>
      </c>
      <c r="I2480" s="4">
        <v>4.2000000000000003E-2</v>
      </c>
      <c r="J2480" s="4">
        <v>0.75</v>
      </c>
      <c r="K2480" s="4">
        <v>1</v>
      </c>
      <c r="L2480" s="4">
        <v>0.6</v>
      </c>
      <c r="M2480" s="4">
        <v>9.08</v>
      </c>
      <c r="N2480" s="4">
        <v>2.97</v>
      </c>
      <c r="O2480" s="4">
        <v>36.1</v>
      </c>
      <c r="P2480" s="4">
        <v>15.46</v>
      </c>
      <c r="Q2480" s="4">
        <v>82.4</v>
      </c>
      <c r="R2480" s="4">
        <v>20.010000000000002</v>
      </c>
      <c r="S2480" s="4">
        <v>210.1</v>
      </c>
      <c r="T2480" s="4">
        <v>50.8</v>
      </c>
      <c r="U2480" s="4">
        <v>519</v>
      </c>
      <c r="V2480" s="4">
        <v>2.2000000000000002</v>
      </c>
      <c r="W2480" s="4">
        <v>2.73</v>
      </c>
      <c r="X2480" s="4">
        <v>8865</v>
      </c>
      <c r="Y2480" s="4">
        <v>1.02</v>
      </c>
      <c r="Z2480" s="4">
        <v>7.91</v>
      </c>
      <c r="AA2480" s="4">
        <v>491</v>
      </c>
      <c r="AB2480" s="4">
        <v>583</v>
      </c>
      <c r="AC2480" s="4">
        <v>0.59499999999999997</v>
      </c>
    </row>
    <row r="2481" spans="1:29" hidden="1" x14ac:dyDescent="0.25">
      <c r="A2481" s="4" t="s">
        <v>4130</v>
      </c>
      <c r="B2481" s="4" t="s">
        <v>3937</v>
      </c>
      <c r="C2481" s="4" t="s">
        <v>2577</v>
      </c>
      <c r="D2481" s="4" t="s">
        <v>2576</v>
      </c>
      <c r="E2481" s="4" t="s">
        <v>3968</v>
      </c>
      <c r="F2481" s="4">
        <v>1</v>
      </c>
      <c r="G2481" s="4">
        <v>67</v>
      </c>
      <c r="H2481" s="4">
        <v>187</v>
      </c>
      <c r="I2481" s="4">
        <v>16.3</v>
      </c>
      <c r="J2481" s="4">
        <v>72</v>
      </c>
      <c r="K2481" s="4">
        <v>24.3</v>
      </c>
      <c r="L2481" s="4">
        <v>8.25</v>
      </c>
      <c r="M2481" s="4">
        <v>61.6</v>
      </c>
      <c r="N2481" s="4">
        <v>14.73</v>
      </c>
      <c r="O2481" s="4">
        <v>140.4</v>
      </c>
      <c r="P2481" s="4">
        <v>43.1</v>
      </c>
      <c r="Q2481" s="4">
        <v>179.9</v>
      </c>
      <c r="R2481" s="4">
        <v>33.1</v>
      </c>
      <c r="S2481" s="4">
        <v>283</v>
      </c>
      <c r="T2481" s="4">
        <v>56.9</v>
      </c>
      <c r="U2481" s="4">
        <v>1400</v>
      </c>
      <c r="V2481" s="4">
        <v>3.5</v>
      </c>
      <c r="W2481" s="4">
        <v>2.95</v>
      </c>
      <c r="X2481" s="4">
        <v>9650</v>
      </c>
      <c r="Y2481" s="4">
        <v>0.65600000000000003</v>
      </c>
      <c r="Z2481" s="4">
        <v>3.13</v>
      </c>
      <c r="AA2481" s="4">
        <v>1892</v>
      </c>
      <c r="AB2481" s="4">
        <v>1294</v>
      </c>
      <c r="AC2481" s="4">
        <v>63</v>
      </c>
    </row>
    <row r="2482" spans="1:29" hidden="1" x14ac:dyDescent="0.25">
      <c r="A2482" s="4" t="s">
        <v>4130</v>
      </c>
      <c r="B2482" s="4" t="s">
        <v>3937</v>
      </c>
      <c r="C2482" s="4" t="s">
        <v>2577</v>
      </c>
      <c r="D2482" s="4" t="s">
        <v>2578</v>
      </c>
      <c r="E2482" s="4" t="s">
        <v>3968</v>
      </c>
      <c r="F2482" s="4">
        <v>1</v>
      </c>
      <c r="G2482" s="4">
        <v>53</v>
      </c>
      <c r="H2482" s="4">
        <v>190</v>
      </c>
      <c r="I2482" s="4">
        <v>16.100000000000001</v>
      </c>
      <c r="J2482" s="4">
        <v>68</v>
      </c>
      <c r="K2482" s="4">
        <v>12.7</v>
      </c>
      <c r="L2482" s="4">
        <v>2.46</v>
      </c>
      <c r="M2482" s="4">
        <v>24.6</v>
      </c>
      <c r="N2482" s="4">
        <v>6.64</v>
      </c>
      <c r="O2482" s="4">
        <v>81.5</v>
      </c>
      <c r="P2482" s="4">
        <v>32.1</v>
      </c>
      <c r="Q2482" s="4">
        <v>166.6</v>
      </c>
      <c r="R2482" s="4">
        <v>36.700000000000003</v>
      </c>
      <c r="S2482" s="4">
        <v>361.2</v>
      </c>
      <c r="T2482" s="4">
        <v>85.7</v>
      </c>
      <c r="U2482" s="4">
        <v>1088</v>
      </c>
      <c r="V2482" s="4">
        <v>6.5</v>
      </c>
      <c r="W2482" s="4">
        <v>3.62</v>
      </c>
      <c r="X2482" s="4">
        <v>9760</v>
      </c>
      <c r="Y2482" s="4">
        <v>0.91500000000000004</v>
      </c>
      <c r="Z2482" s="4">
        <v>1.22</v>
      </c>
      <c r="AA2482" s="4">
        <v>664</v>
      </c>
      <c r="AB2482" s="4">
        <v>829</v>
      </c>
      <c r="AC2482" s="4">
        <v>26.8</v>
      </c>
    </row>
    <row r="2483" spans="1:29" hidden="1" x14ac:dyDescent="0.25">
      <c r="A2483" s="4" t="s">
        <v>4130</v>
      </c>
      <c r="B2483" s="4" t="s">
        <v>3937</v>
      </c>
      <c r="C2483" s="4" t="s">
        <v>2577</v>
      </c>
      <c r="D2483" s="4" t="s">
        <v>2579</v>
      </c>
      <c r="E2483" s="4" t="s">
        <v>3968</v>
      </c>
      <c r="F2483" s="4">
        <v>1</v>
      </c>
      <c r="G2483" s="4">
        <v>15.7</v>
      </c>
      <c r="H2483" s="4">
        <v>128</v>
      </c>
      <c r="I2483" s="4">
        <v>14</v>
      </c>
      <c r="J2483" s="4">
        <v>76</v>
      </c>
      <c r="K2483" s="4">
        <v>20.3</v>
      </c>
      <c r="L2483" s="4">
        <v>2.66</v>
      </c>
      <c r="M2483" s="4">
        <v>22.7</v>
      </c>
      <c r="N2483" s="4">
        <v>3.65</v>
      </c>
      <c r="O2483" s="4">
        <v>29.8</v>
      </c>
      <c r="P2483" s="4">
        <v>10.87</v>
      </c>
      <c r="Q2483" s="4">
        <v>56.9</v>
      </c>
      <c r="R2483" s="4">
        <v>13.67</v>
      </c>
      <c r="S2483" s="4">
        <v>154.80000000000001</v>
      </c>
      <c r="T2483" s="4">
        <v>41.9</v>
      </c>
      <c r="U2483" s="4">
        <v>408.5</v>
      </c>
      <c r="V2483" s="4">
        <v>36.200000000000003</v>
      </c>
      <c r="W2483" s="4">
        <v>1.51</v>
      </c>
      <c r="X2483" s="4">
        <v>10490</v>
      </c>
      <c r="Y2483" s="4">
        <v>0.38</v>
      </c>
      <c r="Z2483" s="4">
        <v>151</v>
      </c>
      <c r="AA2483" s="4">
        <v>131000</v>
      </c>
      <c r="AB2483" s="4">
        <v>8230</v>
      </c>
      <c r="AC2483" s="4">
        <v>0.69099999999999995</v>
      </c>
    </row>
    <row r="2484" spans="1:29" hidden="1" x14ac:dyDescent="0.25">
      <c r="A2484" s="4" t="s">
        <v>4130</v>
      </c>
      <c r="B2484" s="4" t="s">
        <v>3937</v>
      </c>
      <c r="C2484" s="4" t="s">
        <v>2577</v>
      </c>
      <c r="D2484" s="4" t="s">
        <v>2580</v>
      </c>
      <c r="E2484" s="4" t="s">
        <v>3968</v>
      </c>
      <c r="F2484" s="4">
        <v>1</v>
      </c>
      <c r="G2484" s="4">
        <v>9.9</v>
      </c>
      <c r="H2484" s="4">
        <v>79</v>
      </c>
      <c r="I2484" s="4">
        <v>3.1</v>
      </c>
      <c r="J2484" s="4">
        <v>14.3</v>
      </c>
      <c r="K2484" s="4">
        <v>4.9000000000000004</v>
      </c>
      <c r="L2484" s="4">
        <v>1.06</v>
      </c>
      <c r="M2484" s="4">
        <v>16</v>
      </c>
      <c r="N2484" s="4">
        <v>5.41</v>
      </c>
      <c r="O2484" s="4">
        <v>62</v>
      </c>
      <c r="P2484" s="4">
        <v>25.6</v>
      </c>
      <c r="Q2484" s="4">
        <v>145</v>
      </c>
      <c r="R2484" s="4">
        <v>33.6</v>
      </c>
      <c r="S2484" s="4">
        <v>371</v>
      </c>
      <c r="T2484" s="4">
        <v>93</v>
      </c>
      <c r="U2484" s="4">
        <v>940</v>
      </c>
      <c r="V2484" s="4">
        <v>3.3</v>
      </c>
      <c r="W2484" s="4">
        <v>3.08</v>
      </c>
      <c r="X2484" s="4">
        <v>10220</v>
      </c>
      <c r="Y2484" s="4">
        <v>0.72199999999999998</v>
      </c>
      <c r="Z2484" s="4">
        <v>1.61</v>
      </c>
      <c r="AA2484" s="4">
        <v>1090</v>
      </c>
      <c r="AB2484" s="4">
        <v>1510</v>
      </c>
      <c r="AC2484" s="4">
        <v>9.6999999999999993</v>
      </c>
    </row>
    <row r="2485" spans="1:29" hidden="1" x14ac:dyDescent="0.25">
      <c r="A2485" s="4" t="s">
        <v>4130</v>
      </c>
      <c r="B2485" s="4" t="s">
        <v>3937</v>
      </c>
      <c r="C2485" s="4" t="s">
        <v>2577</v>
      </c>
      <c r="D2485" s="4" t="s">
        <v>2581</v>
      </c>
      <c r="E2485" s="4" t="s">
        <v>3968</v>
      </c>
      <c r="F2485" s="4">
        <v>0</v>
      </c>
      <c r="G2485" s="4">
        <v>3.3</v>
      </c>
      <c r="H2485" s="4">
        <v>52.3</v>
      </c>
      <c r="I2485" s="4">
        <v>1.1100000000000001</v>
      </c>
      <c r="J2485" s="4">
        <v>6</v>
      </c>
      <c r="K2485" s="4">
        <v>5.21</v>
      </c>
      <c r="L2485" s="4">
        <v>1.74</v>
      </c>
      <c r="M2485" s="4">
        <v>22.8</v>
      </c>
      <c r="N2485" s="4">
        <v>6.16</v>
      </c>
      <c r="O2485" s="4">
        <v>62</v>
      </c>
      <c r="P2485" s="4">
        <v>22.2</v>
      </c>
      <c r="Q2485" s="4">
        <v>105.7</v>
      </c>
      <c r="R2485" s="4">
        <v>22.1</v>
      </c>
      <c r="S2485" s="4">
        <v>214.2</v>
      </c>
      <c r="T2485" s="4">
        <v>49.1</v>
      </c>
      <c r="U2485" s="4">
        <v>713</v>
      </c>
      <c r="V2485" s="4">
        <v>3.2</v>
      </c>
      <c r="W2485" s="4">
        <v>1.74</v>
      </c>
      <c r="X2485" s="4">
        <v>7240</v>
      </c>
      <c r="Y2485" s="4">
        <v>0.499</v>
      </c>
      <c r="Z2485" s="4">
        <v>0.65500000000000003</v>
      </c>
      <c r="AA2485" s="4">
        <v>445</v>
      </c>
      <c r="AB2485" s="4">
        <v>418</v>
      </c>
      <c r="AC2485" s="4">
        <v>2</v>
      </c>
    </row>
    <row r="2486" spans="1:29" hidden="1" x14ac:dyDescent="0.25">
      <c r="A2486" s="4" t="s">
        <v>4130</v>
      </c>
      <c r="B2486" s="4" t="s">
        <v>3937</v>
      </c>
      <c r="C2486" s="4" t="s">
        <v>2577</v>
      </c>
      <c r="D2486" s="4" t="s">
        <v>2582</v>
      </c>
      <c r="E2486" s="4" t="s">
        <v>3968</v>
      </c>
      <c r="F2486" s="4">
        <v>0</v>
      </c>
      <c r="G2486" s="4">
        <v>2.6</v>
      </c>
      <c r="H2486" s="4">
        <v>53.2</v>
      </c>
      <c r="I2486" s="4">
        <v>0.72</v>
      </c>
      <c r="J2486" s="4">
        <v>4.2</v>
      </c>
      <c r="K2486" s="4">
        <v>4.16</v>
      </c>
      <c r="L2486" s="4">
        <v>1.23</v>
      </c>
      <c r="M2486" s="4">
        <v>17.100000000000001</v>
      </c>
      <c r="N2486" s="4">
        <v>5.39</v>
      </c>
      <c r="O2486" s="4">
        <v>55.4</v>
      </c>
      <c r="P2486" s="4">
        <v>19.5</v>
      </c>
      <c r="Q2486" s="4">
        <v>94.1</v>
      </c>
      <c r="R2486" s="4">
        <v>19.5</v>
      </c>
      <c r="S2486" s="4">
        <v>178</v>
      </c>
      <c r="T2486" s="4">
        <v>38.700000000000003</v>
      </c>
      <c r="U2486" s="4">
        <v>627</v>
      </c>
      <c r="V2486" s="4">
        <v>4.7</v>
      </c>
      <c r="W2486" s="4">
        <v>2.23</v>
      </c>
      <c r="X2486" s="4">
        <v>8770</v>
      </c>
      <c r="Y2486" s="4">
        <v>0.55500000000000005</v>
      </c>
      <c r="Z2486" s="4">
        <v>0.71</v>
      </c>
      <c r="AA2486" s="4">
        <v>499</v>
      </c>
      <c r="AB2486" s="4">
        <v>389</v>
      </c>
      <c r="AC2486" s="4">
        <v>11.8</v>
      </c>
    </row>
    <row r="2487" spans="1:29" hidden="1" x14ac:dyDescent="0.25">
      <c r="A2487" s="4" t="s">
        <v>4130</v>
      </c>
      <c r="B2487" s="4" t="s">
        <v>3937</v>
      </c>
      <c r="C2487" s="4" t="s">
        <v>2577</v>
      </c>
      <c r="D2487" s="4" t="s">
        <v>2583</v>
      </c>
      <c r="E2487" s="4" t="s">
        <v>3968</v>
      </c>
      <c r="F2487" s="4">
        <v>0</v>
      </c>
      <c r="G2487" s="4">
        <v>1.94</v>
      </c>
      <c r="H2487" s="4">
        <v>27</v>
      </c>
      <c r="I2487" s="4">
        <v>0.45</v>
      </c>
      <c r="J2487" s="4">
        <v>1.78</v>
      </c>
      <c r="K2487" s="4">
        <v>1.35</v>
      </c>
      <c r="L2487" s="4">
        <v>0.63</v>
      </c>
      <c r="M2487" s="4">
        <v>6.68</v>
      </c>
      <c r="N2487" s="4">
        <v>2.0299999999999998</v>
      </c>
      <c r="O2487" s="4">
        <v>27</v>
      </c>
      <c r="P2487" s="4">
        <v>11.35</v>
      </c>
      <c r="Q2487" s="4">
        <v>66.2</v>
      </c>
      <c r="R2487" s="4">
        <v>15.96</v>
      </c>
      <c r="S2487" s="4">
        <v>170.7</v>
      </c>
      <c r="T2487" s="4">
        <v>45.3</v>
      </c>
      <c r="U2487" s="4">
        <v>423</v>
      </c>
      <c r="V2487" s="4">
        <v>6.2</v>
      </c>
      <c r="W2487" s="4">
        <v>1.41</v>
      </c>
      <c r="X2487" s="4">
        <v>11570</v>
      </c>
      <c r="Y2487" s="4">
        <v>0.5</v>
      </c>
      <c r="Z2487" s="4">
        <v>1.45</v>
      </c>
      <c r="AA2487" s="4">
        <v>704</v>
      </c>
      <c r="AB2487" s="4">
        <v>975</v>
      </c>
      <c r="AC2487" s="4">
        <v>0.73</v>
      </c>
    </row>
    <row r="2488" spans="1:29" hidden="1" x14ac:dyDescent="0.25">
      <c r="A2488" s="4" t="s">
        <v>4130</v>
      </c>
      <c r="B2488" s="4" t="s">
        <v>3937</v>
      </c>
      <c r="C2488" s="4" t="s">
        <v>2577</v>
      </c>
      <c r="D2488" s="4" t="s">
        <v>2584</v>
      </c>
      <c r="E2488" s="4" t="s">
        <v>3968</v>
      </c>
      <c r="F2488" s="4">
        <v>1</v>
      </c>
      <c r="G2488" s="4" t="s">
        <v>2417</v>
      </c>
      <c r="H2488" s="4">
        <v>37.9</v>
      </c>
      <c r="I2488" s="4">
        <v>0.156</v>
      </c>
      <c r="J2488" s="4">
        <v>3.09</v>
      </c>
      <c r="K2488" s="4">
        <v>6.45</v>
      </c>
      <c r="L2488" s="4">
        <v>2.29</v>
      </c>
      <c r="M2488" s="4">
        <v>25.3</v>
      </c>
      <c r="N2488" s="4">
        <v>6.71</v>
      </c>
      <c r="O2488" s="4">
        <v>66.8</v>
      </c>
      <c r="P2488" s="4">
        <v>22.28</v>
      </c>
      <c r="Q2488" s="4">
        <v>94.7</v>
      </c>
      <c r="R2488" s="4">
        <v>18.77</v>
      </c>
      <c r="S2488" s="4">
        <v>157.19999999999999</v>
      </c>
      <c r="T2488" s="4">
        <v>31.33</v>
      </c>
      <c r="U2488" s="4">
        <v>679</v>
      </c>
      <c r="V2488" s="4">
        <v>6.5</v>
      </c>
      <c r="W2488" s="4">
        <v>2.31</v>
      </c>
      <c r="X2488" s="4">
        <v>11470</v>
      </c>
      <c r="Y2488" s="4">
        <v>0.60899999999999999</v>
      </c>
      <c r="Z2488" s="4">
        <v>1.1779999999999999</v>
      </c>
      <c r="AA2488" s="4">
        <v>560</v>
      </c>
      <c r="AB2488" s="4">
        <v>443</v>
      </c>
      <c r="AC2488" s="4">
        <v>0.66100000000000003</v>
      </c>
    </row>
    <row r="2489" spans="1:29" hidden="1" x14ac:dyDescent="0.25">
      <c r="A2489" s="4" t="s">
        <v>4130</v>
      </c>
      <c r="B2489" s="4" t="s">
        <v>3937</v>
      </c>
      <c r="C2489" s="4" t="s">
        <v>2577</v>
      </c>
      <c r="D2489" s="4" t="s">
        <v>2585</v>
      </c>
      <c r="E2489" s="4" t="s">
        <v>3968</v>
      </c>
      <c r="F2489" s="4">
        <v>0</v>
      </c>
      <c r="G2489" s="4">
        <v>0.65</v>
      </c>
      <c r="H2489" s="4">
        <v>98.3</v>
      </c>
      <c r="I2489" s="4">
        <v>0.38</v>
      </c>
      <c r="J2489" s="4">
        <v>4.41</v>
      </c>
      <c r="K2489" s="4">
        <v>6.4</v>
      </c>
      <c r="L2489" s="4">
        <v>2.14</v>
      </c>
      <c r="M2489" s="4">
        <v>34.799999999999997</v>
      </c>
      <c r="N2489" s="4">
        <v>9.84</v>
      </c>
      <c r="O2489" s="4">
        <v>116.9</v>
      </c>
      <c r="P2489" s="4">
        <v>42.15</v>
      </c>
      <c r="Q2489" s="4">
        <v>196.4</v>
      </c>
      <c r="R2489" s="4">
        <v>40.1</v>
      </c>
      <c r="S2489" s="4">
        <v>378.7</v>
      </c>
      <c r="T2489" s="4">
        <v>80.599999999999994</v>
      </c>
      <c r="U2489" s="4">
        <v>1422</v>
      </c>
      <c r="V2489" s="4">
        <v>6.2</v>
      </c>
      <c r="W2489" s="4">
        <v>4.0999999999999996</v>
      </c>
      <c r="X2489" s="4">
        <v>8500</v>
      </c>
      <c r="Y2489" s="4">
        <v>1</v>
      </c>
      <c r="Z2489" s="4">
        <v>1.41</v>
      </c>
      <c r="AA2489" s="4">
        <v>1177</v>
      </c>
      <c r="AB2489" s="4">
        <v>793</v>
      </c>
      <c r="AC2489" s="4">
        <v>1.39</v>
      </c>
    </row>
    <row r="2490" spans="1:29" hidden="1" x14ac:dyDescent="0.25">
      <c r="A2490" s="4" t="s">
        <v>4130</v>
      </c>
      <c r="B2490" s="4" t="s">
        <v>3937</v>
      </c>
      <c r="C2490" s="4" t="s">
        <v>2577</v>
      </c>
      <c r="D2490" s="4" t="s">
        <v>2586</v>
      </c>
      <c r="E2490" s="4" t="s">
        <v>3968</v>
      </c>
      <c r="F2490" s="4">
        <v>0</v>
      </c>
      <c r="G2490" s="4">
        <v>0.63</v>
      </c>
      <c r="H2490" s="4">
        <v>36</v>
      </c>
      <c r="I2490" s="4">
        <v>0.14699999999999999</v>
      </c>
      <c r="J2490" s="4">
        <v>1.86</v>
      </c>
      <c r="K2490" s="4">
        <v>1.59</v>
      </c>
      <c r="L2490" s="4">
        <v>0.75</v>
      </c>
      <c r="M2490" s="4">
        <v>9.43</v>
      </c>
      <c r="N2490" s="4">
        <v>2.8</v>
      </c>
      <c r="O2490" s="4">
        <v>33.799999999999997</v>
      </c>
      <c r="P2490" s="4">
        <v>13.71</v>
      </c>
      <c r="Q2490" s="4">
        <v>72.8</v>
      </c>
      <c r="R2490" s="4">
        <v>16.850000000000001</v>
      </c>
      <c r="S2490" s="4">
        <v>176.4</v>
      </c>
      <c r="T2490" s="4">
        <v>43.7</v>
      </c>
      <c r="U2490" s="4">
        <v>475</v>
      </c>
      <c r="V2490" s="4">
        <v>1.5</v>
      </c>
      <c r="W2490" s="4">
        <v>1.85</v>
      </c>
      <c r="X2490" s="4">
        <v>11000</v>
      </c>
      <c r="Y2490" s="4">
        <v>0.49199999999999999</v>
      </c>
      <c r="Z2490" s="4">
        <v>0.88</v>
      </c>
      <c r="AA2490" s="4">
        <v>641</v>
      </c>
      <c r="AB2490" s="4">
        <v>812</v>
      </c>
      <c r="AC2490" s="4">
        <v>0.73399999999999999</v>
      </c>
    </row>
    <row r="2491" spans="1:29" hidden="1" x14ac:dyDescent="0.25">
      <c r="A2491" s="4" t="s">
        <v>4130</v>
      </c>
      <c r="B2491" s="4" t="s">
        <v>3937</v>
      </c>
      <c r="C2491" s="4" t="s">
        <v>2577</v>
      </c>
      <c r="D2491" s="4" t="s">
        <v>2587</v>
      </c>
      <c r="E2491" s="4" t="s">
        <v>3968</v>
      </c>
      <c r="F2491" s="4">
        <v>0</v>
      </c>
      <c r="G2491" s="4">
        <v>0.51</v>
      </c>
      <c r="H2491" s="4">
        <v>45.1</v>
      </c>
      <c r="I2491" s="4">
        <v>0.25</v>
      </c>
      <c r="J2491" s="4">
        <v>2.38</v>
      </c>
      <c r="K2491" s="4">
        <v>3.54</v>
      </c>
      <c r="L2491" s="4">
        <v>1.27</v>
      </c>
      <c r="M2491" s="4">
        <v>16.91</v>
      </c>
      <c r="N2491" s="4">
        <v>4.51</v>
      </c>
      <c r="O2491" s="4">
        <v>49.6</v>
      </c>
      <c r="P2491" s="4">
        <v>18.2</v>
      </c>
      <c r="Q2491" s="4">
        <v>82.6</v>
      </c>
      <c r="R2491" s="4">
        <v>16.100000000000001</v>
      </c>
      <c r="S2491" s="4">
        <v>161</v>
      </c>
      <c r="T2491" s="4">
        <v>34.299999999999997</v>
      </c>
      <c r="U2491" s="4">
        <v>557</v>
      </c>
      <c r="V2491" s="4">
        <v>4.9000000000000004</v>
      </c>
      <c r="W2491" s="4">
        <v>1.97</v>
      </c>
      <c r="X2491" s="4">
        <v>8350</v>
      </c>
      <c r="Y2491" s="4">
        <v>0.39600000000000002</v>
      </c>
      <c r="Z2491" s="4">
        <v>0.76900000000000002</v>
      </c>
      <c r="AA2491" s="4">
        <v>534</v>
      </c>
      <c r="AB2491" s="4">
        <v>400</v>
      </c>
      <c r="AC2491" s="4">
        <v>0.67</v>
      </c>
    </row>
    <row r="2492" spans="1:29" hidden="1" x14ac:dyDescent="0.25">
      <c r="A2492" s="4" t="s">
        <v>4130</v>
      </c>
      <c r="B2492" s="4" t="s">
        <v>3937</v>
      </c>
      <c r="C2492" s="4" t="s">
        <v>2577</v>
      </c>
      <c r="D2492" s="4" t="s">
        <v>2588</v>
      </c>
      <c r="E2492" s="4" t="s">
        <v>3968</v>
      </c>
      <c r="F2492" s="4">
        <v>0</v>
      </c>
      <c r="G2492" s="4">
        <v>0.253</v>
      </c>
      <c r="H2492" s="4">
        <v>18.899999999999999</v>
      </c>
      <c r="I2492" s="4">
        <v>8.2000000000000003E-2</v>
      </c>
      <c r="J2492" s="4">
        <v>0.91</v>
      </c>
      <c r="K2492" s="4">
        <v>1.19</v>
      </c>
      <c r="L2492" s="4">
        <v>0.61</v>
      </c>
      <c r="M2492" s="4">
        <v>8</v>
      </c>
      <c r="N2492" s="4">
        <v>2.76</v>
      </c>
      <c r="O2492" s="4">
        <v>33.1</v>
      </c>
      <c r="P2492" s="4">
        <v>15.4</v>
      </c>
      <c r="Q2492" s="4">
        <v>87.3</v>
      </c>
      <c r="R2492" s="4">
        <v>22.3</v>
      </c>
      <c r="S2492" s="4">
        <v>240</v>
      </c>
      <c r="T2492" s="4">
        <v>64.3</v>
      </c>
      <c r="U2492" s="4">
        <v>577</v>
      </c>
      <c r="V2492" s="4">
        <v>4.7</v>
      </c>
      <c r="W2492" s="4">
        <v>1.34</v>
      </c>
      <c r="X2492" s="4">
        <v>10590</v>
      </c>
      <c r="Y2492" s="4">
        <v>0.316</v>
      </c>
      <c r="Z2492" s="4">
        <v>0.71</v>
      </c>
      <c r="AA2492" s="4">
        <v>385</v>
      </c>
      <c r="AB2492" s="4">
        <v>636</v>
      </c>
      <c r="AC2492" s="4">
        <v>0.79</v>
      </c>
    </row>
    <row r="2493" spans="1:29" hidden="1" x14ac:dyDescent="0.25">
      <c r="A2493" s="4" t="s">
        <v>4130</v>
      </c>
      <c r="B2493" s="4" t="s">
        <v>3937</v>
      </c>
      <c r="C2493" s="4" t="s">
        <v>2577</v>
      </c>
      <c r="D2493" s="4" t="s">
        <v>2589</v>
      </c>
      <c r="E2493" s="4" t="s">
        <v>3968</v>
      </c>
      <c r="F2493" s="4">
        <v>0</v>
      </c>
      <c r="G2493" s="4">
        <v>0.187</v>
      </c>
      <c r="H2493" s="4">
        <v>35.799999999999997</v>
      </c>
      <c r="I2493" s="4">
        <v>0.151</v>
      </c>
      <c r="J2493" s="4">
        <v>2.11</v>
      </c>
      <c r="K2493" s="4">
        <v>3.78</v>
      </c>
      <c r="L2493" s="4">
        <v>1.26</v>
      </c>
      <c r="M2493" s="4">
        <v>16.899999999999999</v>
      </c>
      <c r="N2493" s="4">
        <v>4.6500000000000004</v>
      </c>
      <c r="O2493" s="4">
        <v>54.3</v>
      </c>
      <c r="P2493" s="4">
        <v>20.329999999999998</v>
      </c>
      <c r="Q2493" s="4">
        <v>102</v>
      </c>
      <c r="R2493" s="4">
        <v>23.1</v>
      </c>
      <c r="S2493" s="4">
        <v>212</v>
      </c>
      <c r="T2493" s="4">
        <v>49.6</v>
      </c>
      <c r="U2493" s="4">
        <v>669</v>
      </c>
      <c r="V2493" s="4">
        <v>4.4000000000000004</v>
      </c>
      <c r="W2493" s="4">
        <v>1.64</v>
      </c>
      <c r="X2493" s="4">
        <v>9380</v>
      </c>
      <c r="Y2493" s="4">
        <v>0.46500000000000002</v>
      </c>
      <c r="Z2493" s="4">
        <v>1.01</v>
      </c>
      <c r="AA2493" s="4">
        <v>475</v>
      </c>
      <c r="AB2493" s="4">
        <v>451</v>
      </c>
      <c r="AC2493" s="4">
        <v>1.49</v>
      </c>
    </row>
    <row r="2494" spans="1:29" hidden="1" x14ac:dyDescent="0.25">
      <c r="A2494" s="4" t="s">
        <v>4130</v>
      </c>
      <c r="B2494" s="4" t="s">
        <v>3937</v>
      </c>
      <c r="C2494" s="4" t="s">
        <v>2577</v>
      </c>
      <c r="D2494" s="4" t="s">
        <v>2590</v>
      </c>
      <c r="E2494" s="4" t="s">
        <v>3968</v>
      </c>
      <c r="F2494" s="4">
        <v>0</v>
      </c>
      <c r="G2494" s="4">
        <v>0.13600000000000001</v>
      </c>
      <c r="H2494" s="4">
        <v>143</v>
      </c>
      <c r="I2494" s="4">
        <v>1.53</v>
      </c>
      <c r="J2494" s="4">
        <v>23.3</v>
      </c>
      <c r="K2494" s="4">
        <v>34.9</v>
      </c>
      <c r="L2494" s="4">
        <v>10.1</v>
      </c>
      <c r="M2494" s="4">
        <v>104</v>
      </c>
      <c r="N2494" s="4">
        <v>24.6</v>
      </c>
      <c r="O2494" s="4">
        <v>242</v>
      </c>
      <c r="P2494" s="4">
        <v>71</v>
      </c>
      <c r="Q2494" s="4">
        <v>290</v>
      </c>
      <c r="R2494" s="4">
        <v>52</v>
      </c>
      <c r="S2494" s="4">
        <v>435</v>
      </c>
      <c r="T2494" s="4">
        <v>84</v>
      </c>
      <c r="U2494" s="4">
        <v>2250</v>
      </c>
      <c r="V2494" s="4">
        <v>4.7</v>
      </c>
      <c r="W2494" s="4">
        <v>3.03</v>
      </c>
      <c r="X2494" s="4">
        <v>7360</v>
      </c>
      <c r="Y2494" s="4">
        <v>0.61</v>
      </c>
      <c r="Z2494" s="4">
        <v>3.6</v>
      </c>
      <c r="AA2494" s="4">
        <v>2860</v>
      </c>
      <c r="AB2494" s="4">
        <v>920</v>
      </c>
      <c r="AC2494" s="4">
        <v>0.56299999999999994</v>
      </c>
    </row>
    <row r="2495" spans="1:29" hidden="1" x14ac:dyDescent="0.25">
      <c r="A2495" s="4" t="s">
        <v>4130</v>
      </c>
      <c r="B2495" s="4" t="s">
        <v>3937</v>
      </c>
      <c r="C2495" s="4" t="s">
        <v>2577</v>
      </c>
      <c r="D2495" s="4" t="s">
        <v>2591</v>
      </c>
      <c r="E2495" s="4" t="s">
        <v>3968</v>
      </c>
      <c r="F2495" s="4">
        <v>0</v>
      </c>
      <c r="G2495" s="4">
        <v>0.13</v>
      </c>
      <c r="H2495" s="4">
        <v>28.23</v>
      </c>
      <c r="I2495" s="4">
        <v>7.3999999999999996E-2</v>
      </c>
      <c r="J2495" s="4">
        <v>1.22</v>
      </c>
      <c r="K2495" s="4">
        <v>2.2400000000000002</v>
      </c>
      <c r="L2495" s="4">
        <v>0.96</v>
      </c>
      <c r="M2495" s="4">
        <v>13</v>
      </c>
      <c r="N2495" s="4">
        <v>3.46</v>
      </c>
      <c r="O2495" s="4">
        <v>43.2</v>
      </c>
      <c r="P2495" s="4">
        <v>15.59</v>
      </c>
      <c r="Q2495" s="4">
        <v>81.5</v>
      </c>
      <c r="R2495" s="4">
        <v>17.559999999999999</v>
      </c>
      <c r="S2495" s="4">
        <v>173.4</v>
      </c>
      <c r="T2495" s="4">
        <v>40.71</v>
      </c>
      <c r="U2495" s="4">
        <v>516</v>
      </c>
      <c r="V2495" s="4">
        <v>2.8</v>
      </c>
      <c r="W2495" s="4">
        <v>1.45</v>
      </c>
      <c r="X2495" s="4">
        <v>8400</v>
      </c>
      <c r="Y2495" s="4">
        <v>0.44800000000000001</v>
      </c>
      <c r="Z2495" s="4">
        <v>0.33600000000000002</v>
      </c>
      <c r="AA2495" s="4">
        <v>281.39999999999998</v>
      </c>
      <c r="AB2495" s="4">
        <v>374</v>
      </c>
      <c r="AC2495" s="4">
        <v>0.53100000000000003</v>
      </c>
    </row>
    <row r="2496" spans="1:29" hidden="1" x14ac:dyDescent="0.25">
      <c r="A2496" s="4" t="s">
        <v>4130</v>
      </c>
      <c r="B2496" s="4" t="s">
        <v>3937</v>
      </c>
      <c r="C2496" s="4" t="s">
        <v>2577</v>
      </c>
      <c r="D2496" s="4" t="s">
        <v>2592</v>
      </c>
      <c r="E2496" s="4" t="s">
        <v>3968</v>
      </c>
      <c r="F2496" s="4">
        <v>0</v>
      </c>
      <c r="G2496" s="4">
        <v>0.129</v>
      </c>
      <c r="H2496" s="4">
        <v>35</v>
      </c>
      <c r="I2496" s="4">
        <v>0.126</v>
      </c>
      <c r="J2496" s="4">
        <v>2.21</v>
      </c>
      <c r="K2496" s="4">
        <v>4.68</v>
      </c>
      <c r="L2496" s="4">
        <v>1.61</v>
      </c>
      <c r="M2496" s="4">
        <v>23.8</v>
      </c>
      <c r="N2496" s="4">
        <v>7</v>
      </c>
      <c r="O2496" s="4">
        <v>82</v>
      </c>
      <c r="P2496" s="4">
        <v>34.299999999999997</v>
      </c>
      <c r="Q2496" s="4">
        <v>172</v>
      </c>
      <c r="R2496" s="4">
        <v>37.9</v>
      </c>
      <c r="S2496" s="4">
        <v>381</v>
      </c>
      <c r="T2496" s="4">
        <v>87.5</v>
      </c>
      <c r="U2496" s="4">
        <v>1150</v>
      </c>
      <c r="V2496" s="4">
        <v>4</v>
      </c>
      <c r="W2496" s="4">
        <v>2.3199999999999998</v>
      </c>
      <c r="X2496" s="4">
        <v>8990</v>
      </c>
      <c r="Y2496" s="4">
        <v>0.52100000000000002</v>
      </c>
      <c r="Z2496" s="4">
        <v>0.66</v>
      </c>
      <c r="AA2496" s="4">
        <v>473</v>
      </c>
      <c r="AB2496" s="4">
        <v>600</v>
      </c>
      <c r="AC2496" s="4">
        <v>0.76700000000000002</v>
      </c>
    </row>
    <row r="2497" spans="1:29" hidden="1" x14ac:dyDescent="0.25">
      <c r="A2497" s="4" t="s">
        <v>4130</v>
      </c>
      <c r="B2497" s="4" t="s">
        <v>3937</v>
      </c>
      <c r="C2497" s="4" t="s">
        <v>2577</v>
      </c>
      <c r="D2497" s="4" t="s">
        <v>2593</v>
      </c>
      <c r="E2497" s="4" t="s">
        <v>3968</v>
      </c>
      <c r="F2497" s="4">
        <v>0</v>
      </c>
      <c r="G2497" s="4">
        <v>0.114</v>
      </c>
      <c r="H2497" s="4">
        <v>89.9</v>
      </c>
      <c r="I2497" s="4">
        <v>0.217</v>
      </c>
      <c r="J2497" s="4">
        <v>3.29</v>
      </c>
      <c r="K2497" s="4">
        <v>6.14</v>
      </c>
      <c r="L2497" s="4">
        <v>1.93</v>
      </c>
      <c r="M2497" s="4">
        <v>25.8</v>
      </c>
      <c r="N2497" s="4">
        <v>7.05</v>
      </c>
      <c r="O2497" s="4">
        <v>73.3</v>
      </c>
      <c r="P2497" s="4">
        <v>25.83</v>
      </c>
      <c r="Q2497" s="4">
        <v>124.6</v>
      </c>
      <c r="R2497" s="4">
        <v>28.03</v>
      </c>
      <c r="S2497" s="4">
        <v>295.39999999999998</v>
      </c>
      <c r="T2497" s="4">
        <v>71.900000000000006</v>
      </c>
      <c r="U2497" s="4">
        <v>865</v>
      </c>
      <c r="V2497" s="4">
        <v>2.2000000000000002</v>
      </c>
      <c r="W2497" s="4">
        <v>4.5999999999999996</v>
      </c>
      <c r="X2497" s="4">
        <v>11160</v>
      </c>
      <c r="Y2497" s="4">
        <v>0.95199999999999996</v>
      </c>
      <c r="Z2497" s="4">
        <v>5.23</v>
      </c>
      <c r="AA2497" s="4">
        <v>3150</v>
      </c>
      <c r="AB2497" s="4">
        <v>2423</v>
      </c>
      <c r="AC2497" s="4">
        <v>0.69</v>
      </c>
    </row>
    <row r="2498" spans="1:29" hidden="1" x14ac:dyDescent="0.25">
      <c r="A2498" s="4" t="s">
        <v>4130</v>
      </c>
      <c r="B2498" s="4" t="s">
        <v>3937</v>
      </c>
      <c r="C2498" s="4" t="s">
        <v>2577</v>
      </c>
      <c r="D2498" s="4" t="s">
        <v>2594</v>
      </c>
      <c r="E2498" s="4" t="s">
        <v>3968</v>
      </c>
      <c r="F2498" s="4">
        <v>0</v>
      </c>
      <c r="G2498" s="4">
        <v>0.10299999999999999</v>
      </c>
      <c r="H2498" s="4">
        <v>31.6</v>
      </c>
      <c r="I2498" s="4">
        <v>8.1000000000000003E-2</v>
      </c>
      <c r="J2498" s="4">
        <v>1.0900000000000001</v>
      </c>
      <c r="K2498" s="4">
        <v>2.13</v>
      </c>
      <c r="L2498" s="4">
        <v>0.71</v>
      </c>
      <c r="M2498" s="4">
        <v>9.94</v>
      </c>
      <c r="N2498" s="4">
        <v>2.82</v>
      </c>
      <c r="O2498" s="4">
        <v>35.299999999999997</v>
      </c>
      <c r="P2498" s="4">
        <v>13.17</v>
      </c>
      <c r="Q2498" s="4">
        <v>70.2</v>
      </c>
      <c r="R2498" s="4">
        <v>16.27</v>
      </c>
      <c r="S2498" s="4">
        <v>160</v>
      </c>
      <c r="T2498" s="4">
        <v>39.200000000000003</v>
      </c>
      <c r="U2498" s="4">
        <v>446</v>
      </c>
      <c r="V2498" s="4">
        <v>3.9</v>
      </c>
      <c r="W2498" s="4">
        <v>1.51</v>
      </c>
      <c r="X2498" s="4">
        <v>11030</v>
      </c>
      <c r="Y2498" s="4">
        <v>0.39900000000000002</v>
      </c>
      <c r="Z2498" s="4">
        <v>0.56000000000000005</v>
      </c>
      <c r="AA2498" s="4">
        <v>438.2</v>
      </c>
      <c r="AB2498" s="4">
        <v>542</v>
      </c>
      <c r="AC2498" s="4">
        <v>0.64200000000000002</v>
      </c>
    </row>
    <row r="2499" spans="1:29" hidden="1" x14ac:dyDescent="0.25">
      <c r="A2499" s="4" t="s">
        <v>4130</v>
      </c>
      <c r="B2499" s="4" t="s">
        <v>3937</v>
      </c>
      <c r="C2499" s="4" t="s">
        <v>2577</v>
      </c>
      <c r="D2499" s="4" t="s">
        <v>2595</v>
      </c>
      <c r="E2499" s="4" t="s">
        <v>3968</v>
      </c>
      <c r="F2499" s="4">
        <v>0</v>
      </c>
      <c r="G2499" s="4">
        <v>8.1000000000000003E-2</v>
      </c>
      <c r="H2499" s="4">
        <v>71.5</v>
      </c>
      <c r="I2499" s="4">
        <v>8.5000000000000006E-2</v>
      </c>
      <c r="J2499" s="4">
        <v>1.51</v>
      </c>
      <c r="K2499" s="4">
        <v>2.92</v>
      </c>
      <c r="L2499" s="4">
        <v>1.1299999999999999</v>
      </c>
      <c r="M2499" s="4">
        <v>16.91</v>
      </c>
      <c r="N2499" s="4">
        <v>5.68</v>
      </c>
      <c r="O2499" s="4">
        <v>72.400000000000006</v>
      </c>
      <c r="P2499" s="4">
        <v>29.9</v>
      </c>
      <c r="Q2499" s="4">
        <v>164.6</v>
      </c>
      <c r="R2499" s="4">
        <v>38.6</v>
      </c>
      <c r="S2499" s="4">
        <v>423</v>
      </c>
      <c r="T2499" s="4">
        <v>107.3</v>
      </c>
      <c r="U2499" s="4">
        <v>1148</v>
      </c>
      <c r="V2499" s="4">
        <v>1</v>
      </c>
      <c r="W2499" s="4">
        <v>3.53</v>
      </c>
      <c r="X2499" s="4">
        <v>10600</v>
      </c>
      <c r="Y2499" s="4">
        <v>0.76</v>
      </c>
      <c r="Z2499" s="4">
        <v>1.88</v>
      </c>
      <c r="AA2499" s="4">
        <v>1693</v>
      </c>
      <c r="AB2499" s="4">
        <v>2171</v>
      </c>
      <c r="AC2499" s="4">
        <v>0.76700000000000002</v>
      </c>
    </row>
    <row r="2500" spans="1:29" hidden="1" x14ac:dyDescent="0.25">
      <c r="A2500" s="4" t="s">
        <v>4130</v>
      </c>
      <c r="B2500" s="4" t="s">
        <v>3937</v>
      </c>
      <c r="C2500" s="4" t="s">
        <v>2577</v>
      </c>
      <c r="D2500" s="4" t="s">
        <v>2596</v>
      </c>
      <c r="E2500" s="4" t="s">
        <v>3968</v>
      </c>
      <c r="F2500" s="4">
        <v>0</v>
      </c>
      <c r="G2500" s="4">
        <v>7.6999999999999999E-2</v>
      </c>
      <c r="H2500" s="4">
        <v>21.8</v>
      </c>
      <c r="I2500" s="4">
        <v>6.4000000000000001E-2</v>
      </c>
      <c r="J2500" s="4">
        <v>0.79</v>
      </c>
      <c r="K2500" s="4">
        <v>1.4</v>
      </c>
      <c r="L2500" s="4">
        <v>0.48</v>
      </c>
      <c r="M2500" s="4">
        <v>9.4</v>
      </c>
      <c r="N2500" s="4">
        <v>2.58</v>
      </c>
      <c r="O2500" s="4">
        <v>29.9</v>
      </c>
      <c r="P2500" s="4">
        <v>11.6</v>
      </c>
      <c r="Q2500" s="4">
        <v>60.4</v>
      </c>
      <c r="R2500" s="4">
        <v>14.2</v>
      </c>
      <c r="S2500" s="4">
        <v>146.30000000000001</v>
      </c>
      <c r="T2500" s="4">
        <v>35.700000000000003</v>
      </c>
      <c r="U2500" s="4">
        <v>407</v>
      </c>
      <c r="V2500" s="4">
        <v>2.7</v>
      </c>
      <c r="W2500" s="4">
        <v>1.0900000000000001</v>
      </c>
      <c r="X2500" s="4">
        <v>9920</v>
      </c>
      <c r="Y2500" s="4">
        <v>0.32400000000000001</v>
      </c>
      <c r="Z2500" s="4">
        <v>0.29699999999999999</v>
      </c>
      <c r="AA2500" s="4">
        <v>221</v>
      </c>
      <c r="AB2500" s="4">
        <v>324</v>
      </c>
      <c r="AC2500" s="4">
        <v>0.50600000000000001</v>
      </c>
    </row>
    <row r="2501" spans="1:29" hidden="1" x14ac:dyDescent="0.25">
      <c r="A2501" s="4" t="s">
        <v>4130</v>
      </c>
      <c r="B2501" s="4" t="s">
        <v>3937</v>
      </c>
      <c r="C2501" s="4" t="s">
        <v>2577</v>
      </c>
      <c r="D2501" s="4" t="s">
        <v>2597</v>
      </c>
      <c r="E2501" s="4" t="s">
        <v>3968</v>
      </c>
      <c r="F2501" s="4">
        <v>0</v>
      </c>
      <c r="G2501" s="4">
        <v>4.8000000000000001E-2</v>
      </c>
      <c r="H2501" s="4">
        <v>78.099999999999994</v>
      </c>
      <c r="I2501" s="4">
        <v>0.23</v>
      </c>
      <c r="J2501" s="4">
        <v>4</v>
      </c>
      <c r="K2501" s="4">
        <v>8.41</v>
      </c>
      <c r="L2501" s="4">
        <v>3.32</v>
      </c>
      <c r="M2501" s="4">
        <v>42.9</v>
      </c>
      <c r="N2501" s="4">
        <v>12.46</v>
      </c>
      <c r="O2501" s="4">
        <v>137.1</v>
      </c>
      <c r="P2501" s="4">
        <v>49</v>
      </c>
      <c r="Q2501" s="4">
        <v>235</v>
      </c>
      <c r="R2501" s="4">
        <v>48.8</v>
      </c>
      <c r="S2501" s="4">
        <v>456</v>
      </c>
      <c r="T2501" s="4">
        <v>101.1</v>
      </c>
      <c r="U2501" s="4">
        <v>1704</v>
      </c>
      <c r="V2501" s="4">
        <v>10.7</v>
      </c>
      <c r="W2501" s="4">
        <v>3.69</v>
      </c>
      <c r="X2501" s="4">
        <v>9060</v>
      </c>
      <c r="Y2501" s="4">
        <v>0.90900000000000003</v>
      </c>
      <c r="Z2501" s="4">
        <v>2.11</v>
      </c>
      <c r="AA2501" s="4">
        <v>1935</v>
      </c>
      <c r="AB2501" s="4">
        <v>1036</v>
      </c>
      <c r="AC2501" s="4">
        <v>0.76100000000000001</v>
      </c>
    </row>
    <row r="2502" spans="1:29" hidden="1" x14ac:dyDescent="0.25">
      <c r="A2502" s="4" t="s">
        <v>4130</v>
      </c>
      <c r="B2502" s="4" t="s">
        <v>3937</v>
      </c>
      <c r="C2502" s="4" t="s">
        <v>2577</v>
      </c>
      <c r="D2502" s="4" t="s">
        <v>2598</v>
      </c>
      <c r="E2502" s="4" t="s">
        <v>3968</v>
      </c>
      <c r="F2502" s="4">
        <v>0</v>
      </c>
      <c r="G2502" s="4">
        <v>4.3700000000000003E-2</v>
      </c>
      <c r="H2502" s="4">
        <v>14.3</v>
      </c>
      <c r="I2502" s="4">
        <v>0.44</v>
      </c>
      <c r="J2502" s="4">
        <v>5.81</v>
      </c>
      <c r="K2502" s="4">
        <v>6.69</v>
      </c>
      <c r="L2502" s="4">
        <v>3.62</v>
      </c>
      <c r="M2502" s="4">
        <v>28.6</v>
      </c>
      <c r="N2502" s="4">
        <v>6.75</v>
      </c>
      <c r="O2502" s="4">
        <v>64.8</v>
      </c>
      <c r="P2502" s="4">
        <v>21.9</v>
      </c>
      <c r="Q2502" s="4">
        <v>96.1</v>
      </c>
      <c r="R2502" s="4">
        <v>19.03</v>
      </c>
      <c r="S2502" s="4">
        <v>173.3</v>
      </c>
      <c r="T2502" s="4">
        <v>37.700000000000003</v>
      </c>
      <c r="U2502" s="4">
        <v>673</v>
      </c>
      <c r="V2502" s="4">
        <v>6.9</v>
      </c>
      <c r="W2502" s="4">
        <v>0.83</v>
      </c>
      <c r="X2502" s="4">
        <v>7320</v>
      </c>
      <c r="Y2502" s="4">
        <v>0.21199999999999999</v>
      </c>
      <c r="Z2502" s="4">
        <v>0.34499999999999997</v>
      </c>
      <c r="AA2502" s="4">
        <v>253</v>
      </c>
      <c r="AB2502" s="4">
        <v>176.8</v>
      </c>
      <c r="AC2502" s="4">
        <v>0.45</v>
      </c>
    </row>
    <row r="2503" spans="1:29" hidden="1" x14ac:dyDescent="0.25">
      <c r="A2503" s="4" t="s">
        <v>4130</v>
      </c>
      <c r="B2503" s="4" t="s">
        <v>3937</v>
      </c>
      <c r="C2503" s="4" t="s">
        <v>2577</v>
      </c>
      <c r="D2503" s="4" t="s">
        <v>2599</v>
      </c>
      <c r="E2503" s="4" t="s">
        <v>3968</v>
      </c>
      <c r="F2503" s="4">
        <v>0</v>
      </c>
      <c r="G2503" s="4">
        <v>3.7999999999999999E-2</v>
      </c>
      <c r="H2503" s="4">
        <v>30.4</v>
      </c>
      <c r="I2503" s="4">
        <v>0.17199999999999999</v>
      </c>
      <c r="J2503" s="4">
        <v>2.2200000000000002</v>
      </c>
      <c r="K2503" s="4">
        <v>4.88</v>
      </c>
      <c r="L2503" s="4">
        <v>1.45</v>
      </c>
      <c r="M2503" s="4">
        <v>19.2</v>
      </c>
      <c r="N2503" s="4">
        <v>5.24</v>
      </c>
      <c r="O2503" s="4">
        <v>56.7</v>
      </c>
      <c r="P2503" s="4">
        <v>20</v>
      </c>
      <c r="Q2503" s="4">
        <v>93</v>
      </c>
      <c r="R2503" s="4">
        <v>19</v>
      </c>
      <c r="S2503" s="4">
        <v>175</v>
      </c>
      <c r="T2503" s="4">
        <v>38.9</v>
      </c>
      <c r="U2503" s="4">
        <v>628</v>
      </c>
      <c r="V2503" s="4">
        <v>6.6</v>
      </c>
      <c r="W2503" s="4">
        <v>1.28</v>
      </c>
      <c r="X2503" s="4">
        <v>8280</v>
      </c>
      <c r="Y2503" s="4">
        <v>0.33100000000000002</v>
      </c>
      <c r="Z2503" s="4">
        <v>0.43</v>
      </c>
      <c r="AA2503" s="4">
        <v>300</v>
      </c>
      <c r="AB2503" s="4">
        <v>246</v>
      </c>
      <c r="AC2503" s="4">
        <v>1.78</v>
      </c>
    </row>
    <row r="2504" spans="1:29" hidden="1" x14ac:dyDescent="0.25">
      <c r="A2504" s="4" t="s">
        <v>4130</v>
      </c>
      <c r="B2504" s="4" t="s">
        <v>3937</v>
      </c>
      <c r="C2504" s="4" t="s">
        <v>2577</v>
      </c>
      <c r="D2504" s="4" t="s">
        <v>2600</v>
      </c>
      <c r="E2504" s="4" t="s">
        <v>3968</v>
      </c>
      <c r="F2504" s="4">
        <v>0</v>
      </c>
      <c r="G2504" s="4">
        <v>3.5099999999999999E-2</v>
      </c>
      <c r="H2504" s="4">
        <v>27.7</v>
      </c>
      <c r="I2504" s="4">
        <v>7.3999999999999996E-2</v>
      </c>
      <c r="J2504" s="4">
        <v>1.1599999999999999</v>
      </c>
      <c r="K2504" s="4">
        <v>2.76</v>
      </c>
      <c r="L2504" s="4">
        <v>1</v>
      </c>
      <c r="M2504" s="4">
        <v>12.3</v>
      </c>
      <c r="N2504" s="4">
        <v>3.9</v>
      </c>
      <c r="O2504" s="4">
        <v>44.9</v>
      </c>
      <c r="P2504" s="4">
        <v>17.399999999999999</v>
      </c>
      <c r="Q2504" s="4">
        <v>85.5</v>
      </c>
      <c r="R2504" s="4">
        <v>18.600000000000001</v>
      </c>
      <c r="S2504" s="4">
        <v>184</v>
      </c>
      <c r="T2504" s="4">
        <v>42.8</v>
      </c>
      <c r="U2504" s="4">
        <v>557</v>
      </c>
      <c r="V2504" s="4">
        <v>6.3</v>
      </c>
      <c r="W2504" s="4">
        <v>1.68</v>
      </c>
      <c r="X2504" s="4">
        <v>8550</v>
      </c>
      <c r="Y2504" s="4">
        <v>0.44900000000000001</v>
      </c>
      <c r="Z2504" s="4">
        <v>0.32700000000000001</v>
      </c>
      <c r="AA2504" s="4">
        <v>259</v>
      </c>
      <c r="AB2504" s="4">
        <v>285</v>
      </c>
      <c r="AC2504" s="4">
        <v>0.51900000000000002</v>
      </c>
    </row>
    <row r="2505" spans="1:29" hidden="1" x14ac:dyDescent="0.25">
      <c r="A2505" s="4" t="s">
        <v>4130</v>
      </c>
      <c r="B2505" s="4" t="s">
        <v>3937</v>
      </c>
      <c r="C2505" s="4" t="s">
        <v>2577</v>
      </c>
      <c r="D2505" s="4" t="s">
        <v>2601</v>
      </c>
      <c r="E2505" s="4" t="s">
        <v>3968</v>
      </c>
      <c r="F2505" s="4">
        <v>0</v>
      </c>
      <c r="G2505" s="4">
        <v>2.7E-2</v>
      </c>
      <c r="H2505" s="4">
        <v>22.2</v>
      </c>
      <c r="I2505" s="4">
        <v>9.4E-2</v>
      </c>
      <c r="J2505" s="4">
        <v>1.65</v>
      </c>
      <c r="K2505" s="4">
        <v>3.9</v>
      </c>
      <c r="L2505" s="4">
        <v>1.5</v>
      </c>
      <c r="M2505" s="4">
        <v>17.600000000000001</v>
      </c>
      <c r="N2505" s="4">
        <v>5.34</v>
      </c>
      <c r="O2505" s="4">
        <v>63.4</v>
      </c>
      <c r="P2505" s="4">
        <v>24</v>
      </c>
      <c r="Q2505" s="4">
        <v>122</v>
      </c>
      <c r="R2505" s="4">
        <v>26.3</v>
      </c>
      <c r="S2505" s="4">
        <v>255</v>
      </c>
      <c r="T2505" s="4">
        <v>58.1</v>
      </c>
      <c r="U2505" s="4">
        <v>801</v>
      </c>
      <c r="V2505" s="4">
        <v>1.6</v>
      </c>
      <c r="W2505" s="4">
        <v>0.88</v>
      </c>
      <c r="X2505" s="4">
        <v>9380</v>
      </c>
      <c r="Y2505" s="4">
        <v>0.17100000000000001</v>
      </c>
      <c r="Z2505" s="4">
        <v>0.19</v>
      </c>
      <c r="AA2505" s="4">
        <v>161</v>
      </c>
      <c r="AB2505" s="4">
        <v>248</v>
      </c>
      <c r="AC2505" s="4">
        <v>0.60099999999999998</v>
      </c>
    </row>
    <row r="2506" spans="1:29" hidden="1" x14ac:dyDescent="0.25">
      <c r="A2506" s="4" t="s">
        <v>4130</v>
      </c>
      <c r="B2506" s="4" t="s">
        <v>3937</v>
      </c>
      <c r="C2506" s="4" t="s">
        <v>2577</v>
      </c>
      <c r="D2506" s="4" t="s">
        <v>2602</v>
      </c>
      <c r="E2506" s="4" t="s">
        <v>3968</v>
      </c>
      <c r="F2506" s="4">
        <v>0</v>
      </c>
      <c r="G2506" s="4">
        <v>2.3699999999999999E-2</v>
      </c>
      <c r="H2506" s="4">
        <v>49</v>
      </c>
      <c r="I2506" s="4">
        <v>0.111</v>
      </c>
      <c r="J2506" s="4">
        <v>1.65</v>
      </c>
      <c r="K2506" s="4">
        <v>2.94</v>
      </c>
      <c r="L2506" s="4">
        <v>0.84</v>
      </c>
      <c r="M2506" s="4">
        <v>14.1</v>
      </c>
      <c r="N2506" s="4">
        <v>4.3499999999999996</v>
      </c>
      <c r="O2506" s="4">
        <v>59.4</v>
      </c>
      <c r="P2506" s="4">
        <v>25.1</v>
      </c>
      <c r="Q2506" s="4">
        <v>143.30000000000001</v>
      </c>
      <c r="R2506" s="4">
        <v>35.299999999999997</v>
      </c>
      <c r="S2506" s="4">
        <v>386</v>
      </c>
      <c r="T2506" s="4">
        <v>100.8</v>
      </c>
      <c r="U2506" s="4">
        <v>977</v>
      </c>
      <c r="V2506" s="4">
        <v>1.9</v>
      </c>
      <c r="W2506" s="4">
        <v>2.71</v>
      </c>
      <c r="X2506" s="4">
        <v>11210</v>
      </c>
      <c r="Y2506" s="4">
        <v>0.52500000000000002</v>
      </c>
      <c r="Z2506" s="4">
        <v>1.1299999999999999</v>
      </c>
      <c r="AA2506" s="4">
        <v>940</v>
      </c>
      <c r="AB2506" s="4">
        <v>1630</v>
      </c>
      <c r="AC2506" s="4">
        <v>0.78400000000000003</v>
      </c>
    </row>
    <row r="2507" spans="1:29" hidden="1" x14ac:dyDescent="0.25">
      <c r="A2507" s="4" t="s">
        <v>4130</v>
      </c>
      <c r="B2507" s="4" t="s">
        <v>3937</v>
      </c>
      <c r="C2507" s="4" t="s">
        <v>2577</v>
      </c>
      <c r="D2507" s="4" t="s">
        <v>2603</v>
      </c>
      <c r="E2507" s="4" t="s">
        <v>3968</v>
      </c>
      <c r="F2507" s="4">
        <v>0</v>
      </c>
      <c r="G2507" s="4">
        <v>2.3E-2</v>
      </c>
      <c r="H2507" s="4">
        <v>55.9</v>
      </c>
      <c r="I2507" s="4">
        <v>0.16500000000000001</v>
      </c>
      <c r="J2507" s="4">
        <v>2.92</v>
      </c>
      <c r="K2507" s="4">
        <v>4.8099999999999996</v>
      </c>
      <c r="L2507" s="4">
        <v>1.92</v>
      </c>
      <c r="M2507" s="4">
        <v>23.8</v>
      </c>
      <c r="N2507" s="4">
        <v>7</v>
      </c>
      <c r="O2507" s="4">
        <v>80.8</v>
      </c>
      <c r="P2507" s="4">
        <v>30.9</v>
      </c>
      <c r="Q2507" s="4">
        <v>158</v>
      </c>
      <c r="R2507" s="4">
        <v>35.200000000000003</v>
      </c>
      <c r="S2507" s="4">
        <v>369</v>
      </c>
      <c r="T2507" s="4">
        <v>91.9</v>
      </c>
      <c r="U2507" s="4">
        <v>1107</v>
      </c>
      <c r="V2507" s="4">
        <v>2.1</v>
      </c>
      <c r="W2507" s="4">
        <v>2.75</v>
      </c>
      <c r="X2507" s="4">
        <v>10580</v>
      </c>
      <c r="Y2507" s="4">
        <v>0.61699999999999999</v>
      </c>
      <c r="Z2507" s="4">
        <v>1.03</v>
      </c>
      <c r="AA2507" s="4">
        <v>836</v>
      </c>
      <c r="AB2507" s="4">
        <v>1207</v>
      </c>
      <c r="AC2507" s="4">
        <v>0.68</v>
      </c>
    </row>
    <row r="2508" spans="1:29" hidden="1" x14ac:dyDescent="0.25">
      <c r="A2508" s="4" t="s">
        <v>4130</v>
      </c>
      <c r="B2508" s="4" t="s">
        <v>3937</v>
      </c>
      <c r="C2508" s="4" t="s">
        <v>2577</v>
      </c>
      <c r="D2508" s="4" t="s">
        <v>2604</v>
      </c>
      <c r="E2508" s="4" t="s">
        <v>3968</v>
      </c>
      <c r="F2508" s="4">
        <v>0</v>
      </c>
      <c r="G2508" s="4">
        <v>2.1399999999999999E-2</v>
      </c>
      <c r="H2508" s="4">
        <v>53.9</v>
      </c>
      <c r="I2508" s="4">
        <v>9.6000000000000002E-2</v>
      </c>
      <c r="J2508" s="4">
        <v>1.81</v>
      </c>
      <c r="K2508" s="4">
        <v>3.42</v>
      </c>
      <c r="L2508" s="4">
        <v>1.55</v>
      </c>
      <c r="M2508" s="4">
        <v>18.100000000000001</v>
      </c>
      <c r="N2508" s="4">
        <v>5.32</v>
      </c>
      <c r="O2508" s="4">
        <v>68.099999999999994</v>
      </c>
      <c r="P2508" s="4">
        <v>27.3</v>
      </c>
      <c r="Q2508" s="4">
        <v>135</v>
      </c>
      <c r="R2508" s="4">
        <v>29.6</v>
      </c>
      <c r="S2508" s="4">
        <v>301</v>
      </c>
      <c r="T2508" s="4">
        <v>69.2</v>
      </c>
      <c r="U2508" s="4">
        <v>904</v>
      </c>
      <c r="V2508" s="4">
        <v>3.8</v>
      </c>
      <c r="W2508" s="4">
        <v>2.64</v>
      </c>
      <c r="X2508" s="4">
        <v>8660</v>
      </c>
      <c r="Y2508" s="4">
        <v>0.874</v>
      </c>
      <c r="Z2508" s="4">
        <v>0.76</v>
      </c>
      <c r="AA2508" s="4">
        <v>556</v>
      </c>
      <c r="AB2508" s="4">
        <v>613</v>
      </c>
      <c r="AC2508" s="4">
        <v>0.63600000000000001</v>
      </c>
    </row>
    <row r="2509" spans="1:29" hidden="1" x14ac:dyDescent="0.25">
      <c r="A2509" s="4" t="s">
        <v>4130</v>
      </c>
      <c r="B2509" s="4" t="s">
        <v>3937</v>
      </c>
      <c r="C2509" s="4" t="s">
        <v>2577</v>
      </c>
      <c r="D2509" s="4" t="s">
        <v>2605</v>
      </c>
      <c r="E2509" s="4" t="s">
        <v>3968</v>
      </c>
      <c r="F2509" s="4">
        <v>0</v>
      </c>
      <c r="G2509" s="4">
        <v>1.54E-2</v>
      </c>
      <c r="H2509" s="4">
        <v>45.3</v>
      </c>
      <c r="I2509" s="4">
        <v>7.0999999999999994E-2</v>
      </c>
      <c r="J2509" s="4">
        <v>1.23</v>
      </c>
      <c r="K2509" s="4">
        <v>2.35</v>
      </c>
      <c r="L2509" s="4">
        <v>0.98</v>
      </c>
      <c r="M2509" s="4">
        <v>12.7</v>
      </c>
      <c r="N2509" s="4">
        <v>3.99</v>
      </c>
      <c r="O2509" s="4">
        <v>45.7</v>
      </c>
      <c r="P2509" s="4">
        <v>18.3</v>
      </c>
      <c r="Q2509" s="4">
        <v>94</v>
      </c>
      <c r="R2509" s="4">
        <v>21.6</v>
      </c>
      <c r="S2509" s="4">
        <v>227</v>
      </c>
      <c r="T2509" s="4">
        <v>56</v>
      </c>
      <c r="U2509" s="4">
        <v>651</v>
      </c>
      <c r="V2509" s="4">
        <v>3.9</v>
      </c>
      <c r="W2509" s="4">
        <v>2.06</v>
      </c>
      <c r="X2509" s="4">
        <v>9860</v>
      </c>
      <c r="Y2509" s="4">
        <v>0.50800000000000001</v>
      </c>
      <c r="Z2509" s="4">
        <v>1.06</v>
      </c>
      <c r="AA2509" s="4">
        <v>754</v>
      </c>
      <c r="AB2509" s="4">
        <v>1162</v>
      </c>
      <c r="AC2509" s="4">
        <v>0.63500000000000001</v>
      </c>
    </row>
    <row r="2510" spans="1:29" hidden="1" x14ac:dyDescent="0.25">
      <c r="A2510" s="4" t="s">
        <v>4130</v>
      </c>
      <c r="B2510" s="4" t="s">
        <v>3937</v>
      </c>
      <c r="C2510" s="4" t="s">
        <v>2577</v>
      </c>
      <c r="D2510" s="4" t="s">
        <v>2606</v>
      </c>
      <c r="E2510" s="4" t="s">
        <v>3968</v>
      </c>
      <c r="F2510" s="4">
        <v>0</v>
      </c>
      <c r="G2510" s="4">
        <v>1.5100000000000001E-2</v>
      </c>
      <c r="H2510" s="4">
        <v>51.8</v>
      </c>
      <c r="I2510" s="4">
        <v>0.27200000000000002</v>
      </c>
      <c r="J2510" s="4">
        <v>3.92</v>
      </c>
      <c r="K2510" s="4">
        <v>7.2</v>
      </c>
      <c r="L2510" s="4">
        <v>2.4900000000000002</v>
      </c>
      <c r="M2510" s="4">
        <v>29</v>
      </c>
      <c r="N2510" s="4">
        <v>9.0399999999999991</v>
      </c>
      <c r="O2510" s="4">
        <v>105.4</v>
      </c>
      <c r="P2510" s="4">
        <v>37.5</v>
      </c>
      <c r="Q2510" s="4">
        <v>177</v>
      </c>
      <c r="R2510" s="4">
        <v>35.799999999999997</v>
      </c>
      <c r="S2510" s="4">
        <v>347</v>
      </c>
      <c r="T2510" s="4">
        <v>76</v>
      </c>
      <c r="U2510" s="4">
        <v>1266</v>
      </c>
      <c r="V2510" s="4">
        <v>8.1</v>
      </c>
      <c r="W2510" s="4">
        <v>2.2799999999999998</v>
      </c>
      <c r="X2510" s="4">
        <v>7930</v>
      </c>
      <c r="Y2510" s="4">
        <v>0.67200000000000004</v>
      </c>
      <c r="Z2510" s="4">
        <v>0.9</v>
      </c>
      <c r="AA2510" s="4">
        <v>724</v>
      </c>
      <c r="AB2510" s="4">
        <v>527</v>
      </c>
      <c r="AC2510" s="4">
        <v>0.64100000000000001</v>
      </c>
    </row>
    <row r="2511" spans="1:29" hidden="1" x14ac:dyDescent="0.25">
      <c r="A2511" s="4" t="s">
        <v>4130</v>
      </c>
      <c r="B2511" s="4" t="s">
        <v>3937</v>
      </c>
      <c r="C2511" s="4" t="s">
        <v>2577</v>
      </c>
      <c r="D2511" s="4" t="s">
        <v>2607</v>
      </c>
      <c r="E2511" s="4" t="s">
        <v>3968</v>
      </c>
      <c r="F2511" s="4">
        <v>0</v>
      </c>
      <c r="G2511" s="4">
        <v>1.3599999999999999E-2</v>
      </c>
      <c r="H2511" s="4">
        <v>54.7</v>
      </c>
      <c r="I2511" s="4">
        <v>8.6999999999999994E-2</v>
      </c>
      <c r="J2511" s="4">
        <v>1.51</v>
      </c>
      <c r="K2511" s="4">
        <v>3.17</v>
      </c>
      <c r="L2511" s="4">
        <v>1.43</v>
      </c>
      <c r="M2511" s="4">
        <v>18.53</v>
      </c>
      <c r="N2511" s="4">
        <v>5.47</v>
      </c>
      <c r="O2511" s="4">
        <v>64</v>
      </c>
      <c r="P2511" s="4">
        <v>23.7</v>
      </c>
      <c r="Q2511" s="4">
        <v>118.3</v>
      </c>
      <c r="R2511" s="4">
        <v>26</v>
      </c>
      <c r="S2511" s="4">
        <v>250</v>
      </c>
      <c r="T2511" s="4">
        <v>58.3</v>
      </c>
      <c r="U2511" s="4">
        <v>782</v>
      </c>
      <c r="V2511" s="4">
        <v>4.8</v>
      </c>
      <c r="W2511" s="4">
        <v>2.7</v>
      </c>
      <c r="X2511" s="4">
        <v>9640</v>
      </c>
      <c r="Y2511" s="4">
        <v>0.628</v>
      </c>
      <c r="Z2511" s="4">
        <v>0.92900000000000005</v>
      </c>
      <c r="AA2511" s="4">
        <v>702</v>
      </c>
      <c r="AB2511" s="4">
        <v>809</v>
      </c>
      <c r="AC2511" s="4">
        <v>0.58399999999999996</v>
      </c>
    </row>
    <row r="2512" spans="1:29" hidden="1" x14ac:dyDescent="0.25">
      <c r="A2512" s="4" t="s">
        <v>4130</v>
      </c>
      <c r="B2512" s="4" t="s">
        <v>3937</v>
      </c>
      <c r="C2512" s="4" t="s">
        <v>2577</v>
      </c>
      <c r="D2512" s="4" t="s">
        <v>2608</v>
      </c>
      <c r="E2512" s="4" t="s">
        <v>3968</v>
      </c>
      <c r="F2512" s="4">
        <v>0</v>
      </c>
      <c r="G2512" s="4">
        <v>1.32E-2</v>
      </c>
      <c r="H2512" s="4">
        <v>32.33</v>
      </c>
      <c r="I2512" s="4">
        <v>0.17399999999999999</v>
      </c>
      <c r="J2512" s="4">
        <v>2.94</v>
      </c>
      <c r="K2512" s="4">
        <v>4.76</v>
      </c>
      <c r="L2512" s="4">
        <v>1.56</v>
      </c>
      <c r="M2512" s="4">
        <v>18.600000000000001</v>
      </c>
      <c r="N2512" s="4">
        <v>5.55</v>
      </c>
      <c r="O2512" s="4">
        <v>61.5</v>
      </c>
      <c r="P2512" s="4">
        <v>22.04</v>
      </c>
      <c r="Q2512" s="4">
        <v>107</v>
      </c>
      <c r="R2512" s="4">
        <v>22.31</v>
      </c>
      <c r="S2512" s="4">
        <v>212.2</v>
      </c>
      <c r="T2512" s="4">
        <v>48.3</v>
      </c>
      <c r="U2512" s="4">
        <v>713</v>
      </c>
      <c r="V2512" s="4">
        <v>5.4</v>
      </c>
      <c r="W2512" s="4">
        <v>1.48</v>
      </c>
      <c r="X2512" s="4">
        <v>7860</v>
      </c>
      <c r="Y2512" s="4">
        <v>0.44600000000000001</v>
      </c>
      <c r="Z2512" s="4">
        <v>0.42</v>
      </c>
      <c r="AA2512" s="4">
        <v>339.4</v>
      </c>
      <c r="AB2512" s="4">
        <v>316.89999999999998</v>
      </c>
      <c r="AC2512" s="4">
        <v>0.50700000000000001</v>
      </c>
    </row>
    <row r="2513" spans="1:29" hidden="1" x14ac:dyDescent="0.25">
      <c r="A2513" s="4" t="s">
        <v>4130</v>
      </c>
      <c r="B2513" s="4" t="s">
        <v>3937</v>
      </c>
      <c r="C2513" s="4" t="s">
        <v>2577</v>
      </c>
      <c r="D2513" s="4" t="s">
        <v>2609</v>
      </c>
      <c r="E2513" s="4" t="s">
        <v>3968</v>
      </c>
      <c r="F2513" s="4">
        <v>0</v>
      </c>
      <c r="G2513" s="4">
        <v>1.03E-2</v>
      </c>
      <c r="H2513" s="4">
        <v>46.4</v>
      </c>
      <c r="I2513" s="4">
        <v>0.13700000000000001</v>
      </c>
      <c r="J2513" s="4">
        <v>2.2599999999999998</v>
      </c>
      <c r="K2513" s="4">
        <v>3.99</v>
      </c>
      <c r="L2513" s="4">
        <v>1.58</v>
      </c>
      <c r="M2513" s="4">
        <v>18.899999999999999</v>
      </c>
      <c r="N2513" s="4">
        <v>5.21</v>
      </c>
      <c r="O2513" s="4">
        <v>62.6</v>
      </c>
      <c r="P2513" s="4">
        <v>20.9</v>
      </c>
      <c r="Q2513" s="4">
        <v>102.3</v>
      </c>
      <c r="R2513" s="4">
        <v>20.8</v>
      </c>
      <c r="S2513" s="4">
        <v>197</v>
      </c>
      <c r="T2513" s="4">
        <v>43.1</v>
      </c>
      <c r="U2513" s="4">
        <v>680</v>
      </c>
      <c r="V2513" s="4">
        <v>6.7</v>
      </c>
      <c r="W2513" s="4">
        <v>1.86</v>
      </c>
      <c r="X2513" s="4">
        <v>8390</v>
      </c>
      <c r="Y2513" s="4">
        <v>0.501</v>
      </c>
      <c r="Z2513" s="4">
        <v>0.92</v>
      </c>
      <c r="AA2513" s="4">
        <v>730</v>
      </c>
      <c r="AB2513" s="4">
        <v>440</v>
      </c>
      <c r="AC2513" s="4">
        <v>0.499</v>
      </c>
    </row>
    <row r="2514" spans="1:29" hidden="1" x14ac:dyDescent="0.25">
      <c r="A2514" s="4" t="s">
        <v>4130</v>
      </c>
      <c r="B2514" s="4" t="s">
        <v>3937</v>
      </c>
      <c r="C2514" s="4" t="s">
        <v>2577</v>
      </c>
      <c r="D2514" s="4" t="s">
        <v>2610</v>
      </c>
      <c r="E2514" s="4" t="s">
        <v>3968</v>
      </c>
      <c r="F2514" s="4">
        <v>0</v>
      </c>
      <c r="G2514" s="4">
        <v>9.9000000000000008E-3</v>
      </c>
      <c r="H2514" s="4">
        <v>26.1</v>
      </c>
      <c r="I2514" s="4">
        <v>3.3000000000000002E-2</v>
      </c>
      <c r="J2514" s="4">
        <v>0.6</v>
      </c>
      <c r="K2514" s="4">
        <v>0.87</v>
      </c>
      <c r="L2514" s="4">
        <v>0.66</v>
      </c>
      <c r="M2514" s="4">
        <v>7.73</v>
      </c>
      <c r="N2514" s="4">
        <v>2.2200000000000002</v>
      </c>
      <c r="O2514" s="4">
        <v>27.1</v>
      </c>
      <c r="P2514" s="4">
        <v>11.57</v>
      </c>
      <c r="Q2514" s="4">
        <v>69.2</v>
      </c>
      <c r="R2514" s="4">
        <v>17.3</v>
      </c>
      <c r="S2514" s="4">
        <v>200</v>
      </c>
      <c r="T2514" s="4">
        <v>55.1</v>
      </c>
      <c r="U2514" s="4">
        <v>461</v>
      </c>
      <c r="V2514" s="4">
        <v>1.23</v>
      </c>
      <c r="W2514" s="4">
        <v>1.85</v>
      </c>
      <c r="X2514" s="4">
        <v>11730</v>
      </c>
      <c r="Y2514" s="4">
        <v>0.44600000000000001</v>
      </c>
      <c r="Z2514" s="4">
        <v>1.07</v>
      </c>
      <c r="AA2514" s="4">
        <v>787</v>
      </c>
      <c r="AB2514" s="4">
        <v>1492</v>
      </c>
      <c r="AC2514" s="4">
        <v>0.62</v>
      </c>
    </row>
    <row r="2515" spans="1:29" hidden="1" x14ac:dyDescent="0.25">
      <c r="A2515" s="4" t="s">
        <v>4130</v>
      </c>
      <c r="B2515" s="4" t="s">
        <v>3937</v>
      </c>
      <c r="C2515" s="4" t="s">
        <v>2577</v>
      </c>
      <c r="D2515" s="4" t="s">
        <v>2611</v>
      </c>
      <c r="E2515" s="4" t="s">
        <v>3968</v>
      </c>
      <c r="F2515" s="4">
        <v>0</v>
      </c>
      <c r="G2515" s="4">
        <v>7.7999999999999996E-3</v>
      </c>
      <c r="H2515" s="4">
        <v>30.67</v>
      </c>
      <c r="I2515" s="4">
        <v>3.5799999999999998E-2</v>
      </c>
      <c r="J2515" s="4">
        <v>0.78</v>
      </c>
      <c r="K2515" s="4">
        <v>1.47</v>
      </c>
      <c r="L2515" s="4">
        <v>0.56999999999999995</v>
      </c>
      <c r="M2515" s="4">
        <v>7.77</v>
      </c>
      <c r="N2515" s="4">
        <v>2.2000000000000002</v>
      </c>
      <c r="O2515" s="4">
        <v>28.5</v>
      </c>
      <c r="P2515" s="4">
        <v>11.06</v>
      </c>
      <c r="Q2515" s="4">
        <v>61.2</v>
      </c>
      <c r="R2515" s="4">
        <v>14.95</v>
      </c>
      <c r="S2515" s="4">
        <v>158.4</v>
      </c>
      <c r="T2515" s="4">
        <v>39.700000000000003</v>
      </c>
      <c r="U2515" s="4">
        <v>405.7</v>
      </c>
      <c r="V2515" s="4">
        <v>3.3</v>
      </c>
      <c r="W2515" s="4">
        <v>1.46</v>
      </c>
      <c r="X2515" s="4">
        <v>11330</v>
      </c>
      <c r="Y2515" s="4">
        <v>0.47099999999999997</v>
      </c>
      <c r="Z2515" s="4">
        <v>0.75700000000000001</v>
      </c>
      <c r="AA2515" s="4">
        <v>523</v>
      </c>
      <c r="AB2515" s="4">
        <v>714</v>
      </c>
      <c r="AC2515" s="4">
        <v>0.73</v>
      </c>
    </row>
    <row r="2516" spans="1:29" hidden="1" x14ac:dyDescent="0.25">
      <c r="A2516" s="4" t="s">
        <v>4130</v>
      </c>
      <c r="B2516" s="4" t="s">
        <v>3937</v>
      </c>
      <c r="C2516" s="4" t="s">
        <v>2577</v>
      </c>
      <c r="D2516" s="4" t="s">
        <v>2612</v>
      </c>
      <c r="E2516" s="4" t="s">
        <v>3968</v>
      </c>
      <c r="F2516" s="4">
        <v>0</v>
      </c>
      <c r="G2516" s="4">
        <v>7.7000000000000002E-3</v>
      </c>
      <c r="H2516" s="4">
        <v>43.6</v>
      </c>
      <c r="I2516" s="4">
        <v>0.114</v>
      </c>
      <c r="J2516" s="4">
        <v>1.78</v>
      </c>
      <c r="K2516" s="4">
        <v>3.59</v>
      </c>
      <c r="L2516" s="4">
        <v>1.41</v>
      </c>
      <c r="M2516" s="4">
        <v>17.3</v>
      </c>
      <c r="N2516" s="4">
        <v>5.48</v>
      </c>
      <c r="O2516" s="4">
        <v>66</v>
      </c>
      <c r="P2516" s="4">
        <v>24.4</v>
      </c>
      <c r="Q2516" s="4">
        <v>123.3</v>
      </c>
      <c r="R2516" s="4">
        <v>25.9</v>
      </c>
      <c r="S2516" s="4">
        <v>254</v>
      </c>
      <c r="T2516" s="4">
        <v>57.8</v>
      </c>
      <c r="U2516" s="4">
        <v>810</v>
      </c>
      <c r="V2516" s="4">
        <v>6.7</v>
      </c>
      <c r="W2516" s="4">
        <v>2.17</v>
      </c>
      <c r="X2516" s="4">
        <v>8850</v>
      </c>
      <c r="Y2516" s="4">
        <v>0.55000000000000004</v>
      </c>
      <c r="Z2516" s="4">
        <v>0.56999999999999995</v>
      </c>
      <c r="AA2516" s="4">
        <v>385</v>
      </c>
      <c r="AB2516" s="4">
        <v>408</v>
      </c>
      <c r="AC2516" s="4">
        <v>0.54500000000000004</v>
      </c>
    </row>
    <row r="2517" spans="1:29" hidden="1" x14ac:dyDescent="0.25">
      <c r="A2517" s="4" t="s">
        <v>4130</v>
      </c>
      <c r="B2517" s="4" t="s">
        <v>3937</v>
      </c>
      <c r="C2517" s="4" t="s">
        <v>2577</v>
      </c>
      <c r="D2517" s="4" t="s">
        <v>2613</v>
      </c>
      <c r="E2517" s="4" t="s">
        <v>3968</v>
      </c>
      <c r="F2517" s="4">
        <v>0</v>
      </c>
      <c r="G2517" s="4">
        <v>7.4000000000000003E-3</v>
      </c>
      <c r="H2517" s="4">
        <v>22.6</v>
      </c>
      <c r="I2517" s="4">
        <v>6.9000000000000006E-2</v>
      </c>
      <c r="J2517" s="4">
        <v>0.69</v>
      </c>
      <c r="K2517" s="4">
        <v>1.58</v>
      </c>
      <c r="L2517" s="4">
        <v>0.76</v>
      </c>
      <c r="M2517" s="4">
        <v>7.9</v>
      </c>
      <c r="N2517" s="4">
        <v>2.61</v>
      </c>
      <c r="O2517" s="4">
        <v>26.7</v>
      </c>
      <c r="P2517" s="4">
        <v>10.199999999999999</v>
      </c>
      <c r="Q2517" s="4">
        <v>50.5</v>
      </c>
      <c r="R2517" s="4">
        <v>11.2</v>
      </c>
      <c r="S2517" s="4">
        <v>119</v>
      </c>
      <c r="T2517" s="4">
        <v>30.2</v>
      </c>
      <c r="U2517" s="4">
        <v>322</v>
      </c>
      <c r="V2517" s="4">
        <v>3.4</v>
      </c>
      <c r="W2517" s="4">
        <v>1.04</v>
      </c>
      <c r="X2517" s="4">
        <v>11910</v>
      </c>
      <c r="Y2517" s="4">
        <v>0.312</v>
      </c>
      <c r="Z2517" s="4">
        <v>1.01</v>
      </c>
      <c r="AA2517" s="4">
        <v>269</v>
      </c>
      <c r="AB2517" s="4">
        <v>752</v>
      </c>
      <c r="AC2517" s="4">
        <v>2.12</v>
      </c>
    </row>
    <row r="2518" spans="1:29" hidden="1" x14ac:dyDescent="0.25">
      <c r="A2518" s="4" t="s">
        <v>4130</v>
      </c>
      <c r="B2518" s="4" t="s">
        <v>3937</v>
      </c>
      <c r="C2518" s="4" t="s">
        <v>2577</v>
      </c>
      <c r="D2518" s="4" t="s">
        <v>2614</v>
      </c>
      <c r="E2518" s="4" t="s">
        <v>3968</v>
      </c>
      <c r="F2518" s="4">
        <v>0</v>
      </c>
      <c r="G2518" s="4">
        <v>7.3000000000000001E-3</v>
      </c>
      <c r="H2518" s="4">
        <v>37.1</v>
      </c>
      <c r="I2518" s="4">
        <v>6.0999999999999999E-2</v>
      </c>
      <c r="J2518" s="4">
        <v>0.37</v>
      </c>
      <c r="K2518" s="4">
        <v>1.37</v>
      </c>
      <c r="L2518" s="4">
        <v>0.43</v>
      </c>
      <c r="M2518" s="4">
        <v>6.9</v>
      </c>
      <c r="N2518" s="4">
        <v>2.54</v>
      </c>
      <c r="O2518" s="4">
        <v>33.200000000000003</v>
      </c>
      <c r="P2518" s="4">
        <v>12.59</v>
      </c>
      <c r="Q2518" s="4">
        <v>69.7</v>
      </c>
      <c r="R2518" s="4">
        <v>17.73</v>
      </c>
      <c r="S2518" s="4">
        <v>190</v>
      </c>
      <c r="T2518" s="4">
        <v>47.5</v>
      </c>
      <c r="U2518" s="4">
        <v>468</v>
      </c>
      <c r="V2518" s="4" t="s">
        <v>2417</v>
      </c>
      <c r="W2518" s="4">
        <v>1.95</v>
      </c>
      <c r="X2518" s="4">
        <v>10910</v>
      </c>
      <c r="Y2518" s="4">
        <v>0.48</v>
      </c>
      <c r="Z2518" s="4">
        <v>1.23</v>
      </c>
      <c r="AA2518" s="4">
        <v>712</v>
      </c>
      <c r="AB2518" s="4">
        <v>1083</v>
      </c>
      <c r="AC2518" s="4">
        <v>0.72</v>
      </c>
    </row>
    <row r="2519" spans="1:29" hidden="1" x14ac:dyDescent="0.25">
      <c r="A2519" s="4" t="s">
        <v>4130</v>
      </c>
      <c r="B2519" s="4" t="s">
        <v>3937</v>
      </c>
      <c r="C2519" s="4" t="s">
        <v>2577</v>
      </c>
      <c r="D2519" s="4" t="s">
        <v>2615</v>
      </c>
      <c r="E2519" s="4" t="s">
        <v>3968</v>
      </c>
      <c r="F2519" s="4">
        <v>0</v>
      </c>
      <c r="G2519" s="4">
        <v>6.8999999999999999E-3</v>
      </c>
      <c r="H2519" s="4">
        <v>17.190000000000001</v>
      </c>
      <c r="I2519" s="4">
        <v>1.8700000000000001E-2</v>
      </c>
      <c r="J2519" s="4">
        <v>0.5</v>
      </c>
      <c r="K2519" s="4">
        <v>1.06</v>
      </c>
      <c r="L2519" s="4">
        <v>0.51</v>
      </c>
      <c r="M2519" s="4">
        <v>6.63</v>
      </c>
      <c r="N2519" s="4">
        <v>2.2999999999999998</v>
      </c>
      <c r="O2519" s="4">
        <v>26.8</v>
      </c>
      <c r="P2519" s="4">
        <v>11</v>
      </c>
      <c r="Q2519" s="4">
        <v>61.3</v>
      </c>
      <c r="R2519" s="4">
        <v>14.85</v>
      </c>
      <c r="S2519" s="4">
        <v>162.5</v>
      </c>
      <c r="T2519" s="4">
        <v>43.79</v>
      </c>
      <c r="U2519" s="4">
        <v>397.4</v>
      </c>
      <c r="V2519" s="4">
        <v>1.1000000000000001</v>
      </c>
      <c r="W2519" s="4">
        <v>0.84</v>
      </c>
      <c r="X2519" s="4">
        <v>10470</v>
      </c>
      <c r="Y2519" s="4">
        <v>0.17199999999999999</v>
      </c>
      <c r="Z2519" s="4">
        <v>0.45800000000000002</v>
      </c>
      <c r="AA2519" s="4">
        <v>173.1</v>
      </c>
      <c r="AB2519" s="4">
        <v>324.89999999999998</v>
      </c>
      <c r="AC2519" s="4">
        <v>0.56699999999999995</v>
      </c>
    </row>
    <row r="2520" spans="1:29" hidden="1" x14ac:dyDescent="0.25">
      <c r="A2520" s="4" t="s">
        <v>4130</v>
      </c>
      <c r="B2520" s="4" t="s">
        <v>3937</v>
      </c>
      <c r="C2520" s="4" t="s">
        <v>2577</v>
      </c>
      <c r="D2520" s="4" t="s">
        <v>2616</v>
      </c>
      <c r="E2520" s="4" t="s">
        <v>3968</v>
      </c>
      <c r="F2520" s="4">
        <v>0</v>
      </c>
      <c r="G2520" s="4">
        <v>6.1000000000000004E-3</v>
      </c>
      <c r="H2520" s="4">
        <v>17.63</v>
      </c>
      <c r="I2520" s="4">
        <v>4.2000000000000003E-2</v>
      </c>
      <c r="J2520" s="4">
        <v>0.68</v>
      </c>
      <c r="K2520" s="4">
        <v>1.48</v>
      </c>
      <c r="L2520" s="4">
        <v>0.55000000000000004</v>
      </c>
      <c r="M2520" s="4">
        <v>6.69</v>
      </c>
      <c r="N2520" s="4">
        <v>2.2599999999999998</v>
      </c>
      <c r="O2520" s="4">
        <v>28.9</v>
      </c>
      <c r="P2520" s="4">
        <v>12.51</v>
      </c>
      <c r="Q2520" s="4">
        <v>76.400000000000006</v>
      </c>
      <c r="R2520" s="4">
        <v>19.45</v>
      </c>
      <c r="S2520" s="4">
        <v>229</v>
      </c>
      <c r="T2520" s="4">
        <v>63.2</v>
      </c>
      <c r="U2520" s="4">
        <v>492</v>
      </c>
      <c r="V2520" s="4">
        <v>1.2</v>
      </c>
      <c r="W2520" s="4">
        <v>1.2</v>
      </c>
      <c r="X2520" s="4">
        <v>12590</v>
      </c>
      <c r="Y2520" s="4">
        <v>0.32100000000000001</v>
      </c>
      <c r="Z2520" s="4">
        <v>0.48399999999999999</v>
      </c>
      <c r="AA2520" s="4">
        <v>369</v>
      </c>
      <c r="AB2520" s="4">
        <v>673</v>
      </c>
      <c r="AC2520" s="4">
        <v>0.77</v>
      </c>
    </row>
    <row r="2521" spans="1:29" hidden="1" x14ac:dyDescent="0.25">
      <c r="A2521" s="4" t="s">
        <v>4130</v>
      </c>
      <c r="B2521" s="4" t="s">
        <v>3937</v>
      </c>
      <c r="C2521" s="4" t="s">
        <v>2577</v>
      </c>
      <c r="D2521" s="4" t="s">
        <v>2617</v>
      </c>
      <c r="E2521" s="4" t="s">
        <v>3968</v>
      </c>
      <c r="F2521" s="4">
        <v>0</v>
      </c>
      <c r="G2521" s="4">
        <v>5.8999999999999999E-3</v>
      </c>
      <c r="H2521" s="4">
        <v>56.47</v>
      </c>
      <c r="I2521" s="4">
        <v>0.14199999999999999</v>
      </c>
      <c r="J2521" s="4">
        <v>2.25</v>
      </c>
      <c r="K2521" s="4">
        <v>4.8600000000000003</v>
      </c>
      <c r="L2521" s="4">
        <v>1.74</v>
      </c>
      <c r="M2521" s="4">
        <v>19.399999999999999</v>
      </c>
      <c r="N2521" s="4">
        <v>5.41</v>
      </c>
      <c r="O2521" s="4">
        <v>59.9</v>
      </c>
      <c r="P2521" s="4">
        <v>20.46</v>
      </c>
      <c r="Q2521" s="4">
        <v>95.2</v>
      </c>
      <c r="R2521" s="4">
        <v>19.420000000000002</v>
      </c>
      <c r="S2521" s="4">
        <v>192.8</v>
      </c>
      <c r="T2521" s="4">
        <v>41.8</v>
      </c>
      <c r="U2521" s="4">
        <v>651</v>
      </c>
      <c r="V2521" s="4">
        <v>4.2</v>
      </c>
      <c r="W2521" s="4">
        <v>1.75</v>
      </c>
      <c r="X2521" s="4">
        <v>9860</v>
      </c>
      <c r="Y2521" s="4">
        <v>0.54</v>
      </c>
      <c r="Z2521" s="4">
        <v>1.49</v>
      </c>
      <c r="AA2521" s="4">
        <v>1455</v>
      </c>
      <c r="AB2521" s="4">
        <v>797</v>
      </c>
      <c r="AC2521" s="4">
        <v>0.55200000000000005</v>
      </c>
    </row>
    <row r="2522" spans="1:29" hidden="1" x14ac:dyDescent="0.25">
      <c r="A2522" s="4" t="s">
        <v>4130</v>
      </c>
      <c r="B2522" s="4" t="s">
        <v>3937</v>
      </c>
      <c r="C2522" s="4" t="s">
        <v>2577</v>
      </c>
      <c r="D2522" s="4" t="s">
        <v>2618</v>
      </c>
      <c r="E2522" s="4" t="s">
        <v>3968</v>
      </c>
      <c r="F2522" s="4">
        <v>0</v>
      </c>
      <c r="G2522" s="4">
        <v>4.8999999999999998E-3</v>
      </c>
      <c r="H2522" s="4">
        <v>52.5</v>
      </c>
      <c r="I2522" s="4">
        <v>0.104</v>
      </c>
      <c r="J2522" s="4">
        <v>1.33</v>
      </c>
      <c r="K2522" s="4">
        <v>3.98</v>
      </c>
      <c r="L2522" s="4">
        <v>1.33</v>
      </c>
      <c r="M2522" s="4">
        <v>18.399999999999999</v>
      </c>
      <c r="N2522" s="4">
        <v>5.75</v>
      </c>
      <c r="O2522" s="4">
        <v>70.3</v>
      </c>
      <c r="P2522" s="4">
        <v>26.33</v>
      </c>
      <c r="Q2522" s="4">
        <v>133.4</v>
      </c>
      <c r="R2522" s="4">
        <v>29.34</v>
      </c>
      <c r="S2522" s="4">
        <v>288.7</v>
      </c>
      <c r="T2522" s="4">
        <v>67.400000000000006</v>
      </c>
      <c r="U2522" s="4">
        <v>872</v>
      </c>
      <c r="V2522" s="4">
        <v>4</v>
      </c>
      <c r="W2522" s="4">
        <v>3.11</v>
      </c>
      <c r="X2522" s="4">
        <v>8910</v>
      </c>
      <c r="Y2522" s="4">
        <v>0.74</v>
      </c>
      <c r="Z2522" s="4">
        <v>0.67400000000000004</v>
      </c>
      <c r="AA2522" s="4">
        <v>480.6</v>
      </c>
      <c r="AB2522" s="4">
        <v>548</v>
      </c>
      <c r="AC2522" s="4">
        <v>0.56499999999999995</v>
      </c>
    </row>
    <row r="2523" spans="1:29" hidden="1" x14ac:dyDescent="0.25">
      <c r="A2523" s="4" t="s">
        <v>4130</v>
      </c>
      <c r="B2523" s="4" t="s">
        <v>3937</v>
      </c>
      <c r="C2523" s="4" t="s">
        <v>2577</v>
      </c>
      <c r="D2523" s="4" t="s">
        <v>2619</v>
      </c>
      <c r="E2523" s="4" t="s">
        <v>3968</v>
      </c>
      <c r="F2523" s="4">
        <v>0</v>
      </c>
      <c r="G2523" s="4">
        <v>4.1999999999999997E-3</v>
      </c>
      <c r="H2523" s="4">
        <v>18.989999999999998</v>
      </c>
      <c r="I2523" s="4">
        <v>6.5299999999999997E-2</v>
      </c>
      <c r="J2523" s="4">
        <v>1</v>
      </c>
      <c r="K2523" s="4">
        <v>1.8</v>
      </c>
      <c r="L2523" s="4">
        <v>0.9</v>
      </c>
      <c r="M2523" s="4">
        <v>10.199999999999999</v>
      </c>
      <c r="N2523" s="4">
        <v>3.09</v>
      </c>
      <c r="O2523" s="4">
        <v>37.700000000000003</v>
      </c>
      <c r="P2523" s="4">
        <v>16.329999999999998</v>
      </c>
      <c r="Q2523" s="4">
        <v>90.7</v>
      </c>
      <c r="R2523" s="4">
        <v>21.92</v>
      </c>
      <c r="S2523" s="4">
        <v>252.3</v>
      </c>
      <c r="T2523" s="4">
        <v>68.2</v>
      </c>
      <c r="U2523" s="4">
        <v>588</v>
      </c>
      <c r="V2523" s="4">
        <v>0.77</v>
      </c>
      <c r="W2523" s="4">
        <v>1.1200000000000001</v>
      </c>
      <c r="X2523" s="4">
        <v>11440</v>
      </c>
      <c r="Y2523" s="4">
        <v>0.22500000000000001</v>
      </c>
      <c r="Z2523" s="4">
        <v>0.67100000000000004</v>
      </c>
      <c r="AA2523" s="4">
        <v>433</v>
      </c>
      <c r="AB2523" s="4">
        <v>674</v>
      </c>
      <c r="AC2523" s="4">
        <v>0.71</v>
      </c>
    </row>
    <row r="2524" spans="1:29" hidden="1" x14ac:dyDescent="0.25">
      <c r="A2524" s="4" t="s">
        <v>4130</v>
      </c>
      <c r="B2524" s="4" t="s">
        <v>3937</v>
      </c>
      <c r="C2524" s="4" t="s">
        <v>2577</v>
      </c>
      <c r="D2524" s="4" t="s">
        <v>2620</v>
      </c>
      <c r="E2524" s="4" t="s">
        <v>3968</v>
      </c>
      <c r="F2524" s="4">
        <v>0</v>
      </c>
      <c r="G2524" s="4">
        <v>3.8999999999999998E-3</v>
      </c>
      <c r="H2524" s="4">
        <v>48.8</v>
      </c>
      <c r="I2524" s="4">
        <v>0.1</v>
      </c>
      <c r="J2524" s="4">
        <v>1.46</v>
      </c>
      <c r="K2524" s="4">
        <v>3.69</v>
      </c>
      <c r="L2524" s="4">
        <v>1.35</v>
      </c>
      <c r="M2524" s="4">
        <v>18.5</v>
      </c>
      <c r="N2524" s="4">
        <v>5.29</v>
      </c>
      <c r="O2524" s="4">
        <v>67</v>
      </c>
      <c r="P2524" s="4">
        <v>25.14</v>
      </c>
      <c r="Q2524" s="4">
        <v>119.9</v>
      </c>
      <c r="R2524" s="4">
        <v>25.79</v>
      </c>
      <c r="S2524" s="4">
        <v>244.9</v>
      </c>
      <c r="T2524" s="4">
        <v>54.6</v>
      </c>
      <c r="U2524" s="4">
        <v>766.1</v>
      </c>
      <c r="V2524" s="4">
        <v>3.3</v>
      </c>
      <c r="W2524" s="4">
        <v>2.2799999999999998</v>
      </c>
      <c r="X2524" s="4">
        <v>9210</v>
      </c>
      <c r="Y2524" s="4">
        <v>0.56100000000000005</v>
      </c>
      <c r="Z2524" s="4">
        <v>0.53</v>
      </c>
      <c r="AA2524" s="4">
        <v>400.1</v>
      </c>
      <c r="AB2524" s="4">
        <v>446</v>
      </c>
      <c r="AC2524" s="4">
        <v>0.58599999999999997</v>
      </c>
    </row>
    <row r="2525" spans="1:29" hidden="1" x14ac:dyDescent="0.25">
      <c r="A2525" s="4" t="s">
        <v>4130</v>
      </c>
      <c r="B2525" s="4" t="s">
        <v>3937</v>
      </c>
      <c r="C2525" s="4" t="s">
        <v>2577</v>
      </c>
      <c r="D2525" s="4" t="s">
        <v>2621</v>
      </c>
      <c r="E2525" s="4" t="s">
        <v>3968</v>
      </c>
      <c r="F2525" s="4">
        <v>0</v>
      </c>
      <c r="G2525" s="4">
        <v>3.0000000000000001E-3</v>
      </c>
      <c r="H2525" s="4">
        <v>66.400000000000006</v>
      </c>
      <c r="I2525" s="4">
        <v>0.109</v>
      </c>
      <c r="J2525" s="4">
        <v>2.2000000000000002</v>
      </c>
      <c r="K2525" s="4">
        <v>5.66</v>
      </c>
      <c r="L2525" s="4">
        <v>1.6</v>
      </c>
      <c r="M2525" s="4">
        <v>24.1</v>
      </c>
      <c r="N2525" s="4">
        <v>6.95</v>
      </c>
      <c r="O2525" s="4">
        <v>79.400000000000006</v>
      </c>
      <c r="P2525" s="4">
        <v>29.42</v>
      </c>
      <c r="Q2525" s="4">
        <v>134.30000000000001</v>
      </c>
      <c r="R2525" s="4">
        <v>28.27</v>
      </c>
      <c r="S2525" s="4">
        <v>260.8</v>
      </c>
      <c r="T2525" s="4">
        <v>56.8</v>
      </c>
      <c r="U2525" s="4">
        <v>925</v>
      </c>
      <c r="V2525" s="4">
        <v>4.5</v>
      </c>
      <c r="W2525" s="4">
        <v>2.69</v>
      </c>
      <c r="X2525" s="4">
        <v>8480</v>
      </c>
      <c r="Y2525" s="4">
        <v>0.63400000000000001</v>
      </c>
      <c r="Z2525" s="4">
        <v>1.1299999999999999</v>
      </c>
      <c r="AA2525" s="4">
        <v>901</v>
      </c>
      <c r="AB2525" s="4">
        <v>587</v>
      </c>
      <c r="AC2525" s="4">
        <v>0.5</v>
      </c>
    </row>
    <row r="2526" spans="1:29" hidden="1" x14ac:dyDescent="0.25">
      <c r="A2526" s="4" t="s">
        <v>4130</v>
      </c>
      <c r="B2526" s="4" t="s">
        <v>3937</v>
      </c>
      <c r="C2526" s="4" t="s">
        <v>2577</v>
      </c>
      <c r="D2526" s="4" t="s">
        <v>2622</v>
      </c>
      <c r="E2526" s="4" t="s">
        <v>3968</v>
      </c>
      <c r="F2526" s="4">
        <v>0</v>
      </c>
      <c r="G2526" s="4">
        <v>2.3E-3</v>
      </c>
      <c r="H2526" s="4">
        <v>29.51</v>
      </c>
      <c r="I2526" s="4">
        <v>3.3300000000000003E-2</v>
      </c>
      <c r="J2526" s="4">
        <v>0.56999999999999995</v>
      </c>
      <c r="K2526" s="4">
        <v>0.86</v>
      </c>
      <c r="L2526" s="4">
        <v>0.39</v>
      </c>
      <c r="M2526" s="4">
        <v>5.76</v>
      </c>
      <c r="N2526" s="4">
        <v>1.74</v>
      </c>
      <c r="O2526" s="4">
        <v>23.4</v>
      </c>
      <c r="P2526" s="4">
        <v>9.98</v>
      </c>
      <c r="Q2526" s="4">
        <v>63.5</v>
      </c>
      <c r="R2526" s="4">
        <v>16.850000000000001</v>
      </c>
      <c r="S2526" s="4">
        <v>196.7</v>
      </c>
      <c r="T2526" s="4">
        <v>53.3</v>
      </c>
      <c r="U2526" s="4">
        <v>404.5</v>
      </c>
      <c r="V2526" s="4">
        <v>1.5</v>
      </c>
      <c r="W2526" s="4">
        <v>1.85</v>
      </c>
      <c r="X2526" s="4">
        <v>12570</v>
      </c>
      <c r="Y2526" s="4">
        <v>0.58599999999999997</v>
      </c>
      <c r="Z2526" s="4">
        <v>0.87</v>
      </c>
      <c r="AA2526" s="4">
        <v>412</v>
      </c>
      <c r="AB2526" s="4">
        <v>1214</v>
      </c>
      <c r="AC2526" s="4">
        <v>0.66</v>
      </c>
    </row>
    <row r="2527" spans="1:29" hidden="1" x14ac:dyDescent="0.25">
      <c r="A2527" s="4" t="s">
        <v>4130</v>
      </c>
      <c r="B2527" s="4" t="s">
        <v>3937</v>
      </c>
      <c r="C2527" s="4" t="s">
        <v>2577</v>
      </c>
      <c r="D2527" s="4" t="s">
        <v>2623</v>
      </c>
      <c r="E2527" s="4" t="s">
        <v>3968</v>
      </c>
      <c r="F2527" s="4">
        <v>0</v>
      </c>
      <c r="G2527" s="4">
        <v>1.4E-3</v>
      </c>
      <c r="H2527" s="4">
        <v>50.5</v>
      </c>
      <c r="I2527" s="4">
        <v>0.112</v>
      </c>
      <c r="J2527" s="4">
        <v>1.96</v>
      </c>
      <c r="K2527" s="4">
        <v>3.82</v>
      </c>
      <c r="L2527" s="4">
        <v>1.45</v>
      </c>
      <c r="M2527" s="4">
        <v>17.2</v>
      </c>
      <c r="N2527" s="4">
        <v>4.78</v>
      </c>
      <c r="O2527" s="4">
        <v>54.4</v>
      </c>
      <c r="P2527" s="4">
        <v>19.21</v>
      </c>
      <c r="Q2527" s="4">
        <v>91.3</v>
      </c>
      <c r="R2527" s="4">
        <v>19.34</v>
      </c>
      <c r="S2527" s="4">
        <v>186.3</v>
      </c>
      <c r="T2527" s="4">
        <v>41</v>
      </c>
      <c r="U2527" s="4">
        <v>622</v>
      </c>
      <c r="V2527" s="4">
        <v>3.2</v>
      </c>
      <c r="W2527" s="4">
        <v>1.94</v>
      </c>
      <c r="X2527" s="4">
        <v>8940</v>
      </c>
      <c r="Y2527" s="4">
        <v>0.61299999999999999</v>
      </c>
      <c r="Z2527" s="4">
        <v>1.22</v>
      </c>
      <c r="AA2527" s="4">
        <v>875</v>
      </c>
      <c r="AB2527" s="4">
        <v>655</v>
      </c>
      <c r="AC2527" s="4">
        <v>0.54800000000000004</v>
      </c>
    </row>
    <row r="2528" spans="1:29" hidden="1" x14ac:dyDescent="0.25">
      <c r="A2528" s="4" t="s">
        <v>4130</v>
      </c>
      <c r="B2528" s="4" t="s">
        <v>3937</v>
      </c>
      <c r="C2528" s="4" t="s">
        <v>2577</v>
      </c>
      <c r="D2528" s="4" t="s">
        <v>2624</v>
      </c>
      <c r="E2528" s="4" t="s">
        <v>3968</v>
      </c>
      <c r="F2528" s="4">
        <v>0</v>
      </c>
      <c r="G2528" s="4">
        <v>8.0000000000000004E-4</v>
      </c>
      <c r="H2528" s="4">
        <v>63.7</v>
      </c>
      <c r="I2528" s="4">
        <v>7.9000000000000001E-2</v>
      </c>
      <c r="J2528" s="4">
        <v>1.65</v>
      </c>
      <c r="K2528" s="4">
        <v>4.17</v>
      </c>
      <c r="L2528" s="4">
        <v>1.3</v>
      </c>
      <c r="M2528" s="4">
        <v>20.3</v>
      </c>
      <c r="N2528" s="4">
        <v>6.48</v>
      </c>
      <c r="O2528" s="4">
        <v>79.599999999999994</v>
      </c>
      <c r="P2528" s="4">
        <v>31.6</v>
      </c>
      <c r="Q2528" s="4">
        <v>158.80000000000001</v>
      </c>
      <c r="R2528" s="4">
        <v>33.97</v>
      </c>
      <c r="S2528" s="4">
        <v>335</v>
      </c>
      <c r="T2528" s="4">
        <v>73.7</v>
      </c>
      <c r="U2528" s="4">
        <v>1032</v>
      </c>
      <c r="V2528" s="4">
        <v>2.2999999999999998</v>
      </c>
      <c r="W2528" s="4">
        <v>3.37</v>
      </c>
      <c r="X2528" s="4">
        <v>9230</v>
      </c>
      <c r="Y2528" s="4">
        <v>0.82799999999999996</v>
      </c>
      <c r="Z2528" s="4">
        <v>0.87</v>
      </c>
      <c r="AA2528" s="4">
        <v>617</v>
      </c>
      <c r="AB2528" s="4">
        <v>656</v>
      </c>
      <c r="AC2528" s="4">
        <v>0.59899999999999998</v>
      </c>
    </row>
    <row r="2529" spans="1:29" hidden="1" x14ac:dyDescent="0.25">
      <c r="A2529" s="4" t="s">
        <v>4130</v>
      </c>
      <c r="B2529" s="4" t="s">
        <v>3937</v>
      </c>
      <c r="C2529" s="4" t="s">
        <v>2577</v>
      </c>
      <c r="D2529" s="4" t="s">
        <v>2625</v>
      </c>
      <c r="E2529" s="4" t="s">
        <v>3968</v>
      </c>
      <c r="F2529" s="4">
        <v>0</v>
      </c>
      <c r="G2529" s="4">
        <v>6.9999999999999999E-4</v>
      </c>
      <c r="H2529" s="4">
        <v>20.100000000000001</v>
      </c>
      <c r="I2529" s="4">
        <v>3.5999999999999997E-2</v>
      </c>
      <c r="J2529" s="4">
        <v>0.47</v>
      </c>
      <c r="K2529" s="4">
        <v>1.57</v>
      </c>
      <c r="L2529" s="4">
        <v>0.69</v>
      </c>
      <c r="M2529" s="4">
        <v>8.6999999999999993</v>
      </c>
      <c r="N2529" s="4">
        <v>2.59</v>
      </c>
      <c r="O2529" s="4">
        <v>31.3</v>
      </c>
      <c r="P2529" s="4">
        <v>12.09</v>
      </c>
      <c r="Q2529" s="4">
        <v>60.7</v>
      </c>
      <c r="R2529" s="4">
        <v>14.7</v>
      </c>
      <c r="S2529" s="4">
        <v>142.4</v>
      </c>
      <c r="T2529" s="4">
        <v>34.299999999999997</v>
      </c>
      <c r="U2529" s="4">
        <v>409</v>
      </c>
      <c r="V2529" s="4">
        <v>3.6</v>
      </c>
      <c r="W2529" s="4">
        <v>1.1499999999999999</v>
      </c>
      <c r="X2529" s="4">
        <v>9330</v>
      </c>
      <c r="Y2529" s="4">
        <v>0.441</v>
      </c>
      <c r="Z2529" s="4">
        <v>0.32400000000000001</v>
      </c>
      <c r="AA2529" s="4">
        <v>180</v>
      </c>
      <c r="AB2529" s="4">
        <v>278</v>
      </c>
      <c r="AC2529" s="4">
        <v>0.505</v>
      </c>
    </row>
    <row r="2530" spans="1:29" hidden="1" x14ac:dyDescent="0.25">
      <c r="A2530" s="4" t="s">
        <v>4130</v>
      </c>
      <c r="B2530" s="4" t="s">
        <v>3937</v>
      </c>
      <c r="C2530" s="4" t="s">
        <v>2577</v>
      </c>
      <c r="D2530" s="4" t="s">
        <v>2626</v>
      </c>
      <c r="E2530" s="4" t="s">
        <v>3968</v>
      </c>
      <c r="F2530" s="4">
        <v>0</v>
      </c>
      <c r="G2530" s="4" t="s">
        <v>2417</v>
      </c>
      <c r="H2530" s="4">
        <v>23.6</v>
      </c>
      <c r="I2530" s="4">
        <v>9.8000000000000004E-2</v>
      </c>
      <c r="J2530" s="4">
        <v>1.79</v>
      </c>
      <c r="K2530" s="4">
        <v>3.37</v>
      </c>
      <c r="L2530" s="4">
        <v>1.33</v>
      </c>
      <c r="M2530" s="4">
        <v>16.45</v>
      </c>
      <c r="N2530" s="4">
        <v>4.57</v>
      </c>
      <c r="O2530" s="4">
        <v>50.7</v>
      </c>
      <c r="P2530" s="4">
        <v>17.63</v>
      </c>
      <c r="Q2530" s="4">
        <v>84.6</v>
      </c>
      <c r="R2530" s="4">
        <v>18.2</v>
      </c>
      <c r="S2530" s="4">
        <v>172.7</v>
      </c>
      <c r="T2530" s="4">
        <v>40.799999999999997</v>
      </c>
      <c r="U2530" s="4">
        <v>572</v>
      </c>
      <c r="V2530" s="4">
        <v>6.1</v>
      </c>
      <c r="W2530" s="4">
        <v>1.07</v>
      </c>
      <c r="X2530" s="4">
        <v>7400</v>
      </c>
      <c r="Y2530" s="4">
        <v>0.249</v>
      </c>
      <c r="Z2530" s="4">
        <v>0.254</v>
      </c>
      <c r="AA2530" s="4">
        <v>228</v>
      </c>
      <c r="AB2530" s="4">
        <v>217</v>
      </c>
      <c r="AC2530" s="4">
        <v>0.52800000000000002</v>
      </c>
    </row>
    <row r="2531" spans="1:29" hidden="1" x14ac:dyDescent="0.25">
      <c r="A2531" s="4" t="s">
        <v>4130</v>
      </c>
      <c r="B2531" s="4" t="s">
        <v>3937</v>
      </c>
      <c r="C2531" s="4" t="s">
        <v>2628</v>
      </c>
      <c r="D2531" s="4" t="s">
        <v>2627</v>
      </c>
      <c r="E2531" s="4" t="s">
        <v>3969</v>
      </c>
      <c r="F2531" s="4">
        <v>1</v>
      </c>
      <c r="G2531" s="4">
        <v>56</v>
      </c>
      <c r="H2531" s="4">
        <v>129</v>
      </c>
      <c r="I2531" s="4">
        <v>12.4</v>
      </c>
      <c r="J2531" s="4">
        <v>46</v>
      </c>
      <c r="K2531" s="4">
        <v>5.9</v>
      </c>
      <c r="L2531" s="4">
        <v>2.06</v>
      </c>
      <c r="M2531" s="4">
        <v>11</v>
      </c>
      <c r="N2531" s="4">
        <v>3.02</v>
      </c>
      <c r="O2531" s="4">
        <v>39.4</v>
      </c>
      <c r="P2531" s="4">
        <v>17.170000000000002</v>
      </c>
      <c r="Q2531" s="4">
        <v>106.9</v>
      </c>
      <c r="R2531" s="4">
        <v>26.5</v>
      </c>
      <c r="S2531" s="4">
        <v>307.10000000000002</v>
      </c>
      <c r="T2531" s="4">
        <v>83.7</v>
      </c>
      <c r="U2531" s="4">
        <v>664</v>
      </c>
      <c r="V2531" s="4">
        <v>1</v>
      </c>
      <c r="W2531" s="4">
        <v>2.2200000000000002</v>
      </c>
      <c r="X2531" s="4">
        <v>10100</v>
      </c>
      <c r="Y2531" s="4">
        <v>0.626</v>
      </c>
      <c r="Z2531" s="4">
        <v>0.85</v>
      </c>
      <c r="AA2531" s="4">
        <v>252</v>
      </c>
      <c r="AB2531" s="4">
        <v>838</v>
      </c>
      <c r="AC2531" s="4">
        <v>49</v>
      </c>
    </row>
    <row r="2532" spans="1:29" hidden="1" x14ac:dyDescent="0.25">
      <c r="A2532" s="4" t="s">
        <v>4130</v>
      </c>
      <c r="B2532" s="4" t="s">
        <v>3937</v>
      </c>
      <c r="C2532" s="4" t="s">
        <v>2628</v>
      </c>
      <c r="D2532" s="4" t="s">
        <v>2629</v>
      </c>
      <c r="E2532" s="4" t="s">
        <v>3969</v>
      </c>
      <c r="F2532" s="4">
        <v>0</v>
      </c>
      <c r="G2532" s="4">
        <v>5.7</v>
      </c>
      <c r="H2532" s="4">
        <v>31.2</v>
      </c>
      <c r="I2532" s="4">
        <v>1.7</v>
      </c>
      <c r="J2532" s="4">
        <v>5.9</v>
      </c>
      <c r="K2532" s="4">
        <v>1.97</v>
      </c>
      <c r="L2532" s="4">
        <v>0.84</v>
      </c>
      <c r="M2532" s="4">
        <v>8.1999999999999993</v>
      </c>
      <c r="N2532" s="4">
        <v>2.96</v>
      </c>
      <c r="O2532" s="4">
        <v>39.4</v>
      </c>
      <c r="P2532" s="4">
        <v>16</v>
      </c>
      <c r="Q2532" s="4">
        <v>83.4</v>
      </c>
      <c r="R2532" s="4">
        <v>19.7</v>
      </c>
      <c r="S2532" s="4">
        <v>204</v>
      </c>
      <c r="T2532" s="4">
        <v>49.7</v>
      </c>
      <c r="U2532" s="4">
        <v>525</v>
      </c>
      <c r="V2532" s="4">
        <v>1.2</v>
      </c>
      <c r="W2532" s="4">
        <v>1.56</v>
      </c>
      <c r="X2532" s="4">
        <v>9145</v>
      </c>
      <c r="Y2532" s="4">
        <v>0.54400000000000004</v>
      </c>
      <c r="Z2532" s="4">
        <v>0.24299999999999999</v>
      </c>
      <c r="AA2532" s="4">
        <v>143.5</v>
      </c>
      <c r="AB2532" s="4">
        <v>455</v>
      </c>
      <c r="AC2532" s="4">
        <v>4</v>
      </c>
    </row>
    <row r="2533" spans="1:29" hidden="1" x14ac:dyDescent="0.25">
      <c r="A2533" s="4" t="s">
        <v>4130</v>
      </c>
      <c r="B2533" s="4" t="s">
        <v>3937</v>
      </c>
      <c r="C2533" s="4" t="s">
        <v>2628</v>
      </c>
      <c r="D2533" s="4" t="s">
        <v>2630</v>
      </c>
      <c r="E2533" s="4" t="s">
        <v>3969</v>
      </c>
      <c r="F2533" s="4">
        <v>0</v>
      </c>
      <c r="G2533" s="4">
        <v>5.5</v>
      </c>
      <c r="H2533" s="4">
        <v>39.6</v>
      </c>
      <c r="I2533" s="4">
        <v>1.26</v>
      </c>
      <c r="J2533" s="4">
        <v>5.2</v>
      </c>
      <c r="K2533" s="4">
        <v>1.43</v>
      </c>
      <c r="L2533" s="4">
        <v>1.04</v>
      </c>
      <c r="M2533" s="4">
        <v>10.4</v>
      </c>
      <c r="N2533" s="4">
        <v>3.6</v>
      </c>
      <c r="O2533" s="4">
        <v>48.2</v>
      </c>
      <c r="P2533" s="4">
        <v>21.5</v>
      </c>
      <c r="Q2533" s="4">
        <v>119.7</v>
      </c>
      <c r="R2533" s="4">
        <v>29.9</v>
      </c>
      <c r="S2533" s="4">
        <v>316</v>
      </c>
      <c r="T2533" s="4">
        <v>80.599999999999994</v>
      </c>
      <c r="U2533" s="4">
        <v>771</v>
      </c>
      <c r="V2533" s="4">
        <v>2.1</v>
      </c>
      <c r="W2533" s="4">
        <v>3.4</v>
      </c>
      <c r="X2533" s="4">
        <v>9137</v>
      </c>
      <c r="Y2533" s="4">
        <v>0.96</v>
      </c>
      <c r="Z2533" s="4">
        <v>0.24399999999999999</v>
      </c>
      <c r="AA2533" s="4">
        <v>251</v>
      </c>
      <c r="AB2533" s="4">
        <v>706</v>
      </c>
      <c r="AC2533" s="4">
        <v>3.4</v>
      </c>
    </row>
    <row r="2534" spans="1:29" hidden="1" x14ac:dyDescent="0.25">
      <c r="A2534" s="4" t="s">
        <v>4130</v>
      </c>
      <c r="B2534" s="4" t="s">
        <v>3937</v>
      </c>
      <c r="C2534" s="4" t="s">
        <v>2628</v>
      </c>
      <c r="D2534" s="4" t="s">
        <v>2631</v>
      </c>
      <c r="E2534" s="4" t="s">
        <v>3969</v>
      </c>
      <c r="F2534" s="4">
        <v>0</v>
      </c>
      <c r="G2534" s="4">
        <v>2.2999999999999998</v>
      </c>
      <c r="H2534" s="4">
        <v>30.4</v>
      </c>
      <c r="I2534" s="4">
        <v>0.65</v>
      </c>
      <c r="J2534" s="4">
        <v>2.72</v>
      </c>
      <c r="K2534" s="4">
        <v>2.0299999999999998</v>
      </c>
      <c r="L2534" s="4">
        <v>0.97</v>
      </c>
      <c r="M2534" s="4">
        <v>12.2</v>
      </c>
      <c r="N2534" s="4">
        <v>4.04</v>
      </c>
      <c r="O2534" s="4">
        <v>58.2</v>
      </c>
      <c r="P2534" s="4">
        <v>24.5</v>
      </c>
      <c r="Q2534" s="4">
        <v>137</v>
      </c>
      <c r="R2534" s="4">
        <v>33.200000000000003</v>
      </c>
      <c r="S2534" s="4">
        <v>355</v>
      </c>
      <c r="T2534" s="4">
        <v>93</v>
      </c>
      <c r="U2534" s="4">
        <v>970</v>
      </c>
      <c r="V2534" s="4">
        <v>5.2</v>
      </c>
      <c r="W2534" s="4">
        <v>2.88</v>
      </c>
      <c r="X2534" s="4">
        <v>10230</v>
      </c>
      <c r="Y2534" s="4">
        <v>0.59</v>
      </c>
      <c r="Z2534" s="4">
        <v>1.41</v>
      </c>
      <c r="AA2534" s="4">
        <v>428</v>
      </c>
      <c r="AB2534" s="4">
        <v>1520</v>
      </c>
      <c r="AC2534" s="4">
        <v>2.84</v>
      </c>
    </row>
    <row r="2535" spans="1:29" hidden="1" x14ac:dyDescent="0.25">
      <c r="A2535" s="4" t="s">
        <v>4130</v>
      </c>
      <c r="B2535" s="4" t="s">
        <v>3937</v>
      </c>
      <c r="C2535" s="4" t="s">
        <v>2628</v>
      </c>
      <c r="D2535" s="4" t="s">
        <v>2632</v>
      </c>
      <c r="E2535" s="4" t="s">
        <v>3969</v>
      </c>
      <c r="F2535" s="4">
        <v>0</v>
      </c>
      <c r="G2535" s="4">
        <v>2.2000000000000002</v>
      </c>
      <c r="H2535" s="4">
        <v>26.3</v>
      </c>
      <c r="I2535" s="4">
        <v>0.85</v>
      </c>
      <c r="J2535" s="4">
        <v>4.2</v>
      </c>
      <c r="K2535" s="4">
        <v>2.86</v>
      </c>
      <c r="L2535" s="4">
        <v>1.21</v>
      </c>
      <c r="M2535" s="4">
        <v>12.4</v>
      </c>
      <c r="N2535" s="4">
        <v>3.88</v>
      </c>
      <c r="O2535" s="4">
        <v>46.8</v>
      </c>
      <c r="P2535" s="4">
        <v>19.100000000000001</v>
      </c>
      <c r="Q2535" s="4">
        <v>100.1</v>
      </c>
      <c r="R2535" s="4">
        <v>24.2</v>
      </c>
      <c r="S2535" s="4">
        <v>255.7</v>
      </c>
      <c r="T2535" s="4">
        <v>63.4</v>
      </c>
      <c r="U2535" s="4">
        <v>638</v>
      </c>
      <c r="V2535" s="4">
        <v>2</v>
      </c>
      <c r="W2535" s="4">
        <v>1.99</v>
      </c>
      <c r="X2535" s="4">
        <v>9178</v>
      </c>
      <c r="Y2535" s="4">
        <v>0.48799999999999999</v>
      </c>
      <c r="Z2535" s="4">
        <v>0.27700000000000002</v>
      </c>
      <c r="AA2535" s="4">
        <v>222.6</v>
      </c>
      <c r="AB2535" s="4">
        <v>564</v>
      </c>
      <c r="AC2535" s="4">
        <v>2.2999999999999998</v>
      </c>
    </row>
    <row r="2536" spans="1:29" hidden="1" x14ac:dyDescent="0.25">
      <c r="A2536" s="4" t="s">
        <v>4130</v>
      </c>
      <c r="B2536" s="4" t="s">
        <v>3937</v>
      </c>
      <c r="C2536" s="4" t="s">
        <v>2628</v>
      </c>
      <c r="D2536" s="4" t="s">
        <v>2633</v>
      </c>
      <c r="E2536" s="4" t="s">
        <v>3969</v>
      </c>
      <c r="F2536" s="4">
        <v>0</v>
      </c>
      <c r="G2536" s="4">
        <v>1.51</v>
      </c>
      <c r="H2536" s="4">
        <v>72.5</v>
      </c>
      <c r="I2536" s="4">
        <v>0.38</v>
      </c>
      <c r="J2536" s="4">
        <v>2.42</v>
      </c>
      <c r="K2536" s="4">
        <v>3.2</v>
      </c>
      <c r="L2536" s="4">
        <v>1.91</v>
      </c>
      <c r="M2536" s="4">
        <v>24</v>
      </c>
      <c r="N2536" s="4">
        <v>8.07</v>
      </c>
      <c r="O2536" s="4">
        <v>104.8</v>
      </c>
      <c r="P2536" s="4">
        <v>43.4</v>
      </c>
      <c r="Q2536" s="4">
        <v>229.8</v>
      </c>
      <c r="R2536" s="4">
        <v>51.3</v>
      </c>
      <c r="S2536" s="4">
        <v>518</v>
      </c>
      <c r="T2536" s="4">
        <v>122</v>
      </c>
      <c r="U2536" s="4">
        <v>1900</v>
      </c>
      <c r="V2536" s="4">
        <v>5.9</v>
      </c>
      <c r="W2536" s="4">
        <v>7.4</v>
      </c>
      <c r="X2536" s="4">
        <v>9007</v>
      </c>
      <c r="Y2536" s="4">
        <v>1.46</v>
      </c>
      <c r="Z2536" s="4">
        <v>1.54</v>
      </c>
      <c r="AA2536" s="4">
        <v>793</v>
      </c>
      <c r="AB2536" s="4">
        <v>2378</v>
      </c>
      <c r="AC2536" s="4">
        <v>1.32</v>
      </c>
    </row>
    <row r="2537" spans="1:29" hidden="1" x14ac:dyDescent="0.25">
      <c r="A2537" s="4" t="s">
        <v>4130</v>
      </c>
      <c r="B2537" s="4" t="s">
        <v>3937</v>
      </c>
      <c r="C2537" s="4" t="s">
        <v>2628</v>
      </c>
      <c r="D2537" s="4" t="s">
        <v>2634</v>
      </c>
      <c r="E2537" s="4" t="s">
        <v>3969</v>
      </c>
      <c r="F2537" s="4">
        <v>0</v>
      </c>
      <c r="G2537" s="4">
        <v>1.5</v>
      </c>
      <c r="H2537" s="4">
        <v>61.4</v>
      </c>
      <c r="I2537" s="4">
        <v>0.38</v>
      </c>
      <c r="J2537" s="4">
        <v>2.64</v>
      </c>
      <c r="K2537" s="4">
        <v>4.22</v>
      </c>
      <c r="L2537" s="4">
        <v>1.97</v>
      </c>
      <c r="M2537" s="4">
        <v>24</v>
      </c>
      <c r="N2537" s="4">
        <v>7.8</v>
      </c>
      <c r="O2537" s="4">
        <v>97</v>
      </c>
      <c r="P2537" s="4">
        <v>37.5</v>
      </c>
      <c r="Q2537" s="4">
        <v>192</v>
      </c>
      <c r="R2537" s="4">
        <v>41.4</v>
      </c>
      <c r="S2537" s="4">
        <v>412</v>
      </c>
      <c r="T2537" s="4">
        <v>93.7</v>
      </c>
      <c r="U2537" s="4">
        <v>1550</v>
      </c>
      <c r="V2537" s="4">
        <v>3.7</v>
      </c>
      <c r="W2537" s="4">
        <v>4.4400000000000004</v>
      </c>
      <c r="X2537" s="4">
        <v>9490</v>
      </c>
      <c r="Y2537" s="4">
        <v>1.08</v>
      </c>
      <c r="Z2537" s="4">
        <v>1.22</v>
      </c>
      <c r="AA2537" s="4">
        <v>690</v>
      </c>
      <c r="AB2537" s="4">
        <v>1610</v>
      </c>
      <c r="AC2537" s="4">
        <v>1.77</v>
      </c>
    </row>
    <row r="2538" spans="1:29" hidden="1" x14ac:dyDescent="0.25">
      <c r="A2538" s="4" t="s">
        <v>4130</v>
      </c>
      <c r="B2538" s="4" t="s">
        <v>3937</v>
      </c>
      <c r="C2538" s="4" t="s">
        <v>2628</v>
      </c>
      <c r="D2538" s="4" t="s">
        <v>2635</v>
      </c>
      <c r="E2538" s="4" t="s">
        <v>3969</v>
      </c>
      <c r="F2538" s="4">
        <v>0</v>
      </c>
      <c r="G2538" s="4">
        <v>1.33</v>
      </c>
      <c r="H2538" s="4">
        <v>32.35</v>
      </c>
      <c r="I2538" s="4">
        <v>0.28799999999999998</v>
      </c>
      <c r="J2538" s="4">
        <v>2.02</v>
      </c>
      <c r="K2538" s="4">
        <v>2.41</v>
      </c>
      <c r="L2538" s="4">
        <v>0.83</v>
      </c>
      <c r="M2538" s="4">
        <v>9.4</v>
      </c>
      <c r="N2538" s="4">
        <v>3.14</v>
      </c>
      <c r="O2538" s="4">
        <v>40.299999999999997</v>
      </c>
      <c r="P2538" s="4">
        <v>16.28</v>
      </c>
      <c r="Q2538" s="4">
        <v>89.2</v>
      </c>
      <c r="R2538" s="4">
        <v>20.9</v>
      </c>
      <c r="S2538" s="4">
        <v>232.5</v>
      </c>
      <c r="T2538" s="4">
        <v>58.5</v>
      </c>
      <c r="U2538" s="4">
        <v>593</v>
      </c>
      <c r="V2538" s="4">
        <v>0.2</v>
      </c>
      <c r="W2538" s="4">
        <v>2.36</v>
      </c>
      <c r="X2538" s="4">
        <v>9211</v>
      </c>
      <c r="Y2538" s="4">
        <v>0.88</v>
      </c>
      <c r="Z2538" s="4">
        <v>2.69</v>
      </c>
      <c r="AA2538" s="4">
        <v>514</v>
      </c>
      <c r="AB2538" s="4">
        <v>915</v>
      </c>
      <c r="AC2538" s="4">
        <v>0.89</v>
      </c>
    </row>
    <row r="2539" spans="1:29" hidden="1" x14ac:dyDescent="0.25">
      <c r="A2539" s="4" t="s">
        <v>4130</v>
      </c>
      <c r="B2539" s="4" t="s">
        <v>3937</v>
      </c>
      <c r="C2539" s="4" t="s">
        <v>2628</v>
      </c>
      <c r="D2539" s="4" t="s">
        <v>2636</v>
      </c>
      <c r="E2539" s="4" t="s">
        <v>3969</v>
      </c>
      <c r="F2539" s="4">
        <v>1</v>
      </c>
      <c r="G2539" s="4" t="s">
        <v>2417</v>
      </c>
      <c r="H2539" s="4">
        <v>9.5</v>
      </c>
      <c r="I2539" s="5">
        <f>0.0025/2</f>
        <v>1.25E-3</v>
      </c>
      <c r="J2539" s="5">
        <f>0.056/2</f>
        <v>2.8000000000000001E-2</v>
      </c>
      <c r="K2539" s="5">
        <f>0.145/2</f>
        <v>7.2499999999999995E-2</v>
      </c>
      <c r="L2539" s="4">
        <v>1</v>
      </c>
      <c r="M2539" s="5">
        <f>1.31/2</f>
        <v>0.65500000000000003</v>
      </c>
      <c r="N2539" s="4">
        <v>2.2000000000000002</v>
      </c>
      <c r="O2539" s="4">
        <v>21.8</v>
      </c>
      <c r="P2539" s="4">
        <v>9</v>
      </c>
      <c r="Q2539" s="4">
        <v>55</v>
      </c>
      <c r="R2539" s="4">
        <v>10.7</v>
      </c>
      <c r="S2539" s="4">
        <v>88</v>
      </c>
      <c r="T2539" s="4">
        <v>19.600000000000001</v>
      </c>
      <c r="U2539" s="4">
        <v>318</v>
      </c>
      <c r="V2539" s="4">
        <v>9</v>
      </c>
      <c r="W2539" s="4">
        <v>1.4</v>
      </c>
      <c r="X2539" s="4">
        <v>5170</v>
      </c>
      <c r="Y2539" s="4" t="s">
        <v>2417</v>
      </c>
      <c r="Z2539" s="4">
        <v>74</v>
      </c>
      <c r="AA2539" s="4">
        <v>72</v>
      </c>
      <c r="AB2539" s="4">
        <v>245</v>
      </c>
      <c r="AC2539" s="4">
        <v>4.5</v>
      </c>
    </row>
    <row r="2540" spans="1:29" hidden="1" x14ac:dyDescent="0.25">
      <c r="A2540" s="4" t="s">
        <v>4130</v>
      </c>
      <c r="B2540" s="4" t="s">
        <v>3937</v>
      </c>
      <c r="C2540" s="4" t="s">
        <v>2628</v>
      </c>
      <c r="D2540" s="4" t="s">
        <v>2637</v>
      </c>
      <c r="E2540" s="4" t="s">
        <v>3969</v>
      </c>
      <c r="F2540" s="4">
        <v>0</v>
      </c>
      <c r="G2540" s="4">
        <v>4.1000000000000002E-2</v>
      </c>
      <c r="H2540" s="4">
        <v>28</v>
      </c>
      <c r="I2540" s="4">
        <v>7.3999999999999996E-2</v>
      </c>
      <c r="J2540" s="4">
        <v>0.88</v>
      </c>
      <c r="K2540" s="4">
        <v>1.56</v>
      </c>
      <c r="L2540" s="4">
        <v>0.84</v>
      </c>
      <c r="M2540" s="4">
        <v>9</v>
      </c>
      <c r="N2540" s="4">
        <v>3.12</v>
      </c>
      <c r="O2540" s="4">
        <v>40</v>
      </c>
      <c r="P2540" s="4">
        <v>17.2</v>
      </c>
      <c r="Q2540" s="4">
        <v>91.8</v>
      </c>
      <c r="R2540" s="4">
        <v>21.8</v>
      </c>
      <c r="S2540" s="4">
        <v>220</v>
      </c>
      <c r="T2540" s="4">
        <v>54.2</v>
      </c>
      <c r="U2540" s="4">
        <v>595</v>
      </c>
      <c r="V2540" s="4">
        <v>151</v>
      </c>
      <c r="W2540" s="4">
        <v>3.99</v>
      </c>
      <c r="X2540" s="4">
        <v>9250</v>
      </c>
      <c r="Y2540" s="4">
        <v>0.96</v>
      </c>
      <c r="Z2540" s="4">
        <v>1.38</v>
      </c>
      <c r="AA2540" s="4">
        <v>324</v>
      </c>
      <c r="AB2540" s="4">
        <v>657</v>
      </c>
      <c r="AC2540" s="4">
        <v>0.65200000000000002</v>
      </c>
    </row>
    <row r="2541" spans="1:29" hidden="1" x14ac:dyDescent="0.25">
      <c r="A2541" s="4" t="s">
        <v>4130</v>
      </c>
      <c r="B2541" s="4" t="s">
        <v>3937</v>
      </c>
      <c r="C2541" s="4" t="s">
        <v>2628</v>
      </c>
      <c r="D2541" s="4" t="s">
        <v>2638</v>
      </c>
      <c r="E2541" s="4" t="s">
        <v>3969</v>
      </c>
      <c r="F2541" s="4">
        <v>0</v>
      </c>
      <c r="G2541" s="4">
        <v>0.13400000000000001</v>
      </c>
      <c r="H2541" s="4">
        <v>17.2</v>
      </c>
      <c r="I2541" s="4">
        <v>0.03</v>
      </c>
      <c r="J2541" s="4">
        <v>7.0000000000000007E-2</v>
      </c>
      <c r="K2541" s="4">
        <v>0.75</v>
      </c>
      <c r="L2541" s="4">
        <v>0.51</v>
      </c>
      <c r="M2541" s="4">
        <v>7.1</v>
      </c>
      <c r="N2541" s="4">
        <v>2.09</v>
      </c>
      <c r="O2541" s="4">
        <v>30.1</v>
      </c>
      <c r="P2541" s="4">
        <v>14.7</v>
      </c>
      <c r="Q2541" s="4">
        <v>73.900000000000006</v>
      </c>
      <c r="R2541" s="4">
        <v>17</v>
      </c>
      <c r="S2541" s="4">
        <v>179</v>
      </c>
      <c r="T2541" s="4">
        <v>47.1</v>
      </c>
      <c r="U2541" s="4">
        <v>490</v>
      </c>
      <c r="V2541" s="4" t="s">
        <v>2417</v>
      </c>
      <c r="W2541" s="4">
        <v>1.77</v>
      </c>
      <c r="X2541" s="4">
        <v>5410</v>
      </c>
      <c r="Y2541" s="4">
        <v>0.48</v>
      </c>
      <c r="Z2541" s="4">
        <v>8.6999999999999993</v>
      </c>
      <c r="AA2541" s="4">
        <v>233</v>
      </c>
      <c r="AB2541" s="4">
        <v>499</v>
      </c>
      <c r="AC2541" s="4">
        <v>1.6</v>
      </c>
    </row>
    <row r="2542" spans="1:29" hidden="1" x14ac:dyDescent="0.25">
      <c r="A2542" s="4" t="s">
        <v>4130</v>
      </c>
      <c r="B2542" s="4" t="s">
        <v>3937</v>
      </c>
      <c r="C2542" s="4" t="s">
        <v>2628</v>
      </c>
      <c r="D2542" s="4" t="s">
        <v>2639</v>
      </c>
      <c r="E2542" s="4" t="s">
        <v>3969</v>
      </c>
      <c r="F2542" s="4">
        <v>0</v>
      </c>
      <c r="G2542" s="4">
        <v>0.16700000000000001</v>
      </c>
      <c r="H2542" s="4">
        <v>26.19</v>
      </c>
      <c r="I2542" s="4">
        <v>6.9000000000000006E-2</v>
      </c>
      <c r="J2542" s="4">
        <v>0.95</v>
      </c>
      <c r="K2542" s="4">
        <v>1.49</v>
      </c>
      <c r="L2542" s="4">
        <v>0.63</v>
      </c>
      <c r="M2542" s="4">
        <v>8.5299999999999994</v>
      </c>
      <c r="N2542" s="4">
        <v>2.87</v>
      </c>
      <c r="O2542" s="4">
        <v>33</v>
      </c>
      <c r="P2542" s="4">
        <v>13.41</v>
      </c>
      <c r="Q2542" s="4">
        <v>67.099999999999994</v>
      </c>
      <c r="R2542" s="4">
        <v>15.71</v>
      </c>
      <c r="S2542" s="4">
        <v>154.80000000000001</v>
      </c>
      <c r="T2542" s="4">
        <v>37.799999999999997</v>
      </c>
      <c r="U2542" s="4">
        <v>437.9</v>
      </c>
      <c r="V2542" s="4">
        <v>2.9</v>
      </c>
      <c r="W2542" s="4">
        <v>1.94</v>
      </c>
      <c r="X2542" s="4">
        <v>9540</v>
      </c>
      <c r="Y2542" s="4">
        <v>0.76800000000000002</v>
      </c>
      <c r="Z2542" s="4">
        <v>2.04</v>
      </c>
      <c r="AA2542" s="4">
        <v>436</v>
      </c>
      <c r="AB2542" s="4">
        <v>791</v>
      </c>
      <c r="AC2542" s="4">
        <v>0.88</v>
      </c>
    </row>
    <row r="2543" spans="1:29" hidden="1" x14ac:dyDescent="0.25">
      <c r="A2543" s="4" t="s">
        <v>4130</v>
      </c>
      <c r="B2543" s="4" t="s">
        <v>3937</v>
      </c>
      <c r="C2543" s="4" t="s">
        <v>2628</v>
      </c>
      <c r="D2543" s="4" t="s">
        <v>2640</v>
      </c>
      <c r="E2543" s="4" t="s">
        <v>3969</v>
      </c>
      <c r="F2543" s="4">
        <v>0</v>
      </c>
      <c r="G2543" s="4">
        <v>0.155</v>
      </c>
      <c r="H2543" s="4">
        <v>20.77</v>
      </c>
      <c r="I2543" s="4">
        <v>0.127</v>
      </c>
      <c r="J2543" s="4">
        <v>1.19</v>
      </c>
      <c r="K2543" s="4">
        <v>1.88</v>
      </c>
      <c r="L2543" s="4">
        <v>1</v>
      </c>
      <c r="M2543" s="4">
        <v>10.6</v>
      </c>
      <c r="N2543" s="4">
        <v>3.47</v>
      </c>
      <c r="O2543" s="4">
        <v>43.3</v>
      </c>
      <c r="P2543" s="4">
        <v>17.43</v>
      </c>
      <c r="Q2543" s="4">
        <v>96.5</v>
      </c>
      <c r="R2543" s="4">
        <v>23.94</v>
      </c>
      <c r="S2543" s="4">
        <v>248.9</v>
      </c>
      <c r="T2543" s="4">
        <v>63.6</v>
      </c>
      <c r="U2543" s="4">
        <v>623</v>
      </c>
      <c r="V2543" s="4">
        <v>6.8</v>
      </c>
      <c r="W2543" s="4">
        <v>1.87</v>
      </c>
      <c r="X2543" s="4">
        <v>9110</v>
      </c>
      <c r="Y2543" s="4">
        <v>0.64400000000000002</v>
      </c>
      <c r="Z2543" s="4">
        <v>5</v>
      </c>
      <c r="AA2543" s="4">
        <v>251.5</v>
      </c>
      <c r="AB2543" s="4">
        <v>559</v>
      </c>
      <c r="AC2543" s="4">
        <v>3.18</v>
      </c>
    </row>
    <row r="2544" spans="1:29" hidden="1" x14ac:dyDescent="0.25">
      <c r="A2544" s="4" t="s">
        <v>4130</v>
      </c>
      <c r="B2544" s="4" t="s">
        <v>3937</v>
      </c>
      <c r="C2544" s="4" t="s">
        <v>2628</v>
      </c>
      <c r="D2544" s="4" t="s">
        <v>2641</v>
      </c>
      <c r="E2544" s="4" t="s">
        <v>3969</v>
      </c>
      <c r="F2544" s="4">
        <v>0</v>
      </c>
      <c r="G2544" s="4">
        <v>5.0999999999999997E-2</v>
      </c>
      <c r="H2544" s="4">
        <v>20.2</v>
      </c>
      <c r="I2544" s="4">
        <v>3.5999999999999997E-2</v>
      </c>
      <c r="J2544" s="4">
        <v>0.53</v>
      </c>
      <c r="K2544" s="4">
        <v>1.1499999999999999</v>
      </c>
      <c r="L2544" s="4">
        <v>0.6</v>
      </c>
      <c r="M2544" s="4">
        <v>8.6999999999999993</v>
      </c>
      <c r="N2544" s="4">
        <v>3.19</v>
      </c>
      <c r="O2544" s="4">
        <v>38.200000000000003</v>
      </c>
      <c r="P2544" s="4">
        <v>17.100000000000001</v>
      </c>
      <c r="Q2544" s="4">
        <v>90.9</v>
      </c>
      <c r="R2544" s="4">
        <v>21</v>
      </c>
      <c r="S2544" s="4">
        <v>218</v>
      </c>
      <c r="T2544" s="4">
        <v>52.7</v>
      </c>
      <c r="U2544" s="4">
        <v>580</v>
      </c>
      <c r="V2544" s="4">
        <v>0.1</v>
      </c>
      <c r="W2544" s="4">
        <v>2.5299999999999998</v>
      </c>
      <c r="X2544" s="4">
        <v>8976</v>
      </c>
      <c r="Y2544" s="4">
        <v>0.67</v>
      </c>
      <c r="Z2544" s="4">
        <v>1.82</v>
      </c>
      <c r="AA2544" s="4">
        <v>217</v>
      </c>
      <c r="AB2544" s="4">
        <v>492</v>
      </c>
      <c r="AC2544" s="4">
        <v>0.72</v>
      </c>
    </row>
    <row r="2545" spans="1:29" hidden="1" x14ac:dyDescent="0.25">
      <c r="A2545" s="4" t="s">
        <v>4130</v>
      </c>
      <c r="B2545" s="4" t="s">
        <v>3937</v>
      </c>
      <c r="C2545" s="4" t="s">
        <v>2628</v>
      </c>
      <c r="D2545" s="4" t="s">
        <v>2642</v>
      </c>
      <c r="E2545" s="4" t="s">
        <v>3969</v>
      </c>
      <c r="F2545" s="4">
        <v>0</v>
      </c>
      <c r="G2545" s="4">
        <v>1.2699999999999999E-2</v>
      </c>
      <c r="H2545" s="4">
        <v>25.7</v>
      </c>
      <c r="I2545" s="4">
        <v>5.7000000000000002E-2</v>
      </c>
      <c r="J2545" s="4">
        <v>0.8</v>
      </c>
      <c r="K2545" s="4">
        <v>2.2000000000000002</v>
      </c>
      <c r="L2545" s="4">
        <v>0.86</v>
      </c>
      <c r="M2545" s="4">
        <v>11.4</v>
      </c>
      <c r="N2545" s="4">
        <v>4.34</v>
      </c>
      <c r="O2545" s="4">
        <v>54.6</v>
      </c>
      <c r="P2545" s="4">
        <v>23.1</v>
      </c>
      <c r="Q2545" s="4">
        <v>130</v>
      </c>
      <c r="R2545" s="4">
        <v>30.2</v>
      </c>
      <c r="S2545" s="4">
        <v>324</v>
      </c>
      <c r="T2545" s="4">
        <v>85.3</v>
      </c>
      <c r="U2545" s="4">
        <v>813</v>
      </c>
      <c r="V2545" s="4">
        <v>0.7</v>
      </c>
      <c r="W2545" s="4">
        <v>2.3199999999999998</v>
      </c>
      <c r="X2545" s="4">
        <v>9837</v>
      </c>
      <c r="Y2545" s="4">
        <v>0.59</v>
      </c>
      <c r="Z2545" s="4">
        <v>3.13</v>
      </c>
      <c r="AA2545" s="4">
        <v>335</v>
      </c>
      <c r="AB2545" s="4">
        <v>835</v>
      </c>
      <c r="AC2545" s="4">
        <v>0.89</v>
      </c>
    </row>
    <row r="2546" spans="1:29" hidden="1" x14ac:dyDescent="0.25">
      <c r="A2546" s="4" t="s">
        <v>4130</v>
      </c>
      <c r="B2546" s="4" t="s">
        <v>3937</v>
      </c>
      <c r="C2546" s="4" t="s">
        <v>2628</v>
      </c>
      <c r="D2546" s="4" t="s">
        <v>2643</v>
      </c>
      <c r="E2546" s="4" t="s">
        <v>3969</v>
      </c>
      <c r="F2546" s="4">
        <v>0</v>
      </c>
      <c r="G2546" s="4">
        <v>0.99</v>
      </c>
      <c r="H2546" s="4">
        <v>31.78</v>
      </c>
      <c r="I2546" s="4">
        <v>0.25900000000000001</v>
      </c>
      <c r="J2546" s="4">
        <v>1.32</v>
      </c>
      <c r="K2546" s="4">
        <v>1.58</v>
      </c>
      <c r="L2546" s="4">
        <v>1.07</v>
      </c>
      <c r="M2546" s="4">
        <v>13.43</v>
      </c>
      <c r="N2546" s="4">
        <v>4.22</v>
      </c>
      <c r="O2546" s="4">
        <v>55.6</v>
      </c>
      <c r="P2546" s="4">
        <v>21.94</v>
      </c>
      <c r="Q2546" s="4">
        <v>119.1</v>
      </c>
      <c r="R2546" s="4">
        <v>27.9</v>
      </c>
      <c r="S2546" s="4">
        <v>292.10000000000002</v>
      </c>
      <c r="T2546" s="4">
        <v>72.400000000000006</v>
      </c>
      <c r="U2546" s="4">
        <v>762.4</v>
      </c>
      <c r="V2546" s="4">
        <v>3.4</v>
      </c>
      <c r="W2546" s="4">
        <v>3.8</v>
      </c>
      <c r="X2546" s="4">
        <v>9174</v>
      </c>
      <c r="Y2546" s="4">
        <v>0.97</v>
      </c>
      <c r="Z2546" s="4">
        <v>1.77</v>
      </c>
      <c r="AA2546" s="4">
        <v>434</v>
      </c>
      <c r="AB2546" s="4">
        <v>857</v>
      </c>
      <c r="AC2546" s="4">
        <v>0.77600000000000002</v>
      </c>
    </row>
    <row r="2547" spans="1:29" hidden="1" x14ac:dyDescent="0.25">
      <c r="A2547" s="4" t="s">
        <v>4130</v>
      </c>
      <c r="B2547" s="4" t="s">
        <v>3937</v>
      </c>
      <c r="C2547" s="4" t="s">
        <v>2628</v>
      </c>
      <c r="D2547" s="4" t="s">
        <v>2644</v>
      </c>
      <c r="E2547" s="4" t="s">
        <v>3969</v>
      </c>
      <c r="F2547" s="4">
        <v>0</v>
      </c>
      <c r="G2547" s="4">
        <v>0.91</v>
      </c>
      <c r="H2547" s="4">
        <v>38.6</v>
      </c>
      <c r="I2547" s="4">
        <v>0.27</v>
      </c>
      <c r="J2547" s="4">
        <v>1.85</v>
      </c>
      <c r="K2547" s="4">
        <v>2.27</v>
      </c>
      <c r="L2547" s="4">
        <v>1.1399999999999999</v>
      </c>
      <c r="M2547" s="4">
        <v>13.95</v>
      </c>
      <c r="N2547" s="4">
        <v>4.78</v>
      </c>
      <c r="O2547" s="4">
        <v>65.400000000000006</v>
      </c>
      <c r="P2547" s="4">
        <v>26.98</v>
      </c>
      <c r="Q2547" s="4">
        <v>143.5</v>
      </c>
      <c r="R2547" s="4">
        <v>33.979999999999997</v>
      </c>
      <c r="S2547" s="4">
        <v>353.1</v>
      </c>
      <c r="T2547" s="4">
        <v>84</v>
      </c>
      <c r="U2547" s="4">
        <v>910</v>
      </c>
      <c r="V2547" s="4">
        <v>1.6</v>
      </c>
      <c r="W2547" s="4">
        <v>4.83</v>
      </c>
      <c r="X2547" s="4">
        <v>8973</v>
      </c>
      <c r="Y2547" s="4">
        <v>1.1100000000000001</v>
      </c>
      <c r="Z2547" s="4">
        <v>1.97</v>
      </c>
      <c r="AA2547" s="4">
        <v>339.9</v>
      </c>
      <c r="AB2547" s="4">
        <v>860</v>
      </c>
      <c r="AC2547" s="4">
        <v>1.21</v>
      </c>
    </row>
    <row r="2548" spans="1:29" hidden="1" x14ac:dyDescent="0.25">
      <c r="A2548" s="4" t="s">
        <v>4130</v>
      </c>
      <c r="B2548" s="4" t="s">
        <v>3937</v>
      </c>
      <c r="C2548" s="4" t="s">
        <v>2628</v>
      </c>
      <c r="D2548" s="4" t="s">
        <v>2645</v>
      </c>
      <c r="E2548" s="4" t="s">
        <v>3969</v>
      </c>
      <c r="F2548" s="4">
        <v>0</v>
      </c>
      <c r="G2548" s="4">
        <v>0.48399999999999999</v>
      </c>
      <c r="H2548" s="4">
        <v>25.9</v>
      </c>
      <c r="I2548" s="4">
        <v>0.187</v>
      </c>
      <c r="J2548" s="4">
        <v>1.27</v>
      </c>
      <c r="K2548" s="4">
        <v>2.1800000000000002</v>
      </c>
      <c r="L2548" s="4">
        <v>1.04</v>
      </c>
      <c r="M2548" s="4">
        <v>14.3</v>
      </c>
      <c r="N2548" s="4">
        <v>4.43</v>
      </c>
      <c r="O2548" s="4">
        <v>53.3</v>
      </c>
      <c r="P2548" s="4">
        <v>21.12</v>
      </c>
      <c r="Q2548" s="4">
        <v>118.4</v>
      </c>
      <c r="R2548" s="4">
        <v>28.34</v>
      </c>
      <c r="S2548" s="4">
        <v>308.2</v>
      </c>
      <c r="T2548" s="4">
        <v>79.400000000000006</v>
      </c>
      <c r="U2548" s="4">
        <v>776</v>
      </c>
      <c r="V2548" s="4">
        <v>2.6</v>
      </c>
      <c r="W2548" s="4">
        <v>1.84</v>
      </c>
      <c r="X2548" s="4">
        <v>9376</v>
      </c>
      <c r="Y2548" s="4">
        <v>0.496</v>
      </c>
      <c r="Z2548" s="4">
        <v>0.56499999999999995</v>
      </c>
      <c r="AA2548" s="4">
        <v>334</v>
      </c>
      <c r="AB2548" s="4">
        <v>750</v>
      </c>
      <c r="AC2548" s="4">
        <v>0.77100000000000002</v>
      </c>
    </row>
    <row r="2549" spans="1:29" hidden="1" x14ac:dyDescent="0.25">
      <c r="A2549" s="4" t="s">
        <v>4130</v>
      </c>
      <c r="B2549" s="4" t="s">
        <v>3937</v>
      </c>
      <c r="C2549" s="4" t="s">
        <v>2628</v>
      </c>
      <c r="D2549" s="4" t="s">
        <v>2646</v>
      </c>
      <c r="E2549" s="4" t="s">
        <v>3969</v>
      </c>
      <c r="F2549" s="4">
        <v>0</v>
      </c>
      <c r="G2549" s="4">
        <v>0.21</v>
      </c>
      <c r="H2549" s="4">
        <v>27</v>
      </c>
      <c r="I2549" s="4">
        <v>0.106</v>
      </c>
      <c r="J2549" s="4">
        <v>0.92</v>
      </c>
      <c r="K2549" s="4">
        <v>1.53</v>
      </c>
      <c r="L2549" s="4">
        <v>0.9</v>
      </c>
      <c r="M2549" s="4">
        <v>10.4</v>
      </c>
      <c r="N2549" s="4">
        <v>3.67</v>
      </c>
      <c r="O2549" s="4">
        <v>47.8</v>
      </c>
      <c r="P2549" s="4">
        <v>20.9</v>
      </c>
      <c r="Q2549" s="4">
        <v>112.9</v>
      </c>
      <c r="R2549" s="4">
        <v>26.1</v>
      </c>
      <c r="S2549" s="4">
        <v>268.10000000000002</v>
      </c>
      <c r="T2549" s="4">
        <v>66</v>
      </c>
      <c r="U2549" s="4">
        <v>691</v>
      </c>
      <c r="V2549" s="4">
        <v>3.5</v>
      </c>
      <c r="W2549" s="4">
        <v>3.38</v>
      </c>
      <c r="X2549" s="4">
        <v>9119</v>
      </c>
      <c r="Y2549" s="4">
        <v>0.91</v>
      </c>
      <c r="Z2549" s="4">
        <v>0.64</v>
      </c>
      <c r="AA2549" s="4">
        <v>204.8</v>
      </c>
      <c r="AB2549" s="4">
        <v>581</v>
      </c>
      <c r="AC2549" s="4">
        <v>0.73</v>
      </c>
    </row>
    <row r="2550" spans="1:29" hidden="1" x14ac:dyDescent="0.25">
      <c r="A2550" s="4" t="s">
        <v>4130</v>
      </c>
      <c r="B2550" s="4" t="s">
        <v>3937</v>
      </c>
      <c r="C2550" s="4" t="s">
        <v>2628</v>
      </c>
      <c r="D2550" s="4" t="s">
        <v>2647</v>
      </c>
      <c r="E2550" s="4" t="s">
        <v>3969</v>
      </c>
      <c r="F2550" s="4">
        <v>0</v>
      </c>
      <c r="G2550" s="4">
        <v>0.2</v>
      </c>
      <c r="H2550" s="4">
        <v>77.400000000000006</v>
      </c>
      <c r="I2550" s="4">
        <v>0.32500000000000001</v>
      </c>
      <c r="J2550" s="4">
        <v>4.4400000000000004</v>
      </c>
      <c r="K2550" s="4">
        <v>8.3000000000000007</v>
      </c>
      <c r="L2550" s="4">
        <v>3.11</v>
      </c>
      <c r="M2550" s="4">
        <v>35.1</v>
      </c>
      <c r="N2550" s="4">
        <v>10.31</v>
      </c>
      <c r="O2550" s="4">
        <v>121.3</v>
      </c>
      <c r="P2550" s="4">
        <v>44.9</v>
      </c>
      <c r="Q2550" s="4">
        <v>227</v>
      </c>
      <c r="R2550" s="4">
        <v>51.7</v>
      </c>
      <c r="S2550" s="4">
        <v>502</v>
      </c>
      <c r="T2550" s="4">
        <v>121</v>
      </c>
      <c r="U2550" s="4">
        <v>1720</v>
      </c>
      <c r="V2550" s="4">
        <v>0.5</v>
      </c>
      <c r="W2550" s="4">
        <v>5.41</v>
      </c>
      <c r="X2550" s="4">
        <v>9412</v>
      </c>
      <c r="Y2550" s="4">
        <v>1.1000000000000001</v>
      </c>
      <c r="Z2550" s="4">
        <v>1.99</v>
      </c>
      <c r="AA2550" s="4">
        <v>2220</v>
      </c>
      <c r="AB2550" s="4">
        <v>2140</v>
      </c>
      <c r="AC2550" s="4">
        <v>0.9</v>
      </c>
    </row>
    <row r="2551" spans="1:29" hidden="1" x14ac:dyDescent="0.25">
      <c r="A2551" s="4" t="s">
        <v>4130</v>
      </c>
      <c r="B2551" s="4" t="s">
        <v>3937</v>
      </c>
      <c r="C2551" s="4" t="s">
        <v>2628</v>
      </c>
      <c r="D2551" s="4" t="s">
        <v>2648</v>
      </c>
      <c r="E2551" s="4" t="s">
        <v>3969</v>
      </c>
      <c r="F2551" s="4">
        <v>0</v>
      </c>
      <c r="G2551" s="4">
        <v>0.16800000000000001</v>
      </c>
      <c r="H2551" s="4">
        <v>48.6</v>
      </c>
      <c r="I2551" s="4">
        <v>0.17199999999999999</v>
      </c>
      <c r="J2551" s="4">
        <v>2.2200000000000002</v>
      </c>
      <c r="K2551" s="4">
        <v>3.62</v>
      </c>
      <c r="L2551" s="4">
        <v>1.48</v>
      </c>
      <c r="M2551" s="4">
        <v>20</v>
      </c>
      <c r="N2551" s="4">
        <v>6.79</v>
      </c>
      <c r="O2551" s="4">
        <v>83.2</v>
      </c>
      <c r="P2551" s="4">
        <v>33.950000000000003</v>
      </c>
      <c r="Q2551" s="4">
        <v>176.2</v>
      </c>
      <c r="R2551" s="4">
        <v>39.1</v>
      </c>
      <c r="S2551" s="4">
        <v>385.7</v>
      </c>
      <c r="T2551" s="4">
        <v>91.4</v>
      </c>
      <c r="U2551" s="4">
        <v>1131</v>
      </c>
      <c r="V2551" s="4">
        <v>1.2</v>
      </c>
      <c r="W2551" s="4">
        <v>4.72</v>
      </c>
      <c r="X2551" s="4">
        <v>8986</v>
      </c>
      <c r="Y2551" s="4">
        <v>1.1399999999999999</v>
      </c>
      <c r="Z2551" s="4">
        <v>3.52</v>
      </c>
      <c r="AA2551" s="4">
        <v>825</v>
      </c>
      <c r="AB2551" s="4">
        <v>1270</v>
      </c>
      <c r="AC2551" s="4">
        <v>0.93</v>
      </c>
    </row>
    <row r="2552" spans="1:29" hidden="1" x14ac:dyDescent="0.25">
      <c r="A2552" s="4" t="s">
        <v>4130</v>
      </c>
      <c r="B2552" s="4" t="s">
        <v>3937</v>
      </c>
      <c r="C2552" s="4" t="s">
        <v>2628</v>
      </c>
      <c r="D2552" s="4" t="s">
        <v>2649</v>
      </c>
      <c r="E2552" s="4" t="s">
        <v>3969</v>
      </c>
      <c r="F2552" s="4">
        <v>0</v>
      </c>
      <c r="G2552" s="4">
        <v>0.14899999999999999</v>
      </c>
      <c r="H2552" s="4">
        <v>25.4</v>
      </c>
      <c r="I2552" s="4">
        <v>0.128</v>
      </c>
      <c r="J2552" s="4">
        <v>1.88</v>
      </c>
      <c r="K2552" s="4">
        <v>2.79</v>
      </c>
      <c r="L2552" s="4">
        <v>1.54</v>
      </c>
      <c r="M2552" s="4">
        <v>17.8</v>
      </c>
      <c r="N2552" s="4">
        <v>5.64</v>
      </c>
      <c r="O2552" s="4">
        <v>67.900000000000006</v>
      </c>
      <c r="P2552" s="4">
        <v>26.4</v>
      </c>
      <c r="Q2552" s="4">
        <v>129.9</v>
      </c>
      <c r="R2552" s="4">
        <v>28.6</v>
      </c>
      <c r="S2552" s="4">
        <v>287</v>
      </c>
      <c r="T2552" s="4">
        <v>68.400000000000006</v>
      </c>
      <c r="U2552" s="4">
        <v>839</v>
      </c>
      <c r="V2552" s="4">
        <v>3.5</v>
      </c>
      <c r="W2552" s="4">
        <v>1.74</v>
      </c>
      <c r="X2552" s="4">
        <v>9000</v>
      </c>
      <c r="Y2552" s="4">
        <v>0.621</v>
      </c>
      <c r="Z2552" s="4">
        <v>2.95</v>
      </c>
      <c r="AA2552" s="4">
        <v>299</v>
      </c>
      <c r="AB2552" s="4">
        <v>617</v>
      </c>
      <c r="AC2552" s="4">
        <v>1.1599999999999999</v>
      </c>
    </row>
    <row r="2553" spans="1:29" hidden="1" x14ac:dyDescent="0.25">
      <c r="A2553" s="4" t="s">
        <v>4130</v>
      </c>
      <c r="B2553" s="4" t="s">
        <v>3937</v>
      </c>
      <c r="C2553" s="4" t="s">
        <v>2628</v>
      </c>
      <c r="D2553" s="4" t="s">
        <v>2650</v>
      </c>
      <c r="E2553" s="4" t="s">
        <v>3969</v>
      </c>
      <c r="F2553" s="4">
        <v>0</v>
      </c>
      <c r="G2553" s="4">
        <v>0.12</v>
      </c>
      <c r="H2553" s="4">
        <v>22.4</v>
      </c>
      <c r="I2553" s="4">
        <v>6.6000000000000003E-2</v>
      </c>
      <c r="J2553" s="4">
        <v>0.67</v>
      </c>
      <c r="K2553" s="4">
        <v>1.39</v>
      </c>
      <c r="L2553" s="4">
        <v>0.8</v>
      </c>
      <c r="M2553" s="4">
        <v>9.4</v>
      </c>
      <c r="N2553" s="4">
        <v>3.25</v>
      </c>
      <c r="O2553" s="4">
        <v>46.5</v>
      </c>
      <c r="P2553" s="4">
        <v>19.600000000000001</v>
      </c>
      <c r="Q2553" s="4">
        <v>112.7</v>
      </c>
      <c r="R2553" s="4">
        <v>26.9</v>
      </c>
      <c r="S2553" s="4">
        <v>289</v>
      </c>
      <c r="T2553" s="4">
        <v>74</v>
      </c>
      <c r="U2553" s="4">
        <v>692</v>
      </c>
      <c r="V2553" s="4">
        <v>1.1200000000000001</v>
      </c>
      <c r="W2553" s="4">
        <v>2.2400000000000002</v>
      </c>
      <c r="X2553" s="4">
        <v>9001</v>
      </c>
      <c r="Y2553" s="4">
        <v>0.41599999999999998</v>
      </c>
      <c r="Z2553" s="4">
        <v>0.32100000000000001</v>
      </c>
      <c r="AA2553" s="4">
        <v>238</v>
      </c>
      <c r="AB2553" s="4">
        <v>647</v>
      </c>
      <c r="AC2553" s="4">
        <v>0.64</v>
      </c>
    </row>
    <row r="2554" spans="1:29" hidden="1" x14ac:dyDescent="0.25">
      <c r="A2554" s="4" t="s">
        <v>4130</v>
      </c>
      <c r="B2554" s="4" t="s">
        <v>3937</v>
      </c>
      <c r="C2554" s="4" t="s">
        <v>2628</v>
      </c>
      <c r="D2554" s="4" t="s">
        <v>2651</v>
      </c>
      <c r="E2554" s="4" t="s">
        <v>3969</v>
      </c>
      <c r="F2554" s="4">
        <v>0</v>
      </c>
      <c r="G2554" s="4">
        <v>0.109</v>
      </c>
      <c r="H2554" s="4">
        <v>19.3</v>
      </c>
      <c r="I2554" s="4">
        <v>5.1999999999999998E-2</v>
      </c>
      <c r="J2554" s="4">
        <v>0.47</v>
      </c>
      <c r="K2554" s="4">
        <v>1.19</v>
      </c>
      <c r="L2554" s="4">
        <v>0.63</v>
      </c>
      <c r="M2554" s="4">
        <v>7.82</v>
      </c>
      <c r="N2554" s="4">
        <v>2.8</v>
      </c>
      <c r="O2554" s="4">
        <v>37.1</v>
      </c>
      <c r="P2554" s="4">
        <v>16.03</v>
      </c>
      <c r="Q2554" s="4">
        <v>84.4</v>
      </c>
      <c r="R2554" s="4">
        <v>19.22</v>
      </c>
      <c r="S2554" s="4">
        <v>195.4</v>
      </c>
      <c r="T2554" s="4">
        <v>47.4</v>
      </c>
      <c r="U2554" s="4">
        <v>523.1</v>
      </c>
      <c r="V2554" s="4">
        <v>4.5999999999999996</v>
      </c>
      <c r="W2554" s="4">
        <v>1.52</v>
      </c>
      <c r="X2554" s="4">
        <v>9210</v>
      </c>
      <c r="Y2554" s="4">
        <v>0.48399999999999999</v>
      </c>
      <c r="Z2554" s="4">
        <v>4.17</v>
      </c>
      <c r="AA2554" s="4">
        <v>237</v>
      </c>
      <c r="AB2554" s="4">
        <v>514</v>
      </c>
      <c r="AC2554" s="4">
        <v>1.73</v>
      </c>
    </row>
    <row r="2555" spans="1:29" hidden="1" x14ac:dyDescent="0.25">
      <c r="A2555" s="4" t="s">
        <v>4130</v>
      </c>
      <c r="B2555" s="4" t="s">
        <v>3937</v>
      </c>
      <c r="C2555" s="4" t="s">
        <v>2628</v>
      </c>
      <c r="D2555" s="4" t="s">
        <v>2652</v>
      </c>
      <c r="E2555" s="4" t="s">
        <v>3969</v>
      </c>
      <c r="F2555" s="4">
        <v>0</v>
      </c>
      <c r="G2555" s="4">
        <v>8.6999999999999994E-2</v>
      </c>
      <c r="H2555" s="4">
        <v>33.15</v>
      </c>
      <c r="I2555" s="4">
        <v>0.114</v>
      </c>
      <c r="J2555" s="4">
        <v>1.54</v>
      </c>
      <c r="K2555" s="4">
        <v>2.75</v>
      </c>
      <c r="L2555" s="4">
        <v>1.42</v>
      </c>
      <c r="M2555" s="4">
        <v>17.100000000000001</v>
      </c>
      <c r="N2555" s="4">
        <v>5.29</v>
      </c>
      <c r="O2555" s="4">
        <v>68.7</v>
      </c>
      <c r="P2555" s="4">
        <v>27.14</v>
      </c>
      <c r="Q2555" s="4">
        <v>142.6</v>
      </c>
      <c r="R2555" s="4">
        <v>32.880000000000003</v>
      </c>
      <c r="S2555" s="4">
        <v>333.3</v>
      </c>
      <c r="T2555" s="4">
        <v>80.900000000000006</v>
      </c>
      <c r="U2555" s="4">
        <v>990</v>
      </c>
      <c r="V2555" s="4">
        <v>5</v>
      </c>
      <c r="W2555" s="4">
        <v>3.26</v>
      </c>
      <c r="X2555" s="4">
        <v>9244</v>
      </c>
      <c r="Y2555" s="4">
        <v>0.70499999999999996</v>
      </c>
      <c r="Z2555" s="4">
        <v>0.38700000000000001</v>
      </c>
      <c r="AA2555" s="4">
        <v>350.4</v>
      </c>
      <c r="AB2555" s="4">
        <v>737.9</v>
      </c>
      <c r="AC2555" s="4">
        <v>0.48399999999999999</v>
      </c>
    </row>
    <row r="2556" spans="1:29" hidden="1" x14ac:dyDescent="0.25">
      <c r="A2556" s="4" t="s">
        <v>4130</v>
      </c>
      <c r="B2556" s="4" t="s">
        <v>3937</v>
      </c>
      <c r="C2556" s="4" t="s">
        <v>2628</v>
      </c>
      <c r="D2556" s="4" t="s">
        <v>2653</v>
      </c>
      <c r="E2556" s="4" t="s">
        <v>3969</v>
      </c>
      <c r="F2556" s="4">
        <v>0</v>
      </c>
      <c r="G2556" s="4">
        <v>4.8000000000000001E-2</v>
      </c>
      <c r="H2556" s="4">
        <v>16.84</v>
      </c>
      <c r="I2556" s="4">
        <v>2.5000000000000001E-2</v>
      </c>
      <c r="J2556" s="4">
        <v>0.28999999999999998</v>
      </c>
      <c r="K2556" s="4">
        <v>0.47</v>
      </c>
      <c r="L2556" s="4">
        <v>0.46</v>
      </c>
      <c r="M2556" s="4">
        <v>4.95</v>
      </c>
      <c r="N2556" s="4">
        <v>1.7</v>
      </c>
      <c r="O2556" s="4">
        <v>21.5</v>
      </c>
      <c r="P2556" s="4">
        <v>9.76</v>
      </c>
      <c r="Q2556" s="4">
        <v>56.7</v>
      </c>
      <c r="R2556" s="4">
        <v>13.63</v>
      </c>
      <c r="S2556" s="4">
        <v>153.80000000000001</v>
      </c>
      <c r="T2556" s="4">
        <v>41.7</v>
      </c>
      <c r="U2556" s="4">
        <v>355</v>
      </c>
      <c r="V2556" s="4">
        <v>2.2000000000000002</v>
      </c>
      <c r="W2556" s="4">
        <v>1.56</v>
      </c>
      <c r="X2556" s="4">
        <v>9618</v>
      </c>
      <c r="Y2556" s="4">
        <v>0.53700000000000003</v>
      </c>
      <c r="Z2556" s="4">
        <v>0.39900000000000002</v>
      </c>
      <c r="AA2556" s="4">
        <v>213</v>
      </c>
      <c r="AB2556" s="4">
        <v>558</v>
      </c>
      <c r="AC2556" s="4">
        <v>0.64200000000000002</v>
      </c>
    </row>
    <row r="2557" spans="1:29" hidden="1" x14ac:dyDescent="0.25">
      <c r="A2557" s="4" t="s">
        <v>4130</v>
      </c>
      <c r="B2557" s="4" t="s">
        <v>3937</v>
      </c>
      <c r="C2557" s="4" t="s">
        <v>2628</v>
      </c>
      <c r="D2557" s="4" t="s">
        <v>2654</v>
      </c>
      <c r="E2557" s="4" t="s">
        <v>3969</v>
      </c>
      <c r="F2557" s="4">
        <v>0</v>
      </c>
      <c r="G2557" s="4">
        <v>4.0099999999999997E-2</v>
      </c>
      <c r="H2557" s="4">
        <v>19.89</v>
      </c>
      <c r="I2557" s="4">
        <v>3.9E-2</v>
      </c>
      <c r="J2557" s="4">
        <v>0.55000000000000004</v>
      </c>
      <c r="K2557" s="4">
        <v>1.08</v>
      </c>
      <c r="L2557" s="4">
        <v>0.67</v>
      </c>
      <c r="M2557" s="4">
        <v>8.44</v>
      </c>
      <c r="N2557" s="4">
        <v>2.88</v>
      </c>
      <c r="O2557" s="4">
        <v>37.4</v>
      </c>
      <c r="P2557" s="4">
        <v>15.8</v>
      </c>
      <c r="Q2557" s="4">
        <v>89.8</v>
      </c>
      <c r="R2557" s="4">
        <v>21.54</v>
      </c>
      <c r="S2557" s="4">
        <v>225.4</v>
      </c>
      <c r="T2557" s="4">
        <v>58.4</v>
      </c>
      <c r="U2557" s="4">
        <v>552.6</v>
      </c>
      <c r="V2557" s="4">
        <v>1.3</v>
      </c>
      <c r="W2557" s="4">
        <v>2.2599999999999998</v>
      </c>
      <c r="X2557" s="4">
        <v>9285</v>
      </c>
      <c r="Y2557" s="4">
        <v>0.66700000000000004</v>
      </c>
      <c r="Z2557" s="4">
        <v>0.25900000000000001</v>
      </c>
      <c r="AA2557" s="4">
        <v>162.80000000000001</v>
      </c>
      <c r="AB2557" s="4">
        <v>489</v>
      </c>
      <c r="AC2557" s="4">
        <v>0.46899999999999997</v>
      </c>
    </row>
    <row r="2558" spans="1:29" hidden="1" x14ac:dyDescent="0.25">
      <c r="A2558" s="4" t="s">
        <v>4130</v>
      </c>
      <c r="B2558" s="4" t="s">
        <v>3937</v>
      </c>
      <c r="C2558" s="4" t="s">
        <v>2628</v>
      </c>
      <c r="D2558" s="4" t="s">
        <v>2655</v>
      </c>
      <c r="E2558" s="4" t="s">
        <v>3969</v>
      </c>
      <c r="F2558" s="4">
        <v>0</v>
      </c>
      <c r="G2558" s="4">
        <v>3.3000000000000002E-2</v>
      </c>
      <c r="H2558" s="4">
        <v>20.93</v>
      </c>
      <c r="I2558" s="4">
        <v>7.4999999999999997E-2</v>
      </c>
      <c r="J2558" s="4">
        <v>1.45</v>
      </c>
      <c r="K2558" s="4">
        <v>2.2400000000000002</v>
      </c>
      <c r="L2558" s="4">
        <v>1.1000000000000001</v>
      </c>
      <c r="M2558" s="4">
        <v>13.1</v>
      </c>
      <c r="N2558" s="4">
        <v>4.3499999999999996</v>
      </c>
      <c r="O2558" s="4">
        <v>54.1</v>
      </c>
      <c r="P2558" s="4">
        <v>21.35</v>
      </c>
      <c r="Q2558" s="4">
        <v>115</v>
      </c>
      <c r="R2558" s="4">
        <v>26.66</v>
      </c>
      <c r="S2558" s="4">
        <v>284.89999999999998</v>
      </c>
      <c r="T2558" s="4">
        <v>70.2</v>
      </c>
      <c r="U2558" s="4">
        <v>735</v>
      </c>
      <c r="V2558" s="4">
        <v>2</v>
      </c>
      <c r="W2558" s="4">
        <v>1.46</v>
      </c>
      <c r="X2558" s="4">
        <v>9215</v>
      </c>
      <c r="Y2558" s="4">
        <v>0.496</v>
      </c>
      <c r="Z2558" s="4">
        <v>0.28799999999999998</v>
      </c>
      <c r="AA2558" s="4">
        <v>255.7</v>
      </c>
      <c r="AB2558" s="4">
        <v>641</v>
      </c>
      <c r="AC2558" s="4">
        <v>0.64200000000000002</v>
      </c>
    </row>
    <row r="2559" spans="1:29" hidden="1" x14ac:dyDescent="0.25">
      <c r="A2559" s="4" t="s">
        <v>4130</v>
      </c>
      <c r="B2559" s="4" t="s">
        <v>3937</v>
      </c>
      <c r="C2559" s="4" t="s">
        <v>2628</v>
      </c>
      <c r="D2559" s="4" t="s">
        <v>2656</v>
      </c>
      <c r="E2559" s="4" t="s">
        <v>3969</v>
      </c>
      <c r="F2559" s="4">
        <v>0</v>
      </c>
      <c r="G2559" s="4">
        <v>2.9000000000000001E-2</v>
      </c>
      <c r="H2559" s="4">
        <v>32.799999999999997</v>
      </c>
      <c r="I2559" s="4">
        <v>7.4999999999999997E-2</v>
      </c>
      <c r="J2559" s="4">
        <v>1.3</v>
      </c>
      <c r="K2559" s="4">
        <v>2.5499999999999998</v>
      </c>
      <c r="L2559" s="4">
        <v>1.35</v>
      </c>
      <c r="M2559" s="4">
        <v>17.399999999999999</v>
      </c>
      <c r="N2559" s="4">
        <v>5.12</v>
      </c>
      <c r="O2559" s="4">
        <v>65.099999999999994</v>
      </c>
      <c r="P2559" s="4">
        <v>27.1</v>
      </c>
      <c r="Q2559" s="4">
        <v>145.4</v>
      </c>
      <c r="R2559" s="4">
        <v>33</v>
      </c>
      <c r="S2559" s="4">
        <v>360</v>
      </c>
      <c r="T2559" s="4">
        <v>88.8</v>
      </c>
      <c r="U2559" s="4">
        <v>1060</v>
      </c>
      <c r="V2559" s="4">
        <v>1.9</v>
      </c>
      <c r="W2559" s="4">
        <v>2.91</v>
      </c>
      <c r="X2559" s="4">
        <v>10028</v>
      </c>
      <c r="Y2559" s="4">
        <v>0.73</v>
      </c>
      <c r="Z2559" s="4">
        <v>0.69</v>
      </c>
      <c r="AA2559" s="4">
        <v>430</v>
      </c>
      <c r="AB2559" s="4">
        <v>1170</v>
      </c>
      <c r="AC2559" s="4">
        <v>0.59199999999999997</v>
      </c>
    </row>
    <row r="2560" spans="1:29" hidden="1" x14ac:dyDescent="0.25">
      <c r="A2560" s="4" t="s">
        <v>4130</v>
      </c>
      <c r="B2560" s="4" t="s">
        <v>3937</v>
      </c>
      <c r="C2560" s="4" t="s">
        <v>2628</v>
      </c>
      <c r="D2560" s="4" t="s">
        <v>2657</v>
      </c>
      <c r="E2560" s="4" t="s">
        <v>3969</v>
      </c>
      <c r="F2560" s="4">
        <v>0</v>
      </c>
      <c r="G2560" s="4">
        <v>2.58E-2</v>
      </c>
      <c r="H2560" s="4">
        <v>23.33</v>
      </c>
      <c r="I2560" s="4">
        <v>2.7099999999999999E-2</v>
      </c>
      <c r="J2560" s="4">
        <v>0.46</v>
      </c>
      <c r="K2560" s="4">
        <v>1.0900000000000001</v>
      </c>
      <c r="L2560" s="4">
        <v>0.496</v>
      </c>
      <c r="M2560" s="4">
        <v>6.45</v>
      </c>
      <c r="N2560" s="4">
        <v>1.96</v>
      </c>
      <c r="O2560" s="4">
        <v>25.2</v>
      </c>
      <c r="P2560" s="4">
        <v>10.39</v>
      </c>
      <c r="Q2560" s="4">
        <v>59.7</v>
      </c>
      <c r="R2560" s="4">
        <v>14.41</v>
      </c>
      <c r="S2560" s="4">
        <v>160.30000000000001</v>
      </c>
      <c r="T2560" s="4">
        <v>40.71</v>
      </c>
      <c r="U2560" s="4">
        <v>387</v>
      </c>
      <c r="V2560" s="4">
        <v>1.8</v>
      </c>
      <c r="W2560" s="4">
        <v>1.78</v>
      </c>
      <c r="X2560" s="4">
        <v>9545</v>
      </c>
      <c r="Y2560" s="4">
        <v>0.49299999999999999</v>
      </c>
      <c r="Z2560" s="4">
        <v>0.46800000000000003</v>
      </c>
      <c r="AA2560" s="4">
        <v>303.2</v>
      </c>
      <c r="AB2560" s="4">
        <v>692</v>
      </c>
      <c r="AC2560" s="4">
        <v>0.502</v>
      </c>
    </row>
    <row r="2561" spans="1:29" hidden="1" x14ac:dyDescent="0.25">
      <c r="A2561" s="4" t="s">
        <v>4130</v>
      </c>
      <c r="B2561" s="4" t="s">
        <v>3937</v>
      </c>
      <c r="C2561" s="4" t="s">
        <v>2628</v>
      </c>
      <c r="D2561" s="4" t="s">
        <v>2658</v>
      </c>
      <c r="E2561" s="4" t="s">
        <v>3969</v>
      </c>
      <c r="F2561" s="4">
        <v>0</v>
      </c>
      <c r="G2561" s="4">
        <v>2.3099999999999999E-2</v>
      </c>
      <c r="H2561" s="4">
        <v>28.2</v>
      </c>
      <c r="I2561" s="4">
        <v>3.2000000000000001E-2</v>
      </c>
      <c r="J2561" s="4">
        <v>0.59</v>
      </c>
      <c r="K2561" s="4">
        <v>1.67</v>
      </c>
      <c r="L2561" s="4">
        <v>0.85</v>
      </c>
      <c r="M2561" s="4">
        <v>11.4</v>
      </c>
      <c r="N2561" s="4">
        <v>4</v>
      </c>
      <c r="O2561" s="4">
        <v>53.3</v>
      </c>
      <c r="P2561" s="4">
        <v>22.13</v>
      </c>
      <c r="Q2561" s="4">
        <v>118.6</v>
      </c>
      <c r="R2561" s="4">
        <v>28.2</v>
      </c>
      <c r="S2561" s="4">
        <v>290.89999999999998</v>
      </c>
      <c r="T2561" s="4">
        <v>73.3</v>
      </c>
      <c r="U2561" s="4">
        <v>743</v>
      </c>
      <c r="V2561" s="4">
        <v>2.4</v>
      </c>
      <c r="W2561" s="4">
        <v>3.62</v>
      </c>
      <c r="X2561" s="4">
        <v>9178</v>
      </c>
      <c r="Y2561" s="4">
        <v>0.99</v>
      </c>
      <c r="Z2561" s="4">
        <v>0.27700000000000002</v>
      </c>
      <c r="AA2561" s="4">
        <v>225</v>
      </c>
      <c r="AB2561" s="4">
        <v>620</v>
      </c>
      <c r="AC2561" s="4">
        <v>0.59</v>
      </c>
    </row>
    <row r="2562" spans="1:29" hidden="1" x14ac:dyDescent="0.25">
      <c r="A2562" s="4" t="s">
        <v>4130</v>
      </c>
      <c r="B2562" s="4" t="s">
        <v>3937</v>
      </c>
      <c r="C2562" s="4" t="s">
        <v>2628</v>
      </c>
      <c r="D2562" s="4" t="s">
        <v>2659</v>
      </c>
      <c r="E2562" s="4" t="s">
        <v>3969</v>
      </c>
      <c r="F2562" s="4">
        <v>0</v>
      </c>
      <c r="G2562" s="4">
        <v>2.1999999999999999E-2</v>
      </c>
      <c r="H2562" s="4">
        <v>31</v>
      </c>
      <c r="I2562" s="4">
        <v>3.7999999999999999E-2</v>
      </c>
      <c r="J2562" s="4">
        <v>0.64</v>
      </c>
      <c r="K2562" s="4">
        <v>2.02</v>
      </c>
      <c r="L2562" s="4">
        <v>0.77</v>
      </c>
      <c r="M2562" s="4">
        <v>11.02</v>
      </c>
      <c r="N2562" s="4">
        <v>4.0199999999999996</v>
      </c>
      <c r="O2562" s="4">
        <v>56.3</v>
      </c>
      <c r="P2562" s="4">
        <v>25.4</v>
      </c>
      <c r="Q2562" s="4">
        <v>143.4</v>
      </c>
      <c r="R2562" s="4">
        <v>34.1</v>
      </c>
      <c r="S2562" s="4">
        <v>364</v>
      </c>
      <c r="T2562" s="4">
        <v>93.2</v>
      </c>
      <c r="U2562" s="4">
        <v>990</v>
      </c>
      <c r="V2562" s="4">
        <v>2.7</v>
      </c>
      <c r="W2562" s="4">
        <v>3.81</v>
      </c>
      <c r="X2562" s="4">
        <v>9164</v>
      </c>
      <c r="Y2562" s="4">
        <v>0.94</v>
      </c>
      <c r="Z2562" s="4">
        <v>0.36699999999999999</v>
      </c>
      <c r="AA2562" s="4">
        <v>307</v>
      </c>
      <c r="AB2562" s="4">
        <v>1060</v>
      </c>
      <c r="AC2562" s="4">
        <v>0.501</v>
      </c>
    </row>
    <row r="2563" spans="1:29" hidden="1" x14ac:dyDescent="0.25">
      <c r="A2563" s="4" t="s">
        <v>4130</v>
      </c>
      <c r="B2563" s="4" t="s">
        <v>3937</v>
      </c>
      <c r="C2563" s="4" t="s">
        <v>2628</v>
      </c>
      <c r="D2563" s="4" t="s">
        <v>2660</v>
      </c>
      <c r="E2563" s="4" t="s">
        <v>3969</v>
      </c>
      <c r="F2563" s="4">
        <v>0</v>
      </c>
      <c r="G2563" s="4">
        <v>1.6299999999999999E-2</v>
      </c>
      <c r="H2563" s="4">
        <v>24.3</v>
      </c>
      <c r="I2563" s="4">
        <v>0.09</v>
      </c>
      <c r="J2563" s="4">
        <v>1.52</v>
      </c>
      <c r="K2563" s="4">
        <v>2.56</v>
      </c>
      <c r="L2563" s="4">
        <v>1.1599999999999999</v>
      </c>
      <c r="M2563" s="4">
        <v>15.8</v>
      </c>
      <c r="N2563" s="4">
        <v>4.6900000000000004</v>
      </c>
      <c r="O2563" s="4">
        <v>58</v>
      </c>
      <c r="P2563" s="4">
        <v>23.45</v>
      </c>
      <c r="Q2563" s="4">
        <v>123.4</v>
      </c>
      <c r="R2563" s="4">
        <v>29.4</v>
      </c>
      <c r="S2563" s="4">
        <v>309.10000000000002</v>
      </c>
      <c r="T2563" s="4">
        <v>79.900000000000006</v>
      </c>
      <c r="U2563" s="4">
        <v>810</v>
      </c>
      <c r="V2563" s="4">
        <v>1.7</v>
      </c>
      <c r="W2563" s="4">
        <v>1.83</v>
      </c>
      <c r="X2563" s="4">
        <v>9590</v>
      </c>
      <c r="Y2563" s="4">
        <v>0.47399999999999998</v>
      </c>
      <c r="Z2563" s="4">
        <v>0.36899999999999999</v>
      </c>
      <c r="AA2563" s="4">
        <v>349.4</v>
      </c>
      <c r="AB2563" s="4">
        <v>711</v>
      </c>
      <c r="AC2563" s="4">
        <v>0.63</v>
      </c>
    </row>
    <row r="2564" spans="1:29" hidden="1" x14ac:dyDescent="0.25">
      <c r="A2564" s="4" t="s">
        <v>4130</v>
      </c>
      <c r="B2564" s="4" t="s">
        <v>3937</v>
      </c>
      <c r="C2564" s="4" t="s">
        <v>2628</v>
      </c>
      <c r="D2564" s="4" t="s">
        <v>2661</v>
      </c>
      <c r="E2564" s="4" t="s">
        <v>3969</v>
      </c>
      <c r="F2564" s="4">
        <v>0</v>
      </c>
      <c r="G2564" s="4">
        <v>1.6199999999999999E-2</v>
      </c>
      <c r="H2564" s="4">
        <v>17.27</v>
      </c>
      <c r="I2564" s="4">
        <v>1.95E-2</v>
      </c>
      <c r="J2564" s="4">
        <v>0.56999999999999995</v>
      </c>
      <c r="K2564" s="4">
        <v>1.1299999999999999</v>
      </c>
      <c r="L2564" s="4">
        <v>0.56000000000000005</v>
      </c>
      <c r="M2564" s="4">
        <v>7.23</v>
      </c>
      <c r="N2564" s="4">
        <v>2.6</v>
      </c>
      <c r="O2564" s="4">
        <v>34.4</v>
      </c>
      <c r="P2564" s="4">
        <v>15.07</v>
      </c>
      <c r="Q2564" s="4">
        <v>81.2</v>
      </c>
      <c r="R2564" s="4">
        <v>19.850000000000001</v>
      </c>
      <c r="S2564" s="4">
        <v>204.7</v>
      </c>
      <c r="T2564" s="4">
        <v>52.4</v>
      </c>
      <c r="U2564" s="4">
        <v>504</v>
      </c>
      <c r="V2564" s="4">
        <v>1.48</v>
      </c>
      <c r="W2564" s="4">
        <v>1.65</v>
      </c>
      <c r="X2564" s="4">
        <v>9334</v>
      </c>
      <c r="Y2564" s="4">
        <v>0.42599999999999999</v>
      </c>
      <c r="Z2564" s="4">
        <v>0.214</v>
      </c>
      <c r="AA2564" s="4">
        <v>149.9</v>
      </c>
      <c r="AB2564" s="4">
        <v>464</v>
      </c>
      <c r="AC2564" s="4">
        <v>0.52300000000000002</v>
      </c>
    </row>
    <row r="2565" spans="1:29" hidden="1" x14ac:dyDescent="0.25">
      <c r="A2565" s="4" t="s">
        <v>4130</v>
      </c>
      <c r="B2565" s="4" t="s">
        <v>3937</v>
      </c>
      <c r="C2565" s="4" t="s">
        <v>2628</v>
      </c>
      <c r="D2565" s="4" t="s">
        <v>2662</v>
      </c>
      <c r="E2565" s="4" t="s">
        <v>3969</v>
      </c>
      <c r="F2565" s="4">
        <v>0</v>
      </c>
      <c r="G2565" s="4">
        <v>1.46E-2</v>
      </c>
      <c r="H2565" s="4">
        <v>17.3</v>
      </c>
      <c r="I2565" s="4">
        <v>3.0099999999999998E-2</v>
      </c>
      <c r="J2565" s="4">
        <v>0.4</v>
      </c>
      <c r="K2565" s="4">
        <v>1.32</v>
      </c>
      <c r="L2565" s="4">
        <v>0.54</v>
      </c>
      <c r="M2565" s="4">
        <v>6.3</v>
      </c>
      <c r="N2565" s="4">
        <v>2.36</v>
      </c>
      <c r="O2565" s="4">
        <v>33.1</v>
      </c>
      <c r="P2565" s="4">
        <v>14.9</v>
      </c>
      <c r="Q2565" s="4">
        <v>85.2</v>
      </c>
      <c r="R2565" s="4">
        <v>21.9</v>
      </c>
      <c r="S2565" s="4">
        <v>252</v>
      </c>
      <c r="T2565" s="4">
        <v>68.3</v>
      </c>
      <c r="U2565" s="4">
        <v>555</v>
      </c>
      <c r="V2565" s="4">
        <v>0.9</v>
      </c>
      <c r="W2565" s="4">
        <v>1.45</v>
      </c>
      <c r="X2565" s="4">
        <v>10200</v>
      </c>
      <c r="Y2565" s="4">
        <v>0.28299999999999997</v>
      </c>
      <c r="Z2565" s="4">
        <v>0.32600000000000001</v>
      </c>
      <c r="AA2565" s="4">
        <v>244</v>
      </c>
      <c r="AB2565" s="4">
        <v>693</v>
      </c>
      <c r="AC2565" s="4">
        <v>0.49099999999999999</v>
      </c>
    </row>
    <row r="2566" spans="1:29" hidden="1" x14ac:dyDescent="0.25">
      <c r="A2566" s="4" t="s">
        <v>4130</v>
      </c>
      <c r="B2566" s="4" t="s">
        <v>3937</v>
      </c>
      <c r="C2566" s="4" t="s">
        <v>2628</v>
      </c>
      <c r="D2566" s="4" t="s">
        <v>2663</v>
      </c>
      <c r="E2566" s="4" t="s">
        <v>3969</v>
      </c>
      <c r="F2566" s="4">
        <v>0</v>
      </c>
      <c r="G2566" s="4">
        <v>1.23E-2</v>
      </c>
      <c r="H2566" s="4">
        <v>16.73</v>
      </c>
      <c r="I2566" s="4">
        <v>2.1899999999999999E-2</v>
      </c>
      <c r="J2566" s="4">
        <v>0.34</v>
      </c>
      <c r="K2566" s="4">
        <v>0.94</v>
      </c>
      <c r="L2566" s="4">
        <v>0.61</v>
      </c>
      <c r="M2566" s="4">
        <v>6.9</v>
      </c>
      <c r="N2566" s="4">
        <v>2.5</v>
      </c>
      <c r="O2566" s="4">
        <v>32.700000000000003</v>
      </c>
      <c r="P2566" s="4">
        <v>14.5</v>
      </c>
      <c r="Q2566" s="4">
        <v>80.5</v>
      </c>
      <c r="R2566" s="4">
        <v>20.13</v>
      </c>
      <c r="S2566" s="4">
        <v>209.5</v>
      </c>
      <c r="T2566" s="4">
        <v>53.4</v>
      </c>
      <c r="U2566" s="4">
        <v>497</v>
      </c>
      <c r="V2566" s="4">
        <v>1.5</v>
      </c>
      <c r="W2566" s="4">
        <v>1.44</v>
      </c>
      <c r="X2566" s="4">
        <v>9260</v>
      </c>
      <c r="Y2566" s="4">
        <v>0.34399999999999997</v>
      </c>
      <c r="Z2566" s="4">
        <v>0.21299999999999999</v>
      </c>
      <c r="AA2566" s="4">
        <v>148.4</v>
      </c>
      <c r="AB2566" s="4">
        <v>474</v>
      </c>
      <c r="AC2566" s="4">
        <v>0.497</v>
      </c>
    </row>
    <row r="2567" spans="1:29" hidden="1" x14ac:dyDescent="0.25">
      <c r="A2567" s="4" t="s">
        <v>4130</v>
      </c>
      <c r="B2567" s="4" t="s">
        <v>3937</v>
      </c>
      <c r="C2567" s="4" t="s">
        <v>2628</v>
      </c>
      <c r="D2567" s="4" t="s">
        <v>2664</v>
      </c>
      <c r="E2567" s="4" t="s">
        <v>3969</v>
      </c>
      <c r="F2567" s="4">
        <v>0</v>
      </c>
      <c r="G2567" s="4">
        <v>1.0999999999999999E-2</v>
      </c>
      <c r="H2567" s="4">
        <v>29</v>
      </c>
      <c r="I2567" s="4">
        <v>3.3000000000000002E-2</v>
      </c>
      <c r="J2567" s="4">
        <v>0.68</v>
      </c>
      <c r="K2567" s="4">
        <v>1.22</v>
      </c>
      <c r="L2567" s="4">
        <v>0.67</v>
      </c>
      <c r="M2567" s="4">
        <v>11.06</v>
      </c>
      <c r="N2567" s="4">
        <v>3.82</v>
      </c>
      <c r="O2567" s="4">
        <v>49.5</v>
      </c>
      <c r="P2567" s="4">
        <v>22.13</v>
      </c>
      <c r="Q2567" s="4">
        <v>127.5</v>
      </c>
      <c r="R2567" s="4">
        <v>31.3</v>
      </c>
      <c r="S2567" s="4">
        <v>336</v>
      </c>
      <c r="T2567" s="4">
        <v>85.9</v>
      </c>
      <c r="U2567" s="4">
        <v>779</v>
      </c>
      <c r="V2567" s="4">
        <v>2.2000000000000002</v>
      </c>
      <c r="W2567" s="4">
        <v>3.57</v>
      </c>
      <c r="X2567" s="4">
        <v>9370</v>
      </c>
      <c r="Y2567" s="4">
        <v>0.79100000000000004</v>
      </c>
      <c r="Z2567" s="4">
        <v>0.40100000000000002</v>
      </c>
      <c r="AA2567" s="4">
        <v>305</v>
      </c>
      <c r="AB2567" s="4">
        <v>783</v>
      </c>
      <c r="AC2567" s="4">
        <v>0.62</v>
      </c>
    </row>
    <row r="2568" spans="1:29" hidden="1" x14ac:dyDescent="0.25">
      <c r="A2568" s="4" t="s">
        <v>4130</v>
      </c>
      <c r="B2568" s="4" t="s">
        <v>3937</v>
      </c>
      <c r="C2568" s="4" t="s">
        <v>2628</v>
      </c>
      <c r="D2568" s="4" t="s">
        <v>2665</v>
      </c>
      <c r="E2568" s="4" t="s">
        <v>3969</v>
      </c>
      <c r="F2568" s="4">
        <v>0</v>
      </c>
      <c r="G2568" s="4">
        <v>7.4000000000000003E-3</v>
      </c>
      <c r="H2568" s="4">
        <v>83</v>
      </c>
      <c r="I2568" s="4">
        <v>0.111</v>
      </c>
      <c r="J2568" s="4">
        <v>2.23</v>
      </c>
      <c r="K2568" s="4">
        <v>4.4400000000000004</v>
      </c>
      <c r="L2568" s="4">
        <v>2.59</v>
      </c>
      <c r="M2568" s="4">
        <v>33.1</v>
      </c>
      <c r="N2568" s="4">
        <v>10.8</v>
      </c>
      <c r="O2568" s="4">
        <v>135</v>
      </c>
      <c r="P2568" s="4">
        <v>52.4</v>
      </c>
      <c r="Q2568" s="4">
        <v>264</v>
      </c>
      <c r="R2568" s="4">
        <v>57.9</v>
      </c>
      <c r="S2568" s="4">
        <v>579</v>
      </c>
      <c r="T2568" s="4">
        <v>134.4</v>
      </c>
      <c r="U2568" s="4">
        <v>2220</v>
      </c>
      <c r="V2568" s="4">
        <v>5.4</v>
      </c>
      <c r="W2568" s="4">
        <v>7.89</v>
      </c>
      <c r="X2568" s="4">
        <v>9070</v>
      </c>
      <c r="Y2568" s="4">
        <v>1.41</v>
      </c>
      <c r="Z2568" s="4">
        <v>0.92</v>
      </c>
      <c r="AA2568" s="4">
        <v>1030</v>
      </c>
      <c r="AB2568" s="4">
        <v>2220</v>
      </c>
      <c r="AC2568" s="4">
        <v>0.65700000000000003</v>
      </c>
    </row>
    <row r="2569" spans="1:29" hidden="1" x14ac:dyDescent="0.25">
      <c r="A2569" s="4" t="s">
        <v>4130</v>
      </c>
      <c r="B2569" s="4" t="s">
        <v>3937</v>
      </c>
      <c r="C2569" s="4" t="s">
        <v>2628</v>
      </c>
      <c r="D2569" s="4" t="s">
        <v>2666</v>
      </c>
      <c r="E2569" s="4" t="s">
        <v>3969</v>
      </c>
      <c r="F2569" s="4">
        <v>0</v>
      </c>
      <c r="G2569" s="4">
        <v>7.3000000000000001E-3</v>
      </c>
      <c r="H2569" s="4">
        <v>19.59</v>
      </c>
      <c r="I2569" s="4">
        <v>1.49E-2</v>
      </c>
      <c r="J2569" s="4">
        <v>0.34</v>
      </c>
      <c r="K2569" s="4">
        <v>0.67</v>
      </c>
      <c r="L2569" s="4">
        <v>0.48</v>
      </c>
      <c r="M2569" s="4">
        <v>7.27</v>
      </c>
      <c r="N2569" s="4">
        <v>2.5</v>
      </c>
      <c r="O2569" s="4">
        <v>35.9</v>
      </c>
      <c r="P2569" s="4">
        <v>15.53</v>
      </c>
      <c r="Q2569" s="4">
        <v>93</v>
      </c>
      <c r="R2569" s="4">
        <v>23.17</v>
      </c>
      <c r="S2569" s="4">
        <v>257.7</v>
      </c>
      <c r="T2569" s="4">
        <v>69.8</v>
      </c>
      <c r="U2569" s="4">
        <v>574</v>
      </c>
      <c r="V2569" s="4">
        <v>3.1</v>
      </c>
      <c r="W2569" s="4">
        <v>2.76</v>
      </c>
      <c r="X2569" s="4">
        <v>9375</v>
      </c>
      <c r="Y2569" s="4">
        <v>0.63</v>
      </c>
      <c r="Z2569" s="4">
        <v>0.11700000000000001</v>
      </c>
      <c r="AA2569" s="4">
        <v>172.3</v>
      </c>
      <c r="AB2569" s="4">
        <v>551</v>
      </c>
      <c r="AC2569" s="4">
        <v>0.52600000000000002</v>
      </c>
    </row>
    <row r="2570" spans="1:29" hidden="1" x14ac:dyDescent="0.25">
      <c r="A2570" s="4" t="s">
        <v>4130</v>
      </c>
      <c r="B2570" s="4" t="s">
        <v>3937</v>
      </c>
      <c r="C2570" s="4" t="s">
        <v>2628</v>
      </c>
      <c r="D2570" s="4" t="s">
        <v>2667</v>
      </c>
      <c r="E2570" s="4" t="s">
        <v>3969</v>
      </c>
      <c r="F2570" s="4">
        <v>0</v>
      </c>
      <c r="G2570" s="4">
        <v>4.5999999999999999E-3</v>
      </c>
      <c r="H2570" s="4">
        <v>22.9</v>
      </c>
      <c r="I2570" s="4">
        <v>2.64E-2</v>
      </c>
      <c r="J2570" s="4">
        <v>0.52</v>
      </c>
      <c r="K2570" s="4">
        <v>1.1499999999999999</v>
      </c>
      <c r="L2570" s="4">
        <v>0.72</v>
      </c>
      <c r="M2570" s="4">
        <v>8.86</v>
      </c>
      <c r="N2570" s="4">
        <v>3.37</v>
      </c>
      <c r="O2570" s="4">
        <v>44.6</v>
      </c>
      <c r="P2570" s="4">
        <v>19.96</v>
      </c>
      <c r="Q2570" s="4">
        <v>111</v>
      </c>
      <c r="R2570" s="4">
        <v>27.8</v>
      </c>
      <c r="S2570" s="4">
        <v>308</v>
      </c>
      <c r="T2570" s="4">
        <v>79.5</v>
      </c>
      <c r="U2570" s="4">
        <v>721</v>
      </c>
      <c r="V2570" s="4">
        <v>2.7</v>
      </c>
      <c r="W2570" s="4">
        <v>2.79</v>
      </c>
      <c r="X2570" s="4">
        <v>9261</v>
      </c>
      <c r="Y2570" s="4">
        <v>0.63</v>
      </c>
      <c r="Z2570" s="4">
        <v>1.88</v>
      </c>
      <c r="AA2570" s="4">
        <v>234</v>
      </c>
      <c r="AB2570" s="4">
        <v>719</v>
      </c>
      <c r="AC2570" s="4">
        <v>0.57699999999999996</v>
      </c>
    </row>
    <row r="2571" spans="1:29" hidden="1" x14ac:dyDescent="0.25">
      <c r="A2571" s="4" t="s">
        <v>4130</v>
      </c>
      <c r="B2571" s="4" t="s">
        <v>3937</v>
      </c>
      <c r="C2571" s="4" t="s">
        <v>2628</v>
      </c>
      <c r="D2571" s="4" t="s">
        <v>2668</v>
      </c>
      <c r="E2571" s="4" t="s">
        <v>3969</v>
      </c>
      <c r="F2571" s="4">
        <v>0</v>
      </c>
      <c r="G2571" s="4">
        <v>4.4999999999999997E-3</v>
      </c>
      <c r="H2571" s="4">
        <v>14.21</v>
      </c>
      <c r="I2571" s="4">
        <v>1.29E-2</v>
      </c>
      <c r="J2571" s="4">
        <v>0.39</v>
      </c>
      <c r="K2571" s="4">
        <v>0.67</v>
      </c>
      <c r="L2571" s="4">
        <v>0.63</v>
      </c>
      <c r="M2571" s="4">
        <v>6.53</v>
      </c>
      <c r="N2571" s="4">
        <v>2.34</v>
      </c>
      <c r="O2571" s="4">
        <v>29.9</v>
      </c>
      <c r="P2571" s="4">
        <v>12.47</v>
      </c>
      <c r="Q2571" s="4">
        <v>71.5</v>
      </c>
      <c r="R2571" s="4">
        <v>16.899999999999999</v>
      </c>
      <c r="S2571" s="4">
        <v>186</v>
      </c>
      <c r="T2571" s="4">
        <v>45.7</v>
      </c>
      <c r="U2571" s="4">
        <v>437</v>
      </c>
      <c r="V2571" s="4">
        <v>2.1</v>
      </c>
      <c r="W2571" s="4">
        <v>1.44</v>
      </c>
      <c r="X2571" s="4">
        <v>9330</v>
      </c>
      <c r="Y2571" s="4">
        <v>0.47099999999999997</v>
      </c>
      <c r="Z2571" s="4">
        <v>0.19600000000000001</v>
      </c>
      <c r="AA2571" s="4">
        <v>119.1</v>
      </c>
      <c r="AB2571" s="4">
        <v>396</v>
      </c>
      <c r="AC2571" s="4">
        <v>0.41299999999999998</v>
      </c>
    </row>
    <row r="2572" spans="1:29" hidden="1" x14ac:dyDescent="0.25">
      <c r="A2572" s="4" t="s">
        <v>4130</v>
      </c>
      <c r="B2572" s="4" t="s">
        <v>3937</v>
      </c>
      <c r="C2572" s="4" t="s">
        <v>2628</v>
      </c>
      <c r="D2572" s="4" t="s">
        <v>2669</v>
      </c>
      <c r="E2572" s="4" t="s">
        <v>3969</v>
      </c>
      <c r="F2572" s="4">
        <v>0</v>
      </c>
      <c r="G2572" s="4">
        <v>4.3E-3</v>
      </c>
      <c r="H2572" s="4">
        <v>38.19</v>
      </c>
      <c r="I2572" s="4">
        <v>3.6999999999999998E-2</v>
      </c>
      <c r="J2572" s="4">
        <v>0.94</v>
      </c>
      <c r="K2572" s="4">
        <v>2.37</v>
      </c>
      <c r="L2572" s="4">
        <v>1.01</v>
      </c>
      <c r="M2572" s="4">
        <v>11.75</v>
      </c>
      <c r="N2572" s="4">
        <v>3.75</v>
      </c>
      <c r="O2572" s="4">
        <v>48.4</v>
      </c>
      <c r="P2572" s="4">
        <v>18.72</v>
      </c>
      <c r="Q2572" s="4">
        <v>100.9</v>
      </c>
      <c r="R2572" s="4">
        <v>23.08</v>
      </c>
      <c r="S2572" s="4">
        <v>232.5</v>
      </c>
      <c r="T2572" s="4">
        <v>58.6</v>
      </c>
      <c r="U2572" s="4">
        <v>652</v>
      </c>
      <c r="V2572" s="4">
        <v>2.2000000000000002</v>
      </c>
      <c r="W2572" s="4">
        <v>3.35</v>
      </c>
      <c r="X2572" s="4">
        <v>9474</v>
      </c>
      <c r="Y2572" s="4">
        <v>0.93</v>
      </c>
      <c r="Z2572" s="4">
        <v>0.64</v>
      </c>
      <c r="AA2572" s="4">
        <v>626</v>
      </c>
      <c r="AB2572" s="4">
        <v>1820</v>
      </c>
      <c r="AC2572" s="4">
        <v>0.53</v>
      </c>
    </row>
    <row r="2573" spans="1:29" hidden="1" x14ac:dyDescent="0.25">
      <c r="A2573" s="4" t="s">
        <v>4130</v>
      </c>
      <c r="B2573" s="4" t="s">
        <v>3937</v>
      </c>
      <c r="C2573" s="4" t="s">
        <v>2628</v>
      </c>
      <c r="D2573" s="4" t="s">
        <v>2670</v>
      </c>
      <c r="E2573" s="4" t="s">
        <v>3969</v>
      </c>
      <c r="F2573" s="4">
        <v>0</v>
      </c>
      <c r="G2573" s="4">
        <v>4.1000000000000003E-3</v>
      </c>
      <c r="H2573" s="4">
        <v>20.97</v>
      </c>
      <c r="I2573" s="4">
        <v>1.9E-2</v>
      </c>
      <c r="J2573" s="4">
        <v>0.53</v>
      </c>
      <c r="K2573" s="4">
        <v>1.27</v>
      </c>
      <c r="L2573" s="4">
        <v>0.78</v>
      </c>
      <c r="M2573" s="4">
        <v>9</v>
      </c>
      <c r="N2573" s="4">
        <v>2.89</v>
      </c>
      <c r="O2573" s="4">
        <v>40.4</v>
      </c>
      <c r="P2573" s="4">
        <v>17.04</v>
      </c>
      <c r="Q2573" s="4">
        <v>93.3</v>
      </c>
      <c r="R2573" s="4">
        <v>22.79</v>
      </c>
      <c r="S2573" s="4">
        <v>248.6</v>
      </c>
      <c r="T2573" s="4">
        <v>63.1</v>
      </c>
      <c r="U2573" s="4">
        <v>602</v>
      </c>
      <c r="V2573" s="4">
        <v>1.5</v>
      </c>
      <c r="W2573" s="4">
        <v>2.0099999999999998</v>
      </c>
      <c r="X2573" s="4">
        <v>9230</v>
      </c>
      <c r="Y2573" s="4">
        <v>0.59399999999999997</v>
      </c>
      <c r="Z2573" s="4">
        <v>0.185</v>
      </c>
      <c r="AA2573" s="4">
        <v>194</v>
      </c>
      <c r="AB2573" s="4">
        <v>566</v>
      </c>
      <c r="AC2573" s="4">
        <v>0.54100000000000004</v>
      </c>
    </row>
    <row r="2574" spans="1:29" hidden="1" x14ac:dyDescent="0.25">
      <c r="A2574" s="4" t="s">
        <v>4130</v>
      </c>
      <c r="B2574" s="4" t="s">
        <v>3937</v>
      </c>
      <c r="C2574" s="4" t="s">
        <v>2628</v>
      </c>
      <c r="D2574" s="4" t="s">
        <v>2671</v>
      </c>
      <c r="E2574" s="4" t="s">
        <v>3969</v>
      </c>
      <c r="F2574" s="4">
        <v>0</v>
      </c>
      <c r="G2574" s="4">
        <v>1.4E-3</v>
      </c>
      <c r="H2574" s="4">
        <v>29.5</v>
      </c>
      <c r="I2574" s="4">
        <v>4.9000000000000002E-2</v>
      </c>
      <c r="J2574" s="4">
        <v>0.65</v>
      </c>
      <c r="K2574" s="4">
        <v>2.33</v>
      </c>
      <c r="L2574" s="4">
        <v>1.17</v>
      </c>
      <c r="M2574" s="4">
        <v>12.3</v>
      </c>
      <c r="N2574" s="4">
        <v>4.8</v>
      </c>
      <c r="O2574" s="4">
        <v>60</v>
      </c>
      <c r="P2574" s="4">
        <v>23.7</v>
      </c>
      <c r="Q2574" s="4">
        <v>133</v>
      </c>
      <c r="R2574" s="4">
        <v>30.8</v>
      </c>
      <c r="S2574" s="4">
        <v>325</v>
      </c>
      <c r="T2574" s="4">
        <v>82.9</v>
      </c>
      <c r="U2574" s="4">
        <v>990</v>
      </c>
      <c r="V2574" s="4">
        <v>2.2000000000000002</v>
      </c>
      <c r="W2574" s="4">
        <v>2.56</v>
      </c>
      <c r="X2574" s="4">
        <v>9440</v>
      </c>
      <c r="Y2574" s="4">
        <v>0.55000000000000004</v>
      </c>
      <c r="Z2574" s="4">
        <v>0.34100000000000003</v>
      </c>
      <c r="AA2574" s="4">
        <v>334</v>
      </c>
      <c r="AB2574" s="4">
        <v>1000</v>
      </c>
      <c r="AC2574" s="4">
        <v>0.72</v>
      </c>
    </row>
    <row r="2575" spans="1:29" hidden="1" x14ac:dyDescent="0.25">
      <c r="A2575" s="4" t="s">
        <v>4130</v>
      </c>
      <c r="B2575" s="4" t="s">
        <v>3937</v>
      </c>
      <c r="C2575" s="4" t="s">
        <v>2628</v>
      </c>
      <c r="D2575" s="4" t="s">
        <v>2672</v>
      </c>
      <c r="E2575" s="4" t="s">
        <v>3969</v>
      </c>
      <c r="F2575" s="4">
        <v>0</v>
      </c>
      <c r="G2575" s="4">
        <v>1.1000000000000001E-3</v>
      </c>
      <c r="H2575" s="4">
        <v>6.14</v>
      </c>
      <c r="I2575" s="4">
        <v>2.5000000000000001E-3</v>
      </c>
      <c r="J2575" s="4">
        <v>5.6000000000000001E-2</v>
      </c>
      <c r="K2575" s="4">
        <v>0.14499999999999999</v>
      </c>
      <c r="L2575" s="4">
        <v>9.5000000000000001E-2</v>
      </c>
      <c r="M2575" s="4">
        <v>1.31</v>
      </c>
      <c r="N2575" s="4">
        <v>0.49399999999999999</v>
      </c>
      <c r="O2575" s="4">
        <v>7.11</v>
      </c>
      <c r="P2575" s="4">
        <v>3.3</v>
      </c>
      <c r="Q2575" s="4">
        <v>20.75</v>
      </c>
      <c r="R2575" s="4">
        <v>5.3</v>
      </c>
      <c r="S2575" s="4">
        <v>66.900000000000006</v>
      </c>
      <c r="T2575" s="4">
        <v>19.989999999999998</v>
      </c>
      <c r="U2575" s="4">
        <v>126.2</v>
      </c>
      <c r="V2575" s="4">
        <v>0.55000000000000004</v>
      </c>
      <c r="W2575" s="4">
        <v>0.68</v>
      </c>
      <c r="X2575" s="4">
        <v>11590</v>
      </c>
      <c r="Y2575" s="4">
        <v>0.23499999999999999</v>
      </c>
      <c r="Z2575" s="4">
        <v>0.28899999999999998</v>
      </c>
      <c r="AA2575" s="4">
        <v>104.7</v>
      </c>
      <c r="AB2575" s="4">
        <v>394</v>
      </c>
      <c r="AC2575" s="4">
        <v>0.52900000000000003</v>
      </c>
    </row>
    <row r="2576" spans="1:29" hidden="1" x14ac:dyDescent="0.25">
      <c r="A2576" s="4" t="s">
        <v>4130</v>
      </c>
      <c r="B2576" s="4" t="s">
        <v>3937</v>
      </c>
      <c r="C2576" s="4" t="s">
        <v>2628</v>
      </c>
      <c r="D2576" s="4" t="s">
        <v>2673</v>
      </c>
      <c r="E2576" s="4" t="s">
        <v>3969</v>
      </c>
      <c r="F2576" s="4">
        <v>0</v>
      </c>
      <c r="G2576" s="4">
        <v>2.0000000000000001E-4</v>
      </c>
      <c r="H2576" s="4">
        <v>22.6</v>
      </c>
      <c r="I2576" s="4">
        <v>7.2999999999999995E-2</v>
      </c>
      <c r="J2576" s="4">
        <v>1.38</v>
      </c>
      <c r="K2576" s="4">
        <v>1.64</v>
      </c>
      <c r="L2576" s="4">
        <v>0.99</v>
      </c>
      <c r="M2576" s="4">
        <v>11.8</v>
      </c>
      <c r="N2576" s="4">
        <v>3.9</v>
      </c>
      <c r="O2576" s="4">
        <v>49.2</v>
      </c>
      <c r="P2576" s="4">
        <v>20</v>
      </c>
      <c r="Q2576" s="4">
        <v>114.2</v>
      </c>
      <c r="R2576" s="4">
        <v>28</v>
      </c>
      <c r="S2576" s="4">
        <v>304</v>
      </c>
      <c r="T2576" s="4">
        <v>78.8</v>
      </c>
      <c r="U2576" s="4">
        <v>733</v>
      </c>
      <c r="V2576" s="4">
        <v>2.5</v>
      </c>
      <c r="W2576" s="4">
        <v>1.82</v>
      </c>
      <c r="X2576" s="4">
        <v>9860</v>
      </c>
      <c r="Y2576" s="4">
        <v>0.53900000000000003</v>
      </c>
      <c r="Z2576" s="4">
        <v>0.46</v>
      </c>
      <c r="AA2576" s="4">
        <v>322</v>
      </c>
      <c r="AB2576" s="4">
        <v>755</v>
      </c>
      <c r="AC2576" s="4">
        <v>0.53200000000000003</v>
      </c>
    </row>
    <row r="2577" spans="1:29" hidden="1" x14ac:dyDescent="0.25">
      <c r="A2577" s="4" t="s">
        <v>4130</v>
      </c>
      <c r="B2577" s="4" t="s">
        <v>3937</v>
      </c>
      <c r="C2577" s="4" t="s">
        <v>2628</v>
      </c>
      <c r="D2577" s="4" t="s">
        <v>2674</v>
      </c>
      <c r="E2577" s="4" t="s">
        <v>3969</v>
      </c>
      <c r="F2577" s="4">
        <v>0</v>
      </c>
      <c r="G2577" s="4">
        <v>0</v>
      </c>
      <c r="H2577" s="4">
        <v>22.6</v>
      </c>
      <c r="I2577" s="4">
        <v>2.9000000000000001E-2</v>
      </c>
      <c r="J2577" s="4">
        <v>0.49</v>
      </c>
      <c r="K2577" s="4">
        <v>1.33</v>
      </c>
      <c r="L2577" s="4">
        <v>0.83</v>
      </c>
      <c r="M2577" s="4">
        <v>10.19</v>
      </c>
      <c r="N2577" s="4">
        <v>3.39</v>
      </c>
      <c r="O2577" s="4">
        <v>48.5</v>
      </c>
      <c r="P2577" s="4">
        <v>20.5</v>
      </c>
      <c r="Q2577" s="4">
        <v>119.1</v>
      </c>
      <c r="R2577" s="4">
        <v>28.5</v>
      </c>
      <c r="S2577" s="4">
        <v>312</v>
      </c>
      <c r="T2577" s="4">
        <v>78.400000000000006</v>
      </c>
      <c r="U2577" s="4">
        <v>740</v>
      </c>
      <c r="V2577" s="4">
        <v>1.7</v>
      </c>
      <c r="W2577" s="4">
        <v>2.93</v>
      </c>
      <c r="X2577" s="4">
        <v>9270</v>
      </c>
      <c r="Y2577" s="4">
        <v>0.63800000000000001</v>
      </c>
      <c r="Z2577" s="4">
        <v>0.246</v>
      </c>
      <c r="AA2577" s="4">
        <v>257</v>
      </c>
      <c r="AB2577" s="4">
        <v>724</v>
      </c>
      <c r="AC2577" s="4">
        <v>0.53</v>
      </c>
    </row>
    <row r="2578" spans="1:29" hidden="1" x14ac:dyDescent="0.25">
      <c r="A2578" s="4" t="s">
        <v>4130</v>
      </c>
      <c r="B2578" s="4" t="s">
        <v>3937</v>
      </c>
      <c r="C2578" s="4" t="s">
        <v>2628</v>
      </c>
      <c r="D2578" s="4" t="s">
        <v>2675</v>
      </c>
      <c r="E2578" s="4" t="s">
        <v>3969</v>
      </c>
      <c r="F2578" s="4">
        <v>0</v>
      </c>
      <c r="G2578" s="4" t="s">
        <v>2417</v>
      </c>
      <c r="H2578" s="4">
        <v>21.6</v>
      </c>
      <c r="I2578" s="4">
        <v>1.84E-2</v>
      </c>
      <c r="J2578" s="4">
        <v>0.6</v>
      </c>
      <c r="K2578" s="4">
        <v>1.34</v>
      </c>
      <c r="L2578" s="4">
        <v>0.47</v>
      </c>
      <c r="M2578" s="4">
        <v>9</v>
      </c>
      <c r="N2578" s="4">
        <v>2.89</v>
      </c>
      <c r="O2578" s="4">
        <v>41</v>
      </c>
      <c r="P2578" s="4">
        <v>18.3</v>
      </c>
      <c r="Q2578" s="4">
        <v>106.6</v>
      </c>
      <c r="R2578" s="4">
        <v>27.7</v>
      </c>
      <c r="S2578" s="4">
        <v>302</v>
      </c>
      <c r="T2578" s="4">
        <v>80.599999999999994</v>
      </c>
      <c r="U2578" s="4">
        <v>676</v>
      </c>
      <c r="V2578" s="4">
        <v>2</v>
      </c>
      <c r="W2578" s="4">
        <v>2.1</v>
      </c>
      <c r="X2578" s="4">
        <v>10001</v>
      </c>
      <c r="Y2578" s="4">
        <v>0.55800000000000005</v>
      </c>
      <c r="Z2578" s="4">
        <v>0.35</v>
      </c>
      <c r="AA2578" s="4">
        <v>297</v>
      </c>
      <c r="AB2578" s="4">
        <v>872</v>
      </c>
      <c r="AC2578" s="4">
        <v>0.49199999999999999</v>
      </c>
    </row>
    <row r="2579" spans="1:29" hidden="1" x14ac:dyDescent="0.25">
      <c r="A2579" s="4" t="s">
        <v>4130</v>
      </c>
      <c r="B2579" s="4" t="s">
        <v>3937</v>
      </c>
      <c r="C2579" s="4" t="s">
        <v>2628</v>
      </c>
      <c r="D2579" s="4" t="s">
        <v>2676</v>
      </c>
      <c r="E2579" s="4" t="s">
        <v>3969</v>
      </c>
      <c r="F2579" s="4">
        <v>0</v>
      </c>
      <c r="G2579" s="4" t="s">
        <v>2417</v>
      </c>
      <c r="H2579" s="4">
        <v>18.7</v>
      </c>
      <c r="I2579" s="4">
        <v>2.4299999999999999E-2</v>
      </c>
      <c r="J2579" s="4">
        <v>0.54</v>
      </c>
      <c r="K2579" s="4">
        <v>0.91</v>
      </c>
      <c r="L2579" s="4">
        <v>0.68</v>
      </c>
      <c r="M2579" s="4">
        <v>9.43</v>
      </c>
      <c r="N2579" s="4">
        <v>3.03</v>
      </c>
      <c r="O2579" s="4">
        <v>39.799999999999997</v>
      </c>
      <c r="P2579" s="4">
        <v>16.5</v>
      </c>
      <c r="Q2579" s="4">
        <v>98.6</v>
      </c>
      <c r="R2579" s="4">
        <v>23.63</v>
      </c>
      <c r="S2579" s="4">
        <v>260.39999999999998</v>
      </c>
      <c r="T2579" s="4">
        <v>67.5</v>
      </c>
      <c r="U2579" s="4">
        <v>617</v>
      </c>
      <c r="V2579" s="4">
        <v>1.5</v>
      </c>
      <c r="W2579" s="4">
        <v>1.85</v>
      </c>
      <c r="X2579" s="4">
        <v>9403</v>
      </c>
      <c r="Y2579" s="4">
        <v>0.45300000000000001</v>
      </c>
      <c r="Z2579" s="4">
        <v>0.32</v>
      </c>
      <c r="AA2579" s="4">
        <v>221</v>
      </c>
      <c r="AB2579" s="4">
        <v>641</v>
      </c>
      <c r="AC2579" s="4">
        <v>0.501</v>
      </c>
    </row>
    <row r="2580" spans="1:29" hidden="1" x14ac:dyDescent="0.25">
      <c r="A2580" s="4" t="s">
        <v>4130</v>
      </c>
      <c r="B2580" s="4" t="s">
        <v>3937</v>
      </c>
      <c r="C2580" s="4" t="s">
        <v>2628</v>
      </c>
      <c r="D2580" s="4" t="s">
        <v>2677</v>
      </c>
      <c r="E2580" s="4" t="s">
        <v>3969</v>
      </c>
      <c r="F2580" s="4">
        <v>0</v>
      </c>
      <c r="G2580" s="4" t="s">
        <v>2417</v>
      </c>
      <c r="H2580" s="4">
        <v>29.02</v>
      </c>
      <c r="I2580" s="4">
        <v>4.2500000000000003E-2</v>
      </c>
      <c r="J2580" s="4">
        <v>0.83</v>
      </c>
      <c r="K2580" s="4">
        <v>1.46</v>
      </c>
      <c r="L2580" s="4">
        <v>0.86</v>
      </c>
      <c r="M2580" s="4">
        <v>11.2</v>
      </c>
      <c r="N2580" s="4">
        <v>3.3</v>
      </c>
      <c r="O2580" s="4">
        <v>38</v>
      </c>
      <c r="P2580" s="4">
        <v>15.07</v>
      </c>
      <c r="Q2580" s="4">
        <v>80.3</v>
      </c>
      <c r="R2580" s="4">
        <v>17.78</v>
      </c>
      <c r="S2580" s="4">
        <v>178.3</v>
      </c>
      <c r="T2580" s="4">
        <v>42.8</v>
      </c>
      <c r="U2580" s="4">
        <v>512</v>
      </c>
      <c r="V2580" s="4">
        <v>0.9</v>
      </c>
      <c r="W2580" s="4">
        <v>2.14</v>
      </c>
      <c r="X2580" s="4">
        <v>9270</v>
      </c>
      <c r="Y2580" s="4">
        <v>0.78</v>
      </c>
      <c r="Z2580" s="4">
        <v>0.45800000000000002</v>
      </c>
      <c r="AA2580" s="4">
        <v>340</v>
      </c>
      <c r="AB2580" s="4">
        <v>713</v>
      </c>
      <c r="AC2580" s="4">
        <v>0.49299999999999999</v>
      </c>
    </row>
    <row r="2581" spans="1:29" hidden="1" x14ac:dyDescent="0.25">
      <c r="A2581" s="4" t="s">
        <v>4131</v>
      </c>
      <c r="B2581" s="4" t="s">
        <v>3938</v>
      </c>
      <c r="C2581" s="4" t="s">
        <v>2679</v>
      </c>
      <c r="D2581" s="4" t="s">
        <v>2678</v>
      </c>
      <c r="E2581" s="4" t="s">
        <v>294</v>
      </c>
      <c r="F2581" s="4">
        <v>0</v>
      </c>
      <c r="G2581" s="4">
        <v>8.0184440132308726E-3</v>
      </c>
      <c r="H2581" s="4">
        <v>15.96359397069179</v>
      </c>
      <c r="I2581" s="4">
        <v>0.37848084705059948</v>
      </c>
      <c r="J2581" s="4">
        <v>7.7219966797061614</v>
      </c>
      <c r="K2581" s="4">
        <v>15.89997676230694</v>
      </c>
      <c r="L2581" s="4">
        <v>3.5738559096923561</v>
      </c>
      <c r="M2581" s="4">
        <v>88.426395474670443</v>
      </c>
      <c r="N2581" s="4">
        <v>27.197452255648489</v>
      </c>
      <c r="O2581" s="4">
        <v>295.25064378421501</v>
      </c>
      <c r="P2581" s="4">
        <v>103.9168509076507</v>
      </c>
      <c r="Q2581" s="4">
        <v>419.89290615478512</v>
      </c>
      <c r="R2581" s="4">
        <v>75.827009755002109</v>
      </c>
      <c r="S2581" s="4">
        <v>609.49266961012199</v>
      </c>
      <c r="T2581" s="4">
        <v>113.6305697693879</v>
      </c>
      <c r="U2581" s="4">
        <v>2734.008928445247</v>
      </c>
      <c r="V2581" s="4"/>
      <c r="W2581" s="4">
        <v>5.9381057562731092</v>
      </c>
      <c r="X2581" s="4">
        <v>6729.958406306574</v>
      </c>
      <c r="Y2581" s="4">
        <v>1.6303439270834761</v>
      </c>
      <c r="Z2581" s="4"/>
      <c r="AA2581" s="4">
        <v>63.042782625635027</v>
      </c>
      <c r="AB2581" s="4">
        <v>111.48444318903501</v>
      </c>
      <c r="AC2581" s="4"/>
    </row>
    <row r="2582" spans="1:29" hidden="1" x14ac:dyDescent="0.25">
      <c r="A2582" s="4" t="s">
        <v>4131</v>
      </c>
      <c r="B2582" s="4" t="s">
        <v>3938</v>
      </c>
      <c r="C2582" s="4" t="s">
        <v>2679</v>
      </c>
      <c r="D2582" s="4" t="s">
        <v>2680</v>
      </c>
      <c r="E2582" s="4" t="s">
        <v>294</v>
      </c>
      <c r="F2582" s="4">
        <v>0</v>
      </c>
      <c r="G2582" s="4">
        <v>7.777922527797596E-3</v>
      </c>
      <c r="H2582" s="4">
        <v>31.82127105479465</v>
      </c>
      <c r="I2582" s="4">
        <v>0.17014005308683969</v>
      </c>
      <c r="J2582" s="4">
        <v>3.8965405568438531</v>
      </c>
      <c r="K2582" s="4">
        <v>9.102093460687124</v>
      </c>
      <c r="L2582" s="4">
        <v>2.2463435190247649</v>
      </c>
      <c r="M2582" s="4">
        <v>59.681840425795649</v>
      </c>
      <c r="N2582" s="4">
        <v>19.857862908213519</v>
      </c>
      <c r="O2582" s="4">
        <v>224.6568186212771</v>
      </c>
      <c r="P2582" s="4">
        <v>82.380879947806875</v>
      </c>
      <c r="Q2582" s="4">
        <v>343.11040576287331</v>
      </c>
      <c r="R2582" s="4">
        <v>65.291933858315133</v>
      </c>
      <c r="S2582" s="4">
        <v>551.21539531240239</v>
      </c>
      <c r="T2582" s="4">
        <v>105.9239058214028</v>
      </c>
      <c r="U2582" s="4">
        <v>2203.5888637315438</v>
      </c>
      <c r="V2582" s="4"/>
      <c r="W2582" s="4">
        <v>19.13334321319595</v>
      </c>
      <c r="X2582" s="4">
        <v>6889.9415069741744</v>
      </c>
      <c r="Y2582" s="4">
        <v>4.1826843423879314</v>
      </c>
      <c r="Z2582" s="4"/>
      <c r="AA2582" s="4">
        <v>64.05867176682132</v>
      </c>
      <c r="AB2582" s="4">
        <v>143.1495088388952</v>
      </c>
      <c r="AC2582" s="4"/>
    </row>
    <row r="2583" spans="1:29" hidden="1" x14ac:dyDescent="0.25">
      <c r="A2583" s="4" t="s">
        <v>4131</v>
      </c>
      <c r="B2583" s="4" t="s">
        <v>3938</v>
      </c>
      <c r="C2583" s="4" t="s">
        <v>2679</v>
      </c>
      <c r="D2583" s="4" t="s">
        <v>2681</v>
      </c>
      <c r="E2583" s="4" t="s">
        <v>294</v>
      </c>
      <c r="F2583" s="4">
        <v>0</v>
      </c>
      <c r="G2583" s="4">
        <v>2.145524038206098E-2</v>
      </c>
      <c r="H2583" s="4">
        <v>15.227987165076931</v>
      </c>
      <c r="I2583" s="4">
        <v>0.28674962067853488</v>
      </c>
      <c r="J2583" s="4">
        <v>6.3163006129106547</v>
      </c>
      <c r="K2583" s="4">
        <v>14.52038271527015</v>
      </c>
      <c r="L2583" s="4">
        <v>3.4699353897173939</v>
      </c>
      <c r="M2583" s="4">
        <v>78.92362588577349</v>
      </c>
      <c r="N2583" s="4">
        <v>24.612162036291181</v>
      </c>
      <c r="O2583" s="4">
        <v>270.64272153333502</v>
      </c>
      <c r="P2583" s="4">
        <v>94.107164432531761</v>
      </c>
      <c r="Q2583" s="4">
        <v>373.86930421305101</v>
      </c>
      <c r="R2583" s="4">
        <v>67.48107927871537</v>
      </c>
      <c r="S2583" s="4">
        <v>556.60000361440154</v>
      </c>
      <c r="T2583" s="4">
        <v>104.4391558593766</v>
      </c>
      <c r="U2583" s="4">
        <v>2446.9254248695888</v>
      </c>
      <c r="V2583" s="4"/>
      <c r="W2583" s="4">
        <v>4.7451704299471729</v>
      </c>
      <c r="X2583" s="4">
        <v>7088.7648100308616</v>
      </c>
      <c r="Y2583" s="4">
        <v>1.377298173177941</v>
      </c>
      <c r="Z2583" s="4"/>
      <c r="AA2583" s="4">
        <v>50.275538856270003</v>
      </c>
      <c r="AB2583" s="4">
        <v>90.441671648938737</v>
      </c>
      <c r="AC2583" s="4"/>
    </row>
    <row r="2584" spans="1:29" hidden="1" x14ac:dyDescent="0.25">
      <c r="A2584" s="4" t="s">
        <v>4131</v>
      </c>
      <c r="B2584" s="4" t="s">
        <v>3938</v>
      </c>
      <c r="C2584" s="4" t="s">
        <v>2679</v>
      </c>
      <c r="D2584" s="4" t="s">
        <v>2682</v>
      </c>
      <c r="E2584" s="4" t="s">
        <v>294</v>
      </c>
      <c r="F2584" s="4">
        <v>0</v>
      </c>
      <c r="G2584" s="4">
        <v>0</v>
      </c>
      <c r="H2584" s="4">
        <v>20.21496146864747</v>
      </c>
      <c r="I2584" s="4">
        <v>0.1117587392389829</v>
      </c>
      <c r="J2584" s="4">
        <v>2.5500405743006791</v>
      </c>
      <c r="K2584" s="4">
        <v>6.2877295827213224</v>
      </c>
      <c r="L2584" s="4">
        <v>1.5042468127829249</v>
      </c>
      <c r="M2584" s="4">
        <v>41.17927614346933</v>
      </c>
      <c r="N2584" s="4">
        <v>13.565164015320409</v>
      </c>
      <c r="O2584" s="4">
        <v>163.33475070394891</v>
      </c>
      <c r="P2584" s="4">
        <v>61.105418661314857</v>
      </c>
      <c r="Q2584" s="4">
        <v>270.68986169485271</v>
      </c>
      <c r="R2584" s="4">
        <v>53.407310332160463</v>
      </c>
      <c r="S2584" s="4">
        <v>481.14132715184638</v>
      </c>
      <c r="T2584" s="4">
        <v>94.472286888355711</v>
      </c>
      <c r="U2584" s="4">
        <v>1671.275858637626</v>
      </c>
      <c r="V2584" s="4"/>
      <c r="W2584" s="4">
        <v>17.215839461824299</v>
      </c>
      <c r="X2584" s="4">
        <v>6918.4865623196147</v>
      </c>
      <c r="Y2584" s="4">
        <v>3.644728923352631</v>
      </c>
      <c r="Z2584" s="4"/>
      <c r="AA2584" s="4">
        <v>35.808485326891791</v>
      </c>
      <c r="AB2584" s="4">
        <v>103.7971667963495</v>
      </c>
      <c r="AC2584" s="4"/>
    </row>
    <row r="2585" spans="1:29" hidden="1" x14ac:dyDescent="0.25">
      <c r="A2585" s="4" t="s">
        <v>4131</v>
      </c>
      <c r="B2585" s="4" t="s">
        <v>3938</v>
      </c>
      <c r="C2585" s="4" t="s">
        <v>2679</v>
      </c>
      <c r="D2585" s="4" t="s">
        <v>2683</v>
      </c>
      <c r="E2585" s="4" t="s">
        <v>294</v>
      </c>
      <c r="F2585" s="4">
        <v>0</v>
      </c>
      <c r="G2585" s="4">
        <v>4.5017927019276892E-2</v>
      </c>
      <c r="H2585" s="4">
        <v>18.306721375064019</v>
      </c>
      <c r="I2585" s="4">
        <v>0.24837181796093061</v>
      </c>
      <c r="J2585" s="4">
        <v>7.5033761742760063</v>
      </c>
      <c r="K2585" s="4">
        <v>15.286140960460941</v>
      </c>
      <c r="L2585" s="4">
        <v>3.6086603502883778</v>
      </c>
      <c r="M2585" s="4">
        <v>95.332241796040307</v>
      </c>
      <c r="N2585" s="4">
        <v>30.140433419561031</v>
      </c>
      <c r="O2585" s="4">
        <v>327.51031442640573</v>
      </c>
      <c r="P2585" s="4">
        <v>113.7676263662289</v>
      </c>
      <c r="Q2585" s="4">
        <v>454.76267094372662</v>
      </c>
      <c r="R2585" s="4">
        <v>81.659749143340477</v>
      </c>
      <c r="S2585" s="4">
        <v>664.23935723330214</v>
      </c>
      <c r="T2585" s="4">
        <v>123.58798170118339</v>
      </c>
      <c r="U2585" s="4">
        <v>2943.0024276778968</v>
      </c>
      <c r="V2585" s="4"/>
      <c r="W2585" s="4">
        <v>6.5364233702715344</v>
      </c>
      <c r="X2585" s="4">
        <v>7134.4698174361929</v>
      </c>
      <c r="Y2585" s="4">
        <v>1.916974277294478</v>
      </c>
      <c r="Z2585" s="4"/>
      <c r="AA2585" s="4">
        <v>65.661348607294173</v>
      </c>
      <c r="AB2585" s="4">
        <v>121.2780063519036</v>
      </c>
      <c r="AC2585" s="4"/>
    </row>
    <row r="2586" spans="1:29" hidden="1" x14ac:dyDescent="0.25">
      <c r="A2586" s="4" t="s">
        <v>4131</v>
      </c>
      <c r="B2586" s="4" t="s">
        <v>3938</v>
      </c>
      <c r="C2586" s="4" t="s">
        <v>2679</v>
      </c>
      <c r="D2586" s="4" t="s">
        <v>2684</v>
      </c>
      <c r="E2586" s="4" t="s">
        <v>294</v>
      </c>
      <c r="F2586" s="4">
        <v>0</v>
      </c>
      <c r="G2586" s="4">
        <v>8.5275213948423131E-3</v>
      </c>
      <c r="H2586" s="4">
        <v>21.920436060027061</v>
      </c>
      <c r="I2586" s="4">
        <v>0.15060104450740069</v>
      </c>
      <c r="J2586" s="4">
        <v>3.6794682365927609</v>
      </c>
      <c r="K2586" s="4">
        <v>9.6267498034299841</v>
      </c>
      <c r="L2586" s="4">
        <v>2.3055813874130169</v>
      </c>
      <c r="M2586" s="4">
        <v>57.949017699281782</v>
      </c>
      <c r="N2586" s="4">
        <v>19.233395749338509</v>
      </c>
      <c r="O2586" s="4">
        <v>211.6610929646593</v>
      </c>
      <c r="P2586" s="4">
        <v>74.464088706437437</v>
      </c>
      <c r="Q2586" s="4">
        <v>305.08393523287577</v>
      </c>
      <c r="R2586" s="4">
        <v>56.180066789243646</v>
      </c>
      <c r="S2586" s="4">
        <v>464.99389369173912</v>
      </c>
      <c r="T2586" s="4">
        <v>88.858823713523108</v>
      </c>
      <c r="U2586" s="4">
        <v>1960.389945389413</v>
      </c>
      <c r="V2586" s="4"/>
      <c r="W2586" s="4">
        <v>6.4450257570599341</v>
      </c>
      <c r="X2586" s="4">
        <v>6965.8740384038974</v>
      </c>
      <c r="Y2586" s="4">
        <v>1.9001051899907671</v>
      </c>
      <c r="Z2586" s="4"/>
      <c r="AA2586" s="4">
        <v>42.570696378675052</v>
      </c>
      <c r="AB2586" s="4">
        <v>89.694586688727739</v>
      </c>
      <c r="AC2586" s="4"/>
    </row>
    <row r="2587" spans="1:29" hidden="1" x14ac:dyDescent="0.25">
      <c r="A2587" s="4" t="s">
        <v>4131</v>
      </c>
      <c r="B2587" s="4" t="s">
        <v>3938</v>
      </c>
      <c r="C2587" s="4" t="s">
        <v>2679</v>
      </c>
      <c r="D2587" s="4" t="s">
        <v>2685</v>
      </c>
      <c r="E2587" s="4" t="s">
        <v>294</v>
      </c>
      <c r="F2587" s="4">
        <v>0</v>
      </c>
      <c r="G2587" s="4">
        <v>0.35453259208747268</v>
      </c>
      <c r="H2587" s="4">
        <v>23.864510617348081</v>
      </c>
      <c r="I2587" s="4">
        <v>0.55120918634666727</v>
      </c>
      <c r="J2587" s="4">
        <v>7.7024863043323233</v>
      </c>
      <c r="K2587" s="4">
        <v>13.591049087316421</v>
      </c>
      <c r="L2587" s="4">
        <v>3.3019461933945711</v>
      </c>
      <c r="M2587" s="4">
        <v>76.216619599227499</v>
      </c>
      <c r="N2587" s="4">
        <v>24.189831577384709</v>
      </c>
      <c r="O2587" s="4">
        <v>267.89794553929391</v>
      </c>
      <c r="P2587" s="4">
        <v>95.487148953736906</v>
      </c>
      <c r="Q2587" s="4">
        <v>389.66229368655041</v>
      </c>
      <c r="R2587" s="4">
        <v>72.744509460091294</v>
      </c>
      <c r="S2587" s="4">
        <v>619.21913028445215</v>
      </c>
      <c r="T2587" s="4">
        <v>119.334346438179</v>
      </c>
      <c r="U2587" s="4">
        <v>2506.330074548694</v>
      </c>
      <c r="V2587" s="4"/>
      <c r="W2587" s="4">
        <v>15.41203066748565</v>
      </c>
      <c r="X2587" s="4">
        <v>6565.9736669581634</v>
      </c>
      <c r="Y2587" s="4">
        <v>2.6275187277857528</v>
      </c>
      <c r="Z2587" s="4"/>
      <c r="AA2587" s="4">
        <v>59.07706931717383</v>
      </c>
      <c r="AB2587" s="4">
        <v>126.9162298944878</v>
      </c>
      <c r="AC2587" s="4"/>
    </row>
    <row r="2588" spans="1:29" hidden="1" x14ac:dyDescent="0.25">
      <c r="A2588" s="4" t="s">
        <v>4131</v>
      </c>
      <c r="B2588" s="4" t="s">
        <v>3938</v>
      </c>
      <c r="C2588" s="4" t="s">
        <v>2679</v>
      </c>
      <c r="D2588" s="4" t="s">
        <v>2686</v>
      </c>
      <c r="E2588" s="4" t="s">
        <v>294</v>
      </c>
      <c r="F2588" s="4">
        <v>0</v>
      </c>
      <c r="G2588" s="4">
        <v>2.9278908157897202E-2</v>
      </c>
      <c r="H2588" s="4">
        <v>16.796645031473741</v>
      </c>
      <c r="I2588" s="4">
        <v>0.47912171062617859</v>
      </c>
      <c r="J2588" s="4">
        <v>8.6458345631988163</v>
      </c>
      <c r="K2588" s="4">
        <v>17.003881600713282</v>
      </c>
      <c r="L2588" s="4">
        <v>3.5445580679998878</v>
      </c>
      <c r="M2588" s="4">
        <v>85.520865294655238</v>
      </c>
      <c r="N2588" s="4">
        <v>26.239439245804721</v>
      </c>
      <c r="O2588" s="4">
        <v>289.36605616645591</v>
      </c>
      <c r="P2588" s="4">
        <v>101.6059549857081</v>
      </c>
      <c r="Q2588" s="4">
        <v>402.97292268911372</v>
      </c>
      <c r="R2588" s="4">
        <v>72.855502665284092</v>
      </c>
      <c r="S2588" s="4">
        <v>602.80963876442524</v>
      </c>
      <c r="T2588" s="4">
        <v>114.2901510217677</v>
      </c>
      <c r="U2588" s="4">
        <v>2628.3495475551499</v>
      </c>
      <c r="V2588" s="4"/>
      <c r="W2588" s="4">
        <v>6.3875364020875596</v>
      </c>
      <c r="X2588" s="4">
        <v>6795.7410356325609</v>
      </c>
      <c r="Y2588" s="4">
        <v>1.7160006995339769</v>
      </c>
      <c r="Z2588" s="4"/>
      <c r="AA2588" s="4">
        <v>59.569411180114209</v>
      </c>
      <c r="AB2588" s="4">
        <v>106.06951975328531</v>
      </c>
      <c r="AC2588" s="4"/>
    </row>
    <row r="2589" spans="1:29" hidden="1" x14ac:dyDescent="0.25">
      <c r="A2589" s="4" t="s">
        <v>4131</v>
      </c>
      <c r="B2589" s="4" t="s">
        <v>3938</v>
      </c>
      <c r="C2589" s="4" t="s">
        <v>2679</v>
      </c>
      <c r="D2589" s="4" t="s">
        <v>2687</v>
      </c>
      <c r="E2589" s="4" t="s">
        <v>294</v>
      </c>
      <c r="F2589" s="4">
        <v>0</v>
      </c>
      <c r="G2589" s="4">
        <v>3.8893092937942768</v>
      </c>
      <c r="H2589" s="4">
        <v>37.535847816883603</v>
      </c>
      <c r="I2589" s="4">
        <v>1.93843196952394</v>
      </c>
      <c r="J2589" s="4">
        <v>12.454392280566269</v>
      </c>
      <c r="K2589" s="4">
        <v>10.66335950096525</v>
      </c>
      <c r="L2589" s="4">
        <v>2.4257606289157598</v>
      </c>
      <c r="M2589" s="4">
        <v>54.576036581663857</v>
      </c>
      <c r="N2589" s="4">
        <v>17.441677990270929</v>
      </c>
      <c r="O2589" s="4">
        <v>205.3820844704054</v>
      </c>
      <c r="P2589" s="4">
        <v>79.056175169025437</v>
      </c>
      <c r="Q2589" s="4">
        <v>349.4884754260928</v>
      </c>
      <c r="R2589" s="4">
        <v>68.391552681884917</v>
      </c>
      <c r="S2589" s="4">
        <v>601.5816827587156</v>
      </c>
      <c r="T2589" s="4">
        <v>119.40906684389429</v>
      </c>
      <c r="U2589" s="4">
        <v>2150.666144817922</v>
      </c>
      <c r="V2589" s="4"/>
      <c r="W2589" s="4">
        <v>22.136313058883449</v>
      </c>
      <c r="X2589" s="4">
        <v>6663.1210877577614</v>
      </c>
      <c r="Y2589" s="4">
        <v>3.8311552892758982</v>
      </c>
      <c r="Z2589" s="4"/>
      <c r="AA2589" s="4">
        <v>55.560152991409161</v>
      </c>
      <c r="AB2589" s="4">
        <v>151.67460756841791</v>
      </c>
      <c r="AC2589" s="4"/>
    </row>
    <row r="2590" spans="1:29" hidden="1" x14ac:dyDescent="0.25">
      <c r="A2590" s="4" t="s">
        <v>4131</v>
      </c>
      <c r="B2590" s="4" t="s">
        <v>3938</v>
      </c>
      <c r="C2590" s="4" t="s">
        <v>2679</v>
      </c>
      <c r="D2590" s="4" t="s">
        <v>2688</v>
      </c>
      <c r="E2590" s="4" t="s">
        <v>294</v>
      </c>
      <c r="F2590" s="4">
        <v>0</v>
      </c>
      <c r="G2590" s="4">
        <v>8.1722755645733725E-2</v>
      </c>
      <c r="H2590" s="4">
        <v>15.883119995587361</v>
      </c>
      <c r="I2590" s="4">
        <v>0.67720248452087473</v>
      </c>
      <c r="J2590" s="4">
        <v>11.395838868906029</v>
      </c>
      <c r="K2590" s="4">
        <v>16.91838995067879</v>
      </c>
      <c r="L2590" s="4">
        <v>4.6038474012817803</v>
      </c>
      <c r="M2590" s="4">
        <v>97.558157460909825</v>
      </c>
      <c r="N2590" s="4">
        <v>29.671323202968701</v>
      </c>
      <c r="O2590" s="4">
        <v>321.02846600419628</v>
      </c>
      <c r="P2590" s="4">
        <v>109.4082753561235</v>
      </c>
      <c r="Q2590" s="4">
        <v>434.52686442205089</v>
      </c>
      <c r="R2590" s="4">
        <v>78.431396186723248</v>
      </c>
      <c r="S2590" s="4">
        <v>633.29371870781574</v>
      </c>
      <c r="T2590" s="4">
        <v>117.7601457204111</v>
      </c>
      <c r="U2590" s="4">
        <v>2865.7995443244108</v>
      </c>
      <c r="V2590" s="4"/>
      <c r="W2590" s="4">
        <v>5.5286930299520094</v>
      </c>
      <c r="X2590" s="4">
        <v>6285.9965021409889</v>
      </c>
      <c r="Y2590" s="4">
        <v>1.6289137620188061</v>
      </c>
      <c r="Z2590" s="4"/>
      <c r="AA2590" s="4">
        <v>61.196205685707078</v>
      </c>
      <c r="AB2590" s="4">
        <v>105.1541553403344</v>
      </c>
      <c r="AC2590" s="4"/>
    </row>
    <row r="2591" spans="1:29" hidden="1" x14ac:dyDescent="0.25">
      <c r="A2591" s="4" t="s">
        <v>4131</v>
      </c>
      <c r="B2591" s="4" t="s">
        <v>3938</v>
      </c>
      <c r="C2591" s="4" t="s">
        <v>2679</v>
      </c>
      <c r="D2591" s="4" t="s">
        <v>2689</v>
      </c>
      <c r="E2591" s="4" t="s">
        <v>294</v>
      </c>
      <c r="F2591" s="4">
        <v>0</v>
      </c>
      <c r="G2591" s="4">
        <v>0.30248479622147301</v>
      </c>
      <c r="H2591" s="4">
        <v>15.18311607621021</v>
      </c>
      <c r="I2591" s="4">
        <v>0.18318524785429471</v>
      </c>
      <c r="J2591" s="4">
        <v>3.1489675587588488</v>
      </c>
      <c r="K2591" s="4">
        <v>6.0733016383326266</v>
      </c>
      <c r="L2591" s="4">
        <v>1.8293268047305291</v>
      </c>
      <c r="M2591" s="4">
        <v>31.590633990356061</v>
      </c>
      <c r="N2591" s="4">
        <v>9.7058394505241985</v>
      </c>
      <c r="O2591" s="4">
        <v>103.15922592181271</v>
      </c>
      <c r="P2591" s="4">
        <v>36.885066119289817</v>
      </c>
      <c r="Q2591" s="4">
        <v>155.42617365460501</v>
      </c>
      <c r="R2591" s="4">
        <v>29.48266962163823</v>
      </c>
      <c r="S2591" s="4">
        <v>252.06286628229009</v>
      </c>
      <c r="T2591" s="4">
        <v>51.258537599766314</v>
      </c>
      <c r="U2591" s="4">
        <v>981.66277912458474</v>
      </c>
      <c r="V2591" s="4"/>
      <c r="W2591" s="4">
        <v>4.8059509964501173</v>
      </c>
      <c r="X2591" s="4">
        <v>6710.3547005334021</v>
      </c>
      <c r="Y2591" s="4">
        <v>1.224928048528148</v>
      </c>
      <c r="Z2591" s="4"/>
      <c r="AA2591" s="4">
        <v>25.877537288629451</v>
      </c>
      <c r="AB2591" s="4">
        <v>49.524112223241012</v>
      </c>
      <c r="AC2591" s="4"/>
    </row>
    <row r="2592" spans="1:29" hidden="1" x14ac:dyDescent="0.25">
      <c r="A2592" s="4" t="s">
        <v>4131</v>
      </c>
      <c r="B2592" s="4" t="s">
        <v>3938</v>
      </c>
      <c r="C2592" s="4" t="s">
        <v>2679</v>
      </c>
      <c r="D2592" s="4" t="s">
        <v>2690</v>
      </c>
      <c r="E2592" s="4" t="s">
        <v>294</v>
      </c>
      <c r="F2592" s="4">
        <v>0</v>
      </c>
      <c r="G2592" s="4">
        <v>446.34941607382962</v>
      </c>
      <c r="H2592" s="4">
        <v>707.52078923588954</v>
      </c>
      <c r="I2592" s="4">
        <v>93.334292285298091</v>
      </c>
      <c r="J2592" s="4">
        <v>383.75470138869582</v>
      </c>
      <c r="K2592" s="4">
        <v>64.998459111583145</v>
      </c>
      <c r="L2592" s="4">
        <v>10.3522816759987</v>
      </c>
      <c r="M2592" s="4">
        <v>77.254783885075469</v>
      </c>
      <c r="N2592" s="4">
        <v>15.13509686527722</v>
      </c>
      <c r="O2592" s="4">
        <v>136.61009004394759</v>
      </c>
      <c r="P2592" s="4">
        <v>44.353550323772843</v>
      </c>
      <c r="Q2592" s="4">
        <v>178.3337303700292</v>
      </c>
      <c r="R2592" s="4">
        <v>33.288500615699419</v>
      </c>
      <c r="S2592" s="4">
        <v>285.05356793816651</v>
      </c>
      <c r="T2592" s="4">
        <v>55.509486825395953</v>
      </c>
      <c r="U2592" s="4">
        <v>1178.3518452064141</v>
      </c>
      <c r="V2592" s="4"/>
      <c r="W2592" s="4">
        <v>7.4109386393362229</v>
      </c>
      <c r="X2592" s="4">
        <v>6559.4724548220775</v>
      </c>
      <c r="Y2592" s="4">
        <v>1.651880137128048</v>
      </c>
      <c r="Z2592" s="4"/>
      <c r="AA2592" s="4">
        <v>36.47629671330774</v>
      </c>
      <c r="AB2592" s="4">
        <v>66.408594626906293</v>
      </c>
      <c r="AC2592" s="4"/>
    </row>
    <row r="2593" spans="1:29" hidden="1" x14ac:dyDescent="0.25">
      <c r="A2593" s="4" t="s">
        <v>4131</v>
      </c>
      <c r="B2593" s="4" t="s">
        <v>3938</v>
      </c>
      <c r="C2593" s="4" t="s">
        <v>2679</v>
      </c>
      <c r="D2593" s="4" t="s">
        <v>2691</v>
      </c>
      <c r="E2593" s="4" t="s">
        <v>294</v>
      </c>
      <c r="F2593" s="4">
        <v>1</v>
      </c>
      <c r="G2593" s="4">
        <v>0.94522122672668119</v>
      </c>
      <c r="H2593" s="4">
        <v>30.50935229424141</v>
      </c>
      <c r="I2593" s="4">
        <v>1.1252975912052241</v>
      </c>
      <c r="J2593" s="4">
        <v>13.557089980380921</v>
      </c>
      <c r="K2593" s="4">
        <v>21.031290729523061</v>
      </c>
      <c r="L2593" s="4">
        <v>6.0616225627562743</v>
      </c>
      <c r="M2593" s="4">
        <v>98.260710984095695</v>
      </c>
      <c r="N2593" s="4">
        <v>29.30530654113705</v>
      </c>
      <c r="O2593" s="4">
        <v>312.66918326503219</v>
      </c>
      <c r="P2593" s="4">
        <v>106.2772727460971</v>
      </c>
      <c r="Q2593" s="4">
        <v>414.67276849303789</v>
      </c>
      <c r="R2593" s="4">
        <v>73.826691391248403</v>
      </c>
      <c r="S2593" s="4">
        <v>594.36767839766503</v>
      </c>
      <c r="T2593" s="4">
        <v>109.9376258079823</v>
      </c>
      <c r="U2593" s="4">
        <v>2851.458166100505</v>
      </c>
      <c r="V2593" s="4"/>
      <c r="W2593" s="4">
        <v>8.7651155358009643</v>
      </c>
      <c r="X2593" s="4">
        <v>7013.9191290960889</v>
      </c>
      <c r="Y2593" s="4">
        <v>1.768861659506664</v>
      </c>
      <c r="Z2593" s="4"/>
      <c r="AA2593" s="4">
        <v>59.373239995573996</v>
      </c>
      <c r="AB2593" s="4">
        <v>106.3391292101693</v>
      </c>
      <c r="AC2593" s="4"/>
    </row>
    <row r="2594" spans="1:29" hidden="1" x14ac:dyDescent="0.25">
      <c r="A2594" s="4" t="s">
        <v>4131</v>
      </c>
      <c r="B2594" s="4" t="s">
        <v>3938</v>
      </c>
      <c r="C2594" s="4" t="s">
        <v>2679</v>
      </c>
      <c r="D2594" s="4" t="s">
        <v>2692</v>
      </c>
      <c r="E2594" s="4" t="s">
        <v>294</v>
      </c>
      <c r="F2594" s="4">
        <v>1</v>
      </c>
      <c r="G2594" s="4">
        <v>1.45721024079872E-2</v>
      </c>
      <c r="H2594" s="4">
        <v>19.060783420283961</v>
      </c>
      <c r="I2594" s="4">
        <v>0.41208523376738349</v>
      </c>
      <c r="J2594" s="4">
        <v>8.6214507817138717</v>
      </c>
      <c r="K2594" s="4">
        <v>16.818833588512931</v>
      </c>
      <c r="L2594" s="4">
        <v>4.2295841768949973</v>
      </c>
      <c r="M2594" s="4">
        <v>98.683309198914742</v>
      </c>
      <c r="N2594" s="4">
        <v>31.650908593460951</v>
      </c>
      <c r="O2594" s="4">
        <v>342.99594688985661</v>
      </c>
      <c r="P2594" s="4">
        <v>118.78552112560681</v>
      </c>
      <c r="Q2594" s="4">
        <v>473.37981331859811</v>
      </c>
      <c r="R2594" s="4">
        <v>85.522623698346322</v>
      </c>
      <c r="S2594" s="4">
        <v>692.94946131226084</v>
      </c>
      <c r="T2594" s="4">
        <v>129.66184198664959</v>
      </c>
      <c r="U2594" s="4">
        <v>3097.853141400034</v>
      </c>
      <c r="V2594" s="4"/>
      <c r="W2594" s="4">
        <v>6.5105909532467292</v>
      </c>
      <c r="X2594" s="4">
        <v>6716.5114947317343</v>
      </c>
      <c r="Y2594" s="4">
        <v>1.906108657117455</v>
      </c>
      <c r="Z2594" s="4"/>
      <c r="AA2594" s="4">
        <v>72.943377817287612</v>
      </c>
      <c r="AB2594" s="4">
        <v>125.1747463072933</v>
      </c>
      <c r="AC2594" s="4"/>
    </row>
    <row r="2595" spans="1:29" hidden="1" x14ac:dyDescent="0.25">
      <c r="A2595" s="4" t="s">
        <v>4131</v>
      </c>
      <c r="B2595" s="4" t="s">
        <v>3938</v>
      </c>
      <c r="C2595" s="4" t="s">
        <v>2679</v>
      </c>
      <c r="D2595" s="4" t="s">
        <v>2693</v>
      </c>
      <c r="E2595" s="4" t="s">
        <v>294</v>
      </c>
      <c r="F2595" s="4">
        <v>0</v>
      </c>
      <c r="G2595" s="4">
        <v>136.71469361644631</v>
      </c>
      <c r="H2595" s="4">
        <v>346.95737815936968</v>
      </c>
      <c r="I2595" s="4">
        <v>49.343537022598959</v>
      </c>
      <c r="J2595" s="4">
        <v>256.37947345090691</v>
      </c>
      <c r="K2595" s="4">
        <v>71.140229067435712</v>
      </c>
      <c r="L2595" s="4">
        <v>9.5756547610093978</v>
      </c>
      <c r="M2595" s="4">
        <v>102.15455021754239</v>
      </c>
      <c r="N2595" s="4">
        <v>21.634722876717039</v>
      </c>
      <c r="O2595" s="4">
        <v>195.7068166157573</v>
      </c>
      <c r="P2595" s="4">
        <v>61.171891049772377</v>
      </c>
      <c r="Q2595" s="4">
        <v>243.90546855266231</v>
      </c>
      <c r="R2595" s="4">
        <v>44.072656169835113</v>
      </c>
      <c r="S2595" s="4">
        <v>368.81652948984748</v>
      </c>
      <c r="T2595" s="4">
        <v>72.476667736254967</v>
      </c>
      <c r="U2595" s="4">
        <v>1663.4730913186011</v>
      </c>
      <c r="V2595" s="4"/>
      <c r="W2595" s="4">
        <v>5.70454996186246</v>
      </c>
      <c r="X2595" s="4">
        <v>7123.9118407947844</v>
      </c>
      <c r="Y2595" s="4">
        <v>1.1990231740341271</v>
      </c>
      <c r="Z2595" s="4"/>
      <c r="AA2595" s="4">
        <v>29.357432703466589</v>
      </c>
      <c r="AB2595" s="4">
        <v>60.656844742565781</v>
      </c>
      <c r="AC2595" s="4"/>
    </row>
    <row r="2596" spans="1:29" hidden="1" x14ac:dyDescent="0.25">
      <c r="A2596" s="4" t="s">
        <v>4131</v>
      </c>
      <c r="B2596" s="4" t="s">
        <v>3938</v>
      </c>
      <c r="C2596" s="4" t="s">
        <v>2679</v>
      </c>
      <c r="D2596" s="4" t="s">
        <v>2694</v>
      </c>
      <c r="E2596" s="4" t="s">
        <v>294</v>
      </c>
      <c r="F2596" s="4">
        <v>0</v>
      </c>
      <c r="G2596" s="4">
        <v>141.84424175088401</v>
      </c>
      <c r="H2596" s="4">
        <v>463.20502842412111</v>
      </c>
      <c r="I2596" s="4">
        <v>23.977009068783019</v>
      </c>
      <c r="J2596" s="4">
        <v>107.14177291059499</v>
      </c>
      <c r="K2596" s="4">
        <v>35.014306415400732</v>
      </c>
      <c r="L2596" s="4">
        <v>8.0807509876280665</v>
      </c>
      <c r="M2596" s="4">
        <v>112.8441333532414</v>
      </c>
      <c r="N2596" s="4">
        <v>33.393430509501513</v>
      </c>
      <c r="O2596" s="4">
        <v>360.0129730195419</v>
      </c>
      <c r="P2596" s="4">
        <v>121.76689919604151</v>
      </c>
      <c r="Q2596" s="4">
        <v>483.29411030055712</v>
      </c>
      <c r="R2596" s="4">
        <v>86.305686692844716</v>
      </c>
      <c r="S2596" s="4">
        <v>708.69494938122807</v>
      </c>
      <c r="T2596" s="4">
        <v>127.3828525376324</v>
      </c>
      <c r="U2596" s="4">
        <v>3277.0488268904442</v>
      </c>
      <c r="V2596" s="4"/>
      <c r="W2596" s="4">
        <v>27.8665651900283</v>
      </c>
      <c r="X2596" s="4">
        <v>8056.7504668443698</v>
      </c>
      <c r="Y2596" s="4">
        <v>3.419423115540825</v>
      </c>
      <c r="Z2596" s="4"/>
      <c r="AA2596" s="4">
        <v>411</v>
      </c>
      <c r="AB2596" s="4">
        <v>235.40182446739561</v>
      </c>
      <c r="AC2596" s="4"/>
    </row>
    <row r="2597" spans="1:29" hidden="1" x14ac:dyDescent="0.25">
      <c r="A2597" s="4" t="s">
        <v>4131</v>
      </c>
      <c r="B2597" s="4" t="s">
        <v>3938</v>
      </c>
      <c r="C2597" s="4" t="s">
        <v>2679</v>
      </c>
      <c r="D2597" s="4" t="s">
        <v>2695</v>
      </c>
      <c r="E2597" s="4" t="s">
        <v>294</v>
      </c>
      <c r="F2597" s="4">
        <v>0</v>
      </c>
      <c r="G2597" s="4">
        <v>3.4513467248541581</v>
      </c>
      <c r="H2597" s="4">
        <v>101.48914158295121</v>
      </c>
      <c r="I2597" s="4">
        <v>3.2940429960979798</v>
      </c>
      <c r="J2597" s="4">
        <v>23.37150192577089</v>
      </c>
      <c r="K2597" s="4">
        <v>22.87912901371422</v>
      </c>
      <c r="L2597" s="4">
        <v>7.5353891517889799</v>
      </c>
      <c r="M2597" s="4">
        <v>72.496030044276196</v>
      </c>
      <c r="N2597" s="4">
        <v>18.936517646512971</v>
      </c>
      <c r="O2597" s="4">
        <v>176.5185554128453</v>
      </c>
      <c r="P2597" s="4">
        <v>53.990347062580817</v>
      </c>
      <c r="Q2597" s="4">
        <v>199.4850277437761</v>
      </c>
      <c r="R2597" s="4">
        <v>33.871817501135837</v>
      </c>
      <c r="S2597" s="4">
        <v>259.31776201474008</v>
      </c>
      <c r="T2597" s="4">
        <v>45.434605445463163</v>
      </c>
      <c r="U2597" s="4">
        <v>1695.8485911579751</v>
      </c>
      <c r="V2597" s="4"/>
      <c r="W2597" s="4">
        <v>22.916824193913879</v>
      </c>
      <c r="X2597" s="4">
        <v>7611.5383208198627</v>
      </c>
      <c r="Y2597" s="4">
        <v>4.4735398748025377</v>
      </c>
      <c r="Z2597" s="4"/>
      <c r="AA2597" s="4">
        <v>42.491875243819273</v>
      </c>
      <c r="AB2597" s="4">
        <v>119.5251807718642</v>
      </c>
      <c r="AC2597" s="4"/>
    </row>
    <row r="2598" spans="1:29" hidden="1" x14ac:dyDescent="0.25">
      <c r="A2598" s="4" t="s">
        <v>4131</v>
      </c>
      <c r="B2598" s="4" t="s">
        <v>3938</v>
      </c>
      <c r="C2598" s="4" t="s">
        <v>2679</v>
      </c>
      <c r="D2598" s="4" t="s">
        <v>2696</v>
      </c>
      <c r="E2598" s="4" t="s">
        <v>294</v>
      </c>
      <c r="F2598" s="4">
        <v>0</v>
      </c>
      <c r="G2598" s="4">
        <v>0</v>
      </c>
      <c r="H2598" s="4">
        <v>14.46931135525225</v>
      </c>
      <c r="I2598" s="4">
        <v>0.17059903661698661</v>
      </c>
      <c r="J2598" s="4">
        <v>3.6701972815172401</v>
      </c>
      <c r="K2598" s="4">
        <v>6.6901068636080732</v>
      </c>
      <c r="L2598" s="4">
        <v>1.405124879742446</v>
      </c>
      <c r="M2598" s="4">
        <v>32.990826822115288</v>
      </c>
      <c r="N2598" s="4">
        <v>9.5994513127738674</v>
      </c>
      <c r="O2598" s="4">
        <v>102.961897374438</v>
      </c>
      <c r="P2598" s="4">
        <v>35.583186637057402</v>
      </c>
      <c r="Q2598" s="4">
        <v>147.4373256474365</v>
      </c>
      <c r="R2598" s="4">
        <v>27.824429401934779</v>
      </c>
      <c r="S2598" s="4">
        <v>248.24910067045539</v>
      </c>
      <c r="T2598" s="4">
        <v>50.869384764832802</v>
      </c>
      <c r="U2598" s="4">
        <v>945.35763121536411</v>
      </c>
      <c r="V2598" s="4"/>
      <c r="W2598" s="4">
        <v>4.5470053156278132</v>
      </c>
      <c r="X2598" s="4">
        <v>6472.2355922961624</v>
      </c>
      <c r="Y2598" s="4">
        <v>1.192866544129749</v>
      </c>
      <c r="Z2598" s="4"/>
      <c r="AA2598" s="4">
        <v>23.138223084276689</v>
      </c>
      <c r="AB2598" s="4">
        <v>47.064083608238917</v>
      </c>
      <c r="AC2598" s="4"/>
    </row>
    <row r="2599" spans="1:29" hidden="1" x14ac:dyDescent="0.25">
      <c r="A2599" s="4" t="s">
        <v>4131</v>
      </c>
      <c r="B2599" s="4" t="s">
        <v>3938</v>
      </c>
      <c r="C2599" s="4" t="s">
        <v>2679</v>
      </c>
      <c r="D2599" s="4" t="s">
        <v>2697</v>
      </c>
      <c r="E2599" s="4" t="s">
        <v>294</v>
      </c>
      <c r="F2599" s="4">
        <v>0</v>
      </c>
      <c r="G2599" s="4">
        <v>30.87785292226858</v>
      </c>
      <c r="H2599" s="4">
        <v>76.103999320073086</v>
      </c>
      <c r="I2599" s="4">
        <v>5.89289079823868</v>
      </c>
      <c r="J2599" s="4">
        <v>29.78880606828708</v>
      </c>
      <c r="K2599" s="4">
        <v>16.312124992911329</v>
      </c>
      <c r="L2599" s="4">
        <v>3.7684698949335358</v>
      </c>
      <c r="M2599" s="4">
        <v>73.163583315724821</v>
      </c>
      <c r="N2599" s="4">
        <v>22.98689446807257</v>
      </c>
      <c r="O2599" s="4">
        <v>252.98246283901801</v>
      </c>
      <c r="P2599" s="4">
        <v>88.755154357985163</v>
      </c>
      <c r="Q2599" s="4">
        <v>356.51247728594802</v>
      </c>
      <c r="R2599" s="4">
        <v>64.954998168861096</v>
      </c>
      <c r="S2599" s="4">
        <v>540.27036480006961</v>
      </c>
      <c r="T2599" s="4">
        <v>99.856366787420171</v>
      </c>
      <c r="U2599" s="4">
        <v>2340.6930582405671</v>
      </c>
      <c r="V2599" s="4"/>
      <c r="W2599" s="4">
        <v>18.674414737534381</v>
      </c>
      <c r="X2599" s="4">
        <v>6497.5075473130864</v>
      </c>
      <c r="Y2599" s="4">
        <v>3.9115048843139921</v>
      </c>
      <c r="Z2599" s="4"/>
      <c r="AA2599" s="4">
        <v>134.78642122480829</v>
      </c>
      <c r="AB2599" s="4">
        <v>179.60546872644471</v>
      </c>
      <c r="AC2599" s="4"/>
    </row>
    <row r="2600" spans="1:29" hidden="1" x14ac:dyDescent="0.25">
      <c r="A2600" s="4" t="s">
        <v>4131</v>
      </c>
      <c r="B2600" s="4" t="s">
        <v>3938</v>
      </c>
      <c r="C2600" s="4" t="s">
        <v>2679</v>
      </c>
      <c r="D2600" s="4" t="s">
        <v>2698</v>
      </c>
      <c r="E2600" s="4" t="s">
        <v>294</v>
      </c>
      <c r="F2600" s="4">
        <v>0</v>
      </c>
      <c r="G2600" s="4">
        <v>0.1150036913541034</v>
      </c>
      <c r="H2600" s="4">
        <v>30.031894166274551</v>
      </c>
      <c r="I2600" s="4">
        <v>0.22873472335582201</v>
      </c>
      <c r="J2600" s="4">
        <v>4.9816329476628516</v>
      </c>
      <c r="K2600" s="4">
        <v>14.27796502648421</v>
      </c>
      <c r="L2600" s="4">
        <v>2.813963501644841</v>
      </c>
      <c r="M2600" s="4">
        <v>90.35678522479472</v>
      </c>
      <c r="N2600" s="4">
        <v>30.491086673093271</v>
      </c>
      <c r="O2600" s="4">
        <v>346.92453462459281</v>
      </c>
      <c r="P2600" s="4">
        <v>124.2679810492714</v>
      </c>
      <c r="Q2600" s="4">
        <v>503.6157962285194</v>
      </c>
      <c r="R2600" s="4">
        <v>93.184168949852136</v>
      </c>
      <c r="S2600" s="4">
        <v>764.51747214140437</v>
      </c>
      <c r="T2600" s="4">
        <v>139.75124610143561</v>
      </c>
      <c r="U2600" s="4">
        <v>3323.26306467002</v>
      </c>
      <c r="V2600" s="4"/>
      <c r="W2600" s="4">
        <v>12.44305100531002</v>
      </c>
      <c r="X2600" s="4">
        <v>7957.4600674240864</v>
      </c>
      <c r="Y2600" s="4">
        <v>3.91291348035793</v>
      </c>
      <c r="Z2600" s="4"/>
      <c r="AA2600" s="4">
        <v>97.975554053243997</v>
      </c>
      <c r="AB2600" s="4">
        <v>196.79211205994011</v>
      </c>
      <c r="AC2600" s="4"/>
    </row>
    <row r="2601" spans="1:29" hidden="1" x14ac:dyDescent="0.25">
      <c r="A2601" s="4" t="s">
        <v>4131</v>
      </c>
      <c r="B2601" s="4" t="s">
        <v>3938</v>
      </c>
      <c r="C2601" s="4" t="s">
        <v>2700</v>
      </c>
      <c r="D2601" s="4" t="s">
        <v>2699</v>
      </c>
      <c r="E2601" s="4" t="s">
        <v>294</v>
      </c>
      <c r="F2601" s="4">
        <v>0</v>
      </c>
      <c r="G2601" s="4">
        <v>8.2371563557265812E-2</v>
      </c>
      <c r="H2601" s="4">
        <v>23.66067042129534</v>
      </c>
      <c r="I2601" s="4">
        <v>0.64956202695272924</v>
      </c>
      <c r="J2601" s="4">
        <v>11.68659753515673</v>
      </c>
      <c r="K2601" s="4">
        <v>24.88267889430356</v>
      </c>
      <c r="L2601" s="4">
        <v>4.4517654457563269</v>
      </c>
      <c r="M2601" s="4">
        <v>146.32895988494829</v>
      </c>
      <c r="N2601" s="4">
        <v>48.560512221601698</v>
      </c>
      <c r="O2601" s="4">
        <v>515.93163197937122</v>
      </c>
      <c r="P2601" s="4">
        <v>175.0309910501193</v>
      </c>
      <c r="Q2601" s="4">
        <v>678.59287158848417</v>
      </c>
      <c r="R2601" s="4">
        <v>118.8686814570779</v>
      </c>
      <c r="S2601" s="4">
        <v>942.48054999670194</v>
      </c>
      <c r="T2601" s="4">
        <v>166.33979062832381</v>
      </c>
      <c r="U2601" s="4">
        <v>4505.2272769508663</v>
      </c>
      <c r="V2601" s="4"/>
      <c r="W2601" s="4">
        <v>15.02159064370446</v>
      </c>
      <c r="X2601" s="4">
        <v>6512.0425418353143</v>
      </c>
      <c r="Y2601" s="4">
        <v>3.266558903633114</v>
      </c>
      <c r="Z2601" s="4"/>
      <c r="AA2601" s="4">
        <v>78.532623140947194</v>
      </c>
      <c r="AB2601" s="4">
        <v>150.62870292472391</v>
      </c>
      <c r="AC2601" s="4"/>
    </row>
    <row r="2602" spans="1:29" hidden="1" x14ac:dyDescent="0.25">
      <c r="A2602" s="4" t="s">
        <v>4131</v>
      </c>
      <c r="B2602" s="4" t="s">
        <v>3938</v>
      </c>
      <c r="C2602" s="4" t="s">
        <v>2700</v>
      </c>
      <c r="D2602" s="4" t="s">
        <v>2701</v>
      </c>
      <c r="E2602" s="4" t="s">
        <v>294</v>
      </c>
      <c r="F2602" s="4">
        <v>0</v>
      </c>
      <c r="G2602" s="4">
        <v>7.9728362308603157E-3</v>
      </c>
      <c r="H2602" s="4">
        <v>22.260183931395261</v>
      </c>
      <c r="I2602" s="4">
        <v>0.13073314974080449</v>
      </c>
      <c r="J2602" s="4">
        <v>3.1262045464398081</v>
      </c>
      <c r="K2602" s="4">
        <v>7.365569670804037</v>
      </c>
      <c r="L2602" s="4">
        <v>0.94754532445003425</v>
      </c>
      <c r="M2602" s="4">
        <v>44.623535561161212</v>
      </c>
      <c r="N2602" s="4">
        <v>14.17083592058343</v>
      </c>
      <c r="O2602" s="4">
        <v>159.52371584298069</v>
      </c>
      <c r="P2602" s="4">
        <v>56.942826539687303</v>
      </c>
      <c r="Q2602" s="4">
        <v>229.963440127854</v>
      </c>
      <c r="R2602" s="4">
        <v>44.267238352947118</v>
      </c>
      <c r="S2602" s="4">
        <v>377.16048718039951</v>
      </c>
      <c r="T2602" s="4">
        <v>72.991270134773742</v>
      </c>
      <c r="U2602" s="4">
        <v>1501.599527068538</v>
      </c>
      <c r="V2602" s="4"/>
      <c r="W2602" s="4">
        <v>13.97874232945035</v>
      </c>
      <c r="X2602" s="4">
        <v>7591.0303968805356</v>
      </c>
      <c r="Y2602" s="4">
        <v>3.4180169598580918</v>
      </c>
      <c r="Z2602" s="4"/>
      <c r="AA2602" s="4">
        <v>50.049547777205618</v>
      </c>
      <c r="AB2602" s="4">
        <v>99.863286567494512</v>
      </c>
      <c r="AC2602" s="4"/>
    </row>
    <row r="2603" spans="1:29" hidden="1" x14ac:dyDescent="0.25">
      <c r="A2603" s="4" t="s">
        <v>4131</v>
      </c>
      <c r="B2603" s="4" t="s">
        <v>3938</v>
      </c>
      <c r="C2603" s="4" t="s">
        <v>2700</v>
      </c>
      <c r="D2603" s="4" t="s">
        <v>2702</v>
      </c>
      <c r="E2603" s="4" t="s">
        <v>294</v>
      </c>
      <c r="F2603" s="4">
        <v>0</v>
      </c>
      <c r="G2603" s="4">
        <v>6.8889863098123866E-2</v>
      </c>
      <c r="H2603" s="4">
        <v>33.161121374875059</v>
      </c>
      <c r="I2603" s="4">
        <v>0.1075276288982505</v>
      </c>
      <c r="J2603" s="4">
        <v>2.4578549771402671</v>
      </c>
      <c r="K2603" s="4">
        <v>7.1663073100760526</v>
      </c>
      <c r="L2603" s="4">
        <v>1.0814045262057781</v>
      </c>
      <c r="M2603" s="4">
        <v>49.935243618635774</v>
      </c>
      <c r="N2603" s="4">
        <v>17.193078575051999</v>
      </c>
      <c r="O2603" s="4">
        <v>195.3864995519111</v>
      </c>
      <c r="P2603" s="4">
        <v>68.696553865581564</v>
      </c>
      <c r="Q2603" s="4">
        <v>275.10606326790071</v>
      </c>
      <c r="R2603" s="4">
        <v>50.923167738716089</v>
      </c>
      <c r="S2603" s="4">
        <v>409.0368680938094</v>
      </c>
      <c r="T2603" s="4">
        <v>71.60572127346056</v>
      </c>
      <c r="U2603" s="4">
        <v>1824.8778457728581</v>
      </c>
      <c r="V2603" s="4"/>
      <c r="W2603" s="4">
        <v>27.012848812130439</v>
      </c>
      <c r="X2603" s="4">
        <v>7623.710480791945</v>
      </c>
      <c r="Y2603" s="4">
        <v>6.6656563821790824</v>
      </c>
      <c r="Z2603" s="4"/>
      <c r="AA2603" s="4">
        <v>85.883397717578717</v>
      </c>
      <c r="AB2603" s="4">
        <v>161.76350452480631</v>
      </c>
      <c r="AC2603" s="4"/>
    </row>
    <row r="2604" spans="1:29" hidden="1" x14ac:dyDescent="0.25">
      <c r="A2604" s="4" t="s">
        <v>4131</v>
      </c>
      <c r="B2604" s="4" t="s">
        <v>3938</v>
      </c>
      <c r="C2604" s="4" t="s">
        <v>2700</v>
      </c>
      <c r="D2604" s="4" t="s">
        <v>2703</v>
      </c>
      <c r="E2604" s="4" t="s">
        <v>294</v>
      </c>
      <c r="F2604" s="4">
        <v>0</v>
      </c>
      <c r="G2604" s="4">
        <v>2.917984640743279</v>
      </c>
      <c r="H2604" s="4">
        <v>37.092451442943833</v>
      </c>
      <c r="I2604" s="4">
        <v>1.076345153553397</v>
      </c>
      <c r="J2604" s="4">
        <v>8.1979090293214352</v>
      </c>
      <c r="K2604" s="4">
        <v>9.4977618081417283</v>
      </c>
      <c r="L2604" s="4">
        <v>1.1808246107796261</v>
      </c>
      <c r="M2604" s="4">
        <v>51.087838426409732</v>
      </c>
      <c r="N2604" s="4">
        <v>16.995935978176121</v>
      </c>
      <c r="O2604" s="4">
        <v>196.9482241256037</v>
      </c>
      <c r="P2604" s="4">
        <v>70.288149580953004</v>
      </c>
      <c r="Q2604" s="4">
        <v>282.63604736970188</v>
      </c>
      <c r="R2604" s="4">
        <v>51.791766514878233</v>
      </c>
      <c r="S2604" s="4">
        <v>430.54830532229579</v>
      </c>
      <c r="T2604" s="4">
        <v>79.246581688874841</v>
      </c>
      <c r="U2604" s="4">
        <v>1855.7777125474249</v>
      </c>
      <c r="V2604" s="4"/>
      <c r="W2604" s="4">
        <v>22.640344726335339</v>
      </c>
      <c r="X2604" s="4">
        <v>7724.7718181372866</v>
      </c>
      <c r="Y2604" s="4">
        <v>5.5332164856388957</v>
      </c>
      <c r="Z2604" s="4"/>
      <c r="AA2604" s="4">
        <v>68.693020603979619</v>
      </c>
      <c r="AB2604" s="4">
        <v>136.72230450916379</v>
      </c>
      <c r="AC2604" s="4"/>
    </row>
    <row r="2605" spans="1:29" hidden="1" x14ac:dyDescent="0.25">
      <c r="A2605" s="4" t="s">
        <v>4131</v>
      </c>
      <c r="B2605" s="4" t="s">
        <v>3938</v>
      </c>
      <c r="C2605" s="4" t="s">
        <v>2700</v>
      </c>
      <c r="D2605" s="4" t="s">
        <v>2704</v>
      </c>
      <c r="E2605" s="4" t="s">
        <v>294</v>
      </c>
      <c r="F2605" s="4">
        <v>0</v>
      </c>
      <c r="G2605" s="4">
        <v>3.5086022451400538</v>
      </c>
      <c r="H2605" s="4">
        <v>31.9895635655568</v>
      </c>
      <c r="I2605" s="4">
        <v>1.6087925036946851</v>
      </c>
      <c r="J2605" s="4">
        <v>9.6983088893405487</v>
      </c>
      <c r="K2605" s="4">
        <v>7.0099832860829201</v>
      </c>
      <c r="L2605" s="4">
        <v>1.026137449599392</v>
      </c>
      <c r="M2605" s="4">
        <v>33.365575348160341</v>
      </c>
      <c r="N2605" s="4">
        <v>11.582010665695799</v>
      </c>
      <c r="O2605" s="4">
        <v>135.6570432711151</v>
      </c>
      <c r="P2605" s="4">
        <v>49.711217513265993</v>
      </c>
      <c r="Q2605" s="4">
        <v>214.54167772879919</v>
      </c>
      <c r="R2605" s="4">
        <v>40.062356597456713</v>
      </c>
      <c r="S2605" s="4">
        <v>333.5042607318382</v>
      </c>
      <c r="T2605" s="4">
        <v>60.38553230670194</v>
      </c>
      <c r="U2605" s="4">
        <v>1368.604240150077</v>
      </c>
      <c r="V2605" s="4"/>
      <c r="W2605" s="4">
        <v>36.944468567569572</v>
      </c>
      <c r="X2605" s="4">
        <v>8580.5601833645742</v>
      </c>
      <c r="Y2605" s="4">
        <v>6.0550998111764054</v>
      </c>
      <c r="Z2605" s="4"/>
      <c r="AA2605" s="4">
        <v>35.388194318913477</v>
      </c>
      <c r="AB2605" s="4">
        <v>115.1273253203445</v>
      </c>
      <c r="AC2605" s="4"/>
    </row>
    <row r="2606" spans="1:29" hidden="1" x14ac:dyDescent="0.25">
      <c r="A2606" s="4" t="s">
        <v>4131</v>
      </c>
      <c r="B2606" s="4" t="s">
        <v>3938</v>
      </c>
      <c r="C2606" s="4" t="s">
        <v>2700</v>
      </c>
      <c r="D2606" s="4" t="s">
        <v>2705</v>
      </c>
      <c r="E2606" s="4" t="s">
        <v>294</v>
      </c>
      <c r="F2606" s="4">
        <v>0</v>
      </c>
      <c r="G2606" s="4">
        <v>8.5925145163747038E-2</v>
      </c>
      <c r="H2606" s="4">
        <v>23.337155900100701</v>
      </c>
      <c r="I2606" s="4">
        <v>0.35138599941633669</v>
      </c>
      <c r="J2606" s="4">
        <v>6.181997752177292</v>
      </c>
      <c r="K2606" s="4">
        <v>13.961871520642569</v>
      </c>
      <c r="L2606" s="4">
        <v>1.815910826488687</v>
      </c>
      <c r="M2606" s="4">
        <v>79.427190725754727</v>
      </c>
      <c r="N2606" s="4">
        <v>26.300661205191549</v>
      </c>
      <c r="O2606" s="4">
        <v>292.62801360837369</v>
      </c>
      <c r="P2606" s="4">
        <v>105.3972550732021</v>
      </c>
      <c r="Q2606" s="4">
        <v>426.90075620669722</v>
      </c>
      <c r="R2606" s="4">
        <v>80.601329600374058</v>
      </c>
      <c r="S2606" s="4">
        <v>670.18552387311615</v>
      </c>
      <c r="T2606" s="4">
        <v>126.689216537848</v>
      </c>
      <c r="U2606" s="4">
        <v>2772.9295131782942</v>
      </c>
      <c r="V2606" s="4"/>
      <c r="W2606" s="4">
        <v>20.670210655340242</v>
      </c>
      <c r="X2606" s="4">
        <v>6934.615984813845</v>
      </c>
      <c r="Y2606" s="4">
        <v>3.8241585102023321</v>
      </c>
      <c r="Z2606" s="4"/>
      <c r="AA2606" s="4">
        <v>54.633841186989208</v>
      </c>
      <c r="AB2606" s="4">
        <v>135.3929340524127</v>
      </c>
      <c r="AC2606" s="4"/>
    </row>
    <row r="2607" spans="1:29" hidden="1" x14ac:dyDescent="0.25">
      <c r="A2607" s="4" t="s">
        <v>4131</v>
      </c>
      <c r="B2607" s="4" t="s">
        <v>3938</v>
      </c>
      <c r="C2607" s="4" t="s">
        <v>2700</v>
      </c>
      <c r="D2607" s="4" t="s">
        <v>2706</v>
      </c>
      <c r="E2607" s="4" t="s">
        <v>294</v>
      </c>
      <c r="F2607" s="4">
        <v>0</v>
      </c>
      <c r="G2607" s="4">
        <v>1.2633673941883159</v>
      </c>
      <c r="H2607" s="4">
        <v>36.093331047618257</v>
      </c>
      <c r="I2607" s="4">
        <v>0.67182432661088076</v>
      </c>
      <c r="J2607" s="4">
        <v>6.5289166845793343</v>
      </c>
      <c r="K2607" s="4">
        <v>10.39040202391511</v>
      </c>
      <c r="L2607" s="4">
        <v>1.6677872362256341</v>
      </c>
      <c r="M2607" s="4">
        <v>66.688808292240196</v>
      </c>
      <c r="N2607" s="4">
        <v>22.744229095750729</v>
      </c>
      <c r="O2607" s="4">
        <v>254.30574229657969</v>
      </c>
      <c r="P2607" s="4">
        <v>91.876642178492133</v>
      </c>
      <c r="Q2607" s="4">
        <v>371.25092942829929</v>
      </c>
      <c r="R2607" s="4">
        <v>68.436144563936509</v>
      </c>
      <c r="S2607" s="4">
        <v>558.06566856421739</v>
      </c>
      <c r="T2607" s="4">
        <v>100.6928639724815</v>
      </c>
      <c r="U2607" s="4">
        <v>2385.3745163389981</v>
      </c>
      <c r="V2607" s="4"/>
      <c r="W2607" s="4">
        <v>26.197160410454291</v>
      </c>
      <c r="X2607" s="4">
        <v>7072.3580784096121</v>
      </c>
      <c r="Y2607" s="4">
        <v>5.0231374260171533</v>
      </c>
      <c r="Z2607" s="4"/>
      <c r="AA2607" s="4">
        <v>63.247797055753523</v>
      </c>
      <c r="AB2607" s="4">
        <v>144.36448194739529</v>
      </c>
      <c r="AC2607" s="4"/>
    </row>
    <row r="2608" spans="1:29" hidden="1" x14ac:dyDescent="0.25">
      <c r="A2608" s="4" t="s">
        <v>4131</v>
      </c>
      <c r="B2608" s="4" t="s">
        <v>3938</v>
      </c>
      <c r="C2608" s="4" t="s">
        <v>2700</v>
      </c>
      <c r="D2608" s="4" t="s">
        <v>2707</v>
      </c>
      <c r="E2608" s="4" t="s">
        <v>294</v>
      </c>
      <c r="F2608" s="4">
        <v>0</v>
      </c>
      <c r="G2608" s="4">
        <v>1.6846907128590119E-2</v>
      </c>
      <c r="H2608" s="4">
        <v>23.897717615873031</v>
      </c>
      <c r="I2608" s="4">
        <v>0.19342986635316739</v>
      </c>
      <c r="J2608" s="4">
        <v>3.704301744348784</v>
      </c>
      <c r="K2608" s="4">
        <v>8.400046709549521</v>
      </c>
      <c r="L2608" s="4">
        <v>1.2431549461177549</v>
      </c>
      <c r="M2608" s="4">
        <v>48.286517967037312</v>
      </c>
      <c r="N2608" s="4">
        <v>15.40227959150682</v>
      </c>
      <c r="O2608" s="4">
        <v>173.07094943594149</v>
      </c>
      <c r="P2608" s="4">
        <v>61.457489813738214</v>
      </c>
      <c r="Q2608" s="4">
        <v>243.19709978776851</v>
      </c>
      <c r="R2608" s="4">
        <v>45.08921489550994</v>
      </c>
      <c r="S2608" s="4">
        <v>378.70444910262842</v>
      </c>
      <c r="T2608" s="4">
        <v>70.501109057664067</v>
      </c>
      <c r="U2608" s="4">
        <v>1603.2098870208549</v>
      </c>
      <c r="V2608" s="4"/>
      <c r="W2608" s="4">
        <v>15.36063288204879</v>
      </c>
      <c r="X2608" s="4">
        <v>6780.6228482685156</v>
      </c>
      <c r="Y2608" s="4">
        <v>3.8383824864250768</v>
      </c>
      <c r="Z2608" s="4"/>
      <c r="AA2608" s="4">
        <v>40.814478480030843</v>
      </c>
      <c r="AB2608" s="4">
        <v>90.168123373494154</v>
      </c>
      <c r="AC2608" s="4"/>
    </row>
    <row r="2609" spans="1:29" hidden="1" x14ac:dyDescent="0.25">
      <c r="A2609" s="4" t="s">
        <v>4131</v>
      </c>
      <c r="B2609" s="4" t="s">
        <v>3938</v>
      </c>
      <c r="C2609" s="4" t="s">
        <v>2700</v>
      </c>
      <c r="D2609" s="4" t="s">
        <v>2708</v>
      </c>
      <c r="E2609" s="4" t="s">
        <v>294</v>
      </c>
      <c r="F2609" s="4">
        <v>0</v>
      </c>
      <c r="G2609" s="4">
        <v>1.6309320899550981E-2</v>
      </c>
      <c r="H2609" s="4">
        <v>23.86587790134864</v>
      </c>
      <c r="I2609" s="4">
        <v>0.13644454919253091</v>
      </c>
      <c r="J2609" s="4">
        <v>2.3332694677397878</v>
      </c>
      <c r="K2609" s="4">
        <v>6.204816026712515</v>
      </c>
      <c r="L2609" s="4">
        <v>1.036348500548234</v>
      </c>
      <c r="M2609" s="4">
        <v>40.513693075892633</v>
      </c>
      <c r="N2609" s="4">
        <v>14.504263211872139</v>
      </c>
      <c r="O2609" s="4">
        <v>172.37929924250119</v>
      </c>
      <c r="P2609" s="4">
        <v>62.209075949081267</v>
      </c>
      <c r="Q2609" s="4">
        <v>255.50751135159661</v>
      </c>
      <c r="R2609" s="4">
        <v>48.315706969679667</v>
      </c>
      <c r="S2609" s="4">
        <v>406.4140179249253</v>
      </c>
      <c r="T2609" s="4">
        <v>76.218431577177583</v>
      </c>
      <c r="U2609" s="4">
        <v>1642.512396957472</v>
      </c>
      <c r="V2609" s="4"/>
      <c r="W2609" s="4">
        <v>20.011855459053351</v>
      </c>
      <c r="X2609" s="4">
        <v>7866.11117182621</v>
      </c>
      <c r="Y2609" s="4">
        <v>4.8195648313037696</v>
      </c>
      <c r="Z2609" s="4"/>
      <c r="AA2609" s="4">
        <v>37.410047142660147</v>
      </c>
      <c r="AB2609" s="4">
        <v>101.85675097071071</v>
      </c>
      <c r="AC2609" s="4"/>
    </row>
    <row r="2610" spans="1:29" hidden="1" x14ac:dyDescent="0.25">
      <c r="A2610" s="4" t="s">
        <v>4131</v>
      </c>
      <c r="B2610" s="4" t="s">
        <v>3938</v>
      </c>
      <c r="C2610" s="4" t="s">
        <v>2700</v>
      </c>
      <c r="D2610" s="4" t="s">
        <v>2709</v>
      </c>
      <c r="E2610" s="4" t="s">
        <v>294</v>
      </c>
      <c r="F2610" s="4">
        <v>0</v>
      </c>
      <c r="G2610" s="4">
        <v>2.0002179508215211E-2</v>
      </c>
      <c r="H2610" s="4">
        <v>22.3503434506834</v>
      </c>
      <c r="I2610" s="4">
        <v>0.2271909319980559</v>
      </c>
      <c r="J2610" s="4">
        <v>5.7863466256272211</v>
      </c>
      <c r="K2610" s="4">
        <v>11.96577778132048</v>
      </c>
      <c r="L2610" s="4">
        <v>1.781511601682358</v>
      </c>
      <c r="M2610" s="4">
        <v>76.003083933762554</v>
      </c>
      <c r="N2610" s="4">
        <v>25.93436651829386</v>
      </c>
      <c r="O2610" s="4">
        <v>288.55568650517222</v>
      </c>
      <c r="P2610" s="4">
        <v>99.135635780970958</v>
      </c>
      <c r="Q2610" s="4">
        <v>397.27447058970102</v>
      </c>
      <c r="R2610" s="4">
        <v>73.008213521160641</v>
      </c>
      <c r="S2610" s="4">
        <v>588.32723779327932</v>
      </c>
      <c r="T2610" s="4">
        <v>107.97779799650959</v>
      </c>
      <c r="U2610" s="4">
        <v>2588.9051938052021</v>
      </c>
      <c r="V2610" s="4"/>
      <c r="W2610" s="4">
        <v>8.9952950579018331</v>
      </c>
      <c r="X2610" s="4">
        <v>7443.8469111015766</v>
      </c>
      <c r="Y2610" s="4">
        <v>2.817836438252014</v>
      </c>
      <c r="Z2610" s="4"/>
      <c r="AA2610" s="4">
        <v>47.575876585639747</v>
      </c>
      <c r="AB2610" s="4">
        <v>107.1768244227539</v>
      </c>
      <c r="AC2610" s="4"/>
    </row>
    <row r="2611" spans="1:29" hidden="1" x14ac:dyDescent="0.25">
      <c r="A2611" s="4" t="s">
        <v>4131</v>
      </c>
      <c r="B2611" s="4" t="s">
        <v>3938</v>
      </c>
      <c r="C2611" s="4" t="s">
        <v>2700</v>
      </c>
      <c r="D2611" s="4" t="s">
        <v>2710</v>
      </c>
      <c r="E2611" s="4" t="s">
        <v>294</v>
      </c>
      <c r="F2611" s="4">
        <v>0</v>
      </c>
      <c r="G2611" s="4">
        <v>15.318377188143399</v>
      </c>
      <c r="H2611" s="4">
        <v>81.547733398077369</v>
      </c>
      <c r="I2611" s="4">
        <v>7.4333165966247909</v>
      </c>
      <c r="J2611" s="4">
        <v>41.819735025600608</v>
      </c>
      <c r="K2611" s="4">
        <v>24.45714513957131</v>
      </c>
      <c r="L2611" s="4">
        <v>3.0132299124234998</v>
      </c>
      <c r="M2611" s="4">
        <v>83.389275937984735</v>
      </c>
      <c r="N2611" s="4">
        <v>27.71869263190699</v>
      </c>
      <c r="O2611" s="4">
        <v>304.42323986196732</v>
      </c>
      <c r="P2611" s="4">
        <v>106.49077509195079</v>
      </c>
      <c r="Q2611" s="4">
        <v>426.44179427666688</v>
      </c>
      <c r="R2611" s="4">
        <v>79.307292637067661</v>
      </c>
      <c r="S2611" s="4">
        <v>660.21965923531093</v>
      </c>
      <c r="T2611" s="4">
        <v>120.35687323278459</v>
      </c>
      <c r="U2611" s="4">
        <v>2745.216151509112</v>
      </c>
      <c r="V2611" s="4"/>
      <c r="W2611" s="4">
        <v>30.590313776898711</v>
      </c>
      <c r="X2611" s="4">
        <v>7391.7020044581577</v>
      </c>
      <c r="Y2611" s="4">
        <v>5.4689578491449327</v>
      </c>
      <c r="Z2611" s="4"/>
      <c r="AA2611" s="4">
        <v>58.628599043329217</v>
      </c>
      <c r="AB2611" s="4">
        <v>140.8406411251209</v>
      </c>
      <c r="AC2611" s="4"/>
    </row>
    <row r="2612" spans="1:29" hidden="1" x14ac:dyDescent="0.25">
      <c r="A2612" s="4" t="s">
        <v>4131</v>
      </c>
      <c r="B2612" s="4" t="s">
        <v>3938</v>
      </c>
      <c r="C2612" s="4" t="s">
        <v>2700</v>
      </c>
      <c r="D2612" s="4" t="s">
        <v>2711</v>
      </c>
      <c r="E2612" s="4" t="s">
        <v>294</v>
      </c>
      <c r="F2612" s="4">
        <v>0</v>
      </c>
      <c r="G2612" s="4">
        <v>28.78241958087424</v>
      </c>
      <c r="H2612" s="4">
        <v>82.097186555400768</v>
      </c>
      <c r="I2612" s="4">
        <v>9.6921108493852621</v>
      </c>
      <c r="J2612" s="4">
        <v>52.840516200637829</v>
      </c>
      <c r="K2612" s="4">
        <v>20.2560770017786</v>
      </c>
      <c r="L2612" s="4">
        <v>1.564470544753658</v>
      </c>
      <c r="M2612" s="4">
        <v>58.881355826030408</v>
      </c>
      <c r="N2612" s="4">
        <v>16.325680043689271</v>
      </c>
      <c r="O2612" s="4">
        <v>171.77948494477221</v>
      </c>
      <c r="P2612" s="4">
        <v>59.668443053366872</v>
      </c>
      <c r="Q2612" s="4">
        <v>236.89136874268289</v>
      </c>
      <c r="R2612" s="4">
        <v>44.800159270724699</v>
      </c>
      <c r="S2612" s="4">
        <v>371.65241514486507</v>
      </c>
      <c r="T2612" s="4">
        <v>73.214779162455855</v>
      </c>
      <c r="U2612" s="4">
        <v>1539.8639624061291</v>
      </c>
      <c r="V2612" s="4"/>
      <c r="W2612" s="4">
        <v>7.3757246481315608</v>
      </c>
      <c r="X2612" s="4">
        <v>6983.209268002046</v>
      </c>
      <c r="Y2612" s="4">
        <v>2.0153291319088908</v>
      </c>
      <c r="Z2612" s="4"/>
      <c r="AA2612" s="4">
        <v>31.012895435555759</v>
      </c>
      <c r="AB2612" s="4">
        <v>64.932941598296253</v>
      </c>
      <c r="AC2612" s="4"/>
    </row>
    <row r="2613" spans="1:29" hidden="1" x14ac:dyDescent="0.25">
      <c r="A2613" s="4" t="s">
        <v>4131</v>
      </c>
      <c r="B2613" s="4" t="s">
        <v>3938</v>
      </c>
      <c r="C2613" s="4" t="s">
        <v>2700</v>
      </c>
      <c r="D2613" s="4" t="s">
        <v>2712</v>
      </c>
      <c r="E2613" s="4" t="s">
        <v>294</v>
      </c>
      <c r="F2613" s="4">
        <v>0</v>
      </c>
      <c r="G2613" s="4">
        <v>0.11488245293025851</v>
      </c>
      <c r="H2613" s="4">
        <v>27.646213318818759</v>
      </c>
      <c r="I2613" s="4">
        <v>0.21351505733241249</v>
      </c>
      <c r="J2613" s="4">
        <v>4.4595061947966883</v>
      </c>
      <c r="K2613" s="4">
        <v>11.34046661822647</v>
      </c>
      <c r="L2613" s="4">
        <v>1.6692062221988031</v>
      </c>
      <c r="M2613" s="4">
        <v>64.329975085488201</v>
      </c>
      <c r="N2613" s="4">
        <v>21.49117105470205</v>
      </c>
      <c r="O2613" s="4">
        <v>238.55590349607701</v>
      </c>
      <c r="P2613" s="4">
        <v>82.234707903256478</v>
      </c>
      <c r="Q2613" s="4">
        <v>322.30600201472481</v>
      </c>
      <c r="R2613" s="4">
        <v>59.019403655134987</v>
      </c>
      <c r="S2613" s="4">
        <v>483.92301579932479</v>
      </c>
      <c r="T2613" s="4">
        <v>89.361195218842894</v>
      </c>
      <c r="U2613" s="4">
        <v>2113.5236955806822</v>
      </c>
      <c r="V2613" s="4"/>
      <c r="W2613" s="4">
        <v>15.84509921902038</v>
      </c>
      <c r="X2613" s="4">
        <v>6459.4303662290449</v>
      </c>
      <c r="Y2613" s="4">
        <v>3.7082407652746072</v>
      </c>
      <c r="Z2613" s="4"/>
      <c r="AA2613" s="4">
        <v>57.479273315308987</v>
      </c>
      <c r="AB2613" s="4">
        <v>117.2823455856723</v>
      </c>
      <c r="AC2613" s="4"/>
    </row>
    <row r="2614" spans="1:29" hidden="1" x14ac:dyDescent="0.25">
      <c r="A2614" s="4" t="s">
        <v>4131</v>
      </c>
      <c r="B2614" s="4" t="s">
        <v>3938</v>
      </c>
      <c r="C2614" s="4" t="s">
        <v>2700</v>
      </c>
      <c r="D2614" s="4" t="s">
        <v>2713</v>
      </c>
      <c r="E2614" s="4" t="s">
        <v>294</v>
      </c>
      <c r="F2614" s="4">
        <v>0</v>
      </c>
      <c r="G2614" s="4">
        <v>3.9285335924213634E-3</v>
      </c>
      <c r="H2614" s="4">
        <v>18.963811732027029</v>
      </c>
      <c r="I2614" s="4">
        <v>0.22092533213043139</v>
      </c>
      <c r="J2614" s="4">
        <v>3.4119082598838308</v>
      </c>
      <c r="K2614" s="4">
        <v>7.8028157731826244</v>
      </c>
      <c r="L2614" s="4">
        <v>1.020651188521958</v>
      </c>
      <c r="M2614" s="4">
        <v>40.651475305637177</v>
      </c>
      <c r="N2614" s="4">
        <v>12.49896666678001</v>
      </c>
      <c r="O2614" s="4">
        <v>140.08173680112091</v>
      </c>
      <c r="P2614" s="4">
        <v>48.348015670756141</v>
      </c>
      <c r="Q2614" s="4">
        <v>200.00843578736331</v>
      </c>
      <c r="R2614" s="4">
        <v>37.435675487304572</v>
      </c>
      <c r="S2614" s="4">
        <v>325.4311901286369</v>
      </c>
      <c r="T2614" s="4">
        <v>63.429307893289163</v>
      </c>
      <c r="U2614" s="4">
        <v>1298.5362408840849</v>
      </c>
      <c r="V2614" s="4"/>
      <c r="W2614" s="4">
        <v>10.252753561233931</v>
      </c>
      <c r="X2614" s="4">
        <v>6918.6329304285928</v>
      </c>
      <c r="Y2614" s="4">
        <v>2.6257393719777919</v>
      </c>
      <c r="Z2614" s="4"/>
      <c r="AA2614" s="4">
        <v>24.493224100296899</v>
      </c>
      <c r="AB2614" s="4">
        <v>271.51593702571603</v>
      </c>
      <c r="AC2614" s="4"/>
    </row>
    <row r="2615" spans="1:29" hidden="1" x14ac:dyDescent="0.25">
      <c r="A2615" s="4" t="s">
        <v>4131</v>
      </c>
      <c r="B2615" s="4" t="s">
        <v>3938</v>
      </c>
      <c r="C2615" s="4" t="s">
        <v>2700</v>
      </c>
      <c r="D2615" s="4" t="s">
        <v>2714</v>
      </c>
      <c r="E2615" s="4" t="s">
        <v>294</v>
      </c>
      <c r="F2615" s="4">
        <v>0</v>
      </c>
      <c r="G2615" s="4">
        <v>8.1255669662984222E-3</v>
      </c>
      <c r="H2615" s="4">
        <v>17.582307185377321</v>
      </c>
      <c r="I2615" s="4">
        <v>0.19973520333905301</v>
      </c>
      <c r="J2615" s="4">
        <v>3.5632258395325609</v>
      </c>
      <c r="K2615" s="4">
        <v>7.9042028451047583</v>
      </c>
      <c r="L2615" s="4">
        <v>1.2686882832879449</v>
      </c>
      <c r="M2615" s="4">
        <v>46.49856386010309</v>
      </c>
      <c r="N2615" s="4">
        <v>14.09159237006094</v>
      </c>
      <c r="O2615" s="4">
        <v>155.52385700979991</v>
      </c>
      <c r="P2615" s="4">
        <v>54.949423543786097</v>
      </c>
      <c r="Q2615" s="4">
        <v>218.75824940648991</v>
      </c>
      <c r="R2615" s="4">
        <v>40.97426838764585</v>
      </c>
      <c r="S2615" s="4">
        <v>343.6074933326376</v>
      </c>
      <c r="T2615" s="4">
        <v>65.160057290596555</v>
      </c>
      <c r="U2615" s="4">
        <v>1443.5864374049081</v>
      </c>
      <c r="V2615" s="4"/>
      <c r="W2615" s="4">
        <v>8.9634511731428042</v>
      </c>
      <c r="X2615" s="4">
        <v>7143.6611669799358</v>
      </c>
      <c r="Y2615" s="4">
        <v>2.120426593620881</v>
      </c>
      <c r="Z2615" s="4"/>
      <c r="AA2615" s="4">
        <v>31.076129579591338</v>
      </c>
      <c r="AB2615" s="4">
        <v>69.067441712482534</v>
      </c>
      <c r="AC2615" s="4"/>
    </row>
    <row r="2616" spans="1:29" hidden="1" x14ac:dyDescent="0.25">
      <c r="A2616" s="4" t="s">
        <v>4131</v>
      </c>
      <c r="B2616" s="4" t="s">
        <v>3938</v>
      </c>
      <c r="C2616" s="4" t="s">
        <v>2700</v>
      </c>
      <c r="D2616" s="4" t="s">
        <v>2715</v>
      </c>
      <c r="E2616" s="4" t="s">
        <v>294</v>
      </c>
      <c r="F2616" s="4">
        <v>0</v>
      </c>
      <c r="G2616" s="4">
        <v>0.1390460386278734</v>
      </c>
      <c r="H2616" s="4">
        <v>25.07647973497863</v>
      </c>
      <c r="I2616" s="4">
        <v>1.0985966635954281</v>
      </c>
      <c r="J2616" s="4">
        <v>16.563474142017501</v>
      </c>
      <c r="K2616" s="4">
        <v>29.775189959627731</v>
      </c>
      <c r="L2616" s="4">
        <v>2.5623150862205319</v>
      </c>
      <c r="M2616" s="4">
        <v>129.95656883852121</v>
      </c>
      <c r="N2616" s="4">
        <v>37.019437469140343</v>
      </c>
      <c r="O2616" s="4">
        <v>383.43344509244861</v>
      </c>
      <c r="P2616" s="4">
        <v>128.24294878100329</v>
      </c>
      <c r="Q2616" s="4">
        <v>505.79165298061321</v>
      </c>
      <c r="R2616" s="4">
        <v>92.938575715571062</v>
      </c>
      <c r="S2616" s="4">
        <v>794.31137355076669</v>
      </c>
      <c r="T2616" s="4">
        <v>158.02253370914161</v>
      </c>
      <c r="U2616" s="4">
        <v>3318.8634343437188</v>
      </c>
      <c r="V2616" s="4"/>
      <c r="W2616" s="4">
        <v>9.9943984705617357</v>
      </c>
      <c r="X2616" s="4">
        <v>6764.2034866590202</v>
      </c>
      <c r="Y2616" s="4">
        <v>2.5383766164265502</v>
      </c>
      <c r="Z2616" s="4"/>
      <c r="AA2616" s="4">
        <v>74.744445275789801</v>
      </c>
      <c r="AB2616" s="4">
        <v>109.73896296151869</v>
      </c>
      <c r="AC2616" s="4"/>
    </row>
    <row r="2617" spans="1:29" hidden="1" x14ac:dyDescent="0.25">
      <c r="A2617" s="4" t="s">
        <v>4131</v>
      </c>
      <c r="B2617" s="4" t="s">
        <v>3938</v>
      </c>
      <c r="C2617" s="4" t="s">
        <v>2700</v>
      </c>
      <c r="D2617" s="4" t="s">
        <v>2716</v>
      </c>
      <c r="E2617" s="4" t="s">
        <v>294</v>
      </c>
      <c r="F2617" s="4">
        <v>0</v>
      </c>
      <c r="G2617" s="4">
        <v>3.8364480556301109E-3</v>
      </c>
      <c r="H2617" s="4">
        <v>37.021093629392141</v>
      </c>
      <c r="I2617" s="4">
        <v>0.15795713113027021</v>
      </c>
      <c r="J2617" s="4">
        <v>3.2427117022073828</v>
      </c>
      <c r="K2617" s="4">
        <v>9.613913443416461</v>
      </c>
      <c r="L2617" s="4">
        <v>1.302655756511107</v>
      </c>
      <c r="M2617" s="4">
        <v>58.917588192357293</v>
      </c>
      <c r="N2617" s="4">
        <v>20.107050856617061</v>
      </c>
      <c r="O2617" s="4">
        <v>228.17467619681941</v>
      </c>
      <c r="P2617" s="4">
        <v>81.401732226031442</v>
      </c>
      <c r="Q2617" s="4">
        <v>326.27426870764481</v>
      </c>
      <c r="R2617" s="4">
        <v>60.081570555595079</v>
      </c>
      <c r="S2617" s="4">
        <v>497.25543668734349</v>
      </c>
      <c r="T2617" s="4">
        <v>91.335554633305108</v>
      </c>
      <c r="U2617" s="4">
        <v>2102.365143712279</v>
      </c>
      <c r="V2617" s="4"/>
      <c r="W2617" s="4">
        <v>27.454171437254281</v>
      </c>
      <c r="X2617" s="4">
        <v>7170.925897814257</v>
      </c>
      <c r="Y2617" s="4">
        <v>5.902147551013849</v>
      </c>
      <c r="Z2617" s="4"/>
      <c r="AA2617" s="4">
        <v>39.146652984040699</v>
      </c>
      <c r="AB2617" s="4">
        <v>289.93775030478798</v>
      </c>
      <c r="AC2617" s="4"/>
    </row>
    <row r="2618" spans="1:29" hidden="1" x14ac:dyDescent="0.25">
      <c r="A2618" s="4" t="s">
        <v>4131</v>
      </c>
      <c r="B2618" s="4" t="s">
        <v>3938</v>
      </c>
      <c r="C2618" s="4" t="s">
        <v>2700</v>
      </c>
      <c r="D2618" s="4" t="s">
        <v>2717</v>
      </c>
      <c r="E2618" s="4" t="s">
        <v>294</v>
      </c>
      <c r="F2618" s="4">
        <v>0</v>
      </c>
      <c r="G2618" s="4">
        <v>9.1213509148270297E-2</v>
      </c>
      <c r="H2618" s="4">
        <v>19.700731694726439</v>
      </c>
      <c r="I2618" s="4">
        <v>0.15586979290520009</v>
      </c>
      <c r="J2618" s="4">
        <v>3.4562412254000048</v>
      </c>
      <c r="K2618" s="4">
        <v>8.8494405536718954</v>
      </c>
      <c r="L2618" s="4">
        <v>1.2599128127982231</v>
      </c>
      <c r="M2618" s="4">
        <v>54.723182521363739</v>
      </c>
      <c r="N2618" s="4">
        <v>18.394179965576502</v>
      </c>
      <c r="O2618" s="4">
        <v>208.2174657470791</v>
      </c>
      <c r="P2618" s="4">
        <v>74.311511413053069</v>
      </c>
      <c r="Q2618" s="4">
        <v>304.65260742882668</v>
      </c>
      <c r="R2618" s="4">
        <v>56.435850113816961</v>
      </c>
      <c r="S2618" s="4">
        <v>462.37235574345749</v>
      </c>
      <c r="T2618" s="4">
        <v>88.468694262626499</v>
      </c>
      <c r="U2618" s="4">
        <v>1914.490494375126</v>
      </c>
      <c r="V2618" s="4"/>
      <c r="W2618" s="4">
        <v>11.43499760259313</v>
      </c>
      <c r="X2618" s="4">
        <v>7309.911107183907</v>
      </c>
      <c r="Y2618" s="4">
        <v>3.177606620446046</v>
      </c>
      <c r="Z2618" s="4"/>
      <c r="AA2618" s="4">
        <v>34.993676899801748</v>
      </c>
      <c r="AB2618" s="4">
        <v>88.510839455989938</v>
      </c>
      <c r="AC2618" s="4"/>
    </row>
    <row r="2619" spans="1:29" hidden="1" x14ac:dyDescent="0.25">
      <c r="A2619" s="4" t="s">
        <v>4131</v>
      </c>
      <c r="B2619" s="4" t="s">
        <v>3938</v>
      </c>
      <c r="C2619" s="4" t="s">
        <v>2700</v>
      </c>
      <c r="D2619" s="4" t="s">
        <v>2718</v>
      </c>
      <c r="E2619" s="4" t="s">
        <v>294</v>
      </c>
      <c r="F2619" s="4">
        <v>0</v>
      </c>
      <c r="G2619" s="4">
        <v>7.6061028643221061E-3</v>
      </c>
      <c r="H2619" s="4">
        <v>44.8804928022059</v>
      </c>
      <c r="I2619" s="4">
        <v>0.30717947961642111</v>
      </c>
      <c r="J2619" s="4">
        <v>7.0984743885365162</v>
      </c>
      <c r="K2619" s="4">
        <v>18.69784751825124</v>
      </c>
      <c r="L2619" s="4">
        <v>2.8920912749487391</v>
      </c>
      <c r="M2619" s="4">
        <v>104.9157942728695</v>
      </c>
      <c r="N2619" s="4">
        <v>33.703524083938468</v>
      </c>
      <c r="O2619" s="4">
        <v>366.60210790848151</v>
      </c>
      <c r="P2619" s="4">
        <v>123.6097368915287</v>
      </c>
      <c r="Q2619" s="4">
        <v>473.03318305143972</v>
      </c>
      <c r="R2619" s="4">
        <v>84.768343599045068</v>
      </c>
      <c r="S2619" s="4">
        <v>662.42796441853943</v>
      </c>
      <c r="T2619" s="4">
        <v>118.1071422626992</v>
      </c>
      <c r="U2619" s="4">
        <v>3086.6011318235842</v>
      </c>
      <c r="V2619" s="4"/>
      <c r="W2619" s="4">
        <v>29.071540405265392</v>
      </c>
      <c r="X2619" s="4">
        <v>6047.8585941593356</v>
      </c>
      <c r="Y2619" s="4">
        <v>5.7558105349762796</v>
      </c>
      <c r="Z2619" s="4"/>
      <c r="AA2619" s="4">
        <v>114.6074235169885</v>
      </c>
      <c r="AB2619" s="4">
        <v>186.60683631438161</v>
      </c>
      <c r="AC2619" s="4"/>
    </row>
    <row r="2620" spans="1:29" hidden="1" x14ac:dyDescent="0.25">
      <c r="A2620" s="4" t="s">
        <v>4131</v>
      </c>
      <c r="B2620" s="4" t="s">
        <v>3938</v>
      </c>
      <c r="C2620" s="4" t="s">
        <v>2700</v>
      </c>
      <c r="D2620" s="4" t="s">
        <v>2719</v>
      </c>
      <c r="E2620" s="4" t="s">
        <v>294</v>
      </c>
      <c r="F2620" s="4">
        <v>1</v>
      </c>
      <c r="G2620" s="4">
        <v>2.2476440441020769</v>
      </c>
      <c r="H2620" s="4">
        <v>35.0510656506762</v>
      </c>
      <c r="I2620" s="4">
        <v>0.83687085809798445</v>
      </c>
      <c r="J2620" s="4">
        <v>5.9215174212058592</v>
      </c>
      <c r="K2620" s="4">
        <v>6.5293881132454423</v>
      </c>
      <c r="L2620" s="4">
        <v>1.086009483502782</v>
      </c>
      <c r="M2620" s="4">
        <v>44.155147288540967</v>
      </c>
      <c r="N2620" s="4">
        <v>16.260624635918191</v>
      </c>
      <c r="O2620" s="4">
        <v>194.4955750368006</v>
      </c>
      <c r="P2620" s="4">
        <v>74.023032495729979</v>
      </c>
      <c r="Q2620" s="4">
        <v>299.07633728421013</v>
      </c>
      <c r="R2620" s="4">
        <v>55.641353308479438</v>
      </c>
      <c r="S2620" s="4">
        <v>452.50314909929517</v>
      </c>
      <c r="T2620" s="4">
        <v>78.879559199633505</v>
      </c>
      <c r="U2620" s="4">
        <v>1932.5249307249751</v>
      </c>
      <c r="V2620" s="4"/>
      <c r="W2620" s="4">
        <v>41.507645144649643</v>
      </c>
      <c r="X2620" s="4">
        <v>8404.4956869434482</v>
      </c>
      <c r="Y2620" s="4">
        <v>9.2233459446143158</v>
      </c>
      <c r="Z2620" s="4"/>
      <c r="AA2620" s="4">
        <v>60.806005460698799</v>
      </c>
      <c r="AB2620" s="4">
        <v>188.98291309819251</v>
      </c>
      <c r="AC2620" s="4"/>
    </row>
    <row r="2621" spans="1:29" hidden="1" x14ac:dyDescent="0.25">
      <c r="A2621" s="4" t="s">
        <v>2720</v>
      </c>
      <c r="B2621" s="4" t="s">
        <v>3938</v>
      </c>
      <c r="C2621" s="4" t="s">
        <v>2722</v>
      </c>
      <c r="D2621" s="4" t="s">
        <v>2721</v>
      </c>
      <c r="E2621" s="4" t="s">
        <v>3955</v>
      </c>
      <c r="F2621" s="4">
        <v>0</v>
      </c>
      <c r="G2621" s="4">
        <v>0.90906894449742248</v>
      </c>
      <c r="H2621" s="4">
        <v>221.88638748358809</v>
      </c>
      <c r="I2621" s="4">
        <v>0.74766115867112282</v>
      </c>
      <c r="J2621" s="4">
        <v>4.7514315662338484</v>
      </c>
      <c r="K2621" s="4">
        <v>9.4960454089489232</v>
      </c>
      <c r="L2621" s="4">
        <v>3.736391297313086E-2</v>
      </c>
      <c r="M2621" s="4">
        <v>47.146451051381753</v>
      </c>
      <c r="N2621" s="4">
        <v>25.56533497730392</v>
      </c>
      <c r="O2621" s="4">
        <v>406.05251199036587</v>
      </c>
      <c r="P2621" s="4">
        <v>171.3265440466252</v>
      </c>
      <c r="Q2621" s="4">
        <v>1118.888534761968</v>
      </c>
      <c r="R2621" s="4">
        <v>366.84049513830558</v>
      </c>
      <c r="S2621" s="4">
        <v>4725.1996683237694</v>
      </c>
      <c r="T2621" s="4">
        <v>846.8990634404513</v>
      </c>
      <c r="U2621" s="4">
        <v>8551.7478686282739</v>
      </c>
      <c r="V2621" s="4">
        <v>1.867433981090922</v>
      </c>
      <c r="W2621" s="4">
        <v>741.92175055770758</v>
      </c>
      <c r="X2621" s="4">
        <v>25678.367386239908</v>
      </c>
      <c r="Y2621" s="4">
        <v>357.68740052512129</v>
      </c>
      <c r="Z2621" s="4"/>
      <c r="AA2621" s="4"/>
      <c r="AB2621" s="4"/>
      <c r="AC2621" s="4"/>
    </row>
    <row r="2622" spans="1:29" hidden="1" x14ac:dyDescent="0.25">
      <c r="A2622" s="4" t="s">
        <v>2720</v>
      </c>
      <c r="B2622" s="4" t="s">
        <v>3938</v>
      </c>
      <c r="C2622" s="4" t="s">
        <v>2722</v>
      </c>
      <c r="D2622" s="4" t="s">
        <v>2723</v>
      </c>
      <c r="E2622" s="4" t="s">
        <v>3955</v>
      </c>
      <c r="F2622" s="4">
        <v>0</v>
      </c>
      <c r="G2622" s="4">
        <v>0.40940696417617201</v>
      </c>
      <c r="H2622" s="4">
        <v>216.5461703794418</v>
      </c>
      <c r="I2622" s="4">
        <v>0.4814593196032862</v>
      </c>
      <c r="J2622" s="4">
        <v>4.2575342090817792</v>
      </c>
      <c r="K2622" s="4">
        <v>10.12215603861303</v>
      </c>
      <c r="L2622" s="4">
        <v>4.2935973377993923E-2</v>
      </c>
      <c r="M2622" s="4">
        <v>51.239074876926708</v>
      </c>
      <c r="N2622" s="4">
        <v>26.981321279773031</v>
      </c>
      <c r="O2622" s="4">
        <v>412.48758627504338</v>
      </c>
      <c r="P2622" s="4">
        <v>172.15696110964589</v>
      </c>
      <c r="Q2622" s="4">
        <v>1080.092941743701</v>
      </c>
      <c r="R2622" s="4">
        <v>341.96988332378828</v>
      </c>
      <c r="S2622" s="4">
        <v>4401.7400675582194</v>
      </c>
      <c r="T2622" s="4">
        <v>764.60159084015004</v>
      </c>
      <c r="U2622" s="4">
        <v>9093.4808363366337</v>
      </c>
      <c r="V2622" s="4">
        <v>0.92987387428172408</v>
      </c>
      <c r="W2622" s="4">
        <v>702.64997579816429</v>
      </c>
      <c r="X2622" s="4">
        <v>25727.22790010993</v>
      </c>
      <c r="Y2622" s="4">
        <v>382.81035888968751</v>
      </c>
      <c r="Z2622" s="4"/>
      <c r="AA2622" s="4"/>
      <c r="AB2622" s="4"/>
      <c r="AC2622" s="4"/>
    </row>
    <row r="2623" spans="1:29" hidden="1" x14ac:dyDescent="0.25">
      <c r="A2623" s="4" t="s">
        <v>2720</v>
      </c>
      <c r="B2623" s="4" t="s">
        <v>3938</v>
      </c>
      <c r="C2623" s="4" t="s">
        <v>2722</v>
      </c>
      <c r="D2623" s="4" t="s">
        <v>2724</v>
      </c>
      <c r="E2623" s="4" t="s">
        <v>3955</v>
      </c>
      <c r="F2623" s="4">
        <v>0</v>
      </c>
      <c r="G2623" s="4">
        <v>8.1993073295594385</v>
      </c>
      <c r="H2623" s="4">
        <v>83.945176189549784</v>
      </c>
      <c r="I2623" s="4">
        <v>3.398511839647222</v>
      </c>
      <c r="J2623" s="4">
        <v>16.165710560882459</v>
      </c>
      <c r="K2623" s="4">
        <v>12.805985163611281</v>
      </c>
      <c r="L2623" s="4">
        <v>0.10046537736456811</v>
      </c>
      <c r="M2623" s="4">
        <v>44.093560703939922</v>
      </c>
      <c r="N2623" s="4">
        <v>25.07171604914069</v>
      </c>
      <c r="O2623" s="4">
        <v>400.87154022773711</v>
      </c>
      <c r="P2623" s="4">
        <v>168.6589423331512</v>
      </c>
      <c r="Q2623" s="4">
        <v>1075.741438711897</v>
      </c>
      <c r="R2623" s="4">
        <v>359.26999424230593</v>
      </c>
      <c r="S2623" s="4">
        <v>4794.6909048747893</v>
      </c>
      <c r="T2623" s="4">
        <v>834.13591517731197</v>
      </c>
      <c r="U2623" s="4">
        <v>4924.2963303579227</v>
      </c>
      <c r="V2623" s="4">
        <v>2.2448988752657399</v>
      </c>
      <c r="W2623" s="4">
        <v>138.20965719495271</v>
      </c>
      <c r="X2623" s="4">
        <v>41378.153536571597</v>
      </c>
      <c r="Y2623" s="4">
        <v>114.4466805820434</v>
      </c>
      <c r="Z2623" s="4"/>
      <c r="AA2623" s="4"/>
      <c r="AB2623" s="4"/>
      <c r="AC2623" s="4"/>
    </row>
    <row r="2624" spans="1:29" hidden="1" x14ac:dyDescent="0.25">
      <c r="A2624" s="4" t="s">
        <v>2720</v>
      </c>
      <c r="B2624" s="4" t="s">
        <v>3938</v>
      </c>
      <c r="C2624" s="4" t="s">
        <v>2722</v>
      </c>
      <c r="D2624" s="4" t="s">
        <v>2725</v>
      </c>
      <c r="E2624" s="4" t="s">
        <v>3955</v>
      </c>
      <c r="F2624" s="4">
        <v>0</v>
      </c>
      <c r="G2624" s="4">
        <v>0.58469448465597862</v>
      </c>
      <c r="H2624" s="4">
        <v>187.11276262367201</v>
      </c>
      <c r="I2624" s="4">
        <v>0.38230688896260712</v>
      </c>
      <c r="J2624" s="4">
        <v>3.5593629756874798</v>
      </c>
      <c r="K2624" s="4">
        <v>8.8129427644864577</v>
      </c>
      <c r="L2624" s="4">
        <v>2.737010648398883E-2</v>
      </c>
      <c r="M2624" s="4">
        <v>52.173375831468917</v>
      </c>
      <c r="N2624" s="4">
        <v>26.79418538165497</v>
      </c>
      <c r="O2624" s="4">
        <v>405.61350747572402</v>
      </c>
      <c r="P2624" s="4">
        <v>167.30701404143471</v>
      </c>
      <c r="Q2624" s="4">
        <v>1018.7174904212779</v>
      </c>
      <c r="R2624" s="4">
        <v>313.62976010886013</v>
      </c>
      <c r="S2624" s="4">
        <v>3900.9972625189071</v>
      </c>
      <c r="T2624" s="4">
        <v>660.43716993419832</v>
      </c>
      <c r="U2624" s="4">
        <v>8684.6955702575833</v>
      </c>
      <c r="V2624" s="4">
        <v>2.126896226858793</v>
      </c>
      <c r="W2624" s="4">
        <v>613.49505010526889</v>
      </c>
      <c r="X2624" s="4">
        <v>26157.744325463831</v>
      </c>
      <c r="Y2624" s="4">
        <v>348.01607321700209</v>
      </c>
      <c r="Z2624" s="4"/>
      <c r="AA2624" s="4"/>
      <c r="AB2624" s="4"/>
      <c r="AC2624" s="4"/>
    </row>
    <row r="2625" spans="1:29" hidden="1" x14ac:dyDescent="0.25">
      <c r="A2625" s="4" t="s">
        <v>2720</v>
      </c>
      <c r="B2625" s="4" t="s">
        <v>3938</v>
      </c>
      <c r="C2625" s="4" t="s">
        <v>2722</v>
      </c>
      <c r="D2625" s="4" t="s">
        <v>2726</v>
      </c>
      <c r="E2625" s="4" t="s">
        <v>3955</v>
      </c>
      <c r="F2625" s="4">
        <v>0</v>
      </c>
      <c r="G2625" s="4">
        <v>4.9359621369254973E-2</v>
      </c>
      <c r="H2625" s="4">
        <v>223.68997877292369</v>
      </c>
      <c r="I2625" s="4">
        <v>0.1770058043169695</v>
      </c>
      <c r="J2625" s="4">
        <v>3.018195721846554</v>
      </c>
      <c r="K2625" s="4">
        <v>9.0765152081077005</v>
      </c>
      <c r="L2625" s="4">
        <v>2.150393898445908E-2</v>
      </c>
      <c r="M2625" s="4">
        <v>51.595926151048353</v>
      </c>
      <c r="N2625" s="4">
        <v>27.686284363110651</v>
      </c>
      <c r="O2625" s="4">
        <v>435.3336230426188</v>
      </c>
      <c r="P2625" s="4">
        <v>186.8018648761628</v>
      </c>
      <c r="Q2625" s="4">
        <v>1188.767270004779</v>
      </c>
      <c r="R2625" s="4">
        <v>378.4356121606229</v>
      </c>
      <c r="S2625" s="4">
        <v>4870.7009373075653</v>
      </c>
      <c r="T2625" s="4">
        <v>848.90114251522766</v>
      </c>
      <c r="U2625" s="4">
        <v>10285.696187232639</v>
      </c>
      <c r="V2625" s="4">
        <v>1.949576218721272</v>
      </c>
      <c r="W2625" s="4">
        <v>784.15273727350109</v>
      </c>
      <c r="X2625" s="4">
        <v>26288.326919142732</v>
      </c>
      <c r="Y2625" s="4">
        <v>390.61713420745718</v>
      </c>
      <c r="Z2625" s="4"/>
      <c r="AA2625" s="4"/>
      <c r="AB2625" s="4"/>
      <c r="AC2625" s="4"/>
    </row>
    <row r="2626" spans="1:29" hidden="1" x14ac:dyDescent="0.25">
      <c r="A2626" s="4" t="s">
        <v>2720</v>
      </c>
      <c r="B2626" s="4" t="s">
        <v>3938</v>
      </c>
      <c r="C2626" s="4" t="s">
        <v>2722</v>
      </c>
      <c r="D2626" s="4" t="s">
        <v>2727</v>
      </c>
      <c r="E2626" s="4" t="s">
        <v>3955</v>
      </c>
      <c r="F2626" s="4">
        <v>0</v>
      </c>
      <c r="G2626" s="4">
        <v>0.33502006997090672</v>
      </c>
      <c r="H2626" s="4">
        <v>162.31203097785749</v>
      </c>
      <c r="I2626" s="4">
        <v>0.36877252291396861</v>
      </c>
      <c r="J2626" s="4">
        <v>2.6386860850569969</v>
      </c>
      <c r="K2626" s="4">
        <v>8.7293384800523448</v>
      </c>
      <c r="L2626" s="4">
        <v>4.7378236473886219E-2</v>
      </c>
      <c r="M2626" s="4">
        <v>42.753689130614212</v>
      </c>
      <c r="N2626" s="4">
        <v>25.95409118633772</v>
      </c>
      <c r="O2626" s="4">
        <v>415.02438849094688</v>
      </c>
      <c r="P2626" s="4">
        <v>170.5792885967318</v>
      </c>
      <c r="Q2626" s="4">
        <v>1065.620804733398</v>
      </c>
      <c r="R2626" s="4">
        <v>341.34653530842382</v>
      </c>
      <c r="S2626" s="4">
        <v>4346.3583627782173</v>
      </c>
      <c r="T2626" s="4">
        <v>769.48126559595153</v>
      </c>
      <c r="U2626" s="4">
        <v>6005.6232909774126</v>
      </c>
      <c r="V2626" s="4">
        <v>2.5268670993812892</v>
      </c>
      <c r="W2626" s="4">
        <v>504.89110856754019</v>
      </c>
      <c r="X2626" s="4">
        <v>33319.501672643397</v>
      </c>
      <c r="Y2626" s="4">
        <v>331.20047513411828</v>
      </c>
      <c r="Z2626" s="4"/>
      <c r="AA2626" s="4"/>
      <c r="AB2626" s="4"/>
      <c r="AC2626" s="4"/>
    </row>
    <row r="2627" spans="1:29" hidden="1" x14ac:dyDescent="0.25">
      <c r="A2627" s="4" t="s">
        <v>2720</v>
      </c>
      <c r="B2627" s="4" t="s">
        <v>3938</v>
      </c>
      <c r="C2627" s="4" t="s">
        <v>2722</v>
      </c>
      <c r="D2627" s="4" t="s">
        <v>2728</v>
      </c>
      <c r="E2627" s="4" t="s">
        <v>3955</v>
      </c>
      <c r="F2627" s="4">
        <v>0</v>
      </c>
      <c r="G2627" s="4">
        <v>3.7232053922044468</v>
      </c>
      <c r="H2627" s="4">
        <v>101.3050727548468</v>
      </c>
      <c r="I2627" s="4">
        <v>1.6506058135856361</v>
      </c>
      <c r="J2627" s="4">
        <v>7.4124671961354389</v>
      </c>
      <c r="K2627" s="4">
        <v>8.3151053989110899</v>
      </c>
      <c r="L2627" s="4">
        <v>0.11399072683114329</v>
      </c>
      <c r="M2627" s="4">
        <v>35.591019780246206</v>
      </c>
      <c r="N2627" s="4">
        <v>17.614616671028429</v>
      </c>
      <c r="O2627" s="4">
        <v>271.6689795452607</v>
      </c>
      <c r="P2627" s="4">
        <v>116.2628801396705</v>
      </c>
      <c r="Q2627" s="4">
        <v>727.53003373872411</v>
      </c>
      <c r="R2627" s="4">
        <v>223.99985637342411</v>
      </c>
      <c r="S2627" s="4">
        <v>2793.896128943873</v>
      </c>
      <c r="T2627" s="4">
        <v>487.37715412775628</v>
      </c>
      <c r="U2627" s="4">
        <v>6749.0748893898563</v>
      </c>
      <c r="V2627" s="4">
        <v>0.97958921168666169</v>
      </c>
      <c r="W2627" s="4">
        <v>414.13195764867061</v>
      </c>
      <c r="X2627" s="4">
        <v>25708.837824702568</v>
      </c>
      <c r="Y2627" s="4">
        <v>246.62096753762481</v>
      </c>
      <c r="Z2627" s="4"/>
      <c r="AA2627" s="4"/>
      <c r="AB2627" s="4"/>
      <c r="AC2627" s="4"/>
    </row>
    <row r="2628" spans="1:29" hidden="1" x14ac:dyDescent="0.25">
      <c r="A2628" s="4" t="s">
        <v>2720</v>
      </c>
      <c r="B2628" s="4" t="s">
        <v>3938</v>
      </c>
      <c r="C2628" s="4" t="s">
        <v>2722</v>
      </c>
      <c r="D2628" s="4" t="s">
        <v>2729</v>
      </c>
      <c r="E2628" s="4" t="s">
        <v>3955</v>
      </c>
      <c r="F2628" s="4">
        <v>0</v>
      </c>
      <c r="G2628" s="4">
        <v>0.40634644256519631</v>
      </c>
      <c r="H2628" s="4">
        <v>56.622976011861986</v>
      </c>
      <c r="I2628" s="4">
        <v>0.362681226651903</v>
      </c>
      <c r="J2628" s="4">
        <v>3.7588790695351539</v>
      </c>
      <c r="K2628" s="4">
        <v>10.79516546933491</v>
      </c>
      <c r="L2628" s="4">
        <v>7.3831538956988865E-2</v>
      </c>
      <c r="M2628" s="4">
        <v>70.248798611470662</v>
      </c>
      <c r="N2628" s="4">
        <v>34.355573482432192</v>
      </c>
      <c r="O2628" s="4">
        <v>509.66937517498172</v>
      </c>
      <c r="P2628" s="4">
        <v>209.6378942740009</v>
      </c>
      <c r="Q2628" s="4">
        <v>1149.062830980552</v>
      </c>
      <c r="R2628" s="4">
        <v>286.25544759248749</v>
      </c>
      <c r="S2628" s="4">
        <v>2988.184573151977</v>
      </c>
      <c r="T2628" s="4">
        <v>486.77632256003551</v>
      </c>
      <c r="U2628" s="4">
        <v>9339.3567679460648</v>
      </c>
      <c r="V2628" s="4">
        <v>1.0625885621433091</v>
      </c>
      <c r="W2628" s="4">
        <v>146.82503391196349</v>
      </c>
      <c r="X2628" s="4">
        <v>17148.242570048751</v>
      </c>
      <c r="Y2628" s="4">
        <v>54.108295502169753</v>
      </c>
      <c r="Z2628" s="4"/>
      <c r="AA2628" s="4"/>
      <c r="AB2628" s="4"/>
      <c r="AC2628" s="4"/>
    </row>
    <row r="2629" spans="1:29" hidden="1" x14ac:dyDescent="0.25">
      <c r="A2629" s="4" t="s">
        <v>2720</v>
      </c>
      <c r="B2629" s="4" t="s">
        <v>3938</v>
      </c>
      <c r="C2629" s="4" t="s">
        <v>2722</v>
      </c>
      <c r="D2629" s="4" t="s">
        <v>2730</v>
      </c>
      <c r="E2629" s="4" t="s">
        <v>3955</v>
      </c>
      <c r="F2629" s="4">
        <v>0</v>
      </c>
      <c r="G2629" s="4">
        <v>39.20499938284474</v>
      </c>
      <c r="H2629" s="4">
        <v>293.75828696086842</v>
      </c>
      <c r="I2629" s="4">
        <v>50.218397275642658</v>
      </c>
      <c r="J2629" s="4">
        <v>311.49075110082902</v>
      </c>
      <c r="K2629" s="4">
        <v>156.99870656783841</v>
      </c>
      <c r="L2629" s="4">
        <v>0.54775425446095816</v>
      </c>
      <c r="M2629" s="4">
        <v>268.48622010922492</v>
      </c>
      <c r="N2629" s="4">
        <v>81.441413668238155</v>
      </c>
      <c r="O2629" s="4">
        <v>898.81763099802708</v>
      </c>
      <c r="P2629" s="4">
        <v>305.59102741250081</v>
      </c>
      <c r="Q2629" s="4">
        <v>1509.322717429332</v>
      </c>
      <c r="R2629" s="4">
        <v>361.87556781356091</v>
      </c>
      <c r="S2629" s="4">
        <v>3814.7169557584748</v>
      </c>
      <c r="T2629" s="4">
        <v>611.03646329799653</v>
      </c>
      <c r="U2629" s="4">
        <v>12850.45670944533</v>
      </c>
      <c r="V2629" s="4">
        <v>63.508545403755711</v>
      </c>
      <c r="W2629" s="4">
        <v>3247.79153739413</v>
      </c>
      <c r="X2629" s="4">
        <v>18543.61391834938</v>
      </c>
      <c r="Y2629" s="4">
        <v>157.98415953787401</v>
      </c>
      <c r="Z2629" s="4"/>
      <c r="AA2629" s="4"/>
      <c r="AB2629" s="4"/>
      <c r="AC2629" s="4"/>
    </row>
    <row r="2630" spans="1:29" hidden="1" x14ac:dyDescent="0.25">
      <c r="A2630" s="4" t="s">
        <v>2720</v>
      </c>
      <c r="B2630" s="4" t="s">
        <v>3938</v>
      </c>
      <c r="C2630" s="4" t="s">
        <v>2722</v>
      </c>
      <c r="D2630" s="4" t="s">
        <v>2731</v>
      </c>
      <c r="E2630" s="4" t="s">
        <v>3955</v>
      </c>
      <c r="F2630" s="4">
        <v>0</v>
      </c>
      <c r="G2630" s="4">
        <v>1.05511793236857</v>
      </c>
      <c r="H2630" s="4">
        <v>114.801826308467</v>
      </c>
      <c r="I2630" s="4">
        <v>0.65977286988633532</v>
      </c>
      <c r="J2630" s="4">
        <v>4.6003373604461526</v>
      </c>
      <c r="K2630" s="4">
        <v>9.5774266281586478</v>
      </c>
      <c r="L2630" s="4">
        <v>7.0576569625177249E-2</v>
      </c>
      <c r="M2630" s="4">
        <v>56.148140964503213</v>
      </c>
      <c r="N2630" s="4">
        <v>29.320152847707892</v>
      </c>
      <c r="O2630" s="4">
        <v>449.74012469355802</v>
      </c>
      <c r="P2630" s="4">
        <v>182.34443040248169</v>
      </c>
      <c r="Q2630" s="4">
        <v>1065.6143428222081</v>
      </c>
      <c r="R2630" s="4">
        <v>296.56097474304829</v>
      </c>
      <c r="S2630" s="4">
        <v>3447.0216949994451</v>
      </c>
      <c r="T2630" s="4">
        <v>575.56506424594272</v>
      </c>
      <c r="U2630" s="4">
        <v>9314.5808870539859</v>
      </c>
      <c r="V2630" s="4">
        <v>3.615745042929162</v>
      </c>
      <c r="W2630" s="4">
        <v>613.59378645894515</v>
      </c>
      <c r="X2630" s="4">
        <v>21047.823674955849</v>
      </c>
      <c r="Y2630" s="4">
        <v>218.23161812653649</v>
      </c>
      <c r="Z2630" s="4"/>
      <c r="AA2630" s="4"/>
      <c r="AB2630" s="4"/>
      <c r="AC2630" s="4"/>
    </row>
    <row r="2631" spans="1:29" hidden="1" x14ac:dyDescent="0.25">
      <c r="A2631" s="4" t="s">
        <v>2720</v>
      </c>
      <c r="B2631" s="4" t="s">
        <v>3938</v>
      </c>
      <c r="C2631" s="4" t="s">
        <v>2722</v>
      </c>
      <c r="D2631" s="4" t="s">
        <v>2732</v>
      </c>
      <c r="E2631" s="4" t="s">
        <v>3955</v>
      </c>
      <c r="F2631" s="4">
        <v>0</v>
      </c>
      <c r="G2631" s="4">
        <v>1.067659223190174</v>
      </c>
      <c r="H2631" s="4">
        <v>70.510547126546228</v>
      </c>
      <c r="I2631" s="4">
        <v>0.70632796414878873</v>
      </c>
      <c r="J2631" s="4">
        <v>5.2106658520798952</v>
      </c>
      <c r="K2631" s="4">
        <v>10.61445070696216</v>
      </c>
      <c r="L2631" s="4">
        <v>0.16449009466931999</v>
      </c>
      <c r="M2631" s="4">
        <v>55.931119952422698</v>
      </c>
      <c r="N2631" s="4">
        <v>28.77799702153348</v>
      </c>
      <c r="O2631" s="4">
        <v>448.30848372019432</v>
      </c>
      <c r="P2631" s="4">
        <v>187.6749042682423</v>
      </c>
      <c r="Q2631" s="4">
        <v>1087.197755726655</v>
      </c>
      <c r="R2631" s="4">
        <v>305.70578196204309</v>
      </c>
      <c r="S2631" s="4">
        <v>3587.574879087721</v>
      </c>
      <c r="T2631" s="4">
        <v>608.23817491317152</v>
      </c>
      <c r="U2631" s="4">
        <v>7881.7816528305266</v>
      </c>
      <c r="V2631" s="4">
        <v>1.627893379449936</v>
      </c>
      <c r="W2631" s="4">
        <v>146.1194282778489</v>
      </c>
      <c r="X2631" s="4">
        <v>22445.78750167607</v>
      </c>
      <c r="Y2631" s="4">
        <v>80.770692869838513</v>
      </c>
      <c r="Z2631" s="4"/>
      <c r="AA2631" s="4"/>
      <c r="AB2631" s="4"/>
      <c r="AC2631" s="4"/>
    </row>
    <row r="2632" spans="1:29" hidden="1" x14ac:dyDescent="0.25">
      <c r="A2632" s="4" t="s">
        <v>2720</v>
      </c>
      <c r="B2632" s="4" t="s">
        <v>3938</v>
      </c>
      <c r="C2632" s="4" t="s">
        <v>2722</v>
      </c>
      <c r="D2632" s="4" t="s">
        <v>2733</v>
      </c>
      <c r="E2632" s="4" t="s">
        <v>3955</v>
      </c>
      <c r="F2632" s="4">
        <v>0</v>
      </c>
      <c r="G2632" s="4">
        <v>0.71018080396311178</v>
      </c>
      <c r="H2632" s="4">
        <v>190.004362641298</v>
      </c>
      <c r="I2632" s="4">
        <v>0.63882990503610781</v>
      </c>
      <c r="J2632" s="4">
        <v>6.2495109192643552</v>
      </c>
      <c r="K2632" s="4">
        <v>14.011720564547259</v>
      </c>
      <c r="L2632" s="4">
        <v>3.5538797288484837E-2</v>
      </c>
      <c r="M2632" s="4">
        <v>64.735668251332882</v>
      </c>
      <c r="N2632" s="4">
        <v>36.761002745548943</v>
      </c>
      <c r="O2632" s="4">
        <v>586.95850610117259</v>
      </c>
      <c r="P2632" s="4">
        <v>246.89532834884949</v>
      </c>
      <c r="Q2632" s="4">
        <v>1594.6824615789719</v>
      </c>
      <c r="R2632" s="4">
        <v>517.07482987999902</v>
      </c>
      <c r="S2632" s="4">
        <v>6776.2237442874039</v>
      </c>
      <c r="T2632" s="4">
        <v>1180.962055565665</v>
      </c>
      <c r="U2632" s="4">
        <v>9823.1882208090683</v>
      </c>
      <c r="V2632" s="4">
        <v>2.1497891883924498</v>
      </c>
      <c r="W2632" s="4">
        <v>406.08046966653762</v>
      </c>
      <c r="X2632" s="4">
        <v>32215.721032349491</v>
      </c>
      <c r="Y2632" s="4">
        <v>220.0584397301896</v>
      </c>
      <c r="Z2632" s="4"/>
      <c r="AA2632" s="4"/>
      <c r="AB2632" s="4"/>
      <c r="AC2632" s="4"/>
    </row>
    <row r="2633" spans="1:29" hidden="1" x14ac:dyDescent="0.25">
      <c r="A2633" s="4" t="s">
        <v>2720</v>
      </c>
      <c r="B2633" s="4" t="s">
        <v>3938</v>
      </c>
      <c r="C2633" s="4" t="s">
        <v>2722</v>
      </c>
      <c r="D2633" s="4" t="s">
        <v>2734</v>
      </c>
      <c r="E2633" s="4" t="s">
        <v>3955</v>
      </c>
      <c r="F2633" s="4">
        <v>0</v>
      </c>
      <c r="G2633" s="4">
        <v>4.5415838158018422</v>
      </c>
      <c r="H2633" s="4">
        <v>190.32948393215329</v>
      </c>
      <c r="I2633" s="4">
        <v>2.2550224388417339</v>
      </c>
      <c r="J2633" s="4">
        <v>12.10736591550744</v>
      </c>
      <c r="K2633" s="4">
        <v>14.967605506058691</v>
      </c>
      <c r="L2633" s="4">
        <v>0.16426452829655969</v>
      </c>
      <c r="M2633" s="4">
        <v>60.358500228153858</v>
      </c>
      <c r="N2633" s="4">
        <v>30.82023460991482</v>
      </c>
      <c r="O2633" s="4">
        <v>469.25184164136328</v>
      </c>
      <c r="P2633" s="4">
        <v>193.433063320668</v>
      </c>
      <c r="Q2633" s="4">
        <v>1211.02989697156</v>
      </c>
      <c r="R2633" s="4">
        <v>374.42754969978699</v>
      </c>
      <c r="S2633" s="4">
        <v>4684.5696184857106</v>
      </c>
      <c r="T2633" s="4">
        <v>804.65705128648119</v>
      </c>
      <c r="U2633" s="4">
        <v>10189.30434885507</v>
      </c>
      <c r="V2633" s="4">
        <v>26.879367120926901</v>
      </c>
      <c r="W2633" s="4">
        <v>559.97193430313962</v>
      </c>
      <c r="X2633" s="4">
        <v>26872.44316621566</v>
      </c>
      <c r="Y2633" s="4">
        <v>319.47854893092648</v>
      </c>
      <c r="Z2633" s="4"/>
      <c r="AA2633" s="4"/>
      <c r="AB2633" s="4"/>
      <c r="AC2633" s="4"/>
    </row>
    <row r="2634" spans="1:29" hidden="1" x14ac:dyDescent="0.25">
      <c r="A2634" s="4" t="s">
        <v>2720</v>
      </c>
      <c r="B2634" s="4" t="s">
        <v>3938</v>
      </c>
      <c r="C2634" s="4" t="s">
        <v>2722</v>
      </c>
      <c r="D2634" s="4" t="s">
        <v>2735</v>
      </c>
      <c r="E2634" s="4" t="s">
        <v>3955</v>
      </c>
      <c r="F2634" s="4">
        <v>0</v>
      </c>
      <c r="G2634" s="4">
        <v>0.73357850968170113</v>
      </c>
      <c r="H2634" s="4">
        <v>49.235933591166933</v>
      </c>
      <c r="I2634" s="4">
        <v>0.43492199073997861</v>
      </c>
      <c r="J2634" s="4">
        <v>4.1219530598007488</v>
      </c>
      <c r="K2634" s="4">
        <v>9.9896116174776033</v>
      </c>
      <c r="L2634" s="4">
        <v>0.11851159687184561</v>
      </c>
      <c r="M2634" s="4">
        <v>65.213208022090299</v>
      </c>
      <c r="N2634" s="4">
        <v>30.95771009195035</v>
      </c>
      <c r="O2634" s="4">
        <v>465.79712960579297</v>
      </c>
      <c r="P2634" s="4">
        <v>191.1854833021828</v>
      </c>
      <c r="Q2634" s="4">
        <v>1029.7840406719829</v>
      </c>
      <c r="R2634" s="4">
        <v>254.87142248032279</v>
      </c>
      <c r="S2634" s="4">
        <v>2644.6748821116671</v>
      </c>
      <c r="T2634" s="4">
        <v>428.3814910994289</v>
      </c>
      <c r="U2634" s="4">
        <v>8397.0325624462002</v>
      </c>
      <c r="V2634" s="4">
        <v>0.16594951558590301</v>
      </c>
      <c r="W2634" s="4">
        <v>118.3041212605292</v>
      </c>
      <c r="X2634" s="4">
        <v>17054.20220474387</v>
      </c>
      <c r="Y2634" s="4">
        <v>45.602114765751793</v>
      </c>
      <c r="Z2634" s="4"/>
      <c r="AA2634" s="4"/>
      <c r="AB2634" s="4"/>
      <c r="AC2634" s="4"/>
    </row>
    <row r="2635" spans="1:29" hidden="1" x14ac:dyDescent="0.25">
      <c r="A2635" s="4" t="s">
        <v>2720</v>
      </c>
      <c r="B2635" s="4" t="s">
        <v>3938</v>
      </c>
      <c r="C2635" s="4" t="s">
        <v>2722</v>
      </c>
      <c r="D2635" s="4" t="s">
        <v>2736</v>
      </c>
      <c r="E2635" s="4" t="s">
        <v>3955</v>
      </c>
      <c r="F2635" s="4">
        <v>0</v>
      </c>
      <c r="G2635" s="4">
        <v>0.43988137545450628</v>
      </c>
      <c r="H2635" s="4">
        <v>80.416262885761185</v>
      </c>
      <c r="I2635" s="4">
        <v>0.41140586738176771</v>
      </c>
      <c r="J2635" s="4">
        <v>5.0109878164724302</v>
      </c>
      <c r="K2635" s="4">
        <v>13.01686974087659</v>
      </c>
      <c r="L2635" s="4">
        <v>6.1051860252424123E-2</v>
      </c>
      <c r="M2635" s="4">
        <v>71.914540115088656</v>
      </c>
      <c r="N2635" s="4">
        <v>34.85984986623609</v>
      </c>
      <c r="O2635" s="4">
        <v>531.20531293147405</v>
      </c>
      <c r="P2635" s="4">
        <v>221.74376191717471</v>
      </c>
      <c r="Q2635" s="4">
        <v>1254.410400441463</v>
      </c>
      <c r="R2635" s="4">
        <v>336.12223427385919</v>
      </c>
      <c r="S2635" s="4">
        <v>3750.9649393745008</v>
      </c>
      <c r="T2635" s="4">
        <v>610.42132016907726</v>
      </c>
      <c r="U2635" s="4">
        <v>10845.304458426181</v>
      </c>
      <c r="V2635" s="4">
        <v>4.3612905171695138</v>
      </c>
      <c r="W2635" s="4">
        <v>293.47446426615682</v>
      </c>
      <c r="X2635" s="4">
        <v>19987.96145263845</v>
      </c>
      <c r="Y2635" s="4">
        <v>103.49140050234961</v>
      </c>
      <c r="Z2635" s="4"/>
      <c r="AA2635" s="4"/>
      <c r="AB2635" s="4"/>
      <c r="AC2635" s="4"/>
    </row>
    <row r="2636" spans="1:29" hidden="1" x14ac:dyDescent="0.25">
      <c r="A2636" s="4" t="s">
        <v>2720</v>
      </c>
      <c r="B2636" s="4" t="s">
        <v>3938</v>
      </c>
      <c r="C2636" s="4" t="s">
        <v>2738</v>
      </c>
      <c r="D2636" s="4" t="s">
        <v>2737</v>
      </c>
      <c r="E2636" s="4" t="s">
        <v>3955</v>
      </c>
      <c r="F2636" s="4">
        <v>0</v>
      </c>
      <c r="G2636" s="4">
        <v>0.14258131620471531</v>
      </c>
      <c r="H2636" s="4">
        <v>19.786172554471381</v>
      </c>
      <c r="I2636" s="4">
        <v>7.1475085842650832E-2</v>
      </c>
      <c r="J2636" s="4">
        <v>1.411208021287863</v>
      </c>
      <c r="K2636" s="4">
        <v>3.895571597757248</v>
      </c>
      <c r="L2636" s="4">
        <v>5.2183530581576161E-2</v>
      </c>
      <c r="M2636" s="4">
        <v>26.30299477233191</v>
      </c>
      <c r="N2636" s="4">
        <v>10.09714257708991</v>
      </c>
      <c r="O2636" s="4">
        <v>126.284323840008</v>
      </c>
      <c r="P2636" s="4">
        <v>46.132110229913607</v>
      </c>
      <c r="Q2636" s="4">
        <v>197.9380212687214</v>
      </c>
      <c r="R2636" s="4">
        <v>39.606553765368332</v>
      </c>
      <c r="S2636" s="4">
        <v>366.03665419842491</v>
      </c>
      <c r="T2636" s="4">
        <v>62.331247783086518</v>
      </c>
      <c r="U2636" s="4">
        <v>1334.9539573477971</v>
      </c>
      <c r="V2636" s="4">
        <v>3.8464515222399962</v>
      </c>
      <c r="W2636" s="4">
        <v>23.987240680659141</v>
      </c>
      <c r="X2636" s="4">
        <v>11595.36470670284</v>
      </c>
      <c r="Y2636" s="4">
        <v>7.8707024845135427</v>
      </c>
      <c r="Z2636" s="4"/>
      <c r="AA2636" s="4"/>
      <c r="AB2636" s="4"/>
      <c r="AC2636" s="4"/>
    </row>
    <row r="2637" spans="1:29" hidden="1" x14ac:dyDescent="0.25">
      <c r="A2637" s="4" t="s">
        <v>2720</v>
      </c>
      <c r="B2637" s="4" t="s">
        <v>3938</v>
      </c>
      <c r="C2637" s="4" t="s">
        <v>2738</v>
      </c>
      <c r="D2637" s="4" t="s">
        <v>2739</v>
      </c>
      <c r="E2637" s="4" t="s">
        <v>3955</v>
      </c>
      <c r="F2637" s="4">
        <v>0</v>
      </c>
      <c r="G2637" s="4">
        <v>1.2780138988747769</v>
      </c>
      <c r="H2637" s="4">
        <v>69.435004834084609</v>
      </c>
      <c r="I2637" s="4">
        <v>0.63702156663332732</v>
      </c>
      <c r="J2637" s="4">
        <v>4.6812842508979244</v>
      </c>
      <c r="K2637" s="4">
        <v>8.3001802614749334</v>
      </c>
      <c r="L2637" s="4">
        <v>0.1062443410300154</v>
      </c>
      <c r="M2637" s="4">
        <v>56.379399506333762</v>
      </c>
      <c r="N2637" s="4">
        <v>26.480476067800179</v>
      </c>
      <c r="O2637" s="4">
        <v>364.48510366041597</v>
      </c>
      <c r="P2637" s="4">
        <v>138.96394152310839</v>
      </c>
      <c r="Q2637" s="4">
        <v>639.84095528442413</v>
      </c>
      <c r="R2637" s="4">
        <v>131.88438390653579</v>
      </c>
      <c r="S2637" s="4">
        <v>1230.565545763001</v>
      </c>
      <c r="T2637" s="4">
        <v>195.3210161097067</v>
      </c>
      <c r="U2637" s="4">
        <v>4157.7666935980478</v>
      </c>
      <c r="V2637" s="4">
        <v>3.2254189568960392</v>
      </c>
      <c r="W2637" s="4">
        <v>228.47662399616419</v>
      </c>
      <c r="X2637" s="4">
        <v>13706.52643760936</v>
      </c>
      <c r="Y2637" s="4">
        <v>49.969582656791751</v>
      </c>
      <c r="Z2637" s="4"/>
      <c r="AA2637" s="4"/>
      <c r="AB2637" s="4"/>
      <c r="AC2637" s="4"/>
    </row>
    <row r="2638" spans="1:29" hidden="1" x14ac:dyDescent="0.25">
      <c r="A2638" s="4" t="s">
        <v>2720</v>
      </c>
      <c r="B2638" s="4" t="s">
        <v>3938</v>
      </c>
      <c r="C2638" s="4" t="s">
        <v>2738</v>
      </c>
      <c r="D2638" s="4" t="s">
        <v>2740</v>
      </c>
      <c r="E2638" s="4" t="s">
        <v>3955</v>
      </c>
      <c r="F2638" s="4">
        <v>0</v>
      </c>
      <c r="G2638" s="4">
        <v>3.1431423883137031</v>
      </c>
      <c r="H2638" s="4">
        <v>24.20820937279257</v>
      </c>
      <c r="I2638" s="4">
        <v>0.96596377231902331</v>
      </c>
      <c r="J2638" s="4">
        <v>6.285294320429287</v>
      </c>
      <c r="K2638" s="4">
        <v>5.8380699608826374</v>
      </c>
      <c r="L2638" s="4">
        <v>0.22783903315310591</v>
      </c>
      <c r="M2638" s="4">
        <v>30.473193938626249</v>
      </c>
      <c r="N2638" s="4">
        <v>10.849407707841401</v>
      </c>
      <c r="O2638" s="4">
        <v>127.50043537084549</v>
      </c>
      <c r="P2638" s="4">
        <v>44.950766910517579</v>
      </c>
      <c r="Q2638" s="4">
        <v>195.2075203168643</v>
      </c>
      <c r="R2638" s="4">
        <v>37.768887995232532</v>
      </c>
      <c r="S2638" s="4">
        <v>345.76561140991038</v>
      </c>
      <c r="T2638" s="4">
        <v>58.715478876172703</v>
      </c>
      <c r="U2638" s="4">
        <v>1309.4153003486049</v>
      </c>
      <c r="V2638" s="4">
        <v>4.950880911213086</v>
      </c>
      <c r="W2638" s="4">
        <v>14.61275422825147</v>
      </c>
      <c r="X2638" s="4">
        <v>10444.876242701601</v>
      </c>
      <c r="Y2638" s="4">
        <v>4.8353603077926186</v>
      </c>
      <c r="Z2638" s="4"/>
      <c r="AA2638" s="4"/>
      <c r="AB2638" s="4"/>
      <c r="AC2638" s="4"/>
    </row>
    <row r="2639" spans="1:29" hidden="1" x14ac:dyDescent="0.25">
      <c r="A2639" s="4" t="s">
        <v>2720</v>
      </c>
      <c r="B2639" s="4" t="s">
        <v>3938</v>
      </c>
      <c r="C2639" s="4" t="s">
        <v>2738</v>
      </c>
      <c r="D2639" s="4" t="s">
        <v>2741</v>
      </c>
      <c r="E2639" s="4" t="s">
        <v>3955</v>
      </c>
      <c r="F2639" s="4">
        <v>0</v>
      </c>
      <c r="G2639" s="4">
        <v>8.0996041389460954E-2</v>
      </c>
      <c r="H2639" s="4">
        <v>23.404271497356302</v>
      </c>
      <c r="I2639" s="4">
        <v>0.12339247427126231</v>
      </c>
      <c r="J2639" s="4">
        <v>2.4971546106312328</v>
      </c>
      <c r="K2639" s="4">
        <v>6.4910952293254596</v>
      </c>
      <c r="L2639" s="4">
        <v>0.30053631814411441</v>
      </c>
      <c r="M2639" s="4">
        <v>40.262435457381152</v>
      </c>
      <c r="N2639" s="4">
        <v>14.21221294179675</v>
      </c>
      <c r="O2639" s="4">
        <v>173.48555841037961</v>
      </c>
      <c r="P2639" s="4">
        <v>60.594596767948268</v>
      </c>
      <c r="Q2639" s="4">
        <v>259.88760268508281</v>
      </c>
      <c r="R2639" s="4">
        <v>49.706967556286791</v>
      </c>
      <c r="S2639" s="4">
        <v>450.02673814345292</v>
      </c>
      <c r="T2639" s="4">
        <v>74.827716026594445</v>
      </c>
      <c r="U2639" s="4">
        <v>1737.8256894636049</v>
      </c>
      <c r="V2639" s="4">
        <v>4.1765050661028891</v>
      </c>
      <c r="W2639" s="4">
        <v>23.590377340942261</v>
      </c>
      <c r="X2639" s="4">
        <v>11444.64502828164</v>
      </c>
      <c r="Y2639" s="4">
        <v>7.4133999150002454</v>
      </c>
      <c r="Z2639" s="4"/>
      <c r="AA2639" s="4"/>
      <c r="AB2639" s="4"/>
      <c r="AC2639" s="4"/>
    </row>
    <row r="2640" spans="1:29" hidden="1" x14ac:dyDescent="0.25">
      <c r="A2640" s="4" t="s">
        <v>2720</v>
      </c>
      <c r="B2640" s="4" t="s">
        <v>3938</v>
      </c>
      <c r="C2640" s="4" t="s">
        <v>2738</v>
      </c>
      <c r="D2640" s="4" t="s">
        <v>2742</v>
      </c>
      <c r="E2640" s="4" t="s">
        <v>3955</v>
      </c>
      <c r="F2640" s="4">
        <v>0</v>
      </c>
      <c r="G2640" s="4">
        <v>1.35590690290685</v>
      </c>
      <c r="H2640" s="4">
        <v>70.211144302450691</v>
      </c>
      <c r="I2640" s="4">
        <v>0.87007157586890338</v>
      </c>
      <c r="J2640" s="4">
        <v>5.1803913924542746</v>
      </c>
      <c r="K2640" s="4">
        <v>7.4182338997357284</v>
      </c>
      <c r="L2640" s="4">
        <v>0.15359502245911899</v>
      </c>
      <c r="M2640" s="4">
        <v>48.106361745204673</v>
      </c>
      <c r="N2640" s="4">
        <v>23.174285452969681</v>
      </c>
      <c r="O2640" s="4">
        <v>329.54687277868391</v>
      </c>
      <c r="P2640" s="4">
        <v>129.33028666172609</v>
      </c>
      <c r="Q2640" s="4">
        <v>614.96401386076593</v>
      </c>
      <c r="R2640" s="4">
        <v>133.67172268142059</v>
      </c>
      <c r="S2640" s="4">
        <v>1243.446811638205</v>
      </c>
      <c r="T2640" s="4">
        <v>202.41885552777791</v>
      </c>
      <c r="U2640" s="4">
        <v>4069.7395104773709</v>
      </c>
      <c r="V2640" s="4">
        <v>2.788261687006667</v>
      </c>
      <c r="W2640" s="4">
        <v>273.57754935082772</v>
      </c>
      <c r="X2640" s="4">
        <v>14362.789105304289</v>
      </c>
      <c r="Y2640" s="4">
        <v>66.144717946255383</v>
      </c>
      <c r="Z2640" s="4"/>
      <c r="AA2640" s="4"/>
      <c r="AB2640" s="4"/>
      <c r="AC2640" s="4"/>
    </row>
    <row r="2641" spans="1:29" hidden="1" x14ac:dyDescent="0.25">
      <c r="A2641" s="4" t="s">
        <v>2720</v>
      </c>
      <c r="B2641" s="4" t="s">
        <v>3938</v>
      </c>
      <c r="C2641" s="4" t="s">
        <v>2738</v>
      </c>
      <c r="D2641" s="4" t="s">
        <v>2743</v>
      </c>
      <c r="E2641" s="4" t="s">
        <v>3955</v>
      </c>
      <c r="F2641" s="4">
        <v>0</v>
      </c>
      <c r="G2641" s="4">
        <v>1.349150858139331</v>
      </c>
      <c r="H2641" s="4">
        <v>37.164557266544747</v>
      </c>
      <c r="I2641" s="4">
        <v>0.47410247466083422</v>
      </c>
      <c r="J2641" s="4">
        <v>4.010754314299775</v>
      </c>
      <c r="K2641" s="4">
        <v>8.7887189979785667</v>
      </c>
      <c r="L2641" s="4">
        <v>2.5739830787606961E-2</v>
      </c>
      <c r="M2641" s="4">
        <v>62.022296635296598</v>
      </c>
      <c r="N2641" s="4">
        <v>28.434033600052569</v>
      </c>
      <c r="O2641" s="4">
        <v>399.34131346015931</v>
      </c>
      <c r="P2641" s="4">
        <v>157.17303770566829</v>
      </c>
      <c r="Q2641" s="4">
        <v>731.28470791101893</v>
      </c>
      <c r="R2641" s="4">
        <v>153.00939311213691</v>
      </c>
      <c r="S2641" s="4">
        <v>1413.808186442099</v>
      </c>
      <c r="T2641" s="4">
        <v>232.48212771884161</v>
      </c>
      <c r="U2641" s="4">
        <v>4832.3983053601669</v>
      </c>
      <c r="V2641" s="4">
        <v>1.817017583912641</v>
      </c>
      <c r="W2641" s="4">
        <v>72.341624753713376</v>
      </c>
      <c r="X2641" s="4">
        <v>14761.18743441494</v>
      </c>
      <c r="Y2641" s="4">
        <v>21.00392502561925</v>
      </c>
      <c r="Z2641" s="4"/>
      <c r="AA2641" s="4"/>
      <c r="AB2641" s="4"/>
      <c r="AC2641" s="4"/>
    </row>
    <row r="2642" spans="1:29" hidden="1" x14ac:dyDescent="0.25">
      <c r="A2642" s="4" t="s">
        <v>2720</v>
      </c>
      <c r="B2642" s="4" t="s">
        <v>3938</v>
      </c>
      <c r="C2642" s="4" t="s">
        <v>2738</v>
      </c>
      <c r="D2642" s="4" t="s">
        <v>2744</v>
      </c>
      <c r="E2642" s="4" t="s">
        <v>3955</v>
      </c>
      <c r="F2642" s="4">
        <v>0</v>
      </c>
      <c r="G2642" s="4">
        <v>0.61031355556472411</v>
      </c>
      <c r="H2642" s="4">
        <v>80.749526652188592</v>
      </c>
      <c r="I2642" s="4">
        <v>0.35826534849503727</v>
      </c>
      <c r="J2642" s="4">
        <v>3.3249368997616582</v>
      </c>
      <c r="K2642" s="4">
        <v>7.5678578347484811</v>
      </c>
      <c r="L2642" s="4">
        <v>6.7492072731950473E-2</v>
      </c>
      <c r="M2642" s="4">
        <v>55.446431418310091</v>
      </c>
      <c r="N2642" s="4">
        <v>26.842319973449129</v>
      </c>
      <c r="O2642" s="4">
        <v>388.13343369691569</v>
      </c>
      <c r="P2642" s="4">
        <v>153.2911519023973</v>
      </c>
      <c r="Q2642" s="4">
        <v>717.45591152261238</v>
      </c>
      <c r="R2642" s="4">
        <v>154.43579898452481</v>
      </c>
      <c r="S2642" s="4">
        <v>1476.173645785417</v>
      </c>
      <c r="T2642" s="4">
        <v>240.51646233189669</v>
      </c>
      <c r="U2642" s="4">
        <v>4787.2392015832156</v>
      </c>
      <c r="V2642" s="4">
        <v>1.687081456243906</v>
      </c>
      <c r="W2642" s="4">
        <v>332.10895086101891</v>
      </c>
      <c r="X2642" s="4">
        <v>14368.980326460651</v>
      </c>
      <c r="Y2642" s="4">
        <v>72.774741576885191</v>
      </c>
      <c r="Z2642" s="4"/>
      <c r="AA2642" s="4"/>
      <c r="AB2642" s="4"/>
      <c r="AC2642" s="4"/>
    </row>
    <row r="2643" spans="1:29" hidden="1" x14ac:dyDescent="0.25">
      <c r="A2643" s="4" t="s">
        <v>2720</v>
      </c>
      <c r="B2643" s="4" t="s">
        <v>3938</v>
      </c>
      <c r="C2643" s="4" t="s">
        <v>2738</v>
      </c>
      <c r="D2643" s="4" t="s">
        <v>2745</v>
      </c>
      <c r="E2643" s="4" t="s">
        <v>3955</v>
      </c>
      <c r="F2643" s="4">
        <v>0</v>
      </c>
      <c r="G2643" s="4">
        <v>3.604165978487309</v>
      </c>
      <c r="H2643" s="4">
        <v>90.916655698559126</v>
      </c>
      <c r="I2643" s="4">
        <v>2.1537225564989919</v>
      </c>
      <c r="J2643" s="4">
        <v>12.1555148662731</v>
      </c>
      <c r="K2643" s="4">
        <v>18.469662619880008</v>
      </c>
      <c r="L2643" s="4">
        <v>0.2197491102965585</v>
      </c>
      <c r="M2643" s="4">
        <v>94.705517234366226</v>
      </c>
      <c r="N2643" s="4">
        <v>46.333606387602281</v>
      </c>
      <c r="O2643" s="4">
        <v>646.9992555523736</v>
      </c>
      <c r="P2643" s="4">
        <v>240.7528452546772</v>
      </c>
      <c r="Q2643" s="4">
        <v>1166.497639035967</v>
      </c>
      <c r="R2643" s="4">
        <v>255.06949162014311</v>
      </c>
      <c r="S2643" s="4">
        <v>2539.8167393454628</v>
      </c>
      <c r="T2643" s="4">
        <v>403.54219188575172</v>
      </c>
      <c r="U2643" s="4">
        <v>7604.6079418377612</v>
      </c>
      <c r="V2643" s="4">
        <v>27.593569933995951</v>
      </c>
      <c r="W2643" s="4">
        <v>745.0821972261117</v>
      </c>
      <c r="X2643" s="4">
        <v>15227.9678952581</v>
      </c>
      <c r="Y2643" s="4">
        <v>118.29946358642469</v>
      </c>
      <c r="Z2643" s="4"/>
      <c r="AA2643" s="4"/>
      <c r="AB2643" s="4"/>
      <c r="AC2643" s="4"/>
    </row>
    <row r="2644" spans="1:29" hidden="1" x14ac:dyDescent="0.25">
      <c r="A2644" s="4" t="s">
        <v>2720</v>
      </c>
      <c r="B2644" s="4" t="s">
        <v>3938</v>
      </c>
      <c r="C2644" s="4" t="s">
        <v>2738</v>
      </c>
      <c r="D2644" s="4" t="s">
        <v>2746</v>
      </c>
      <c r="E2644" s="4" t="s">
        <v>3955</v>
      </c>
      <c r="F2644" s="4">
        <v>0</v>
      </c>
      <c r="G2644" s="4">
        <v>131.7984627166031</v>
      </c>
      <c r="H2644" s="4">
        <v>361.68433734198351</v>
      </c>
      <c r="I2644" s="4">
        <v>43.281554673968728</v>
      </c>
      <c r="J2644" s="4">
        <v>197.74076488137189</v>
      </c>
      <c r="K2644" s="4">
        <v>49.655089256070887</v>
      </c>
      <c r="L2644" s="4">
        <v>0.18269213395525929</v>
      </c>
      <c r="M2644" s="4">
        <v>83.818734367275368</v>
      </c>
      <c r="N2644" s="4">
        <v>22.727330256768781</v>
      </c>
      <c r="O2644" s="4">
        <v>241.3976068290099</v>
      </c>
      <c r="P2644" s="4">
        <v>84.305442096394444</v>
      </c>
      <c r="Q2644" s="4">
        <v>351.06970075040658</v>
      </c>
      <c r="R2644" s="4">
        <v>67.016091116870925</v>
      </c>
      <c r="S2644" s="4">
        <v>601.98675293089877</v>
      </c>
      <c r="T2644" s="4">
        <v>97.71339688785028</v>
      </c>
      <c r="U2644" s="4">
        <v>2399.9611781319968</v>
      </c>
      <c r="V2644" s="4">
        <v>2.5007421139622359</v>
      </c>
      <c r="W2644" s="4">
        <v>71.162604390021755</v>
      </c>
      <c r="X2644" s="4">
        <v>13275.519955402769</v>
      </c>
      <c r="Y2644" s="4">
        <v>20.81007209216375</v>
      </c>
      <c r="Z2644" s="4"/>
      <c r="AA2644" s="4"/>
      <c r="AB2644" s="4"/>
      <c r="AC2644" s="4"/>
    </row>
    <row r="2645" spans="1:29" hidden="1" x14ac:dyDescent="0.25">
      <c r="A2645" s="4" t="s">
        <v>2720</v>
      </c>
      <c r="B2645" s="4" t="s">
        <v>3938</v>
      </c>
      <c r="C2645" s="4" t="s">
        <v>2738</v>
      </c>
      <c r="D2645" s="4" t="s">
        <v>2747</v>
      </c>
      <c r="E2645" s="4" t="s">
        <v>3955</v>
      </c>
      <c r="F2645" s="4">
        <v>0</v>
      </c>
      <c r="G2645" s="4">
        <v>3.467676583705515</v>
      </c>
      <c r="H2645" s="4">
        <v>46.252738501177092</v>
      </c>
      <c r="I2645" s="4">
        <v>1.672221238173023</v>
      </c>
      <c r="J2645" s="4">
        <v>8.1950019456947238</v>
      </c>
      <c r="K2645" s="4">
        <v>7.3370997843599781</v>
      </c>
      <c r="L2645" s="4">
        <v>0.37821985671069269</v>
      </c>
      <c r="M2645" s="4">
        <v>25.016202511054299</v>
      </c>
      <c r="N2645" s="4">
        <v>12.700549618157259</v>
      </c>
      <c r="O2645" s="4">
        <v>187.03906486557179</v>
      </c>
      <c r="P2645" s="4">
        <v>74.444661236873586</v>
      </c>
      <c r="Q2645" s="4">
        <v>397.36549204068751</v>
      </c>
      <c r="R2645" s="4">
        <v>106.820572022871</v>
      </c>
      <c r="S2645" s="4">
        <v>1302.048871064678</v>
      </c>
      <c r="T2645" s="4">
        <v>248.73097477633931</v>
      </c>
      <c r="U2645" s="4">
        <v>1623.139026589814</v>
      </c>
      <c r="V2645" s="4">
        <v>5.1633901286028898</v>
      </c>
      <c r="W2645" s="4">
        <v>183.48344990237709</v>
      </c>
      <c r="X2645" s="4">
        <v>27770.331962152661</v>
      </c>
      <c r="Y2645" s="4">
        <v>147.10022347053231</v>
      </c>
      <c r="Z2645" s="4"/>
      <c r="AA2645" s="4"/>
      <c r="AB2645" s="4"/>
      <c r="AC2645" s="4"/>
    </row>
    <row r="2646" spans="1:29" hidden="1" x14ac:dyDescent="0.25">
      <c r="A2646" s="4" t="s">
        <v>2720</v>
      </c>
      <c r="B2646" s="4" t="s">
        <v>3938</v>
      </c>
      <c r="C2646" s="4" t="s">
        <v>2738</v>
      </c>
      <c r="D2646" s="4" t="s">
        <v>2748</v>
      </c>
      <c r="E2646" s="4" t="s">
        <v>3955</v>
      </c>
      <c r="F2646" s="4">
        <v>0</v>
      </c>
      <c r="G2646" s="4">
        <v>0.67276687088177645</v>
      </c>
      <c r="H2646" s="4">
        <v>53.861428077563048</v>
      </c>
      <c r="I2646" s="4">
        <v>0.36480352149137901</v>
      </c>
      <c r="J2646" s="4">
        <v>3.2123741437852602</v>
      </c>
      <c r="K2646" s="4">
        <v>6.5219120151171346</v>
      </c>
      <c r="L2646" s="4">
        <v>0.12238370019985639</v>
      </c>
      <c r="M2646" s="4">
        <v>48.196100815358278</v>
      </c>
      <c r="N2646" s="4">
        <v>21.265644378303001</v>
      </c>
      <c r="O2646" s="4">
        <v>286.79545124211808</v>
      </c>
      <c r="P2646" s="4">
        <v>110.3658917621254</v>
      </c>
      <c r="Q2646" s="4">
        <v>496.87056451606338</v>
      </c>
      <c r="R2646" s="4">
        <v>100.5642215726304</v>
      </c>
      <c r="S2646" s="4">
        <v>929.48628531332929</v>
      </c>
      <c r="T2646" s="4">
        <v>149.59517827861629</v>
      </c>
      <c r="U2646" s="4">
        <v>3339.9798093633981</v>
      </c>
      <c r="V2646" s="4">
        <v>2.9637730634441501</v>
      </c>
      <c r="W2646" s="4">
        <v>174.09306719050201</v>
      </c>
      <c r="X2646" s="4">
        <v>13885.055051477661</v>
      </c>
      <c r="Y2646" s="4">
        <v>43.335060916901703</v>
      </c>
      <c r="Z2646" s="4"/>
      <c r="AA2646" s="4"/>
      <c r="AB2646" s="4"/>
      <c r="AC2646" s="4"/>
    </row>
    <row r="2647" spans="1:29" hidden="1" x14ac:dyDescent="0.25">
      <c r="A2647" s="4" t="s">
        <v>2720</v>
      </c>
      <c r="B2647" s="4" t="s">
        <v>3938</v>
      </c>
      <c r="C2647" s="4" t="s">
        <v>2738</v>
      </c>
      <c r="D2647" s="4" t="s">
        <v>2749</v>
      </c>
      <c r="E2647" s="4" t="s">
        <v>3955</v>
      </c>
      <c r="F2647" s="4">
        <v>0</v>
      </c>
      <c r="G2647" s="4">
        <v>1.702728743869881</v>
      </c>
      <c r="H2647" s="4">
        <v>43.482879608988902</v>
      </c>
      <c r="I2647" s="4">
        <v>0.71061019899525801</v>
      </c>
      <c r="J2647" s="4">
        <v>4.6995788365831439</v>
      </c>
      <c r="K2647" s="4">
        <v>8.7453491923880335</v>
      </c>
      <c r="L2647" s="4">
        <v>0.104512934328594</v>
      </c>
      <c r="M2647" s="4">
        <v>59.60112789273812</v>
      </c>
      <c r="N2647" s="4">
        <v>26.07249548762238</v>
      </c>
      <c r="O2647" s="4">
        <v>361.96960806513971</v>
      </c>
      <c r="P2647" s="4">
        <v>136.31273395244679</v>
      </c>
      <c r="Q2647" s="4">
        <v>635.99783115647756</v>
      </c>
      <c r="R2647" s="4">
        <v>130.69084251136499</v>
      </c>
      <c r="S2647" s="4">
        <v>1214.076835738741</v>
      </c>
      <c r="T2647" s="4">
        <v>194.38777205018431</v>
      </c>
      <c r="U2647" s="4">
        <v>4096.9966091697625</v>
      </c>
      <c r="V2647" s="4">
        <v>16.670288401476359</v>
      </c>
      <c r="W2647" s="4">
        <v>120.67523670941149</v>
      </c>
      <c r="X2647" s="4">
        <v>14642.16293836879</v>
      </c>
      <c r="Y2647" s="4">
        <v>32.213829553302467</v>
      </c>
      <c r="Z2647" s="4"/>
      <c r="AA2647" s="4"/>
      <c r="AB2647" s="4"/>
      <c r="AC2647" s="4"/>
    </row>
    <row r="2648" spans="1:29" hidden="1" x14ac:dyDescent="0.25">
      <c r="A2648" s="4" t="s">
        <v>4132</v>
      </c>
      <c r="B2648" s="4" t="s">
        <v>3939</v>
      </c>
      <c r="C2648" s="4" t="s">
        <v>2751</v>
      </c>
      <c r="D2648" s="4" t="s">
        <v>2750</v>
      </c>
      <c r="E2648" s="4" t="s">
        <v>3970</v>
      </c>
      <c r="F2648" s="4">
        <v>0</v>
      </c>
      <c r="G2648" s="4">
        <v>7.6300000000000007E-2</v>
      </c>
      <c r="H2648" s="4">
        <v>23</v>
      </c>
      <c r="I2648" s="4">
        <v>0.64600000000000002</v>
      </c>
      <c r="J2648" s="4">
        <v>10.5</v>
      </c>
      <c r="K2648" s="4">
        <v>15.3</v>
      </c>
      <c r="L2648" s="4">
        <v>0.47399999999999998</v>
      </c>
      <c r="M2648" s="4">
        <v>75.8</v>
      </c>
      <c r="N2648" s="4">
        <v>23.9</v>
      </c>
      <c r="O2648" s="4">
        <v>281</v>
      </c>
      <c r="P2648" s="4">
        <v>101</v>
      </c>
      <c r="Q2648" s="4">
        <v>445</v>
      </c>
      <c r="R2648" s="4">
        <v>84.9</v>
      </c>
      <c r="S2648" s="4">
        <v>804</v>
      </c>
      <c r="T2648" s="4">
        <v>138</v>
      </c>
      <c r="U2648" s="4">
        <v>3290</v>
      </c>
      <c r="V2648" s="4">
        <v>11.6</v>
      </c>
      <c r="W2648" s="4"/>
      <c r="X2648" s="4">
        <v>10500</v>
      </c>
      <c r="Y2648" s="4"/>
      <c r="Z2648" s="4"/>
      <c r="AA2648" s="4">
        <v>349</v>
      </c>
      <c r="AB2648" s="4">
        <v>316</v>
      </c>
      <c r="AC2648" s="4"/>
    </row>
    <row r="2649" spans="1:29" hidden="1" x14ac:dyDescent="0.25">
      <c r="A2649" s="4" t="s">
        <v>4132</v>
      </c>
      <c r="B2649" s="4" t="s">
        <v>3939</v>
      </c>
      <c r="C2649" s="4" t="s">
        <v>2751</v>
      </c>
      <c r="D2649" s="4" t="s">
        <v>2752</v>
      </c>
      <c r="E2649" s="4" t="s">
        <v>3970</v>
      </c>
      <c r="F2649" s="4">
        <v>0</v>
      </c>
      <c r="G2649" s="4">
        <v>1.2200000000000001E-2</v>
      </c>
      <c r="H2649" s="4">
        <v>6.79</v>
      </c>
      <c r="I2649" s="4">
        <v>7.2700000000000001E-2</v>
      </c>
      <c r="J2649" s="4">
        <v>1.51</v>
      </c>
      <c r="K2649" s="4">
        <v>2.5499999999999998</v>
      </c>
      <c r="L2649" s="4">
        <v>0.31900000000000001</v>
      </c>
      <c r="M2649" s="4">
        <v>14.2</v>
      </c>
      <c r="N2649" s="4">
        <v>4.74</v>
      </c>
      <c r="O2649" s="4">
        <v>58.6</v>
      </c>
      <c r="P2649" s="4">
        <v>22</v>
      </c>
      <c r="Q2649" s="4">
        <v>98.8</v>
      </c>
      <c r="R2649" s="4">
        <v>19.8</v>
      </c>
      <c r="S2649" s="4">
        <v>202</v>
      </c>
      <c r="T2649" s="4">
        <v>36.6</v>
      </c>
      <c r="U2649" s="4">
        <v>717</v>
      </c>
      <c r="V2649" s="4">
        <v>18.600000000000001</v>
      </c>
      <c r="W2649" s="4"/>
      <c r="X2649" s="4">
        <v>9280</v>
      </c>
      <c r="Y2649" s="4"/>
      <c r="Z2649" s="4"/>
      <c r="AA2649" s="4">
        <v>32.4</v>
      </c>
      <c r="AB2649" s="4">
        <v>36.4</v>
      </c>
      <c r="AC2649" s="4"/>
    </row>
    <row r="2650" spans="1:29" hidden="1" x14ac:dyDescent="0.25">
      <c r="A2650" s="4" t="s">
        <v>4132</v>
      </c>
      <c r="B2650" s="4" t="s">
        <v>3939</v>
      </c>
      <c r="C2650" s="4" t="s">
        <v>2751</v>
      </c>
      <c r="D2650" s="4" t="s">
        <v>2753</v>
      </c>
      <c r="E2650" s="4" t="s">
        <v>3970</v>
      </c>
      <c r="F2650" s="4">
        <v>0</v>
      </c>
      <c r="G2650" s="4">
        <v>0.70099999999999996</v>
      </c>
      <c r="H2650" s="4">
        <v>26.6</v>
      </c>
      <c r="I2650" s="4">
        <v>0.37</v>
      </c>
      <c r="J2650" s="4">
        <v>4.96</v>
      </c>
      <c r="K2650" s="4">
        <v>7.47</v>
      </c>
      <c r="L2650" s="4">
        <v>0.107</v>
      </c>
      <c r="M2650" s="4">
        <v>35.5</v>
      </c>
      <c r="N2650" s="4">
        <v>11.5</v>
      </c>
      <c r="O2650" s="4">
        <v>138</v>
      </c>
      <c r="P2650" s="4">
        <v>50.6</v>
      </c>
      <c r="Q2650" s="4">
        <v>229</v>
      </c>
      <c r="R2650" s="4">
        <v>45.1</v>
      </c>
      <c r="S2650" s="4">
        <v>441</v>
      </c>
      <c r="T2650" s="4">
        <v>76.7</v>
      </c>
      <c r="U2650" s="4">
        <v>1660</v>
      </c>
      <c r="V2650" s="4">
        <v>15.9</v>
      </c>
      <c r="W2650" s="4"/>
      <c r="X2650" s="4">
        <v>10700</v>
      </c>
      <c r="Y2650" s="4"/>
      <c r="Z2650" s="4"/>
      <c r="AA2650" s="4">
        <v>328</v>
      </c>
      <c r="AB2650" s="4">
        <v>292</v>
      </c>
      <c r="AC2650" s="4"/>
    </row>
    <row r="2651" spans="1:29" hidden="1" x14ac:dyDescent="0.25">
      <c r="A2651" s="4" t="s">
        <v>4132</v>
      </c>
      <c r="B2651" s="4" t="s">
        <v>3939</v>
      </c>
      <c r="C2651" s="4" t="s">
        <v>2751</v>
      </c>
      <c r="D2651" s="4" t="s">
        <v>2754</v>
      </c>
      <c r="E2651" s="4" t="s">
        <v>3970</v>
      </c>
      <c r="F2651" s="4">
        <v>0</v>
      </c>
      <c r="G2651" s="4">
        <v>0.104</v>
      </c>
      <c r="H2651" s="4">
        <v>10.4</v>
      </c>
      <c r="I2651" s="4">
        <v>0.47099999999999997</v>
      </c>
      <c r="J2651" s="4">
        <v>7.35</v>
      </c>
      <c r="K2651" s="4">
        <v>10.1</v>
      </c>
      <c r="L2651" s="4">
        <v>1.1000000000000001</v>
      </c>
      <c r="M2651" s="4">
        <v>43.1</v>
      </c>
      <c r="N2651" s="4">
        <v>12.4</v>
      </c>
      <c r="O2651" s="4">
        <v>139</v>
      </c>
      <c r="P2651" s="4">
        <v>48.6</v>
      </c>
      <c r="Q2651" s="4">
        <v>206</v>
      </c>
      <c r="R2651" s="4">
        <v>39.4</v>
      </c>
      <c r="S2651" s="4">
        <v>379</v>
      </c>
      <c r="T2651" s="4">
        <v>65.599999999999994</v>
      </c>
      <c r="U2651" s="4">
        <v>1580</v>
      </c>
      <c r="V2651" s="4">
        <v>19.2</v>
      </c>
      <c r="W2651" s="4"/>
      <c r="X2651" s="4">
        <v>9160</v>
      </c>
      <c r="Y2651" s="4"/>
      <c r="Z2651" s="4"/>
      <c r="AA2651" s="4">
        <v>73.400000000000006</v>
      </c>
      <c r="AB2651" s="4">
        <v>65</v>
      </c>
      <c r="AC2651" s="4"/>
    </row>
    <row r="2652" spans="1:29" hidden="1" x14ac:dyDescent="0.25">
      <c r="A2652" s="4" t="s">
        <v>4132</v>
      </c>
      <c r="B2652" s="4" t="s">
        <v>3939</v>
      </c>
      <c r="C2652" s="4" t="s">
        <v>2751</v>
      </c>
      <c r="D2652" s="4" t="s">
        <v>2755</v>
      </c>
      <c r="E2652" s="4" t="s">
        <v>3970</v>
      </c>
      <c r="F2652" s="4">
        <v>0</v>
      </c>
      <c r="G2652" s="4">
        <v>0.17499999999999999</v>
      </c>
      <c r="H2652" s="4">
        <v>10.5</v>
      </c>
      <c r="I2652" s="4">
        <v>0.85599999999999998</v>
      </c>
      <c r="J2652" s="4">
        <v>12.5</v>
      </c>
      <c r="K2652" s="4">
        <v>15.1</v>
      </c>
      <c r="L2652" s="4">
        <v>1.06</v>
      </c>
      <c r="M2652" s="4">
        <v>64.099999999999994</v>
      </c>
      <c r="N2652" s="4">
        <v>18.600000000000001</v>
      </c>
      <c r="O2652" s="4">
        <v>209</v>
      </c>
      <c r="P2652" s="4">
        <v>73.7</v>
      </c>
      <c r="Q2652" s="4">
        <v>310</v>
      </c>
      <c r="R2652" s="4">
        <v>57</v>
      </c>
      <c r="S2652" s="4">
        <v>530</v>
      </c>
      <c r="T2652" s="4">
        <v>92.6</v>
      </c>
      <c r="U2652" s="4">
        <v>2440</v>
      </c>
      <c r="V2652" s="4">
        <v>24.6</v>
      </c>
      <c r="W2652" s="4"/>
      <c r="X2652" s="4">
        <v>8490</v>
      </c>
      <c r="Y2652" s="4"/>
      <c r="Z2652" s="4"/>
      <c r="AA2652" s="4">
        <v>102</v>
      </c>
      <c r="AB2652" s="4">
        <v>101</v>
      </c>
      <c r="AC2652" s="4"/>
    </row>
    <row r="2653" spans="1:29" hidden="1" x14ac:dyDescent="0.25">
      <c r="A2653" s="4" t="s">
        <v>4132</v>
      </c>
      <c r="B2653" s="4" t="s">
        <v>3939</v>
      </c>
      <c r="C2653" s="4" t="s">
        <v>2751</v>
      </c>
      <c r="D2653" s="4" t="s">
        <v>2756</v>
      </c>
      <c r="E2653" s="4" t="s">
        <v>3970</v>
      </c>
      <c r="F2653" s="4">
        <v>0</v>
      </c>
      <c r="G2653" s="4">
        <v>4.19E-2</v>
      </c>
      <c r="H2653" s="4">
        <v>9.5</v>
      </c>
      <c r="I2653" s="4">
        <v>0.46700000000000003</v>
      </c>
      <c r="J2653" s="4">
        <v>7.18</v>
      </c>
      <c r="K2653" s="4">
        <v>9.7799999999999994</v>
      </c>
      <c r="L2653" s="4">
        <v>1.08</v>
      </c>
      <c r="M2653" s="4">
        <v>39.799999999999997</v>
      </c>
      <c r="N2653" s="4">
        <v>11.4</v>
      </c>
      <c r="O2653" s="4">
        <v>125</v>
      </c>
      <c r="P2653" s="4">
        <v>42.9</v>
      </c>
      <c r="Q2653" s="4">
        <v>182</v>
      </c>
      <c r="R2653" s="4">
        <v>34</v>
      </c>
      <c r="S2653" s="4">
        <v>325</v>
      </c>
      <c r="T2653" s="4">
        <v>55.3</v>
      </c>
      <c r="U2653" s="4">
        <v>1420</v>
      </c>
      <c r="V2653" s="4">
        <v>22.8</v>
      </c>
      <c r="W2653" s="4"/>
      <c r="X2653" s="4">
        <v>9450</v>
      </c>
      <c r="Y2653" s="4"/>
      <c r="Z2653" s="4"/>
      <c r="AA2653" s="4">
        <v>55.8</v>
      </c>
      <c r="AB2653" s="4">
        <v>51</v>
      </c>
      <c r="AC2653" s="4"/>
    </row>
    <row r="2654" spans="1:29" hidden="1" x14ac:dyDescent="0.25">
      <c r="A2654" s="4" t="s">
        <v>4132</v>
      </c>
      <c r="B2654" s="4" t="s">
        <v>3939</v>
      </c>
      <c r="C2654" s="4" t="s">
        <v>2751</v>
      </c>
      <c r="D2654" s="4" t="s">
        <v>2757</v>
      </c>
      <c r="E2654" s="4" t="s">
        <v>3970</v>
      </c>
      <c r="F2654" s="4">
        <v>0</v>
      </c>
      <c r="G2654" s="4">
        <v>7.6499999999999999E-2</v>
      </c>
      <c r="H2654" s="4">
        <v>10.199999999999999</v>
      </c>
      <c r="I2654" s="4">
        <v>0.51</v>
      </c>
      <c r="J2654" s="4">
        <v>7.75</v>
      </c>
      <c r="K2654" s="4">
        <v>10.6</v>
      </c>
      <c r="L2654" s="4">
        <v>0.60499999999999998</v>
      </c>
      <c r="M2654" s="4">
        <v>45</v>
      </c>
      <c r="N2654" s="4">
        <v>12.9</v>
      </c>
      <c r="O2654" s="4">
        <v>145</v>
      </c>
      <c r="P2654" s="4">
        <v>50.2</v>
      </c>
      <c r="Q2654" s="4">
        <v>215</v>
      </c>
      <c r="R2654" s="4">
        <v>40.799999999999997</v>
      </c>
      <c r="S2654" s="4">
        <v>383</v>
      </c>
      <c r="T2654" s="4">
        <v>65.599999999999994</v>
      </c>
      <c r="U2654" s="4">
        <v>1670</v>
      </c>
      <c r="V2654" s="4">
        <v>19.8</v>
      </c>
      <c r="W2654" s="4"/>
      <c r="X2654" s="4">
        <v>9630</v>
      </c>
      <c r="Y2654" s="4"/>
      <c r="Z2654" s="4"/>
      <c r="AA2654" s="4">
        <v>75.7</v>
      </c>
      <c r="AB2654" s="4">
        <v>79.2</v>
      </c>
      <c r="AC2654" s="4"/>
    </row>
    <row r="2655" spans="1:29" hidden="1" x14ac:dyDescent="0.25">
      <c r="A2655" s="4" t="s">
        <v>4132</v>
      </c>
      <c r="B2655" s="4" t="s">
        <v>3939</v>
      </c>
      <c r="C2655" s="4" t="s">
        <v>2751</v>
      </c>
      <c r="D2655" s="4" t="s">
        <v>2758</v>
      </c>
      <c r="E2655" s="4" t="s">
        <v>3970</v>
      </c>
      <c r="F2655" s="4">
        <v>0</v>
      </c>
      <c r="G2655" s="4">
        <v>3.9399999999999998E-2</v>
      </c>
      <c r="H2655" s="4">
        <v>13.4</v>
      </c>
      <c r="I2655" s="4">
        <v>0.36299999999999999</v>
      </c>
      <c r="J2655" s="4">
        <v>5.9</v>
      </c>
      <c r="K2655" s="4">
        <v>9.1199999999999992</v>
      </c>
      <c r="L2655" s="4">
        <v>0.311</v>
      </c>
      <c r="M2655" s="4">
        <v>42.9</v>
      </c>
      <c r="N2655" s="4">
        <v>12.9</v>
      </c>
      <c r="O2655" s="4">
        <v>150</v>
      </c>
      <c r="P2655" s="4">
        <v>54.1</v>
      </c>
      <c r="Q2655" s="4">
        <v>234</v>
      </c>
      <c r="R2655" s="4">
        <v>45.2</v>
      </c>
      <c r="S2655" s="4">
        <v>432</v>
      </c>
      <c r="T2655" s="4">
        <v>74.8</v>
      </c>
      <c r="U2655" s="4">
        <v>1780</v>
      </c>
      <c r="V2655" s="4">
        <v>12.5</v>
      </c>
      <c r="W2655" s="4"/>
      <c r="X2655" s="4">
        <v>9560</v>
      </c>
      <c r="Y2655" s="4"/>
      <c r="Z2655" s="4"/>
      <c r="AA2655" s="4">
        <v>123</v>
      </c>
      <c r="AB2655" s="4">
        <v>128</v>
      </c>
      <c r="AC2655" s="4"/>
    </row>
    <row r="2656" spans="1:29" hidden="1" x14ac:dyDescent="0.25">
      <c r="A2656" s="4" t="s">
        <v>4132</v>
      </c>
      <c r="B2656" s="4" t="s">
        <v>3939</v>
      </c>
      <c r="C2656" s="4" t="s">
        <v>2751</v>
      </c>
      <c r="D2656" s="4" t="s">
        <v>2759</v>
      </c>
      <c r="E2656" s="4" t="s">
        <v>3970</v>
      </c>
      <c r="F2656" s="4">
        <v>0</v>
      </c>
      <c r="G2656" s="4">
        <v>9.6399999999999993E-3</v>
      </c>
      <c r="H2656" s="4">
        <v>18.3</v>
      </c>
      <c r="I2656" s="4">
        <v>9.11E-2</v>
      </c>
      <c r="J2656" s="4">
        <v>1.72</v>
      </c>
      <c r="K2656" s="4">
        <v>3.82</v>
      </c>
      <c r="L2656" s="4">
        <v>0.108</v>
      </c>
      <c r="M2656" s="4">
        <v>19.899999999999999</v>
      </c>
      <c r="N2656" s="4">
        <v>6.94</v>
      </c>
      <c r="O2656" s="4">
        <v>88.2</v>
      </c>
      <c r="P2656" s="4">
        <v>33.6</v>
      </c>
      <c r="Q2656" s="4">
        <v>157</v>
      </c>
      <c r="R2656" s="4">
        <v>31.8</v>
      </c>
      <c r="S2656" s="4">
        <v>317</v>
      </c>
      <c r="T2656" s="4">
        <v>57.1</v>
      </c>
      <c r="U2656" s="4">
        <v>1100</v>
      </c>
      <c r="V2656" s="4">
        <v>9.01</v>
      </c>
      <c r="W2656" s="4"/>
      <c r="X2656" s="4">
        <v>12800</v>
      </c>
      <c r="Y2656" s="4"/>
      <c r="Z2656" s="4"/>
      <c r="AA2656" s="4">
        <v>164</v>
      </c>
      <c r="AB2656" s="4">
        <v>253</v>
      </c>
      <c r="AC2656" s="4"/>
    </row>
    <row r="2657" spans="1:29" hidden="1" x14ac:dyDescent="0.25">
      <c r="A2657" s="4" t="s">
        <v>4132</v>
      </c>
      <c r="B2657" s="4" t="s">
        <v>3939</v>
      </c>
      <c r="C2657" s="4" t="s">
        <v>2751</v>
      </c>
      <c r="D2657" s="4" t="s">
        <v>2760</v>
      </c>
      <c r="E2657" s="4" t="s">
        <v>3970</v>
      </c>
      <c r="F2657" s="4">
        <v>0</v>
      </c>
      <c r="G2657" s="4">
        <v>0.159</v>
      </c>
      <c r="H2657" s="4">
        <v>17.600000000000001</v>
      </c>
      <c r="I2657" s="4">
        <v>0.88900000000000001</v>
      </c>
      <c r="J2657" s="4">
        <v>12.6</v>
      </c>
      <c r="K2657" s="4">
        <v>16.7</v>
      </c>
      <c r="L2657" s="4">
        <v>0.57899999999999996</v>
      </c>
      <c r="M2657" s="4">
        <v>73.900000000000006</v>
      </c>
      <c r="N2657" s="4">
        <v>22.3</v>
      </c>
      <c r="O2657" s="4">
        <v>255</v>
      </c>
      <c r="P2657" s="4">
        <v>92.3</v>
      </c>
      <c r="Q2657" s="4">
        <v>397</v>
      </c>
      <c r="R2657" s="4">
        <v>73.400000000000006</v>
      </c>
      <c r="S2657" s="4">
        <v>668</v>
      </c>
      <c r="T2657" s="4">
        <v>117</v>
      </c>
      <c r="U2657" s="4">
        <v>2980</v>
      </c>
      <c r="V2657" s="4">
        <v>17.7</v>
      </c>
      <c r="W2657" s="4"/>
      <c r="X2657" s="4">
        <v>9360</v>
      </c>
      <c r="Y2657" s="4"/>
      <c r="Z2657" s="4"/>
      <c r="AA2657" s="4">
        <v>214</v>
      </c>
      <c r="AB2657" s="4">
        <v>200</v>
      </c>
      <c r="AC2657" s="4"/>
    </row>
    <row r="2658" spans="1:29" hidden="1" x14ac:dyDescent="0.25">
      <c r="A2658" s="4" t="s">
        <v>4132</v>
      </c>
      <c r="B2658" s="4" t="s">
        <v>3939</v>
      </c>
      <c r="C2658" s="4" t="s">
        <v>2751</v>
      </c>
      <c r="D2658" s="4" t="s">
        <v>2761</v>
      </c>
      <c r="E2658" s="4" t="s">
        <v>3970</v>
      </c>
      <c r="F2658" s="4">
        <v>0</v>
      </c>
      <c r="G2658" s="4">
        <v>1.09E-2</v>
      </c>
      <c r="H2658" s="4">
        <v>10.4</v>
      </c>
      <c r="I2658" s="4">
        <v>0.11899999999999999</v>
      </c>
      <c r="J2658" s="4">
        <v>2.4500000000000002</v>
      </c>
      <c r="K2658" s="4">
        <v>4.8</v>
      </c>
      <c r="L2658" s="4">
        <v>0.193</v>
      </c>
      <c r="M2658" s="4">
        <v>23</v>
      </c>
      <c r="N2658" s="4">
        <v>7.5</v>
      </c>
      <c r="O2658" s="4">
        <v>87.8</v>
      </c>
      <c r="P2658" s="4">
        <v>32.299999999999997</v>
      </c>
      <c r="Q2658" s="4">
        <v>145</v>
      </c>
      <c r="R2658" s="4">
        <v>28.8</v>
      </c>
      <c r="S2658" s="4">
        <v>280</v>
      </c>
      <c r="T2658" s="4">
        <v>49.6</v>
      </c>
      <c r="U2658" s="4">
        <v>1060</v>
      </c>
      <c r="V2658" s="4">
        <v>11.2</v>
      </c>
      <c r="W2658" s="4"/>
      <c r="X2658" s="4">
        <v>10000</v>
      </c>
      <c r="Y2658" s="4"/>
      <c r="Z2658" s="4"/>
      <c r="AA2658" s="4">
        <v>64</v>
      </c>
      <c r="AB2658" s="4">
        <v>76.3</v>
      </c>
      <c r="AC2658" s="4"/>
    </row>
    <row r="2659" spans="1:29" hidden="1" x14ac:dyDescent="0.25">
      <c r="A2659" s="4" t="s">
        <v>4132</v>
      </c>
      <c r="B2659" s="4" t="s">
        <v>3939</v>
      </c>
      <c r="C2659" s="4" t="s">
        <v>2751</v>
      </c>
      <c r="D2659" s="4" t="s">
        <v>2762</v>
      </c>
      <c r="E2659" s="4" t="s">
        <v>3970</v>
      </c>
      <c r="F2659" s="4">
        <v>0</v>
      </c>
      <c r="G2659" s="4">
        <v>9.1600000000000001E-2</v>
      </c>
      <c r="H2659" s="4">
        <v>9.77</v>
      </c>
      <c r="I2659" s="4">
        <v>0.57399999999999995</v>
      </c>
      <c r="J2659" s="4">
        <v>8.4600000000000009</v>
      </c>
      <c r="K2659" s="4">
        <v>10.9</v>
      </c>
      <c r="L2659" s="4">
        <v>0.73299999999999998</v>
      </c>
      <c r="M2659" s="4">
        <v>47.7</v>
      </c>
      <c r="N2659" s="4">
        <v>14.1</v>
      </c>
      <c r="O2659" s="4">
        <v>159</v>
      </c>
      <c r="P2659" s="4">
        <v>56.6</v>
      </c>
      <c r="Q2659" s="4">
        <v>240</v>
      </c>
      <c r="R2659" s="4">
        <v>44.7</v>
      </c>
      <c r="S2659" s="4">
        <v>419</v>
      </c>
      <c r="T2659" s="4">
        <v>72.599999999999994</v>
      </c>
      <c r="U2659" s="4">
        <v>1830</v>
      </c>
      <c r="V2659" s="4">
        <v>22.1</v>
      </c>
      <c r="W2659" s="4"/>
      <c r="X2659" s="4">
        <v>9180</v>
      </c>
      <c r="Y2659" s="4"/>
      <c r="Z2659" s="4"/>
      <c r="AA2659" s="4">
        <v>78.3</v>
      </c>
      <c r="AB2659" s="4">
        <v>80.099999999999994</v>
      </c>
      <c r="AC2659" s="4"/>
    </row>
    <row r="2660" spans="1:29" hidden="1" x14ac:dyDescent="0.25">
      <c r="A2660" s="4" t="s">
        <v>4132</v>
      </c>
      <c r="B2660" s="4" t="s">
        <v>3939</v>
      </c>
      <c r="C2660" s="4" t="s">
        <v>2751</v>
      </c>
      <c r="D2660" s="4" t="s">
        <v>2763</v>
      </c>
      <c r="E2660" s="4" t="s">
        <v>3970</v>
      </c>
      <c r="F2660" s="4">
        <v>0</v>
      </c>
      <c r="G2660" s="4">
        <v>0.47199999999999998</v>
      </c>
      <c r="H2660" s="4">
        <v>16.100000000000001</v>
      </c>
      <c r="I2660" s="4">
        <v>0.433</v>
      </c>
      <c r="J2660" s="4">
        <v>6.09</v>
      </c>
      <c r="K2660" s="4">
        <v>8.91</v>
      </c>
      <c r="L2660" s="4">
        <v>0.17</v>
      </c>
      <c r="M2660" s="4">
        <v>42.6</v>
      </c>
      <c r="N2660" s="4">
        <v>13.4</v>
      </c>
      <c r="O2660" s="4">
        <v>158</v>
      </c>
      <c r="P2660" s="4">
        <v>59.1</v>
      </c>
      <c r="Q2660" s="4">
        <v>265</v>
      </c>
      <c r="R2660" s="4">
        <v>52.5</v>
      </c>
      <c r="S2660" s="4">
        <v>517</v>
      </c>
      <c r="T2660" s="4">
        <v>92.6</v>
      </c>
      <c r="U2660" s="4">
        <v>1880</v>
      </c>
      <c r="V2660" s="4">
        <v>19.899999999999999</v>
      </c>
      <c r="W2660" s="4"/>
      <c r="X2660" s="4">
        <v>10900</v>
      </c>
      <c r="Y2660" s="4"/>
      <c r="Z2660" s="4"/>
      <c r="AA2660" s="4">
        <v>225</v>
      </c>
      <c r="AB2660" s="4">
        <v>377</v>
      </c>
      <c r="AC2660" s="4"/>
    </row>
    <row r="2661" spans="1:29" hidden="1" x14ac:dyDescent="0.25">
      <c r="A2661" s="4" t="s">
        <v>4132</v>
      </c>
      <c r="B2661" s="4" t="s">
        <v>3939</v>
      </c>
      <c r="C2661" s="4" t="s">
        <v>2751</v>
      </c>
      <c r="D2661" s="4" t="s">
        <v>2764</v>
      </c>
      <c r="E2661" s="4" t="s">
        <v>3970</v>
      </c>
      <c r="F2661" s="4">
        <v>0</v>
      </c>
      <c r="G2661" s="4">
        <v>0.16300000000000001</v>
      </c>
      <c r="H2661" s="4">
        <v>12.1</v>
      </c>
      <c r="I2661" s="4">
        <v>0.92800000000000005</v>
      </c>
      <c r="J2661" s="4">
        <v>12.3</v>
      </c>
      <c r="K2661" s="4">
        <v>15</v>
      </c>
      <c r="L2661" s="4">
        <v>0.82199999999999995</v>
      </c>
      <c r="M2661" s="4">
        <v>55.9</v>
      </c>
      <c r="N2661" s="4">
        <v>16.2</v>
      </c>
      <c r="O2661" s="4">
        <v>178</v>
      </c>
      <c r="P2661" s="4">
        <v>61.5</v>
      </c>
      <c r="Q2661" s="4">
        <v>257</v>
      </c>
      <c r="R2661" s="4">
        <v>48.2</v>
      </c>
      <c r="S2661" s="4">
        <v>445</v>
      </c>
      <c r="T2661" s="4">
        <v>75.7</v>
      </c>
      <c r="U2661" s="4">
        <v>1980</v>
      </c>
      <c r="V2661" s="4">
        <v>20</v>
      </c>
      <c r="W2661" s="4"/>
      <c r="X2661" s="4">
        <v>9300</v>
      </c>
      <c r="Y2661" s="4"/>
      <c r="Z2661" s="4"/>
      <c r="AA2661" s="4">
        <v>93.1</v>
      </c>
      <c r="AB2661" s="4">
        <v>91.4</v>
      </c>
      <c r="AC2661" s="4"/>
    </row>
    <row r="2662" spans="1:29" hidden="1" x14ac:dyDescent="0.25">
      <c r="A2662" s="4" t="s">
        <v>4132</v>
      </c>
      <c r="B2662" s="4" t="s">
        <v>3939</v>
      </c>
      <c r="C2662" s="4" t="s">
        <v>2751</v>
      </c>
      <c r="D2662" s="4" t="s">
        <v>2765</v>
      </c>
      <c r="E2662" s="4" t="s">
        <v>3970</v>
      </c>
      <c r="F2662" s="4">
        <v>0</v>
      </c>
      <c r="G2662" s="4">
        <v>2.3400000000000001E-2</v>
      </c>
      <c r="H2662" s="4">
        <v>16.2</v>
      </c>
      <c r="I2662" s="4">
        <v>0.36</v>
      </c>
      <c r="J2662" s="4">
        <v>6.33</v>
      </c>
      <c r="K2662" s="4">
        <v>9.64</v>
      </c>
      <c r="L2662" s="4">
        <v>0.38100000000000001</v>
      </c>
      <c r="M2662" s="4">
        <v>41.9</v>
      </c>
      <c r="N2662" s="4">
        <v>12.8</v>
      </c>
      <c r="O2662" s="4">
        <v>143</v>
      </c>
      <c r="P2662" s="4">
        <v>51.6</v>
      </c>
      <c r="Q2662" s="4">
        <v>224</v>
      </c>
      <c r="R2662" s="4">
        <v>43.7</v>
      </c>
      <c r="S2662" s="4">
        <v>416</v>
      </c>
      <c r="T2662" s="4">
        <v>72.2</v>
      </c>
      <c r="U2662" s="4">
        <v>1660</v>
      </c>
      <c r="V2662" s="4">
        <v>11.4</v>
      </c>
      <c r="W2662" s="4"/>
      <c r="X2662" s="4">
        <v>10800</v>
      </c>
      <c r="Y2662" s="4"/>
      <c r="Z2662" s="4"/>
      <c r="AA2662" s="4">
        <v>130</v>
      </c>
      <c r="AB2662" s="4">
        <v>132</v>
      </c>
      <c r="AC2662" s="4"/>
    </row>
    <row r="2663" spans="1:29" hidden="1" x14ac:dyDescent="0.25">
      <c r="A2663" s="4" t="s">
        <v>4132</v>
      </c>
      <c r="B2663" s="4" t="s">
        <v>3939</v>
      </c>
      <c r="C2663" s="4" t="s">
        <v>2751</v>
      </c>
      <c r="D2663" s="4" t="s">
        <v>2766</v>
      </c>
      <c r="E2663" s="4" t="s">
        <v>3970</v>
      </c>
      <c r="F2663" s="4">
        <v>0</v>
      </c>
      <c r="G2663" s="4">
        <v>0.18</v>
      </c>
      <c r="H2663" s="4">
        <v>23.6</v>
      </c>
      <c r="I2663" s="4">
        <v>1.06</v>
      </c>
      <c r="J2663" s="4">
        <v>15.4</v>
      </c>
      <c r="K2663" s="4">
        <v>23</v>
      </c>
      <c r="L2663" s="4">
        <v>0.58799999999999997</v>
      </c>
      <c r="M2663" s="4">
        <v>124</v>
      </c>
      <c r="N2663" s="4">
        <v>37.799999999999997</v>
      </c>
      <c r="O2663" s="4">
        <v>445</v>
      </c>
      <c r="P2663" s="4">
        <v>163</v>
      </c>
      <c r="Q2663" s="4">
        <v>691</v>
      </c>
      <c r="R2663" s="4">
        <v>127</v>
      </c>
      <c r="S2663" s="4">
        <v>1150</v>
      </c>
      <c r="T2663" s="4">
        <v>198</v>
      </c>
      <c r="U2663" s="4">
        <v>5240</v>
      </c>
      <c r="V2663" s="4">
        <v>16.899999999999999</v>
      </c>
      <c r="W2663" s="4"/>
      <c r="X2663" s="4">
        <v>8660</v>
      </c>
      <c r="Y2663" s="4"/>
      <c r="Z2663" s="4"/>
      <c r="AA2663" s="4">
        <v>496</v>
      </c>
      <c r="AB2663" s="4">
        <v>399</v>
      </c>
      <c r="AC2663" s="4"/>
    </row>
    <row r="2664" spans="1:29" hidden="1" x14ac:dyDescent="0.25">
      <c r="A2664" s="4" t="s">
        <v>4132</v>
      </c>
      <c r="B2664" s="4" t="s">
        <v>3939</v>
      </c>
      <c r="C2664" s="4" t="s">
        <v>2751</v>
      </c>
      <c r="D2664" s="4" t="s">
        <v>2767</v>
      </c>
      <c r="E2664" s="4" t="s">
        <v>3970</v>
      </c>
      <c r="F2664" s="4">
        <v>0</v>
      </c>
      <c r="G2664" s="4">
        <v>0.223</v>
      </c>
      <c r="H2664" s="4">
        <v>31.2</v>
      </c>
      <c r="I2664" s="4">
        <v>0.98</v>
      </c>
      <c r="J2664" s="4">
        <v>14.6</v>
      </c>
      <c r="K2664" s="4">
        <v>22.7</v>
      </c>
      <c r="L2664" s="4">
        <v>0.29199999999999998</v>
      </c>
      <c r="M2664" s="4">
        <v>115</v>
      </c>
      <c r="N2664" s="4">
        <v>35.4</v>
      </c>
      <c r="O2664" s="4">
        <v>411</v>
      </c>
      <c r="P2664" s="4">
        <v>146</v>
      </c>
      <c r="Q2664" s="4">
        <v>630</v>
      </c>
      <c r="R2664" s="4">
        <v>118</v>
      </c>
      <c r="S2664" s="4">
        <v>1080</v>
      </c>
      <c r="T2664" s="4">
        <v>184</v>
      </c>
      <c r="U2664" s="4">
        <v>4640</v>
      </c>
      <c r="V2664" s="4">
        <v>12.3</v>
      </c>
      <c r="W2664" s="4"/>
      <c r="X2664" s="4">
        <v>9320</v>
      </c>
      <c r="Y2664" s="4"/>
      <c r="Z2664" s="4"/>
      <c r="AA2664" s="4">
        <v>493</v>
      </c>
      <c r="AB2664" s="4">
        <v>423</v>
      </c>
      <c r="AC2664" s="4"/>
    </row>
    <row r="2665" spans="1:29" hidden="1" x14ac:dyDescent="0.25">
      <c r="A2665" s="4" t="s">
        <v>4132</v>
      </c>
      <c r="B2665" s="4" t="s">
        <v>3939</v>
      </c>
      <c r="C2665" s="4" t="s">
        <v>2751</v>
      </c>
      <c r="D2665" s="4" t="s">
        <v>2768</v>
      </c>
      <c r="E2665" s="4" t="s">
        <v>3970</v>
      </c>
      <c r="F2665" s="4">
        <v>0</v>
      </c>
      <c r="G2665" s="4">
        <v>7.8700000000000006E-2</v>
      </c>
      <c r="H2665" s="4">
        <v>9.9</v>
      </c>
      <c r="I2665" s="4">
        <v>0.59299999999999997</v>
      </c>
      <c r="J2665" s="4">
        <v>8.48</v>
      </c>
      <c r="K2665" s="4">
        <v>11.5</v>
      </c>
      <c r="L2665" s="4">
        <v>0.746</v>
      </c>
      <c r="M2665" s="4">
        <v>46.7</v>
      </c>
      <c r="N2665" s="4">
        <v>13.3</v>
      </c>
      <c r="O2665" s="4">
        <v>146</v>
      </c>
      <c r="P2665" s="4">
        <v>51</v>
      </c>
      <c r="Q2665" s="4">
        <v>216</v>
      </c>
      <c r="R2665" s="4">
        <v>41</v>
      </c>
      <c r="S2665" s="4">
        <v>381</v>
      </c>
      <c r="T2665" s="4">
        <v>66.599999999999994</v>
      </c>
      <c r="U2665" s="4">
        <v>1620</v>
      </c>
      <c r="V2665" s="4">
        <v>19.899999999999999</v>
      </c>
      <c r="W2665" s="4"/>
      <c r="X2665" s="4">
        <v>9230</v>
      </c>
      <c r="Y2665" s="4"/>
      <c r="Z2665" s="4"/>
      <c r="AA2665" s="4">
        <v>69.7</v>
      </c>
      <c r="AB2665" s="4">
        <v>68.3</v>
      </c>
      <c r="AC2665" s="4"/>
    </row>
    <row r="2666" spans="1:29" hidden="1" x14ac:dyDescent="0.25">
      <c r="A2666" s="4" t="s">
        <v>4132</v>
      </c>
      <c r="B2666" s="4" t="s">
        <v>3939</v>
      </c>
      <c r="C2666" s="4" t="s">
        <v>2751</v>
      </c>
      <c r="D2666" s="4" t="s">
        <v>2769</v>
      </c>
      <c r="E2666" s="4" t="s">
        <v>3970</v>
      </c>
      <c r="F2666" s="4">
        <v>0</v>
      </c>
      <c r="G2666" s="4">
        <v>0.13100000000000001</v>
      </c>
      <c r="H2666" s="4">
        <v>19.3</v>
      </c>
      <c r="I2666" s="4">
        <v>0.872</v>
      </c>
      <c r="J2666" s="4">
        <v>12.5</v>
      </c>
      <c r="K2666" s="4">
        <v>16.600000000000001</v>
      </c>
      <c r="L2666" s="4">
        <v>0.53500000000000003</v>
      </c>
      <c r="M2666" s="4">
        <v>81.7</v>
      </c>
      <c r="N2666" s="4">
        <v>24.9</v>
      </c>
      <c r="O2666" s="4">
        <v>290</v>
      </c>
      <c r="P2666" s="4">
        <v>106</v>
      </c>
      <c r="Q2666" s="4">
        <v>457</v>
      </c>
      <c r="R2666" s="4">
        <v>84.9</v>
      </c>
      <c r="S2666" s="4">
        <v>787</v>
      </c>
      <c r="T2666" s="4">
        <v>138</v>
      </c>
      <c r="U2666" s="4">
        <v>3430</v>
      </c>
      <c r="V2666" s="4">
        <v>13</v>
      </c>
      <c r="W2666" s="4"/>
      <c r="X2666" s="4">
        <v>9040</v>
      </c>
      <c r="Y2666" s="4"/>
      <c r="Z2666" s="4"/>
      <c r="AA2666" s="4">
        <v>313</v>
      </c>
      <c r="AB2666" s="4">
        <v>282</v>
      </c>
      <c r="AC2666" s="4"/>
    </row>
    <row r="2667" spans="1:29" hidden="1" x14ac:dyDescent="0.25">
      <c r="A2667" s="4" t="s">
        <v>4132</v>
      </c>
      <c r="B2667" s="4" t="s">
        <v>3939</v>
      </c>
      <c r="C2667" s="4" t="s">
        <v>2751</v>
      </c>
      <c r="D2667" s="4" t="s">
        <v>2770</v>
      </c>
      <c r="E2667" s="4" t="s">
        <v>3970</v>
      </c>
      <c r="F2667" s="4">
        <v>0</v>
      </c>
      <c r="G2667" s="4">
        <v>0.20699999999999999</v>
      </c>
      <c r="H2667" s="4">
        <v>25.1</v>
      </c>
      <c r="I2667" s="4">
        <v>0.60599999999999998</v>
      </c>
      <c r="J2667" s="4">
        <v>9.18</v>
      </c>
      <c r="K2667" s="4">
        <v>14.1</v>
      </c>
      <c r="L2667" s="4">
        <v>0.307</v>
      </c>
      <c r="M2667" s="4">
        <v>67.7</v>
      </c>
      <c r="N2667" s="4">
        <v>21.3</v>
      </c>
      <c r="O2667" s="4">
        <v>253</v>
      </c>
      <c r="P2667" s="4">
        <v>93.5</v>
      </c>
      <c r="Q2667" s="4">
        <v>409</v>
      </c>
      <c r="R2667" s="4">
        <v>78.599999999999994</v>
      </c>
      <c r="S2667" s="4">
        <v>733</v>
      </c>
      <c r="T2667" s="4">
        <v>129</v>
      </c>
      <c r="U2667" s="4">
        <v>2990</v>
      </c>
      <c r="V2667" s="4">
        <v>17.5</v>
      </c>
      <c r="W2667" s="4"/>
      <c r="X2667" s="4">
        <v>12000</v>
      </c>
      <c r="Y2667" s="4"/>
      <c r="Z2667" s="4"/>
      <c r="AA2667" s="4">
        <v>373</v>
      </c>
      <c r="AB2667" s="4">
        <v>377</v>
      </c>
      <c r="AC2667" s="4"/>
    </row>
    <row r="2668" spans="1:29" hidden="1" x14ac:dyDescent="0.25">
      <c r="A2668" s="4" t="s">
        <v>4132</v>
      </c>
      <c r="B2668" s="4" t="s">
        <v>3939</v>
      </c>
      <c r="C2668" s="4" t="s">
        <v>2751</v>
      </c>
      <c r="D2668" s="4" t="s">
        <v>2771</v>
      </c>
      <c r="E2668" s="4" t="s">
        <v>3970</v>
      </c>
      <c r="F2668" s="4">
        <v>0</v>
      </c>
      <c r="G2668" s="4">
        <v>3.4500000000000003E-2</v>
      </c>
      <c r="H2668" s="4">
        <v>20.3</v>
      </c>
      <c r="I2668" s="4">
        <v>0.41199999999999998</v>
      </c>
      <c r="J2668" s="4">
        <v>7.53</v>
      </c>
      <c r="K2668" s="4">
        <v>12.8</v>
      </c>
      <c r="L2668" s="4">
        <v>0.27</v>
      </c>
      <c r="M2668" s="4">
        <v>57.4</v>
      </c>
      <c r="N2668" s="4">
        <v>18.3</v>
      </c>
      <c r="O2668" s="4">
        <v>220</v>
      </c>
      <c r="P2668" s="4">
        <v>82.3</v>
      </c>
      <c r="Q2668" s="4">
        <v>367</v>
      </c>
      <c r="R2668" s="4">
        <v>71.5</v>
      </c>
      <c r="S2668" s="4">
        <v>677</v>
      </c>
      <c r="T2668" s="4">
        <v>118</v>
      </c>
      <c r="U2668" s="4">
        <v>2660</v>
      </c>
      <c r="V2668" s="4">
        <v>7.09</v>
      </c>
      <c r="W2668" s="4"/>
      <c r="X2668" s="4">
        <v>13000</v>
      </c>
      <c r="Y2668" s="4"/>
      <c r="Z2668" s="4"/>
      <c r="AA2668" s="4">
        <v>294</v>
      </c>
      <c r="AB2668" s="4">
        <v>360</v>
      </c>
      <c r="AC2668" s="4"/>
    </row>
    <row r="2669" spans="1:29" hidden="1" x14ac:dyDescent="0.25">
      <c r="A2669" s="4" t="s">
        <v>4132</v>
      </c>
      <c r="B2669" s="4" t="s">
        <v>3939</v>
      </c>
      <c r="C2669" s="4" t="s">
        <v>2751</v>
      </c>
      <c r="D2669" s="4" t="s">
        <v>2772</v>
      </c>
      <c r="E2669" s="4" t="s">
        <v>3970</v>
      </c>
      <c r="F2669" s="4">
        <v>0</v>
      </c>
      <c r="G2669" s="4">
        <v>8.7600000000000004E-3</v>
      </c>
      <c r="H2669" s="4">
        <v>18.5</v>
      </c>
      <c r="I2669" s="4">
        <v>0.24299999999999999</v>
      </c>
      <c r="J2669" s="4">
        <v>4.41</v>
      </c>
      <c r="K2669" s="4">
        <v>7.93</v>
      </c>
      <c r="L2669" s="4">
        <v>0.219</v>
      </c>
      <c r="M2669" s="4">
        <v>37.200000000000003</v>
      </c>
      <c r="N2669" s="4">
        <v>11.9</v>
      </c>
      <c r="O2669" s="4">
        <v>141</v>
      </c>
      <c r="P2669" s="4">
        <v>52</v>
      </c>
      <c r="Q2669" s="4">
        <v>237</v>
      </c>
      <c r="R2669" s="4">
        <v>46</v>
      </c>
      <c r="S2669" s="4">
        <v>447</v>
      </c>
      <c r="T2669" s="4">
        <v>78.099999999999994</v>
      </c>
      <c r="U2669" s="4">
        <v>1700</v>
      </c>
      <c r="V2669" s="4">
        <v>8.59</v>
      </c>
      <c r="W2669" s="4"/>
      <c r="X2669" s="4">
        <v>12500</v>
      </c>
      <c r="Y2669" s="4"/>
      <c r="Z2669" s="4"/>
      <c r="AA2669" s="4">
        <v>187</v>
      </c>
      <c r="AB2669" s="4">
        <v>262</v>
      </c>
      <c r="AC2669" s="4"/>
    </row>
    <row r="2670" spans="1:29" hidden="1" x14ac:dyDescent="0.25">
      <c r="A2670" s="4" t="s">
        <v>4132</v>
      </c>
      <c r="B2670" s="4" t="s">
        <v>3939</v>
      </c>
      <c r="C2670" s="4" t="s">
        <v>2751</v>
      </c>
      <c r="D2670" s="4" t="s">
        <v>2773</v>
      </c>
      <c r="E2670" s="4" t="s">
        <v>3970</v>
      </c>
      <c r="F2670" s="4">
        <v>0</v>
      </c>
      <c r="G2670" s="4">
        <v>0.161</v>
      </c>
      <c r="H2670" s="4">
        <v>10.6</v>
      </c>
      <c r="I2670" s="4">
        <v>0.9</v>
      </c>
      <c r="J2670" s="4">
        <v>12</v>
      </c>
      <c r="K2670" s="4">
        <v>14.6</v>
      </c>
      <c r="L2670" s="4">
        <v>1.03</v>
      </c>
      <c r="M2670" s="4">
        <v>61.9</v>
      </c>
      <c r="N2670" s="4">
        <v>17.899999999999999</v>
      </c>
      <c r="O2670" s="4">
        <v>200</v>
      </c>
      <c r="P2670" s="4">
        <v>70.900000000000006</v>
      </c>
      <c r="Q2670" s="4">
        <v>297</v>
      </c>
      <c r="R2670" s="4">
        <v>54.4</v>
      </c>
      <c r="S2670" s="4">
        <v>498</v>
      </c>
      <c r="T2670" s="4">
        <v>85.8</v>
      </c>
      <c r="U2670" s="4">
        <v>2340</v>
      </c>
      <c r="V2670" s="4">
        <v>24.1</v>
      </c>
      <c r="W2670" s="4"/>
      <c r="X2670" s="4">
        <v>8920</v>
      </c>
      <c r="Y2670" s="4"/>
      <c r="Z2670" s="4"/>
      <c r="AA2670" s="4">
        <v>107</v>
      </c>
      <c r="AB2670" s="4">
        <v>104</v>
      </c>
      <c r="AC2670" s="4"/>
    </row>
    <row r="2671" spans="1:29" hidden="1" x14ac:dyDescent="0.25">
      <c r="A2671" s="4" t="s">
        <v>4132</v>
      </c>
      <c r="B2671" s="4" t="s">
        <v>3939</v>
      </c>
      <c r="C2671" s="4" t="s">
        <v>2775</v>
      </c>
      <c r="D2671" s="4" t="s">
        <v>2774</v>
      </c>
      <c r="E2671" s="4" t="s">
        <v>3971</v>
      </c>
      <c r="F2671" s="4">
        <v>0</v>
      </c>
      <c r="G2671" s="4">
        <v>4.3200000000000002E-2</v>
      </c>
      <c r="H2671" s="4">
        <v>6.93</v>
      </c>
      <c r="I2671" s="4">
        <v>6.2700000000000006E-2</v>
      </c>
      <c r="J2671" s="4">
        <v>1.08</v>
      </c>
      <c r="K2671" s="4">
        <v>1.91</v>
      </c>
      <c r="L2671" s="4">
        <v>0.13400000000000001</v>
      </c>
      <c r="M2671" s="4">
        <v>9.7100000000000009</v>
      </c>
      <c r="N2671" s="4">
        <v>3.17</v>
      </c>
      <c r="O2671" s="4">
        <v>39.4</v>
      </c>
      <c r="P2671" s="4">
        <v>14.9</v>
      </c>
      <c r="Q2671" s="4">
        <v>69.099999999999994</v>
      </c>
      <c r="R2671" s="4">
        <v>14.1</v>
      </c>
      <c r="S2671" s="4">
        <v>141</v>
      </c>
      <c r="T2671" s="4">
        <v>25.9</v>
      </c>
      <c r="U2671" s="4">
        <v>486</v>
      </c>
      <c r="V2671" s="4">
        <v>14.2</v>
      </c>
      <c r="W2671" s="4"/>
      <c r="X2671" s="4">
        <v>9810</v>
      </c>
      <c r="Y2671" s="4"/>
      <c r="Z2671" s="4"/>
      <c r="AA2671" s="4">
        <v>40.1</v>
      </c>
      <c r="AB2671" s="4">
        <v>77.7</v>
      </c>
      <c r="AC2671" s="4"/>
    </row>
    <row r="2672" spans="1:29" hidden="1" x14ac:dyDescent="0.25">
      <c r="A2672" s="4" t="s">
        <v>4132</v>
      </c>
      <c r="B2672" s="4" t="s">
        <v>3939</v>
      </c>
      <c r="C2672" s="4" t="s">
        <v>2775</v>
      </c>
      <c r="D2672" s="4" t="s">
        <v>2776</v>
      </c>
      <c r="E2672" s="4" t="s">
        <v>3971</v>
      </c>
      <c r="F2672" s="4">
        <v>0</v>
      </c>
      <c r="G2672" s="4">
        <v>2.98E-2</v>
      </c>
      <c r="H2672" s="4">
        <v>8.06</v>
      </c>
      <c r="I2672" s="4">
        <v>0.36599999999999999</v>
      </c>
      <c r="J2672" s="4">
        <v>5.57</v>
      </c>
      <c r="K2672" s="4">
        <v>7.78</v>
      </c>
      <c r="L2672" s="4">
        <v>0.64700000000000002</v>
      </c>
      <c r="M2672" s="4">
        <v>31.2</v>
      </c>
      <c r="N2672" s="4">
        <v>9</v>
      </c>
      <c r="O2672" s="4">
        <v>99.7</v>
      </c>
      <c r="P2672" s="4">
        <v>35</v>
      </c>
      <c r="Q2672" s="4">
        <v>153</v>
      </c>
      <c r="R2672" s="4">
        <v>28.9</v>
      </c>
      <c r="S2672" s="4">
        <v>276</v>
      </c>
      <c r="T2672" s="4">
        <v>48.6</v>
      </c>
      <c r="U2672" s="4">
        <v>1120</v>
      </c>
      <c r="V2672" s="4">
        <v>14.7</v>
      </c>
      <c r="W2672" s="4"/>
      <c r="X2672" s="4">
        <v>9300</v>
      </c>
      <c r="Y2672" s="4"/>
      <c r="Z2672" s="4"/>
      <c r="AA2672" s="4">
        <v>71.8</v>
      </c>
      <c r="AB2672" s="4">
        <v>99.8</v>
      </c>
      <c r="AC2672" s="4"/>
    </row>
    <row r="2673" spans="1:29" hidden="1" x14ac:dyDescent="0.25">
      <c r="A2673" s="4" t="s">
        <v>4132</v>
      </c>
      <c r="B2673" s="4" t="s">
        <v>3939</v>
      </c>
      <c r="C2673" s="4" t="s">
        <v>2775</v>
      </c>
      <c r="D2673" s="4" t="s">
        <v>2777</v>
      </c>
      <c r="E2673" s="4" t="s">
        <v>3971</v>
      </c>
      <c r="F2673" s="4">
        <v>0</v>
      </c>
      <c r="G2673" s="4">
        <v>5.0499999999999998E-3</v>
      </c>
      <c r="H2673" s="4">
        <v>4.74</v>
      </c>
      <c r="I2673" s="4">
        <v>3.8300000000000001E-2</v>
      </c>
      <c r="J2673" s="4">
        <v>0.71199999999999997</v>
      </c>
      <c r="K2673" s="4">
        <v>1.3</v>
      </c>
      <c r="L2673" s="4">
        <v>0.12</v>
      </c>
      <c r="M2673" s="4">
        <v>6.91</v>
      </c>
      <c r="N2673" s="4">
        <v>2.36</v>
      </c>
      <c r="O2673" s="4">
        <v>28.6</v>
      </c>
      <c r="P2673" s="4">
        <v>11.1</v>
      </c>
      <c r="Q2673" s="4">
        <v>51.4</v>
      </c>
      <c r="R2673" s="4">
        <v>10.6</v>
      </c>
      <c r="S2673" s="4">
        <v>107</v>
      </c>
      <c r="T2673" s="4">
        <v>20.2</v>
      </c>
      <c r="U2673" s="4">
        <v>364</v>
      </c>
      <c r="V2673" s="4">
        <v>13.6</v>
      </c>
      <c r="W2673" s="4"/>
      <c r="X2673" s="4">
        <v>9330</v>
      </c>
      <c r="Y2673" s="4"/>
      <c r="Z2673" s="4"/>
      <c r="AA2673" s="4">
        <v>24.5</v>
      </c>
      <c r="AB2673" s="4">
        <v>51.4</v>
      </c>
      <c r="AC2673" s="4"/>
    </row>
    <row r="2674" spans="1:29" hidden="1" x14ac:dyDescent="0.25">
      <c r="A2674" s="4" t="s">
        <v>4132</v>
      </c>
      <c r="B2674" s="4" t="s">
        <v>3939</v>
      </c>
      <c r="C2674" s="4" t="s">
        <v>2775</v>
      </c>
      <c r="D2674" s="4" t="s">
        <v>2778</v>
      </c>
      <c r="E2674" s="4" t="s">
        <v>3971</v>
      </c>
      <c r="F2674" s="4">
        <v>0</v>
      </c>
      <c r="G2674" s="4">
        <v>1.32E-2</v>
      </c>
      <c r="H2674" s="4">
        <v>7.55</v>
      </c>
      <c r="I2674" s="4">
        <v>0.253</v>
      </c>
      <c r="J2674" s="4">
        <v>4.2300000000000004</v>
      </c>
      <c r="K2674" s="4">
        <v>6.94</v>
      </c>
      <c r="L2674" s="4">
        <v>0.59899999999999998</v>
      </c>
      <c r="M2674" s="4">
        <v>31.9</v>
      </c>
      <c r="N2674" s="4">
        <v>8.9499999999999993</v>
      </c>
      <c r="O2674" s="4">
        <v>101</v>
      </c>
      <c r="P2674" s="4">
        <v>35.4</v>
      </c>
      <c r="Q2674" s="4">
        <v>152</v>
      </c>
      <c r="R2674" s="4">
        <v>29.2</v>
      </c>
      <c r="S2674" s="4">
        <v>279</v>
      </c>
      <c r="T2674" s="4">
        <v>48.6</v>
      </c>
      <c r="U2674" s="4">
        <v>1150</v>
      </c>
      <c r="V2674" s="4">
        <v>15.7</v>
      </c>
      <c r="W2674" s="4"/>
      <c r="X2674" s="4">
        <v>9100</v>
      </c>
      <c r="Y2674" s="4"/>
      <c r="Z2674" s="4"/>
      <c r="AA2674" s="4">
        <v>69.599999999999994</v>
      </c>
      <c r="AB2674" s="4">
        <v>96.7</v>
      </c>
      <c r="AC2674" s="4"/>
    </row>
    <row r="2675" spans="1:29" hidden="1" x14ac:dyDescent="0.25">
      <c r="A2675" s="4" t="s">
        <v>4132</v>
      </c>
      <c r="B2675" s="4" t="s">
        <v>3939</v>
      </c>
      <c r="C2675" s="4" t="s">
        <v>2775</v>
      </c>
      <c r="D2675" s="4" t="s">
        <v>2779</v>
      </c>
      <c r="E2675" s="4" t="s">
        <v>3971</v>
      </c>
      <c r="F2675" s="4">
        <v>0</v>
      </c>
      <c r="G2675" s="4">
        <v>4.5900000000000003E-2</v>
      </c>
      <c r="H2675" s="4">
        <v>10</v>
      </c>
      <c r="I2675" s="4">
        <v>0.39</v>
      </c>
      <c r="J2675" s="4">
        <v>6.27</v>
      </c>
      <c r="K2675" s="4">
        <v>9.7899999999999991</v>
      </c>
      <c r="L2675" s="4">
        <v>0.56200000000000006</v>
      </c>
      <c r="M2675" s="4">
        <v>40</v>
      </c>
      <c r="N2675" s="4">
        <v>11.5</v>
      </c>
      <c r="O2675" s="4">
        <v>128</v>
      </c>
      <c r="P2675" s="4">
        <v>44.7</v>
      </c>
      <c r="Q2675" s="4">
        <v>190</v>
      </c>
      <c r="R2675" s="4">
        <v>35.9</v>
      </c>
      <c r="S2675" s="4">
        <v>337</v>
      </c>
      <c r="T2675" s="4">
        <v>59.3</v>
      </c>
      <c r="U2675" s="4">
        <v>1440</v>
      </c>
      <c r="V2675" s="4">
        <v>14.6</v>
      </c>
      <c r="W2675" s="4"/>
      <c r="X2675" s="4">
        <v>9300</v>
      </c>
      <c r="Y2675" s="4"/>
      <c r="Z2675" s="4"/>
      <c r="AA2675" s="4">
        <v>97.7</v>
      </c>
      <c r="AB2675" s="4">
        <v>132</v>
      </c>
      <c r="AC2675" s="4"/>
    </row>
    <row r="2676" spans="1:29" hidden="1" x14ac:dyDescent="0.25">
      <c r="A2676" s="4" t="s">
        <v>4132</v>
      </c>
      <c r="B2676" s="4" t="s">
        <v>3939</v>
      </c>
      <c r="C2676" s="4" t="s">
        <v>2775</v>
      </c>
      <c r="D2676" s="4" t="s">
        <v>2780</v>
      </c>
      <c r="E2676" s="4" t="s">
        <v>3971</v>
      </c>
      <c r="F2676" s="4">
        <v>0</v>
      </c>
      <c r="G2676" s="4">
        <v>7.9600000000000001E-3</v>
      </c>
      <c r="H2676" s="4">
        <v>6.45</v>
      </c>
      <c r="I2676" s="4">
        <v>0.13200000000000001</v>
      </c>
      <c r="J2676" s="4">
        <v>2.76</v>
      </c>
      <c r="K2676" s="4">
        <v>4.68</v>
      </c>
      <c r="L2676" s="4">
        <v>0.40699999999999997</v>
      </c>
      <c r="M2676" s="4">
        <v>22.8</v>
      </c>
      <c r="N2676" s="4">
        <v>6.78</v>
      </c>
      <c r="O2676" s="4">
        <v>78.2</v>
      </c>
      <c r="P2676" s="4">
        <v>28.4</v>
      </c>
      <c r="Q2676" s="4">
        <v>124</v>
      </c>
      <c r="R2676" s="4">
        <v>23.9</v>
      </c>
      <c r="S2676" s="4">
        <v>228</v>
      </c>
      <c r="T2676" s="4">
        <v>40.700000000000003</v>
      </c>
      <c r="U2676" s="4">
        <v>921</v>
      </c>
      <c r="V2676" s="4">
        <v>15.1</v>
      </c>
      <c r="W2676" s="4"/>
      <c r="X2676" s="4">
        <v>9160</v>
      </c>
      <c r="Y2676" s="4"/>
      <c r="Z2676" s="4"/>
      <c r="AA2676" s="4">
        <v>51.6</v>
      </c>
      <c r="AB2676" s="4">
        <v>80</v>
      </c>
      <c r="AC2676" s="4"/>
    </row>
    <row r="2677" spans="1:29" hidden="1" x14ac:dyDescent="0.25">
      <c r="A2677" s="4" t="s">
        <v>4132</v>
      </c>
      <c r="B2677" s="4" t="s">
        <v>3939</v>
      </c>
      <c r="C2677" s="4" t="s">
        <v>2775</v>
      </c>
      <c r="D2677" s="4" t="s">
        <v>2781</v>
      </c>
      <c r="E2677" s="4" t="s">
        <v>3971</v>
      </c>
      <c r="F2677" s="4">
        <v>0</v>
      </c>
      <c r="G2677" s="4">
        <v>0.32700000000000001</v>
      </c>
      <c r="H2677" s="4">
        <v>6.4</v>
      </c>
      <c r="I2677" s="4">
        <v>0.20200000000000001</v>
      </c>
      <c r="J2677" s="4">
        <v>2.41</v>
      </c>
      <c r="K2677" s="4">
        <v>3.91</v>
      </c>
      <c r="L2677" s="4">
        <v>0.35099999999999998</v>
      </c>
      <c r="M2677" s="4">
        <v>17.5</v>
      </c>
      <c r="N2677" s="4">
        <v>5.34</v>
      </c>
      <c r="O2677" s="4">
        <v>60.9</v>
      </c>
      <c r="P2677" s="4">
        <v>22.2</v>
      </c>
      <c r="Q2677" s="4">
        <v>97.7</v>
      </c>
      <c r="R2677" s="4">
        <v>19.2</v>
      </c>
      <c r="S2677" s="4">
        <v>190</v>
      </c>
      <c r="T2677" s="4">
        <v>33.9</v>
      </c>
      <c r="U2677" s="4">
        <v>722</v>
      </c>
      <c r="V2677" s="4">
        <v>19.2</v>
      </c>
      <c r="W2677" s="4"/>
      <c r="X2677" s="4">
        <v>9250</v>
      </c>
      <c r="Y2677" s="4"/>
      <c r="Z2677" s="4"/>
      <c r="AA2677" s="4">
        <v>43.2</v>
      </c>
      <c r="AB2677" s="4">
        <v>69.8</v>
      </c>
      <c r="AC2677" s="4"/>
    </row>
    <row r="2678" spans="1:29" hidden="1" x14ac:dyDescent="0.25">
      <c r="A2678" s="4" t="s">
        <v>4132</v>
      </c>
      <c r="B2678" s="4" t="s">
        <v>3939</v>
      </c>
      <c r="C2678" s="4" t="s">
        <v>2775</v>
      </c>
      <c r="D2678" s="4" t="s">
        <v>2782</v>
      </c>
      <c r="E2678" s="4" t="s">
        <v>3971</v>
      </c>
      <c r="F2678" s="4">
        <v>0</v>
      </c>
      <c r="G2678" s="4">
        <v>8.2500000000000004E-3</v>
      </c>
      <c r="H2678" s="4">
        <v>7.5</v>
      </c>
      <c r="I2678" s="4">
        <v>5.7799999999999997E-2</v>
      </c>
      <c r="J2678" s="4">
        <v>1.18</v>
      </c>
      <c r="K2678" s="4">
        <v>2.1800000000000002</v>
      </c>
      <c r="L2678" s="4">
        <v>0.16800000000000001</v>
      </c>
      <c r="M2678" s="4">
        <v>12.3</v>
      </c>
      <c r="N2678" s="4">
        <v>3.98</v>
      </c>
      <c r="O2678" s="4">
        <v>47.6</v>
      </c>
      <c r="P2678" s="4">
        <v>18</v>
      </c>
      <c r="Q2678" s="4">
        <v>81.8</v>
      </c>
      <c r="R2678" s="4">
        <v>16.5</v>
      </c>
      <c r="S2678" s="4">
        <v>165</v>
      </c>
      <c r="T2678" s="4">
        <v>30.1</v>
      </c>
      <c r="U2678" s="4">
        <v>582</v>
      </c>
      <c r="V2678" s="4">
        <v>15.7</v>
      </c>
      <c r="W2678" s="4"/>
      <c r="X2678" s="4">
        <v>9330</v>
      </c>
      <c r="Y2678" s="4"/>
      <c r="Z2678" s="4"/>
      <c r="AA2678" s="4">
        <v>47.1</v>
      </c>
      <c r="AB2678" s="4">
        <v>83.2</v>
      </c>
      <c r="AC2678" s="4"/>
    </row>
    <row r="2679" spans="1:29" hidden="1" x14ac:dyDescent="0.25">
      <c r="A2679" s="4" t="s">
        <v>4132</v>
      </c>
      <c r="B2679" s="4" t="s">
        <v>3939</v>
      </c>
      <c r="C2679" s="4" t="s">
        <v>2775</v>
      </c>
      <c r="D2679" s="4" t="s">
        <v>2783</v>
      </c>
      <c r="E2679" s="4" t="s">
        <v>3971</v>
      </c>
      <c r="F2679" s="4">
        <v>0</v>
      </c>
      <c r="G2679" s="4">
        <v>7.7100000000000002E-2</v>
      </c>
      <c r="H2679" s="4">
        <v>5.86</v>
      </c>
      <c r="I2679" s="4">
        <v>6.7299999999999999E-2</v>
      </c>
      <c r="J2679" s="4">
        <v>1</v>
      </c>
      <c r="K2679" s="4">
        <v>1.82</v>
      </c>
      <c r="L2679" s="4">
        <v>0.151</v>
      </c>
      <c r="M2679" s="4">
        <v>9.64</v>
      </c>
      <c r="N2679" s="4">
        <v>3.18</v>
      </c>
      <c r="O2679" s="4">
        <v>39.5</v>
      </c>
      <c r="P2679" s="4">
        <v>15.1</v>
      </c>
      <c r="Q2679" s="4">
        <v>68.3</v>
      </c>
      <c r="R2679" s="4">
        <v>13.9</v>
      </c>
      <c r="S2679" s="4">
        <v>141</v>
      </c>
      <c r="T2679" s="4">
        <v>26</v>
      </c>
      <c r="U2679" s="4">
        <v>487</v>
      </c>
      <c r="V2679" s="4">
        <v>15.1</v>
      </c>
      <c r="W2679" s="4"/>
      <c r="X2679" s="4">
        <v>9310</v>
      </c>
      <c r="Y2679" s="4"/>
      <c r="Z2679" s="4"/>
      <c r="AA2679" s="4">
        <v>34.1</v>
      </c>
      <c r="AB2679" s="4">
        <v>66.2</v>
      </c>
      <c r="AC2679" s="4"/>
    </row>
    <row r="2680" spans="1:29" hidden="1" x14ac:dyDescent="0.25">
      <c r="A2680" s="4" t="s">
        <v>4132</v>
      </c>
      <c r="B2680" s="4" t="s">
        <v>3939</v>
      </c>
      <c r="C2680" s="4" t="s">
        <v>2775</v>
      </c>
      <c r="D2680" s="4" t="s">
        <v>2784</v>
      </c>
      <c r="E2680" s="4" t="s">
        <v>3971</v>
      </c>
      <c r="F2680" s="4">
        <v>0</v>
      </c>
      <c r="G2680" s="4">
        <v>9.6000000000000002E-2</v>
      </c>
      <c r="H2680" s="4">
        <v>7.87</v>
      </c>
      <c r="I2680" s="4">
        <v>0.29899999999999999</v>
      </c>
      <c r="J2680" s="4">
        <v>4.76</v>
      </c>
      <c r="K2680" s="4">
        <v>6.96</v>
      </c>
      <c r="L2680" s="4">
        <v>0.54800000000000004</v>
      </c>
      <c r="M2680" s="4">
        <v>30.1</v>
      </c>
      <c r="N2680" s="4">
        <v>8.89</v>
      </c>
      <c r="O2680" s="4">
        <v>99.2</v>
      </c>
      <c r="P2680" s="4">
        <v>34.9</v>
      </c>
      <c r="Q2680" s="4">
        <v>151</v>
      </c>
      <c r="R2680" s="4">
        <v>28.9</v>
      </c>
      <c r="S2680" s="4">
        <v>277</v>
      </c>
      <c r="T2680" s="4">
        <v>49.5</v>
      </c>
      <c r="U2680" s="4">
        <v>1140</v>
      </c>
      <c r="V2680" s="4">
        <v>16.3</v>
      </c>
      <c r="W2680" s="4"/>
      <c r="X2680" s="4">
        <v>9230</v>
      </c>
      <c r="Y2680" s="4"/>
      <c r="Z2680" s="4"/>
      <c r="AA2680" s="4">
        <v>70.400000000000006</v>
      </c>
      <c r="AB2680" s="4">
        <v>97.1</v>
      </c>
      <c r="AC2680" s="4"/>
    </row>
    <row r="2681" spans="1:29" hidden="1" x14ac:dyDescent="0.25">
      <c r="A2681" s="4" t="s">
        <v>4132</v>
      </c>
      <c r="B2681" s="4" t="s">
        <v>3939</v>
      </c>
      <c r="C2681" s="4" t="s">
        <v>2775</v>
      </c>
      <c r="D2681" s="4" t="s">
        <v>2785</v>
      </c>
      <c r="E2681" s="4" t="s">
        <v>3971</v>
      </c>
      <c r="F2681" s="4">
        <v>0</v>
      </c>
      <c r="G2681" s="4">
        <v>2.6499999999999999E-2</v>
      </c>
      <c r="H2681" s="4">
        <v>8.18</v>
      </c>
      <c r="I2681" s="4">
        <v>8.2799999999999999E-2</v>
      </c>
      <c r="J2681" s="4">
        <v>1.34</v>
      </c>
      <c r="K2681" s="4">
        <v>2.4300000000000002</v>
      </c>
      <c r="L2681" s="4">
        <v>0.182</v>
      </c>
      <c r="M2681" s="4">
        <v>12.8</v>
      </c>
      <c r="N2681" s="4">
        <v>4.2300000000000004</v>
      </c>
      <c r="O2681" s="4">
        <v>50.1</v>
      </c>
      <c r="P2681" s="4">
        <v>18.7</v>
      </c>
      <c r="Q2681" s="4">
        <v>85.7</v>
      </c>
      <c r="R2681" s="4">
        <v>17.2</v>
      </c>
      <c r="S2681" s="4">
        <v>170</v>
      </c>
      <c r="T2681" s="4">
        <v>31</v>
      </c>
      <c r="U2681" s="4">
        <v>607</v>
      </c>
      <c r="V2681" s="4">
        <v>18</v>
      </c>
      <c r="W2681" s="4"/>
      <c r="X2681" s="4">
        <v>9450</v>
      </c>
      <c r="Y2681" s="4"/>
      <c r="Z2681" s="4"/>
      <c r="AA2681" s="4">
        <v>53</v>
      </c>
      <c r="AB2681" s="4">
        <v>93.2</v>
      </c>
      <c r="AC2681" s="4"/>
    </row>
    <row r="2682" spans="1:29" hidden="1" x14ac:dyDescent="0.25">
      <c r="A2682" s="4" t="s">
        <v>4132</v>
      </c>
      <c r="B2682" s="4" t="s">
        <v>3939</v>
      </c>
      <c r="C2682" s="4" t="s">
        <v>2775</v>
      </c>
      <c r="D2682" s="4" t="s">
        <v>2786</v>
      </c>
      <c r="E2682" s="4" t="s">
        <v>3971</v>
      </c>
      <c r="F2682" s="4">
        <v>0</v>
      </c>
      <c r="G2682" s="4">
        <v>0.155</v>
      </c>
      <c r="H2682" s="4">
        <v>9.14</v>
      </c>
      <c r="I2682" s="4">
        <v>0.46400000000000002</v>
      </c>
      <c r="J2682" s="4">
        <v>7.57</v>
      </c>
      <c r="K2682" s="4">
        <v>9.86</v>
      </c>
      <c r="L2682" s="4">
        <v>0.79400000000000004</v>
      </c>
      <c r="M2682" s="4">
        <v>38.700000000000003</v>
      </c>
      <c r="N2682" s="4">
        <v>11.1</v>
      </c>
      <c r="O2682" s="4">
        <v>119</v>
      </c>
      <c r="P2682" s="4">
        <v>41.6</v>
      </c>
      <c r="Q2682" s="4">
        <v>176</v>
      </c>
      <c r="R2682" s="4">
        <v>33.299999999999997</v>
      </c>
      <c r="S2682" s="4">
        <v>316</v>
      </c>
      <c r="T2682" s="4">
        <v>54.9</v>
      </c>
      <c r="U2682" s="4">
        <v>1330</v>
      </c>
      <c r="V2682" s="4">
        <v>16.2</v>
      </c>
      <c r="W2682" s="4"/>
      <c r="X2682" s="4">
        <v>9320</v>
      </c>
      <c r="Y2682" s="4"/>
      <c r="Z2682" s="4"/>
      <c r="AA2682" s="4">
        <v>82.4</v>
      </c>
      <c r="AB2682" s="4">
        <v>106</v>
      </c>
      <c r="AC2682" s="4"/>
    </row>
    <row r="2683" spans="1:29" hidden="1" x14ac:dyDescent="0.25">
      <c r="A2683" s="4" t="s">
        <v>4133</v>
      </c>
      <c r="B2683" s="4" t="s">
        <v>3938</v>
      </c>
      <c r="C2683" s="4" t="s">
        <v>2788</v>
      </c>
      <c r="D2683" s="4" t="s">
        <v>2787</v>
      </c>
      <c r="E2683" s="4" t="s">
        <v>294</v>
      </c>
      <c r="F2683" s="4">
        <v>0</v>
      </c>
      <c r="G2683" s="4">
        <v>0.23</v>
      </c>
      <c r="H2683" s="4">
        <v>2.16</v>
      </c>
      <c r="I2683" s="4">
        <v>4.7</v>
      </c>
      <c r="J2683" s="4">
        <v>8.1000000000000003E-2</v>
      </c>
      <c r="K2683" s="4">
        <v>35.299999999999997</v>
      </c>
      <c r="L2683" s="4">
        <v>14.4</v>
      </c>
      <c r="M2683" s="4">
        <v>207</v>
      </c>
      <c r="N2683" s="4">
        <v>84.2</v>
      </c>
      <c r="O2683" s="4">
        <v>418</v>
      </c>
      <c r="P2683" s="4">
        <v>93.5</v>
      </c>
      <c r="Q2683" s="4">
        <v>886</v>
      </c>
      <c r="R2683" s="4">
        <v>169</v>
      </c>
      <c r="S2683" s="4">
        <v>12751</v>
      </c>
      <c r="T2683" s="4">
        <v>52.4</v>
      </c>
      <c r="U2683" s="4"/>
      <c r="V2683" s="4"/>
      <c r="W2683" s="4"/>
      <c r="X2683" s="4"/>
      <c r="Y2683" s="4"/>
      <c r="Z2683" s="4"/>
      <c r="AA2683" s="4">
        <v>506</v>
      </c>
      <c r="AB2683" s="4">
        <v>1001</v>
      </c>
      <c r="AC2683" s="4"/>
    </row>
    <row r="2684" spans="1:29" hidden="1" x14ac:dyDescent="0.25">
      <c r="A2684" s="4" t="s">
        <v>4133</v>
      </c>
      <c r="B2684" s="4" t="s">
        <v>3938</v>
      </c>
      <c r="C2684" s="4" t="s">
        <v>2788</v>
      </c>
      <c r="D2684" s="4" t="s">
        <v>2789</v>
      </c>
      <c r="E2684" s="4" t="s">
        <v>294</v>
      </c>
      <c r="F2684" s="4">
        <v>0</v>
      </c>
      <c r="G2684" s="4">
        <v>0.28000000000000003</v>
      </c>
      <c r="H2684" s="4">
        <v>2.25</v>
      </c>
      <c r="I2684" s="4">
        <v>4.57</v>
      </c>
      <c r="J2684" s="4">
        <v>9.1999999999999998E-2</v>
      </c>
      <c r="K2684" s="4">
        <v>26</v>
      </c>
      <c r="L2684" s="4">
        <v>11.8</v>
      </c>
      <c r="M2684" s="4">
        <v>164</v>
      </c>
      <c r="N2684" s="4">
        <v>68.3</v>
      </c>
      <c r="O2684" s="4">
        <v>335</v>
      </c>
      <c r="P2684" s="4">
        <v>73.5</v>
      </c>
      <c r="Q2684" s="4">
        <v>677</v>
      </c>
      <c r="R2684" s="4">
        <v>130</v>
      </c>
      <c r="S2684" s="4">
        <v>13250</v>
      </c>
      <c r="T2684" s="4">
        <v>79.7</v>
      </c>
      <c r="U2684" s="4"/>
      <c r="V2684" s="4"/>
      <c r="W2684" s="4"/>
      <c r="X2684" s="4"/>
      <c r="Y2684" s="4"/>
      <c r="Z2684" s="4"/>
      <c r="AA2684" s="4">
        <v>311</v>
      </c>
      <c r="AB2684" s="4">
        <v>837</v>
      </c>
      <c r="AC2684" s="4"/>
    </row>
    <row r="2685" spans="1:29" hidden="1" x14ac:dyDescent="0.25">
      <c r="A2685" s="4" t="s">
        <v>4133</v>
      </c>
      <c r="B2685" s="4" t="s">
        <v>3938</v>
      </c>
      <c r="C2685" s="4" t="s">
        <v>2788</v>
      </c>
      <c r="D2685" s="4" t="s">
        <v>2790</v>
      </c>
      <c r="E2685" s="4" t="s">
        <v>294</v>
      </c>
      <c r="F2685" s="4">
        <v>0</v>
      </c>
      <c r="G2685" s="4">
        <v>0.12</v>
      </c>
      <c r="H2685" s="4">
        <v>2.38</v>
      </c>
      <c r="I2685" s="4">
        <v>4.95</v>
      </c>
      <c r="J2685" s="4">
        <v>0.09</v>
      </c>
      <c r="K2685" s="4">
        <v>29.4</v>
      </c>
      <c r="L2685" s="4">
        <v>11.1</v>
      </c>
      <c r="M2685" s="4">
        <v>133</v>
      </c>
      <c r="N2685" s="4">
        <v>49.6</v>
      </c>
      <c r="O2685" s="4">
        <v>215</v>
      </c>
      <c r="P2685" s="4">
        <v>42.5</v>
      </c>
      <c r="Q2685" s="4">
        <v>363</v>
      </c>
      <c r="R2685" s="4">
        <v>68.2</v>
      </c>
      <c r="S2685" s="4">
        <v>10061</v>
      </c>
      <c r="T2685" s="4">
        <v>7.24</v>
      </c>
      <c r="U2685" s="4"/>
      <c r="V2685" s="4"/>
      <c r="W2685" s="4"/>
      <c r="X2685" s="4"/>
      <c r="Y2685" s="4"/>
      <c r="Z2685" s="4"/>
      <c r="AA2685" s="4">
        <v>137</v>
      </c>
      <c r="AB2685" s="4">
        <v>228</v>
      </c>
      <c r="AC2685" s="4"/>
    </row>
    <row r="2686" spans="1:29" hidden="1" x14ac:dyDescent="0.25">
      <c r="A2686" s="4" t="s">
        <v>4133</v>
      </c>
      <c r="B2686" s="4" t="s">
        <v>3938</v>
      </c>
      <c r="C2686" s="4" t="s">
        <v>2788</v>
      </c>
      <c r="D2686" s="4" t="s">
        <v>2791</v>
      </c>
      <c r="E2686" s="4" t="s">
        <v>294</v>
      </c>
      <c r="F2686" s="4">
        <v>0</v>
      </c>
      <c r="G2686" s="4">
        <v>140</v>
      </c>
      <c r="H2686" s="4">
        <v>560</v>
      </c>
      <c r="I2686" s="4">
        <v>95</v>
      </c>
      <c r="J2686" s="4">
        <v>0.3</v>
      </c>
      <c r="K2686" s="4">
        <v>121</v>
      </c>
      <c r="L2686" s="4">
        <v>31.3</v>
      </c>
      <c r="M2686" s="4">
        <v>366</v>
      </c>
      <c r="N2686" s="4">
        <v>136</v>
      </c>
      <c r="O2686" s="4">
        <v>611</v>
      </c>
      <c r="P2686" s="4">
        <v>122</v>
      </c>
      <c r="Q2686" s="4">
        <v>1040</v>
      </c>
      <c r="R2686" s="4">
        <v>186</v>
      </c>
      <c r="S2686" s="4">
        <v>11913</v>
      </c>
      <c r="T2686" s="4">
        <v>35.1</v>
      </c>
      <c r="U2686" s="4"/>
      <c r="V2686" s="4"/>
      <c r="W2686" s="4"/>
      <c r="X2686" s="4"/>
      <c r="Y2686" s="4"/>
      <c r="Z2686" s="4"/>
      <c r="AA2686" s="4">
        <v>784</v>
      </c>
      <c r="AB2686" s="4">
        <v>1196</v>
      </c>
      <c r="AC2686" s="4"/>
    </row>
    <row r="2687" spans="1:29" hidden="1" x14ac:dyDescent="0.25">
      <c r="A2687" s="4" t="s">
        <v>4133</v>
      </c>
      <c r="B2687" s="4" t="s">
        <v>3938</v>
      </c>
      <c r="C2687" s="4" t="s">
        <v>2788</v>
      </c>
      <c r="D2687" s="4" t="s">
        <v>2792</v>
      </c>
      <c r="E2687" s="4" t="s">
        <v>294</v>
      </c>
      <c r="F2687" s="4">
        <v>0</v>
      </c>
      <c r="G2687" s="4">
        <v>0.24</v>
      </c>
      <c r="H2687" s="4">
        <v>3.93</v>
      </c>
      <c r="I2687" s="4">
        <v>6.85</v>
      </c>
      <c r="J2687" s="4">
        <v>0.14000000000000001</v>
      </c>
      <c r="K2687" s="4">
        <v>39.200000000000003</v>
      </c>
      <c r="L2687" s="4">
        <v>13.6</v>
      </c>
      <c r="M2687" s="4">
        <v>160</v>
      </c>
      <c r="N2687" s="4">
        <v>59</v>
      </c>
      <c r="O2687" s="4">
        <v>258</v>
      </c>
      <c r="P2687" s="4">
        <v>50.2</v>
      </c>
      <c r="Q2687" s="4">
        <v>442</v>
      </c>
      <c r="R2687" s="4">
        <v>84</v>
      </c>
      <c r="S2687" s="4">
        <v>10203</v>
      </c>
      <c r="T2687" s="4">
        <v>11.2</v>
      </c>
      <c r="U2687" s="4"/>
      <c r="V2687" s="4"/>
      <c r="W2687" s="4"/>
      <c r="X2687" s="4"/>
      <c r="Y2687" s="4"/>
      <c r="Z2687" s="4"/>
      <c r="AA2687" s="4">
        <v>170</v>
      </c>
      <c r="AB2687" s="4">
        <v>261</v>
      </c>
      <c r="AC2687" s="4"/>
    </row>
    <row r="2688" spans="1:29" hidden="1" x14ac:dyDescent="0.25">
      <c r="A2688" s="4" t="s">
        <v>4133</v>
      </c>
      <c r="B2688" s="4" t="s">
        <v>3938</v>
      </c>
      <c r="C2688" s="4" t="s">
        <v>2788</v>
      </c>
      <c r="D2688" s="4" t="s">
        <v>2793</v>
      </c>
      <c r="E2688" s="4" t="s">
        <v>294</v>
      </c>
      <c r="F2688" s="4">
        <v>0</v>
      </c>
      <c r="G2688" s="4">
        <v>0.35</v>
      </c>
      <c r="H2688" s="4">
        <v>2.94</v>
      </c>
      <c r="I2688" s="4">
        <v>4.04</v>
      </c>
      <c r="J2688" s="4">
        <v>9.6000000000000002E-2</v>
      </c>
      <c r="K2688" s="4">
        <v>30.4</v>
      </c>
      <c r="L2688" s="4">
        <v>11.9</v>
      </c>
      <c r="M2688" s="4">
        <v>162</v>
      </c>
      <c r="N2688" s="4">
        <v>67.400000000000006</v>
      </c>
      <c r="O2688" s="4">
        <v>302</v>
      </c>
      <c r="P2688" s="4">
        <v>60.4</v>
      </c>
      <c r="Q2688" s="4">
        <v>526</v>
      </c>
      <c r="R2688" s="4">
        <v>96.4</v>
      </c>
      <c r="S2688" s="4">
        <v>9652</v>
      </c>
      <c r="T2688" s="4">
        <v>19.2</v>
      </c>
      <c r="U2688" s="4"/>
      <c r="V2688" s="4"/>
      <c r="W2688" s="4"/>
      <c r="X2688" s="4"/>
      <c r="Y2688" s="4"/>
      <c r="Z2688" s="4"/>
      <c r="AA2688" s="4">
        <v>516</v>
      </c>
      <c r="AB2688" s="4">
        <v>1359</v>
      </c>
      <c r="AC2688" s="4"/>
    </row>
    <row r="2689" spans="1:29" hidden="1" x14ac:dyDescent="0.25">
      <c r="A2689" s="4" t="s">
        <v>4133</v>
      </c>
      <c r="B2689" s="4" t="s">
        <v>3938</v>
      </c>
      <c r="C2689" s="4" t="s">
        <v>2788</v>
      </c>
      <c r="D2689" s="4" t="s">
        <v>2794</v>
      </c>
      <c r="E2689" s="4" t="s">
        <v>294</v>
      </c>
      <c r="F2689" s="4">
        <v>0</v>
      </c>
      <c r="G2689" s="4">
        <v>0.24</v>
      </c>
      <c r="H2689" s="4">
        <v>3.54</v>
      </c>
      <c r="I2689" s="4">
        <v>9.1300000000000008</v>
      </c>
      <c r="J2689" s="4">
        <v>0.13</v>
      </c>
      <c r="K2689" s="4">
        <v>57</v>
      </c>
      <c r="L2689" s="4">
        <v>21.6</v>
      </c>
      <c r="M2689" s="4">
        <v>279</v>
      </c>
      <c r="N2689" s="4">
        <v>110</v>
      </c>
      <c r="O2689" s="4">
        <v>478</v>
      </c>
      <c r="P2689" s="4">
        <v>94.2</v>
      </c>
      <c r="Q2689" s="4">
        <v>789</v>
      </c>
      <c r="R2689" s="4">
        <v>146</v>
      </c>
      <c r="S2689" s="4">
        <v>11197</v>
      </c>
      <c r="T2689" s="4">
        <v>8.51</v>
      </c>
      <c r="U2689" s="4"/>
      <c r="V2689" s="4"/>
      <c r="W2689" s="4"/>
      <c r="X2689" s="4"/>
      <c r="Y2689" s="4"/>
      <c r="Z2689" s="4"/>
      <c r="AA2689" s="4">
        <v>280</v>
      </c>
      <c r="AB2689" s="4">
        <v>496</v>
      </c>
      <c r="AC2689" s="4"/>
    </row>
    <row r="2690" spans="1:29" hidden="1" x14ac:dyDescent="0.25">
      <c r="A2690" s="4" t="s">
        <v>4133</v>
      </c>
      <c r="B2690" s="4" t="s">
        <v>3938</v>
      </c>
      <c r="C2690" s="4" t="s">
        <v>2788</v>
      </c>
      <c r="D2690" s="4" t="s">
        <v>2795</v>
      </c>
      <c r="E2690" s="4" t="s">
        <v>294</v>
      </c>
      <c r="F2690" s="4">
        <v>0</v>
      </c>
      <c r="G2690" s="4">
        <v>0.33</v>
      </c>
      <c r="H2690" s="4">
        <v>3.74</v>
      </c>
      <c r="I2690" s="4">
        <v>9.2799999999999994</v>
      </c>
      <c r="J2690" s="4">
        <v>0.15</v>
      </c>
      <c r="K2690" s="4">
        <v>59.7</v>
      </c>
      <c r="L2690" s="4">
        <v>22.7</v>
      </c>
      <c r="M2690" s="4">
        <v>294</v>
      </c>
      <c r="N2690" s="4">
        <v>114</v>
      </c>
      <c r="O2690" s="4">
        <v>507</v>
      </c>
      <c r="P2690" s="4">
        <v>100</v>
      </c>
      <c r="Q2690" s="4">
        <v>843</v>
      </c>
      <c r="R2690" s="4">
        <v>152</v>
      </c>
      <c r="S2690" s="4">
        <v>11902</v>
      </c>
      <c r="T2690" s="4">
        <v>14.2</v>
      </c>
      <c r="U2690" s="4"/>
      <c r="V2690" s="4"/>
      <c r="W2690" s="4"/>
      <c r="X2690" s="4"/>
      <c r="Y2690" s="4"/>
      <c r="Z2690" s="4"/>
      <c r="AA2690" s="4">
        <v>339</v>
      </c>
      <c r="AB2690" s="4">
        <v>599</v>
      </c>
      <c r="AC2690" s="4"/>
    </row>
    <row r="2691" spans="1:29" hidden="1" x14ac:dyDescent="0.25">
      <c r="A2691" s="4" t="s">
        <v>4133</v>
      </c>
      <c r="B2691" s="4" t="s">
        <v>3938</v>
      </c>
      <c r="C2691" s="4" t="s">
        <v>2788</v>
      </c>
      <c r="D2691" s="4" t="s">
        <v>2796</v>
      </c>
      <c r="E2691" s="4" t="s">
        <v>294</v>
      </c>
      <c r="F2691" s="4">
        <v>0</v>
      </c>
      <c r="G2691" s="4">
        <v>0.28000000000000003</v>
      </c>
      <c r="H2691" s="4">
        <v>3.94</v>
      </c>
      <c r="I2691" s="4">
        <v>7.88</v>
      </c>
      <c r="J2691" s="4">
        <v>0.12</v>
      </c>
      <c r="K2691" s="4">
        <v>47.1</v>
      </c>
      <c r="L2691" s="4">
        <v>16.5</v>
      </c>
      <c r="M2691" s="4">
        <v>206</v>
      </c>
      <c r="N2691" s="4">
        <v>79.7</v>
      </c>
      <c r="O2691" s="4">
        <v>361</v>
      </c>
      <c r="P2691" s="4">
        <v>71.2</v>
      </c>
      <c r="Q2691" s="4">
        <v>596</v>
      </c>
      <c r="R2691" s="4">
        <v>112</v>
      </c>
      <c r="S2691" s="4">
        <v>10938</v>
      </c>
      <c r="T2691" s="4">
        <v>7.53</v>
      </c>
      <c r="U2691" s="4"/>
      <c r="V2691" s="4"/>
      <c r="W2691" s="4"/>
      <c r="X2691" s="4"/>
      <c r="Y2691" s="4"/>
      <c r="Z2691" s="4"/>
      <c r="AA2691" s="4">
        <v>205</v>
      </c>
      <c r="AB2691" s="4">
        <v>371</v>
      </c>
      <c r="AC2691" s="4"/>
    </row>
    <row r="2692" spans="1:29" hidden="1" x14ac:dyDescent="0.25">
      <c r="A2692" s="4" t="s">
        <v>4133</v>
      </c>
      <c r="B2692" s="4" t="s">
        <v>3938</v>
      </c>
      <c r="C2692" s="4" t="s">
        <v>2788</v>
      </c>
      <c r="D2692" s="4" t="s">
        <v>2797</v>
      </c>
      <c r="E2692" s="4" t="s">
        <v>294</v>
      </c>
      <c r="F2692" s="4">
        <v>0</v>
      </c>
      <c r="G2692" s="4">
        <v>0.16</v>
      </c>
      <c r="H2692" s="4">
        <v>2.56</v>
      </c>
      <c r="I2692" s="4">
        <v>5.79</v>
      </c>
      <c r="J2692" s="4">
        <v>0.03</v>
      </c>
      <c r="K2692" s="4">
        <v>34.799999999999997</v>
      </c>
      <c r="L2692" s="4">
        <v>13.8</v>
      </c>
      <c r="M2692" s="4">
        <v>173</v>
      </c>
      <c r="N2692" s="4">
        <v>67.7</v>
      </c>
      <c r="O2692" s="4">
        <v>294</v>
      </c>
      <c r="P2692" s="4">
        <v>58.2</v>
      </c>
      <c r="Q2692" s="4">
        <v>479</v>
      </c>
      <c r="R2692" s="4">
        <v>88.5</v>
      </c>
      <c r="S2692" s="4">
        <v>11779</v>
      </c>
      <c r="T2692" s="4">
        <v>14.2</v>
      </c>
      <c r="U2692" s="4"/>
      <c r="V2692" s="4"/>
      <c r="W2692" s="4"/>
      <c r="X2692" s="4"/>
      <c r="Y2692" s="4"/>
      <c r="Z2692" s="4"/>
      <c r="AA2692" s="4">
        <v>248</v>
      </c>
      <c r="AB2692" s="4">
        <v>431</v>
      </c>
      <c r="AC2692" s="4"/>
    </row>
    <row r="2693" spans="1:29" hidden="1" x14ac:dyDescent="0.25">
      <c r="A2693" s="4" t="s">
        <v>4133</v>
      </c>
      <c r="B2693" s="4" t="s">
        <v>3938</v>
      </c>
      <c r="C2693" s="4" t="s">
        <v>2788</v>
      </c>
      <c r="D2693" s="4" t="s">
        <v>2798</v>
      </c>
      <c r="E2693" s="4" t="s">
        <v>294</v>
      </c>
      <c r="F2693" s="4">
        <v>0</v>
      </c>
      <c r="G2693" s="4">
        <v>7.44</v>
      </c>
      <c r="H2693" s="4">
        <v>40.9</v>
      </c>
      <c r="I2693" s="4">
        <v>23.9</v>
      </c>
      <c r="J2693" s="4">
        <v>8.5999999999999993E-2</v>
      </c>
      <c r="K2693" s="4">
        <v>62.1</v>
      </c>
      <c r="L2693" s="4">
        <v>23.3</v>
      </c>
      <c r="M2693" s="4">
        <v>314</v>
      </c>
      <c r="N2693" s="4">
        <v>133</v>
      </c>
      <c r="O2693" s="4">
        <v>665</v>
      </c>
      <c r="P2693" s="4">
        <v>146</v>
      </c>
      <c r="Q2693" s="4">
        <v>1330</v>
      </c>
      <c r="R2693" s="4">
        <v>251</v>
      </c>
      <c r="S2693" s="4">
        <v>13789</v>
      </c>
      <c r="T2693" s="4">
        <v>84.8</v>
      </c>
      <c r="U2693" s="4"/>
      <c r="V2693" s="4"/>
      <c r="W2693" s="4"/>
      <c r="X2693" s="4"/>
      <c r="Y2693" s="4"/>
      <c r="Z2693" s="4"/>
      <c r="AA2693" s="4">
        <v>1335</v>
      </c>
      <c r="AB2693" s="4">
        <v>2248</v>
      </c>
      <c r="AC2693" s="4"/>
    </row>
    <row r="2694" spans="1:29" hidden="1" x14ac:dyDescent="0.25">
      <c r="A2694" s="4" t="s">
        <v>4133</v>
      </c>
      <c r="B2694" s="4" t="s">
        <v>3938</v>
      </c>
      <c r="C2694" s="4" t="s">
        <v>2788</v>
      </c>
      <c r="D2694" s="4" t="s">
        <v>2799</v>
      </c>
      <c r="E2694" s="4" t="s">
        <v>294</v>
      </c>
      <c r="F2694" s="4">
        <v>0</v>
      </c>
      <c r="G2694" s="4">
        <v>1.36</v>
      </c>
      <c r="H2694" s="4">
        <v>6.78</v>
      </c>
      <c r="I2694" s="4">
        <v>5.29</v>
      </c>
      <c r="J2694" s="4">
        <v>4.9000000000000002E-2</v>
      </c>
      <c r="K2694" s="4">
        <v>30.7</v>
      </c>
      <c r="L2694" s="4">
        <v>12.5</v>
      </c>
      <c r="M2694" s="4">
        <v>158</v>
      </c>
      <c r="N2694" s="4">
        <v>63.4</v>
      </c>
      <c r="O2694" s="4">
        <v>289</v>
      </c>
      <c r="P2694" s="4">
        <v>57.3</v>
      </c>
      <c r="Q2694" s="4">
        <v>480</v>
      </c>
      <c r="R2694" s="4">
        <v>88.7</v>
      </c>
      <c r="S2694" s="4">
        <v>11653</v>
      </c>
      <c r="T2694" s="4">
        <v>16.600000000000001</v>
      </c>
      <c r="U2694" s="4"/>
      <c r="V2694" s="4"/>
      <c r="W2694" s="4"/>
      <c r="X2694" s="4"/>
      <c r="Y2694" s="4"/>
      <c r="Z2694" s="4"/>
      <c r="AA2694" s="4">
        <v>276</v>
      </c>
      <c r="AB2694" s="4">
        <v>527</v>
      </c>
      <c r="AC2694" s="4"/>
    </row>
    <row r="2695" spans="1:29" hidden="1" x14ac:dyDescent="0.25">
      <c r="A2695" s="4" t="s">
        <v>4133</v>
      </c>
      <c r="B2695" s="4" t="s">
        <v>3938</v>
      </c>
      <c r="C2695" s="4" t="s">
        <v>2788</v>
      </c>
      <c r="D2695" s="4" t="s">
        <v>2800</v>
      </c>
      <c r="E2695" s="4" t="s">
        <v>294</v>
      </c>
      <c r="F2695" s="4">
        <v>0</v>
      </c>
      <c r="G2695" s="4">
        <v>0.24</v>
      </c>
      <c r="H2695" s="4">
        <v>2.36</v>
      </c>
      <c r="I2695" s="4">
        <v>5.36</v>
      </c>
      <c r="J2695" s="4">
        <v>7.8E-2</v>
      </c>
      <c r="K2695" s="4">
        <v>38</v>
      </c>
      <c r="L2695" s="4">
        <v>15.8</v>
      </c>
      <c r="M2695" s="4">
        <v>214</v>
      </c>
      <c r="N2695" s="4">
        <v>85.5</v>
      </c>
      <c r="O2695" s="4">
        <v>393</v>
      </c>
      <c r="P2695" s="4">
        <v>79.5</v>
      </c>
      <c r="Q2695" s="4">
        <v>679</v>
      </c>
      <c r="R2695" s="4">
        <v>124</v>
      </c>
      <c r="S2695" s="4">
        <v>11709</v>
      </c>
      <c r="T2695" s="4">
        <v>26.8</v>
      </c>
      <c r="U2695" s="4"/>
      <c r="V2695" s="4"/>
      <c r="W2695" s="4"/>
      <c r="X2695" s="4"/>
      <c r="Y2695" s="4"/>
      <c r="Z2695" s="4"/>
      <c r="AA2695" s="4">
        <v>552</v>
      </c>
      <c r="AB2695" s="4">
        <v>846</v>
      </c>
      <c r="AC2695" s="4"/>
    </row>
    <row r="2696" spans="1:29" hidden="1" x14ac:dyDescent="0.25">
      <c r="A2696" s="4" t="s">
        <v>4133</v>
      </c>
      <c r="B2696" s="4" t="s">
        <v>3938</v>
      </c>
      <c r="C2696" s="4" t="s">
        <v>2788</v>
      </c>
      <c r="D2696" s="4" t="s">
        <v>2801</v>
      </c>
      <c r="E2696" s="4" t="s">
        <v>294</v>
      </c>
      <c r="F2696" s="4">
        <v>0</v>
      </c>
      <c r="G2696" s="4">
        <v>0.31</v>
      </c>
      <c r="H2696" s="4">
        <v>3.43</v>
      </c>
      <c r="I2696" s="4">
        <v>6.17</v>
      </c>
      <c r="J2696" s="4">
        <v>8.7999999999999995E-2</v>
      </c>
      <c r="K2696" s="4">
        <v>39.4</v>
      </c>
      <c r="L2696" s="4">
        <v>16.5</v>
      </c>
      <c r="M2696" s="4">
        <v>225</v>
      </c>
      <c r="N2696" s="4">
        <v>92.5</v>
      </c>
      <c r="O2696" s="4">
        <v>445</v>
      </c>
      <c r="P2696" s="4">
        <v>95.7</v>
      </c>
      <c r="Q2696" s="4">
        <v>862</v>
      </c>
      <c r="R2696" s="4">
        <v>165</v>
      </c>
      <c r="S2696" s="4">
        <v>13123</v>
      </c>
      <c r="T2696" s="4">
        <v>63.9</v>
      </c>
      <c r="U2696" s="4"/>
      <c r="V2696" s="4"/>
      <c r="W2696" s="4"/>
      <c r="X2696" s="4"/>
      <c r="Y2696" s="4"/>
      <c r="Z2696" s="4"/>
      <c r="AA2696" s="4">
        <v>404</v>
      </c>
      <c r="AB2696" s="4">
        <v>861</v>
      </c>
      <c r="AC2696" s="4"/>
    </row>
    <row r="2697" spans="1:29" hidden="1" x14ac:dyDescent="0.25">
      <c r="A2697" s="4" t="s">
        <v>4133</v>
      </c>
      <c r="B2697" s="4" t="s">
        <v>3938</v>
      </c>
      <c r="C2697" s="4" t="s">
        <v>2788</v>
      </c>
      <c r="D2697" s="4" t="s">
        <v>2802</v>
      </c>
      <c r="E2697" s="4" t="s">
        <v>294</v>
      </c>
      <c r="F2697" s="4">
        <v>0</v>
      </c>
      <c r="G2697" s="4">
        <v>1.83</v>
      </c>
      <c r="H2697" s="4">
        <v>8.7799999999999994</v>
      </c>
      <c r="I2697" s="4">
        <v>6.84</v>
      </c>
      <c r="J2697" s="4">
        <v>2.5999999999999999E-2</v>
      </c>
      <c r="K2697" s="4">
        <v>38.200000000000003</v>
      </c>
      <c r="L2697" s="4">
        <v>18.899999999999999</v>
      </c>
      <c r="M2697" s="4">
        <v>291</v>
      </c>
      <c r="N2697" s="4">
        <v>128</v>
      </c>
      <c r="O2697" s="4">
        <v>653</v>
      </c>
      <c r="P2697" s="4">
        <v>146</v>
      </c>
      <c r="Q2697" s="4">
        <v>1317</v>
      </c>
      <c r="R2697" s="4">
        <v>247</v>
      </c>
      <c r="S2697" s="4">
        <v>14442</v>
      </c>
      <c r="T2697" s="4">
        <v>75.400000000000006</v>
      </c>
      <c r="U2697" s="4"/>
      <c r="V2697" s="4"/>
      <c r="W2697" s="4"/>
      <c r="X2697" s="4"/>
      <c r="Y2697" s="4"/>
      <c r="Z2697" s="4"/>
      <c r="AA2697" s="4">
        <v>1008</v>
      </c>
      <c r="AB2697" s="4">
        <v>1951</v>
      </c>
      <c r="AC2697" s="4"/>
    </row>
    <row r="2698" spans="1:29" hidden="1" x14ac:dyDescent="0.25">
      <c r="A2698" s="4" t="s">
        <v>4133</v>
      </c>
      <c r="B2698" s="4" t="s">
        <v>3938</v>
      </c>
      <c r="C2698" s="4" t="s">
        <v>2788</v>
      </c>
      <c r="D2698" s="4" t="s">
        <v>2803</v>
      </c>
      <c r="E2698" s="4" t="s">
        <v>294</v>
      </c>
      <c r="F2698" s="4">
        <v>0</v>
      </c>
      <c r="G2698" s="4">
        <v>0.87</v>
      </c>
      <c r="H2698" s="4">
        <v>9.56</v>
      </c>
      <c r="I2698" s="4">
        <v>14</v>
      </c>
      <c r="J2698" s="4">
        <v>0.34</v>
      </c>
      <c r="K2698" s="4">
        <v>62.6</v>
      </c>
      <c r="L2698" s="4">
        <v>19.600000000000001</v>
      </c>
      <c r="M2698" s="4">
        <v>223</v>
      </c>
      <c r="N2698" s="4">
        <v>80.099999999999994</v>
      </c>
      <c r="O2698" s="4">
        <v>336</v>
      </c>
      <c r="P2698" s="4">
        <v>63.6</v>
      </c>
      <c r="Q2698" s="4">
        <v>539</v>
      </c>
      <c r="R2698" s="4">
        <v>100</v>
      </c>
      <c r="S2698" s="4">
        <v>9473</v>
      </c>
      <c r="T2698" s="4">
        <v>8.08</v>
      </c>
      <c r="U2698" s="4"/>
      <c r="V2698" s="4"/>
      <c r="W2698" s="4"/>
      <c r="X2698" s="4"/>
      <c r="Y2698" s="4"/>
      <c r="Z2698" s="4"/>
      <c r="AA2698" s="4">
        <v>168</v>
      </c>
      <c r="AB2698" s="4">
        <v>208</v>
      </c>
      <c r="AC2698" s="4"/>
    </row>
    <row r="2699" spans="1:29" hidden="1" x14ac:dyDescent="0.25">
      <c r="A2699" s="4" t="s">
        <v>4133</v>
      </c>
      <c r="B2699" s="4" t="s">
        <v>3938</v>
      </c>
      <c r="C2699" s="4" t="s">
        <v>2788</v>
      </c>
      <c r="D2699" s="4" t="s">
        <v>2804</v>
      </c>
      <c r="E2699" s="4" t="s">
        <v>294</v>
      </c>
      <c r="F2699" s="4">
        <v>0</v>
      </c>
      <c r="G2699" s="4">
        <v>0.16</v>
      </c>
      <c r="H2699" s="4">
        <v>3.87</v>
      </c>
      <c r="I2699" s="4">
        <v>8.16</v>
      </c>
      <c r="J2699" s="4">
        <v>0.25</v>
      </c>
      <c r="K2699" s="4">
        <v>47.9</v>
      </c>
      <c r="L2699" s="4">
        <v>16.899999999999999</v>
      </c>
      <c r="M2699" s="4">
        <v>199</v>
      </c>
      <c r="N2699" s="4">
        <v>74.400000000000006</v>
      </c>
      <c r="O2699" s="4">
        <v>321</v>
      </c>
      <c r="P2699" s="4">
        <v>59.8</v>
      </c>
      <c r="Q2699" s="4">
        <v>499</v>
      </c>
      <c r="R2699" s="4">
        <v>91.4</v>
      </c>
      <c r="S2699" s="4">
        <v>10494</v>
      </c>
      <c r="T2699" s="4">
        <v>5.32</v>
      </c>
      <c r="U2699" s="4"/>
      <c r="V2699" s="4"/>
      <c r="W2699" s="4"/>
      <c r="X2699" s="4"/>
      <c r="Y2699" s="4"/>
      <c r="Z2699" s="4"/>
      <c r="AA2699" s="4">
        <v>155</v>
      </c>
      <c r="AB2699" s="4">
        <v>248</v>
      </c>
      <c r="AC2699" s="4"/>
    </row>
    <row r="2700" spans="1:29" hidden="1" x14ac:dyDescent="0.25">
      <c r="A2700" s="4" t="s">
        <v>4133</v>
      </c>
      <c r="B2700" s="4" t="s">
        <v>3938</v>
      </c>
      <c r="C2700" s="4" t="s">
        <v>2788</v>
      </c>
      <c r="D2700" s="4" t="s">
        <v>2805</v>
      </c>
      <c r="E2700" s="4" t="s">
        <v>294</v>
      </c>
      <c r="F2700" s="4">
        <v>0</v>
      </c>
      <c r="G2700" s="4">
        <v>0.24</v>
      </c>
      <c r="H2700" s="4">
        <v>2.48</v>
      </c>
      <c r="I2700" s="4">
        <v>6.37</v>
      </c>
      <c r="J2700" s="4">
        <v>8.7999999999999995E-2</v>
      </c>
      <c r="K2700" s="4">
        <v>39</v>
      </c>
      <c r="L2700" s="4">
        <v>15.5</v>
      </c>
      <c r="M2700" s="4">
        <v>208</v>
      </c>
      <c r="N2700" s="4">
        <v>86.5</v>
      </c>
      <c r="O2700" s="4">
        <v>396</v>
      </c>
      <c r="P2700" s="4">
        <v>82.2</v>
      </c>
      <c r="Q2700" s="4">
        <v>730</v>
      </c>
      <c r="R2700" s="4">
        <v>144</v>
      </c>
      <c r="S2700" s="4">
        <v>11709</v>
      </c>
      <c r="T2700" s="4">
        <v>43.7</v>
      </c>
      <c r="U2700" s="4"/>
      <c r="V2700" s="4"/>
      <c r="W2700" s="4"/>
      <c r="X2700" s="4"/>
      <c r="Y2700" s="4"/>
      <c r="Z2700" s="4"/>
      <c r="AA2700" s="4">
        <v>246</v>
      </c>
      <c r="AB2700" s="4">
        <v>660</v>
      </c>
      <c r="AC2700" s="4"/>
    </row>
    <row r="2701" spans="1:29" hidden="1" x14ac:dyDescent="0.25">
      <c r="A2701" s="4" t="s">
        <v>4133</v>
      </c>
      <c r="B2701" s="4" t="s">
        <v>3938</v>
      </c>
      <c r="C2701" s="4" t="s">
        <v>2788</v>
      </c>
      <c r="D2701" s="4" t="s">
        <v>2806</v>
      </c>
      <c r="E2701" s="4" t="s">
        <v>294</v>
      </c>
      <c r="F2701" s="4">
        <v>0</v>
      </c>
      <c r="G2701" s="4">
        <v>0.41</v>
      </c>
      <c r="H2701" s="4">
        <v>4.05</v>
      </c>
      <c r="I2701" s="4">
        <v>7.09</v>
      </c>
      <c r="J2701" s="4">
        <v>0.09</v>
      </c>
      <c r="K2701" s="4">
        <v>38.1</v>
      </c>
      <c r="L2701" s="4">
        <v>14.3</v>
      </c>
      <c r="M2701" s="4">
        <v>179</v>
      </c>
      <c r="N2701" s="4">
        <v>67.5</v>
      </c>
      <c r="O2701" s="4">
        <v>294</v>
      </c>
      <c r="P2701" s="4">
        <v>58.2</v>
      </c>
      <c r="Q2701" s="4">
        <v>501</v>
      </c>
      <c r="R2701" s="4">
        <v>95.2</v>
      </c>
      <c r="S2701" s="4">
        <v>10784</v>
      </c>
      <c r="T2701" s="4">
        <v>10.9</v>
      </c>
      <c r="U2701" s="4"/>
      <c r="V2701" s="4"/>
      <c r="W2701" s="4"/>
      <c r="X2701" s="4"/>
      <c r="Y2701" s="4"/>
      <c r="Z2701" s="4"/>
      <c r="AA2701" s="4">
        <v>201</v>
      </c>
      <c r="AB2701" s="4">
        <v>344</v>
      </c>
      <c r="AC2701" s="4"/>
    </row>
    <row r="2702" spans="1:29" hidden="1" x14ac:dyDescent="0.25">
      <c r="A2702" s="4" t="s">
        <v>4133</v>
      </c>
      <c r="B2702" s="4" t="s">
        <v>3939</v>
      </c>
      <c r="C2702" s="4" t="s">
        <v>2808</v>
      </c>
      <c r="D2702" s="4" t="s">
        <v>2807</v>
      </c>
      <c r="E2702" s="4" t="s">
        <v>294</v>
      </c>
      <c r="F2702" s="4">
        <v>0</v>
      </c>
      <c r="G2702" s="4">
        <v>8.5999999999999993E-2</v>
      </c>
      <c r="H2702" s="4">
        <v>0.9</v>
      </c>
      <c r="I2702" s="4">
        <v>2.8</v>
      </c>
      <c r="J2702" s="4">
        <v>0.28000000000000003</v>
      </c>
      <c r="K2702" s="4">
        <v>12.1</v>
      </c>
      <c r="L2702" s="4">
        <v>4.1100000000000003</v>
      </c>
      <c r="M2702" s="4">
        <v>51.1</v>
      </c>
      <c r="N2702" s="4">
        <v>19.399999999999999</v>
      </c>
      <c r="O2702" s="4">
        <v>87.5</v>
      </c>
      <c r="P2702" s="4">
        <v>17.7</v>
      </c>
      <c r="Q2702" s="4">
        <v>165</v>
      </c>
      <c r="R2702" s="4">
        <v>33.700000000000003</v>
      </c>
      <c r="S2702" s="4">
        <v>8901</v>
      </c>
      <c r="T2702" s="4">
        <v>0.69</v>
      </c>
      <c r="U2702" s="4"/>
      <c r="V2702" s="4"/>
      <c r="W2702" s="4"/>
      <c r="X2702" s="4"/>
      <c r="Y2702" s="4"/>
      <c r="Z2702" s="4"/>
      <c r="AA2702" s="4">
        <v>18.3</v>
      </c>
      <c r="AB2702" s="4">
        <v>27.4</v>
      </c>
      <c r="AC2702" s="4"/>
    </row>
    <row r="2703" spans="1:29" hidden="1" x14ac:dyDescent="0.25">
      <c r="A2703" s="4" t="s">
        <v>4133</v>
      </c>
      <c r="B2703" s="4" t="s">
        <v>3939</v>
      </c>
      <c r="C2703" s="4" t="s">
        <v>2808</v>
      </c>
      <c r="D2703" s="4" t="s">
        <v>2809</v>
      </c>
      <c r="E2703" s="4" t="s">
        <v>294</v>
      </c>
      <c r="F2703" s="4">
        <v>0</v>
      </c>
      <c r="G2703" s="4">
        <v>0.1</v>
      </c>
      <c r="H2703" s="4">
        <v>1.25</v>
      </c>
      <c r="I2703" s="4">
        <v>2.57</v>
      </c>
      <c r="J2703" s="4">
        <v>0.31</v>
      </c>
      <c r="K2703" s="4">
        <v>12.5</v>
      </c>
      <c r="L2703" s="4">
        <v>4.3899999999999997</v>
      </c>
      <c r="M2703" s="4">
        <v>54.5</v>
      </c>
      <c r="N2703" s="4">
        <v>20.100000000000001</v>
      </c>
      <c r="O2703" s="4">
        <v>87.9</v>
      </c>
      <c r="P2703" s="4">
        <v>18.3</v>
      </c>
      <c r="Q2703" s="4">
        <v>166</v>
      </c>
      <c r="R2703" s="4">
        <v>32.5</v>
      </c>
      <c r="S2703" s="4">
        <v>8873</v>
      </c>
      <c r="T2703" s="4">
        <v>0.77</v>
      </c>
      <c r="U2703" s="4"/>
      <c r="V2703" s="4"/>
      <c r="W2703" s="4"/>
      <c r="X2703" s="4"/>
      <c r="Y2703" s="4"/>
      <c r="Z2703" s="4"/>
      <c r="AA2703" s="4">
        <v>19.8</v>
      </c>
      <c r="AB2703" s="4">
        <v>28.8</v>
      </c>
      <c r="AC2703" s="4"/>
    </row>
    <row r="2704" spans="1:29" hidden="1" x14ac:dyDescent="0.25">
      <c r="A2704" s="4" t="s">
        <v>4133</v>
      </c>
      <c r="B2704" s="4" t="s">
        <v>3939</v>
      </c>
      <c r="C2704" s="4" t="s">
        <v>2808</v>
      </c>
      <c r="D2704" s="4" t="s">
        <v>2810</v>
      </c>
      <c r="E2704" s="4" t="s">
        <v>294</v>
      </c>
      <c r="F2704" s="4">
        <v>0</v>
      </c>
      <c r="G2704" s="4">
        <v>0.1</v>
      </c>
      <c r="H2704" s="4">
        <v>1.36</v>
      </c>
      <c r="I2704" s="4">
        <v>2.41</v>
      </c>
      <c r="J2704" s="4">
        <v>0.3</v>
      </c>
      <c r="K2704" s="4">
        <v>12</v>
      </c>
      <c r="L2704" s="4">
        <v>4.41</v>
      </c>
      <c r="M2704" s="4">
        <v>55.1</v>
      </c>
      <c r="N2704" s="4">
        <v>20.3</v>
      </c>
      <c r="O2704" s="4">
        <v>90.2</v>
      </c>
      <c r="P2704" s="4">
        <v>18.7</v>
      </c>
      <c r="Q2704" s="4">
        <v>172</v>
      </c>
      <c r="R2704" s="4">
        <v>34.4</v>
      </c>
      <c r="S2704" s="4">
        <v>9278</v>
      </c>
      <c r="T2704" s="4">
        <v>0.75</v>
      </c>
      <c r="U2704" s="4"/>
      <c r="V2704" s="4"/>
      <c r="W2704" s="4"/>
      <c r="X2704" s="4"/>
      <c r="Y2704" s="4"/>
      <c r="Z2704" s="4"/>
      <c r="AA2704" s="4">
        <v>23.1</v>
      </c>
      <c r="AB2704" s="4">
        <v>31.9</v>
      </c>
      <c r="AC2704" s="4"/>
    </row>
    <row r="2705" spans="1:29" hidden="1" x14ac:dyDescent="0.25">
      <c r="A2705" s="4" t="s">
        <v>4133</v>
      </c>
      <c r="B2705" s="4" t="s">
        <v>3939</v>
      </c>
      <c r="C2705" s="4" t="s">
        <v>2808</v>
      </c>
      <c r="D2705" s="4" t="s">
        <v>2811</v>
      </c>
      <c r="E2705" s="4" t="s">
        <v>294</v>
      </c>
      <c r="F2705" s="4">
        <v>0</v>
      </c>
      <c r="G2705" s="4">
        <v>0.85</v>
      </c>
      <c r="H2705" s="4">
        <v>13.5</v>
      </c>
      <c r="I2705" s="4">
        <v>22.1</v>
      </c>
      <c r="J2705" s="4">
        <v>6.09</v>
      </c>
      <c r="K2705" s="4">
        <v>102</v>
      </c>
      <c r="L2705" s="4">
        <v>35.1</v>
      </c>
      <c r="M2705" s="4">
        <v>349</v>
      </c>
      <c r="N2705" s="4">
        <v>98.1</v>
      </c>
      <c r="O2705" s="4">
        <v>339</v>
      </c>
      <c r="P2705" s="4">
        <v>55.9</v>
      </c>
      <c r="Q2705" s="4">
        <v>441</v>
      </c>
      <c r="R2705" s="4">
        <v>78.7</v>
      </c>
      <c r="S2705" s="4">
        <v>8873</v>
      </c>
      <c r="T2705" s="4">
        <v>0.54</v>
      </c>
      <c r="U2705" s="4"/>
      <c r="V2705" s="4"/>
      <c r="W2705" s="4"/>
      <c r="X2705" s="4"/>
      <c r="Y2705" s="4"/>
      <c r="Z2705" s="4"/>
      <c r="AA2705" s="4">
        <v>55.1</v>
      </c>
      <c r="AB2705" s="4">
        <v>50.4</v>
      </c>
      <c r="AC2705" s="4"/>
    </row>
    <row r="2706" spans="1:29" hidden="1" x14ac:dyDescent="0.25">
      <c r="A2706" s="4" t="s">
        <v>4133</v>
      </c>
      <c r="B2706" s="4" t="s">
        <v>3939</v>
      </c>
      <c r="C2706" s="4" t="s">
        <v>2808</v>
      </c>
      <c r="D2706" s="4" t="s">
        <v>2812</v>
      </c>
      <c r="E2706" s="4" t="s">
        <v>294</v>
      </c>
      <c r="F2706" s="4">
        <v>0</v>
      </c>
      <c r="G2706" s="4">
        <v>5.2999999999999999E-2</v>
      </c>
      <c r="H2706" s="4">
        <v>1.27</v>
      </c>
      <c r="I2706" s="4">
        <v>2.3199999999999998</v>
      </c>
      <c r="J2706" s="4">
        <v>0.22</v>
      </c>
      <c r="K2706" s="4">
        <v>11.5</v>
      </c>
      <c r="L2706" s="4">
        <v>4.2300000000000004</v>
      </c>
      <c r="M2706" s="4">
        <v>48.2</v>
      </c>
      <c r="N2706" s="4">
        <v>18.399999999999999</v>
      </c>
      <c r="O2706" s="4">
        <v>82.4</v>
      </c>
      <c r="P2706" s="4">
        <v>16.8</v>
      </c>
      <c r="Q2706" s="4">
        <v>152</v>
      </c>
      <c r="R2706" s="4">
        <v>31</v>
      </c>
      <c r="S2706" s="4">
        <v>8821</v>
      </c>
      <c r="T2706" s="4">
        <v>0.69</v>
      </c>
      <c r="U2706" s="4"/>
      <c r="V2706" s="4"/>
      <c r="W2706" s="4"/>
      <c r="X2706" s="4"/>
      <c r="Y2706" s="4"/>
      <c r="Z2706" s="4"/>
      <c r="AA2706" s="4">
        <v>21</v>
      </c>
      <c r="AB2706" s="4">
        <v>32.1</v>
      </c>
      <c r="AC2706" s="4"/>
    </row>
    <row r="2707" spans="1:29" hidden="1" x14ac:dyDescent="0.25">
      <c r="A2707" s="4" t="s">
        <v>4133</v>
      </c>
      <c r="B2707" s="4" t="s">
        <v>3939</v>
      </c>
      <c r="C2707" s="4" t="s">
        <v>2808</v>
      </c>
      <c r="D2707" s="4" t="s">
        <v>2813</v>
      </c>
      <c r="E2707" s="4" t="s">
        <v>294</v>
      </c>
      <c r="F2707" s="4">
        <v>0</v>
      </c>
      <c r="G2707" s="4">
        <v>0.04</v>
      </c>
      <c r="H2707" s="4">
        <v>1.28</v>
      </c>
      <c r="I2707" s="4">
        <v>2.06</v>
      </c>
      <c r="J2707" s="4">
        <v>0.22</v>
      </c>
      <c r="K2707" s="4">
        <v>12.6</v>
      </c>
      <c r="L2707" s="4">
        <v>4.4000000000000004</v>
      </c>
      <c r="M2707" s="4">
        <v>51.6</v>
      </c>
      <c r="N2707" s="4">
        <v>19.600000000000001</v>
      </c>
      <c r="O2707" s="4">
        <v>85</v>
      </c>
      <c r="P2707" s="4">
        <v>17.600000000000001</v>
      </c>
      <c r="Q2707" s="4">
        <v>157</v>
      </c>
      <c r="R2707" s="4">
        <v>31.2</v>
      </c>
      <c r="S2707" s="4">
        <v>8975</v>
      </c>
      <c r="T2707" s="4">
        <v>0.72</v>
      </c>
      <c r="U2707" s="4"/>
      <c r="V2707" s="4"/>
      <c r="W2707" s="4"/>
      <c r="X2707" s="4"/>
      <c r="Y2707" s="4"/>
      <c r="Z2707" s="4"/>
      <c r="AA2707" s="4">
        <v>23.4</v>
      </c>
      <c r="AB2707" s="4">
        <v>35.5</v>
      </c>
      <c r="AC2707" s="4"/>
    </row>
    <row r="2708" spans="1:29" hidden="1" x14ac:dyDescent="0.25">
      <c r="A2708" s="4" t="s">
        <v>4133</v>
      </c>
      <c r="B2708" s="4" t="s">
        <v>3939</v>
      </c>
      <c r="C2708" s="4" t="s">
        <v>2808</v>
      </c>
      <c r="D2708" s="4" t="s">
        <v>2814</v>
      </c>
      <c r="E2708" s="4" t="s">
        <v>294</v>
      </c>
      <c r="F2708" s="4">
        <v>0</v>
      </c>
      <c r="G2708" s="4">
        <v>0.34</v>
      </c>
      <c r="H2708" s="4">
        <v>4.79</v>
      </c>
      <c r="I2708" s="4">
        <v>7.88</v>
      </c>
      <c r="J2708" s="4">
        <v>0.71</v>
      </c>
      <c r="K2708" s="4">
        <v>33.4</v>
      </c>
      <c r="L2708" s="4">
        <v>10.199999999999999</v>
      </c>
      <c r="M2708" s="4">
        <v>109</v>
      </c>
      <c r="N2708" s="4">
        <v>39.299999999999997</v>
      </c>
      <c r="O2708" s="4">
        <v>163</v>
      </c>
      <c r="P2708" s="4">
        <v>31.3</v>
      </c>
      <c r="Q2708" s="4">
        <v>269</v>
      </c>
      <c r="R2708" s="4">
        <v>53.1</v>
      </c>
      <c r="S2708" s="4">
        <v>8825</v>
      </c>
      <c r="T2708" s="4">
        <v>0.48</v>
      </c>
      <c r="U2708" s="4"/>
      <c r="V2708" s="4"/>
      <c r="W2708" s="4"/>
      <c r="X2708" s="4"/>
      <c r="Y2708" s="4"/>
      <c r="Z2708" s="4"/>
      <c r="AA2708" s="4">
        <v>29.7</v>
      </c>
      <c r="AB2708" s="4">
        <v>35.9</v>
      </c>
      <c r="AC2708" s="4"/>
    </row>
    <row r="2709" spans="1:29" hidden="1" x14ac:dyDescent="0.25">
      <c r="A2709" s="4" t="s">
        <v>4133</v>
      </c>
      <c r="B2709" s="4" t="s">
        <v>3939</v>
      </c>
      <c r="C2709" s="4" t="s">
        <v>2808</v>
      </c>
      <c r="D2709" s="4" t="s">
        <v>2815</v>
      </c>
      <c r="E2709" s="4" t="s">
        <v>294</v>
      </c>
      <c r="F2709" s="4">
        <v>0</v>
      </c>
      <c r="G2709" s="4">
        <v>5.1999999999999998E-2</v>
      </c>
      <c r="H2709" s="4">
        <v>1.04</v>
      </c>
      <c r="I2709" s="4">
        <v>2.11</v>
      </c>
      <c r="J2709" s="4">
        <v>0.24</v>
      </c>
      <c r="K2709" s="4">
        <v>10.199999999999999</v>
      </c>
      <c r="L2709" s="4">
        <v>3.28</v>
      </c>
      <c r="M2709" s="4">
        <v>41.2</v>
      </c>
      <c r="N2709" s="4">
        <v>15.8</v>
      </c>
      <c r="O2709" s="4">
        <v>68.8</v>
      </c>
      <c r="P2709" s="4">
        <v>14.3</v>
      </c>
      <c r="Q2709" s="4">
        <v>131</v>
      </c>
      <c r="R2709" s="4">
        <v>26.8</v>
      </c>
      <c r="S2709" s="4">
        <v>8616</v>
      </c>
      <c r="T2709" s="4">
        <v>0.6</v>
      </c>
      <c r="U2709" s="4"/>
      <c r="V2709" s="4"/>
      <c r="W2709" s="4"/>
      <c r="X2709" s="4"/>
      <c r="Y2709" s="4"/>
      <c r="Z2709" s="4"/>
      <c r="AA2709" s="4">
        <v>13.9</v>
      </c>
      <c r="AB2709" s="4">
        <v>23</v>
      </c>
      <c r="AC2709" s="4"/>
    </row>
    <row r="2710" spans="1:29" hidden="1" x14ac:dyDescent="0.25">
      <c r="A2710" s="4" t="s">
        <v>4133</v>
      </c>
      <c r="B2710" s="4" t="s">
        <v>3939</v>
      </c>
      <c r="C2710" s="4" t="s">
        <v>2808</v>
      </c>
      <c r="D2710" s="4" t="s">
        <v>2816</v>
      </c>
      <c r="E2710" s="4" t="s">
        <v>294</v>
      </c>
      <c r="F2710" s="4">
        <v>0</v>
      </c>
      <c r="G2710" s="4">
        <v>4.5999999999999999E-2</v>
      </c>
      <c r="H2710" s="4">
        <v>1.1599999999999999</v>
      </c>
      <c r="I2710" s="4">
        <v>2.0699999999999998</v>
      </c>
      <c r="J2710" s="4">
        <v>0.13</v>
      </c>
      <c r="K2710" s="4">
        <v>11.4</v>
      </c>
      <c r="L2710" s="4">
        <v>3.32</v>
      </c>
      <c r="M2710" s="4">
        <v>41.1</v>
      </c>
      <c r="N2710" s="4">
        <v>15.6</v>
      </c>
      <c r="O2710" s="4">
        <v>70.400000000000006</v>
      </c>
      <c r="P2710" s="4">
        <v>14.5</v>
      </c>
      <c r="Q2710" s="4">
        <v>132</v>
      </c>
      <c r="R2710" s="4">
        <v>27.3</v>
      </c>
      <c r="S2710" s="4">
        <v>8989</v>
      </c>
      <c r="T2710" s="4">
        <v>0.67</v>
      </c>
      <c r="U2710" s="4"/>
      <c r="V2710" s="4"/>
      <c r="W2710" s="4"/>
      <c r="X2710" s="4"/>
      <c r="Y2710" s="4"/>
      <c r="Z2710" s="4"/>
      <c r="AA2710" s="4">
        <v>16.7</v>
      </c>
      <c r="AB2710" s="4">
        <v>27.2</v>
      </c>
      <c r="AC2710" s="4"/>
    </row>
    <row r="2711" spans="1:29" hidden="1" x14ac:dyDescent="0.25">
      <c r="A2711" s="4" t="s">
        <v>4133</v>
      </c>
      <c r="B2711" s="4" t="s">
        <v>3939</v>
      </c>
      <c r="C2711" s="4" t="s">
        <v>2808</v>
      </c>
      <c r="D2711" s="4" t="s">
        <v>2817</v>
      </c>
      <c r="E2711" s="4" t="s">
        <v>294</v>
      </c>
      <c r="F2711" s="4">
        <v>0</v>
      </c>
      <c r="G2711" s="4">
        <v>2.72</v>
      </c>
      <c r="H2711" s="4">
        <v>13.1</v>
      </c>
      <c r="I2711" s="4">
        <v>4.24</v>
      </c>
      <c r="J2711" s="4">
        <v>0.3</v>
      </c>
      <c r="K2711" s="4">
        <v>12</v>
      </c>
      <c r="L2711" s="4">
        <v>3.94</v>
      </c>
      <c r="M2711" s="4">
        <v>46.1</v>
      </c>
      <c r="N2711" s="4">
        <v>17.3</v>
      </c>
      <c r="O2711" s="4">
        <v>76.900000000000006</v>
      </c>
      <c r="P2711" s="4">
        <v>15.3</v>
      </c>
      <c r="Q2711" s="4">
        <v>143</v>
      </c>
      <c r="R2711" s="4">
        <v>28.9</v>
      </c>
      <c r="S2711" s="4">
        <v>8789</v>
      </c>
      <c r="T2711" s="4">
        <v>0.5</v>
      </c>
      <c r="U2711" s="4"/>
      <c r="V2711" s="4"/>
      <c r="W2711" s="4"/>
      <c r="X2711" s="4"/>
      <c r="Y2711" s="4"/>
      <c r="Z2711" s="4"/>
      <c r="AA2711" s="4">
        <v>28.7</v>
      </c>
      <c r="AB2711" s="4">
        <v>33.1</v>
      </c>
      <c r="AC2711" s="4"/>
    </row>
    <row r="2712" spans="1:29" hidden="1" x14ac:dyDescent="0.25">
      <c r="A2712" s="4" t="s">
        <v>4133</v>
      </c>
      <c r="B2712" s="4" t="s">
        <v>3939</v>
      </c>
      <c r="C2712" s="4" t="s">
        <v>2808</v>
      </c>
      <c r="D2712" s="4" t="s">
        <v>2818</v>
      </c>
      <c r="E2712" s="4" t="s">
        <v>294</v>
      </c>
      <c r="F2712" s="4">
        <v>0</v>
      </c>
      <c r="G2712" s="4">
        <v>7.9000000000000001E-2</v>
      </c>
      <c r="H2712" s="4">
        <v>1.55</v>
      </c>
      <c r="I2712" s="4">
        <v>3.48</v>
      </c>
      <c r="J2712" s="4">
        <v>0.3</v>
      </c>
      <c r="K2712" s="4">
        <v>17.399999999999999</v>
      </c>
      <c r="L2712" s="4">
        <v>5.42</v>
      </c>
      <c r="M2712" s="4">
        <v>64.599999999999994</v>
      </c>
      <c r="N2712" s="4">
        <v>25</v>
      </c>
      <c r="O2712" s="4">
        <v>111</v>
      </c>
      <c r="P2712" s="4">
        <v>22.3</v>
      </c>
      <c r="Q2712" s="4">
        <v>198</v>
      </c>
      <c r="R2712" s="4">
        <v>39.9</v>
      </c>
      <c r="S2712" s="4">
        <v>9422</v>
      </c>
      <c r="T2712" s="4">
        <v>0.67</v>
      </c>
      <c r="U2712" s="4"/>
      <c r="V2712" s="4"/>
      <c r="W2712" s="4"/>
      <c r="X2712" s="4"/>
      <c r="Y2712" s="4"/>
      <c r="Z2712" s="4"/>
      <c r="AA2712" s="4">
        <v>30.3</v>
      </c>
      <c r="AB2712" s="4">
        <v>44.2</v>
      </c>
      <c r="AC2712" s="4"/>
    </row>
    <row r="2713" spans="1:29" hidden="1" x14ac:dyDescent="0.25">
      <c r="A2713" s="4" t="s">
        <v>4133</v>
      </c>
      <c r="B2713" s="4" t="s">
        <v>3939</v>
      </c>
      <c r="C2713" s="4" t="s">
        <v>2808</v>
      </c>
      <c r="D2713" s="4" t="s">
        <v>2819</v>
      </c>
      <c r="E2713" s="4" t="s">
        <v>294</v>
      </c>
      <c r="F2713" s="4">
        <v>0</v>
      </c>
      <c r="G2713" s="4">
        <v>8.3000000000000004E-2</v>
      </c>
      <c r="H2713" s="4">
        <v>1.41</v>
      </c>
      <c r="I2713" s="4">
        <v>2.76</v>
      </c>
      <c r="J2713" s="4">
        <v>0.21</v>
      </c>
      <c r="K2713" s="4">
        <v>11.9</v>
      </c>
      <c r="L2713" s="4">
        <v>3.89</v>
      </c>
      <c r="M2713" s="4">
        <v>46.4</v>
      </c>
      <c r="N2713" s="4">
        <v>18.3</v>
      </c>
      <c r="O2713" s="4">
        <v>83.3</v>
      </c>
      <c r="P2713" s="4">
        <v>16.7</v>
      </c>
      <c r="Q2713" s="4">
        <v>153</v>
      </c>
      <c r="R2713" s="4">
        <v>31</v>
      </c>
      <c r="S2713" s="4">
        <v>8890</v>
      </c>
      <c r="T2713" s="4">
        <v>0.73</v>
      </c>
      <c r="U2713" s="4"/>
      <c r="V2713" s="4"/>
      <c r="W2713" s="4"/>
      <c r="X2713" s="4"/>
      <c r="Y2713" s="4"/>
      <c r="Z2713" s="4"/>
      <c r="AA2713" s="4">
        <v>19.8</v>
      </c>
      <c r="AB2713" s="4">
        <v>29.5</v>
      </c>
      <c r="AC2713" s="4"/>
    </row>
    <row r="2714" spans="1:29" hidden="1" x14ac:dyDescent="0.25">
      <c r="A2714" s="4" t="s">
        <v>4133</v>
      </c>
      <c r="B2714" s="4" t="s">
        <v>3939</v>
      </c>
      <c r="C2714" s="4" t="s">
        <v>2808</v>
      </c>
      <c r="D2714" s="4" t="s">
        <v>2820</v>
      </c>
      <c r="E2714" s="4" t="s">
        <v>294</v>
      </c>
      <c r="F2714" s="4">
        <v>0</v>
      </c>
      <c r="G2714" s="4">
        <v>0.43</v>
      </c>
      <c r="H2714" s="4">
        <v>2.5299999999999998</v>
      </c>
      <c r="I2714" s="4">
        <v>3.16</v>
      </c>
      <c r="J2714" s="4">
        <v>0.2</v>
      </c>
      <c r="K2714" s="4">
        <v>13.1</v>
      </c>
      <c r="L2714" s="4">
        <v>4.26</v>
      </c>
      <c r="M2714" s="4">
        <v>50.8</v>
      </c>
      <c r="N2714" s="4">
        <v>20.2</v>
      </c>
      <c r="O2714" s="4">
        <v>89.7</v>
      </c>
      <c r="P2714" s="4">
        <v>18.100000000000001</v>
      </c>
      <c r="Q2714" s="4">
        <v>164</v>
      </c>
      <c r="R2714" s="4">
        <v>32.5</v>
      </c>
      <c r="S2714" s="4">
        <v>8809</v>
      </c>
      <c r="T2714" s="4">
        <v>0.82</v>
      </c>
      <c r="U2714" s="4"/>
      <c r="V2714" s="4"/>
      <c r="W2714" s="4"/>
      <c r="X2714" s="4"/>
      <c r="Y2714" s="4"/>
      <c r="Z2714" s="4"/>
      <c r="AA2714" s="4">
        <v>23.8</v>
      </c>
      <c r="AB2714" s="4">
        <v>35.799999999999997</v>
      </c>
      <c r="AC2714" s="4"/>
    </row>
    <row r="2715" spans="1:29" hidden="1" x14ac:dyDescent="0.25">
      <c r="A2715" s="4" t="s">
        <v>4133</v>
      </c>
      <c r="B2715" s="4" t="s">
        <v>3939</v>
      </c>
      <c r="C2715" s="4" t="s">
        <v>2808</v>
      </c>
      <c r="D2715" s="4" t="s">
        <v>2821</v>
      </c>
      <c r="E2715" s="4" t="s">
        <v>294</v>
      </c>
      <c r="F2715" s="4">
        <v>0</v>
      </c>
      <c r="G2715" s="4">
        <v>6.6000000000000003E-2</v>
      </c>
      <c r="H2715" s="4">
        <v>0.86</v>
      </c>
      <c r="I2715" s="4">
        <v>1.95</v>
      </c>
      <c r="J2715" s="4">
        <v>0.16</v>
      </c>
      <c r="K2715" s="4">
        <v>11.5</v>
      </c>
      <c r="L2715" s="4">
        <v>3.46</v>
      </c>
      <c r="M2715" s="4">
        <v>42.3</v>
      </c>
      <c r="N2715" s="4">
        <v>16.399999999999999</v>
      </c>
      <c r="O2715" s="4">
        <v>72.400000000000006</v>
      </c>
      <c r="P2715" s="4">
        <v>14.9</v>
      </c>
      <c r="Q2715" s="4">
        <v>138</v>
      </c>
      <c r="R2715" s="4">
        <v>28.3</v>
      </c>
      <c r="S2715" s="4">
        <v>8928</v>
      </c>
      <c r="T2715" s="4">
        <v>0.62</v>
      </c>
      <c r="U2715" s="4"/>
      <c r="V2715" s="4"/>
      <c r="W2715" s="4"/>
      <c r="X2715" s="4"/>
      <c r="Y2715" s="4"/>
      <c r="Z2715" s="4"/>
      <c r="AA2715" s="4">
        <v>14.3</v>
      </c>
      <c r="AB2715" s="4">
        <v>24.4</v>
      </c>
      <c r="AC2715" s="4"/>
    </row>
    <row r="2716" spans="1:29" hidden="1" x14ac:dyDescent="0.25">
      <c r="A2716" s="4" t="s">
        <v>4133</v>
      </c>
      <c r="B2716" s="4" t="s">
        <v>3939</v>
      </c>
      <c r="C2716" s="4" t="s">
        <v>2808</v>
      </c>
      <c r="D2716" s="4" t="s">
        <v>2822</v>
      </c>
      <c r="E2716" s="4" t="s">
        <v>294</v>
      </c>
      <c r="F2716" s="4">
        <v>0</v>
      </c>
      <c r="G2716" s="4">
        <v>2.7E-2</v>
      </c>
      <c r="H2716" s="4">
        <v>0.82</v>
      </c>
      <c r="I2716" s="4">
        <v>1.52</v>
      </c>
      <c r="J2716" s="4">
        <v>0.1</v>
      </c>
      <c r="K2716" s="4">
        <v>7.81</v>
      </c>
      <c r="L2716" s="4">
        <v>2.81</v>
      </c>
      <c r="M2716" s="4">
        <v>33.299999999999997</v>
      </c>
      <c r="N2716" s="4">
        <v>13.4</v>
      </c>
      <c r="O2716" s="4">
        <v>58.6</v>
      </c>
      <c r="P2716" s="4">
        <v>12.2</v>
      </c>
      <c r="Q2716" s="4">
        <v>111</v>
      </c>
      <c r="R2716" s="4">
        <v>22.4</v>
      </c>
      <c r="S2716" s="4">
        <v>8721</v>
      </c>
      <c r="T2716" s="4">
        <v>0.53</v>
      </c>
      <c r="U2716" s="4"/>
      <c r="V2716" s="4"/>
      <c r="W2716" s="4"/>
      <c r="X2716" s="4"/>
      <c r="Y2716" s="4"/>
      <c r="Z2716" s="4"/>
      <c r="AA2716" s="4">
        <v>12.3</v>
      </c>
      <c r="AB2716" s="4">
        <v>22.4</v>
      </c>
      <c r="AC2716" s="4"/>
    </row>
    <row r="2717" spans="1:29" hidden="1" x14ac:dyDescent="0.25">
      <c r="A2717" s="4" t="s">
        <v>4134</v>
      </c>
      <c r="B2717" s="4" t="s">
        <v>3938</v>
      </c>
      <c r="C2717" s="4" t="s">
        <v>2824</v>
      </c>
      <c r="D2717" s="4" t="s">
        <v>2823</v>
      </c>
      <c r="E2717" s="4" t="s">
        <v>3972</v>
      </c>
      <c r="F2717" s="4">
        <v>0</v>
      </c>
      <c r="G2717" s="4">
        <v>3875</v>
      </c>
      <c r="H2717" s="4">
        <v>7001</v>
      </c>
      <c r="I2717" s="4">
        <v>765</v>
      </c>
      <c r="J2717" s="4">
        <v>2855</v>
      </c>
      <c r="K2717" s="4">
        <v>677</v>
      </c>
      <c r="L2717" s="4">
        <v>17</v>
      </c>
      <c r="M2717" s="4">
        <v>747</v>
      </c>
      <c r="N2717" s="4">
        <v>184</v>
      </c>
      <c r="O2717" s="4">
        <v>2399</v>
      </c>
      <c r="P2717" s="4">
        <v>1059</v>
      </c>
      <c r="Q2717" s="4">
        <v>7299</v>
      </c>
      <c r="R2717" s="4">
        <v>2327</v>
      </c>
      <c r="S2717" s="4">
        <v>25719</v>
      </c>
      <c r="T2717" s="4">
        <v>3649</v>
      </c>
      <c r="U2717" s="4"/>
      <c r="V2717" s="4"/>
      <c r="W2717" s="4">
        <v>1813</v>
      </c>
      <c r="X2717" s="4">
        <v>130282</v>
      </c>
      <c r="Y2717" s="4">
        <v>268</v>
      </c>
      <c r="Z2717" s="4">
        <v>8269</v>
      </c>
      <c r="AA2717" s="4">
        <v>11482</v>
      </c>
      <c r="AB2717" s="4">
        <v>42822</v>
      </c>
      <c r="AC2717" s="4"/>
    </row>
    <row r="2718" spans="1:29" hidden="1" x14ac:dyDescent="0.25">
      <c r="A2718" s="4" t="s">
        <v>4134</v>
      </c>
      <c r="B2718" s="4" t="s">
        <v>3938</v>
      </c>
      <c r="C2718" s="4" t="s">
        <v>2824</v>
      </c>
      <c r="D2718" s="4" t="s">
        <v>2825</v>
      </c>
      <c r="E2718" s="4" t="s">
        <v>3972</v>
      </c>
      <c r="F2718" s="4">
        <v>0</v>
      </c>
      <c r="G2718" s="4">
        <v>3898</v>
      </c>
      <c r="H2718" s="4">
        <v>6265</v>
      </c>
      <c r="I2718" s="4">
        <v>426</v>
      </c>
      <c r="J2718" s="4">
        <v>1424</v>
      </c>
      <c r="K2718" s="4">
        <v>415</v>
      </c>
      <c r="L2718" s="4">
        <v>10</v>
      </c>
      <c r="M2718" s="4">
        <v>802</v>
      </c>
      <c r="N2718" s="4">
        <v>279</v>
      </c>
      <c r="O2718" s="4">
        <v>3644</v>
      </c>
      <c r="P2718" s="4">
        <v>1337</v>
      </c>
      <c r="Q2718" s="4">
        <v>6238</v>
      </c>
      <c r="R2718" s="4">
        <v>1280</v>
      </c>
      <c r="S2718" s="4">
        <v>11268</v>
      </c>
      <c r="T2718" s="4">
        <v>1554</v>
      </c>
      <c r="U2718" s="4"/>
      <c r="V2718" s="4"/>
      <c r="W2718" s="4">
        <v>2736</v>
      </c>
      <c r="X2718" s="4">
        <v>97813</v>
      </c>
      <c r="Y2718" s="4">
        <v>286</v>
      </c>
      <c r="Z2718" s="4">
        <v>12975</v>
      </c>
      <c r="AA2718" s="4">
        <v>34702</v>
      </c>
      <c r="AB2718" s="4">
        <v>32970</v>
      </c>
      <c r="AC2718" s="4"/>
    </row>
    <row r="2719" spans="1:29" hidden="1" x14ac:dyDescent="0.25">
      <c r="A2719" s="4" t="s">
        <v>4134</v>
      </c>
      <c r="B2719" s="4" t="s">
        <v>3938</v>
      </c>
      <c r="C2719" s="4" t="s">
        <v>2824</v>
      </c>
      <c r="D2719" s="4" t="s">
        <v>2826</v>
      </c>
      <c r="E2719" s="4" t="s">
        <v>3972</v>
      </c>
      <c r="F2719" s="4">
        <v>0</v>
      </c>
      <c r="G2719" s="4">
        <v>5574</v>
      </c>
      <c r="H2719" s="4">
        <v>7481</v>
      </c>
      <c r="I2719" s="4">
        <v>509</v>
      </c>
      <c r="J2719" s="4">
        <v>1535</v>
      </c>
      <c r="K2719" s="4">
        <v>411</v>
      </c>
      <c r="L2719" s="4">
        <v>18</v>
      </c>
      <c r="M2719" s="4">
        <v>1043</v>
      </c>
      <c r="N2719" s="4">
        <v>424</v>
      </c>
      <c r="O2719" s="4">
        <v>5968</v>
      </c>
      <c r="P2719" s="4">
        <v>2322</v>
      </c>
      <c r="Q2719" s="4">
        <v>11323</v>
      </c>
      <c r="R2719" s="4">
        <v>2481</v>
      </c>
      <c r="S2719" s="4">
        <v>22650</v>
      </c>
      <c r="T2719" s="4">
        <v>3240</v>
      </c>
      <c r="U2719" s="4"/>
      <c r="V2719" s="4"/>
      <c r="W2719" s="4">
        <v>1191</v>
      </c>
      <c r="X2719" s="4">
        <v>81097</v>
      </c>
      <c r="Y2719" s="4">
        <v>146</v>
      </c>
      <c r="Z2719" s="4">
        <v>7117</v>
      </c>
      <c r="AA2719" s="4">
        <v>18907</v>
      </c>
      <c r="AB2719" s="4">
        <v>41762</v>
      </c>
      <c r="AC2719" s="4"/>
    </row>
    <row r="2720" spans="1:29" hidden="1" x14ac:dyDescent="0.25">
      <c r="A2720" s="4" t="s">
        <v>4134</v>
      </c>
      <c r="B2720" s="4" t="s">
        <v>3938</v>
      </c>
      <c r="C2720" s="4" t="s">
        <v>2824</v>
      </c>
      <c r="D2720" s="4" t="s">
        <v>2827</v>
      </c>
      <c r="E2720" s="4" t="s">
        <v>3972</v>
      </c>
      <c r="F2720" s="4">
        <v>0</v>
      </c>
      <c r="G2720" s="4">
        <v>4670</v>
      </c>
      <c r="H2720" s="4">
        <v>9625</v>
      </c>
      <c r="I2720" s="4">
        <v>1271</v>
      </c>
      <c r="J2720" s="4">
        <v>5359</v>
      </c>
      <c r="K2720" s="4">
        <v>1469</v>
      </c>
      <c r="L2720" s="4">
        <v>90</v>
      </c>
      <c r="M2720" s="4">
        <v>1708</v>
      </c>
      <c r="N2720" s="4">
        <v>418</v>
      </c>
      <c r="O2720" s="4">
        <v>4597</v>
      </c>
      <c r="P2720" s="4">
        <v>1661</v>
      </c>
      <c r="Q2720" s="4">
        <v>7985</v>
      </c>
      <c r="R2720" s="4">
        <v>1695</v>
      </c>
      <c r="S2720" s="4">
        <v>14945</v>
      </c>
      <c r="T2720" s="4">
        <v>2007</v>
      </c>
      <c r="U2720" s="4"/>
      <c r="V2720" s="4"/>
      <c r="W2720" s="4">
        <v>6421</v>
      </c>
      <c r="X2720" s="4">
        <v>74793</v>
      </c>
      <c r="Y2720" s="4">
        <v>665</v>
      </c>
      <c r="Z2720" s="4">
        <v>15822</v>
      </c>
      <c r="AA2720" s="4">
        <v>126964</v>
      </c>
      <c r="AB2720" s="4">
        <v>79232</v>
      </c>
      <c r="AC2720" s="4"/>
    </row>
    <row r="2721" spans="1:29" hidden="1" x14ac:dyDescent="0.25">
      <c r="A2721" s="4" t="s">
        <v>4134</v>
      </c>
      <c r="B2721" s="4" t="s">
        <v>3938</v>
      </c>
      <c r="C2721" s="4" t="s">
        <v>2824</v>
      </c>
      <c r="D2721" s="4" t="s">
        <v>2828</v>
      </c>
      <c r="E2721" s="4" t="s">
        <v>3972</v>
      </c>
      <c r="F2721" s="4">
        <v>0</v>
      </c>
      <c r="G2721" s="4">
        <v>564</v>
      </c>
      <c r="H2721" s="4">
        <v>1310</v>
      </c>
      <c r="I2721" s="4">
        <v>146</v>
      </c>
      <c r="J2721" s="4">
        <v>583</v>
      </c>
      <c r="K2721" s="4">
        <v>167</v>
      </c>
      <c r="L2721" s="4">
        <v>4</v>
      </c>
      <c r="M2721" s="4">
        <v>250</v>
      </c>
      <c r="N2721" s="4">
        <v>95</v>
      </c>
      <c r="O2721" s="4">
        <v>1354</v>
      </c>
      <c r="P2721" s="4">
        <v>574</v>
      </c>
      <c r="Q2721" s="4">
        <v>3210</v>
      </c>
      <c r="R2721" s="4">
        <v>849</v>
      </c>
      <c r="S2721" s="4">
        <v>9357</v>
      </c>
      <c r="T2721" s="4">
        <v>1479</v>
      </c>
      <c r="U2721" s="4"/>
      <c r="V2721" s="4"/>
      <c r="W2721" s="4">
        <v>760</v>
      </c>
      <c r="X2721" s="4">
        <v>127955</v>
      </c>
      <c r="Y2721" s="4">
        <v>82</v>
      </c>
      <c r="Z2721" s="4">
        <v>6821</v>
      </c>
      <c r="AA2721" s="4">
        <v>4210</v>
      </c>
      <c r="AB2721" s="4">
        <v>23408</v>
      </c>
      <c r="AC2721" s="4"/>
    </row>
    <row r="2722" spans="1:29" hidden="1" x14ac:dyDescent="0.25">
      <c r="A2722" s="4" t="s">
        <v>4134</v>
      </c>
      <c r="B2722" s="4" t="s">
        <v>3938</v>
      </c>
      <c r="C2722" s="4" t="s">
        <v>2824</v>
      </c>
      <c r="D2722" s="4" t="s">
        <v>2829</v>
      </c>
      <c r="E2722" s="4" t="s">
        <v>3972</v>
      </c>
      <c r="F2722" s="4">
        <v>0</v>
      </c>
      <c r="G2722" s="4">
        <v>14777</v>
      </c>
      <c r="H2722" s="4">
        <v>19547</v>
      </c>
      <c r="I2722" s="4">
        <v>1579</v>
      </c>
      <c r="J2722" s="4">
        <v>4944</v>
      </c>
      <c r="K2722" s="4">
        <v>808</v>
      </c>
      <c r="L2722" s="4">
        <v>21</v>
      </c>
      <c r="M2722" s="4">
        <v>1037</v>
      </c>
      <c r="N2722" s="4">
        <v>382</v>
      </c>
      <c r="O2722" s="4">
        <v>5338</v>
      </c>
      <c r="P2722" s="4">
        <v>2192</v>
      </c>
      <c r="Q2722" s="4">
        <v>11802</v>
      </c>
      <c r="R2722" s="4">
        <v>2820</v>
      </c>
      <c r="S2722" s="4">
        <v>26690</v>
      </c>
      <c r="T2722" s="4">
        <v>3691</v>
      </c>
      <c r="U2722" s="4"/>
      <c r="V2722" s="4"/>
      <c r="W2722" s="4">
        <v>2412</v>
      </c>
      <c r="X2722" s="4">
        <v>64534</v>
      </c>
      <c r="Y2722" s="4">
        <v>239</v>
      </c>
      <c r="Z2722" s="4">
        <v>9792</v>
      </c>
      <c r="AA2722" s="4">
        <v>34363</v>
      </c>
      <c r="AB2722" s="4">
        <v>56489</v>
      </c>
      <c r="AC2722" s="4"/>
    </row>
    <row r="2723" spans="1:29" hidden="1" x14ac:dyDescent="0.25">
      <c r="A2723" s="4" t="s">
        <v>4134</v>
      </c>
      <c r="B2723" s="4" t="s">
        <v>3938</v>
      </c>
      <c r="C2723" s="4" t="s">
        <v>2824</v>
      </c>
      <c r="D2723" s="4" t="s">
        <v>2830</v>
      </c>
      <c r="E2723" s="4" t="s">
        <v>3972</v>
      </c>
      <c r="F2723" s="4">
        <v>0</v>
      </c>
      <c r="G2723" s="4">
        <v>57</v>
      </c>
      <c r="H2723" s="4">
        <v>202</v>
      </c>
      <c r="I2723" s="4">
        <v>32</v>
      </c>
      <c r="J2723" s="4">
        <v>164</v>
      </c>
      <c r="K2723" s="4">
        <v>89</v>
      </c>
      <c r="L2723" s="4">
        <v>2</v>
      </c>
      <c r="M2723" s="4">
        <v>179</v>
      </c>
      <c r="N2723" s="4">
        <v>71</v>
      </c>
      <c r="O2723" s="4">
        <v>1113</v>
      </c>
      <c r="P2723" s="4">
        <v>480</v>
      </c>
      <c r="Q2723" s="4">
        <v>2938</v>
      </c>
      <c r="R2723" s="4">
        <v>875</v>
      </c>
      <c r="S2723" s="4">
        <v>10223</v>
      </c>
      <c r="T2723" s="4">
        <v>1737</v>
      </c>
      <c r="U2723" s="4"/>
      <c r="V2723" s="4"/>
      <c r="W2723" s="4">
        <v>546</v>
      </c>
      <c r="X2723" s="4">
        <v>201816</v>
      </c>
      <c r="Y2723" s="4">
        <v>404</v>
      </c>
      <c r="Z2723" s="4">
        <v>11866</v>
      </c>
      <c r="AA2723" s="4">
        <v>36716</v>
      </c>
      <c r="AB2723" s="4">
        <v>43443</v>
      </c>
      <c r="AC2723" s="4"/>
    </row>
    <row r="2724" spans="1:29" hidden="1" x14ac:dyDescent="0.25">
      <c r="A2724" s="4" t="s">
        <v>4134</v>
      </c>
      <c r="B2724" s="4" t="s">
        <v>3938</v>
      </c>
      <c r="C2724" s="4" t="s">
        <v>2832</v>
      </c>
      <c r="D2724" s="4" t="s">
        <v>2831</v>
      </c>
      <c r="E2724" s="4" t="s">
        <v>3950</v>
      </c>
      <c r="F2724" s="4">
        <v>0</v>
      </c>
      <c r="G2724" s="4">
        <v>2197</v>
      </c>
      <c r="H2724" s="4">
        <v>3147</v>
      </c>
      <c r="I2724" s="4">
        <v>241</v>
      </c>
      <c r="J2724" s="4">
        <v>655</v>
      </c>
      <c r="K2724" s="4">
        <v>212</v>
      </c>
      <c r="L2724" s="4">
        <v>6</v>
      </c>
      <c r="M2724" s="4">
        <v>449</v>
      </c>
      <c r="N2724" s="4">
        <v>207</v>
      </c>
      <c r="O2724" s="4">
        <v>2778</v>
      </c>
      <c r="P2724" s="4">
        <v>1063</v>
      </c>
      <c r="Q2724" s="4">
        <v>5095</v>
      </c>
      <c r="R2724" s="4">
        <v>1159</v>
      </c>
      <c r="S2724" s="4">
        <v>10365</v>
      </c>
      <c r="T2724" s="4">
        <v>1541</v>
      </c>
      <c r="U2724" s="4"/>
      <c r="V2724" s="4"/>
      <c r="W2724" s="4">
        <v>984</v>
      </c>
      <c r="X2724" s="4">
        <v>85167</v>
      </c>
      <c r="Y2724" s="4">
        <v>110</v>
      </c>
      <c r="Z2724" s="4">
        <v>4924</v>
      </c>
      <c r="AA2724" s="4">
        <v>15098</v>
      </c>
      <c r="AB2724" s="4">
        <v>27247</v>
      </c>
      <c r="AC2724" s="4"/>
    </row>
    <row r="2725" spans="1:29" hidden="1" x14ac:dyDescent="0.25">
      <c r="A2725" s="4" t="s">
        <v>4134</v>
      </c>
      <c r="B2725" s="4" t="s">
        <v>3938</v>
      </c>
      <c r="C2725" s="4" t="s">
        <v>2832</v>
      </c>
      <c r="D2725" s="4" t="s">
        <v>2833</v>
      </c>
      <c r="E2725" s="4" t="s">
        <v>3950</v>
      </c>
      <c r="F2725" s="4">
        <v>0</v>
      </c>
      <c r="G2725" s="4">
        <v>225</v>
      </c>
      <c r="H2725" s="4">
        <v>428</v>
      </c>
      <c r="I2725" s="4">
        <v>27</v>
      </c>
      <c r="J2725" s="4">
        <v>62</v>
      </c>
      <c r="K2725" s="4">
        <v>34</v>
      </c>
      <c r="L2725" s="4">
        <v>1</v>
      </c>
      <c r="M2725" s="4">
        <v>149</v>
      </c>
      <c r="N2725" s="4">
        <v>74</v>
      </c>
      <c r="O2725" s="4">
        <v>1021</v>
      </c>
      <c r="P2725" s="4">
        <v>415</v>
      </c>
      <c r="Q2725" s="4">
        <v>2109</v>
      </c>
      <c r="R2725" s="4">
        <v>532</v>
      </c>
      <c r="S2725" s="4">
        <v>4962</v>
      </c>
      <c r="T2725" s="4">
        <v>770</v>
      </c>
      <c r="U2725" s="4"/>
      <c r="V2725" s="4"/>
      <c r="W2725" s="4">
        <v>383</v>
      </c>
      <c r="X2725" s="4">
        <v>111994</v>
      </c>
      <c r="Y2725" s="4">
        <v>47</v>
      </c>
      <c r="Z2725" s="4">
        <v>1702</v>
      </c>
      <c r="AA2725" s="4">
        <v>3134</v>
      </c>
      <c r="AB2725" s="4">
        <v>9650</v>
      </c>
      <c r="AC2725" s="4"/>
    </row>
    <row r="2726" spans="1:29" hidden="1" x14ac:dyDescent="0.25">
      <c r="A2726" s="4" t="s">
        <v>4134</v>
      </c>
      <c r="B2726" s="4" t="s">
        <v>3938</v>
      </c>
      <c r="C2726" s="4" t="s">
        <v>2832</v>
      </c>
      <c r="D2726" s="4" t="s">
        <v>2834</v>
      </c>
      <c r="E2726" s="4" t="s">
        <v>3950</v>
      </c>
      <c r="F2726" s="4">
        <v>0</v>
      </c>
      <c r="G2726" s="4">
        <v>1686</v>
      </c>
      <c r="H2726" s="4">
        <v>3847</v>
      </c>
      <c r="I2726" s="4">
        <v>188</v>
      </c>
      <c r="J2726" s="4">
        <v>501</v>
      </c>
      <c r="K2726" s="4">
        <v>243</v>
      </c>
      <c r="L2726" s="4">
        <v>13</v>
      </c>
      <c r="M2726" s="4">
        <v>878</v>
      </c>
      <c r="N2726" s="4">
        <v>396</v>
      </c>
      <c r="O2726" s="4">
        <v>5545</v>
      </c>
      <c r="P2726" s="4">
        <v>2193</v>
      </c>
      <c r="Q2726" s="4">
        <v>10062</v>
      </c>
      <c r="R2726" s="4">
        <v>2129</v>
      </c>
      <c r="S2726" s="4">
        <v>17636</v>
      </c>
      <c r="T2726" s="4">
        <v>2550</v>
      </c>
      <c r="U2726" s="4"/>
      <c r="V2726" s="4"/>
      <c r="W2726" s="4">
        <v>2751</v>
      </c>
      <c r="X2726" s="4">
        <v>68247</v>
      </c>
      <c r="Y2726" s="4">
        <v>299</v>
      </c>
      <c r="Z2726" s="4">
        <v>15199</v>
      </c>
      <c r="AA2726" s="4">
        <v>21659</v>
      </c>
      <c r="AB2726" s="4">
        <v>44426</v>
      </c>
      <c r="AC2726" s="4"/>
    </row>
    <row r="2727" spans="1:29" hidden="1" x14ac:dyDescent="0.25">
      <c r="A2727" s="4" t="s">
        <v>4134</v>
      </c>
      <c r="B2727" s="4" t="s">
        <v>3938</v>
      </c>
      <c r="C2727" s="4" t="s">
        <v>2832</v>
      </c>
      <c r="D2727" s="4" t="s">
        <v>2835</v>
      </c>
      <c r="E2727" s="4" t="s">
        <v>3950</v>
      </c>
      <c r="F2727" s="4">
        <v>0</v>
      </c>
      <c r="G2727" s="4">
        <v>804</v>
      </c>
      <c r="H2727" s="4">
        <v>1921</v>
      </c>
      <c r="I2727" s="4">
        <v>188</v>
      </c>
      <c r="J2727" s="4">
        <v>680</v>
      </c>
      <c r="K2727" s="4">
        <v>282</v>
      </c>
      <c r="L2727" s="4">
        <v>12</v>
      </c>
      <c r="M2727" s="4">
        <v>558</v>
      </c>
      <c r="N2727" s="4">
        <v>222</v>
      </c>
      <c r="O2727" s="4">
        <v>3208</v>
      </c>
      <c r="P2727" s="4">
        <v>1305</v>
      </c>
      <c r="Q2727" s="4">
        <v>6966</v>
      </c>
      <c r="R2727" s="4">
        <v>1725</v>
      </c>
      <c r="S2727" s="4">
        <v>15629</v>
      </c>
      <c r="T2727" s="4">
        <v>2336</v>
      </c>
      <c r="U2727" s="4"/>
      <c r="V2727" s="4"/>
      <c r="W2727" s="4">
        <v>1213</v>
      </c>
      <c r="X2727" s="4">
        <v>82422</v>
      </c>
      <c r="Y2727" s="4">
        <v>163</v>
      </c>
      <c r="Z2727" s="4">
        <v>6265</v>
      </c>
      <c r="AA2727" s="4">
        <v>12289</v>
      </c>
      <c r="AB2727" s="4">
        <v>32633</v>
      </c>
      <c r="AC2727" s="4"/>
    </row>
    <row r="2728" spans="1:29" hidden="1" x14ac:dyDescent="0.25">
      <c r="A2728" s="4" t="s">
        <v>4134</v>
      </c>
      <c r="B2728" s="4" t="s">
        <v>3938</v>
      </c>
      <c r="C2728" s="4" t="s">
        <v>2832</v>
      </c>
      <c r="D2728" s="4" t="s">
        <v>2836</v>
      </c>
      <c r="E2728" s="4" t="s">
        <v>3950</v>
      </c>
      <c r="F2728" s="4">
        <v>0</v>
      </c>
      <c r="G2728" s="4">
        <v>199</v>
      </c>
      <c r="H2728" s="4">
        <v>732</v>
      </c>
      <c r="I2728" s="4">
        <v>27</v>
      </c>
      <c r="J2728" s="4">
        <v>118</v>
      </c>
      <c r="K2728" s="4">
        <v>158</v>
      </c>
      <c r="L2728" s="4">
        <v>9</v>
      </c>
      <c r="M2728" s="4">
        <v>655</v>
      </c>
      <c r="N2728" s="4">
        <v>379</v>
      </c>
      <c r="O2728" s="4">
        <v>5779</v>
      </c>
      <c r="P2728" s="4">
        <v>2318</v>
      </c>
      <c r="Q2728" s="4">
        <v>11705</v>
      </c>
      <c r="R2728" s="4">
        <v>2823</v>
      </c>
      <c r="S2728" s="4">
        <v>24931</v>
      </c>
      <c r="T2728" s="4">
        <v>3549</v>
      </c>
      <c r="U2728" s="4"/>
      <c r="V2728" s="4"/>
      <c r="W2728" s="4">
        <v>1081</v>
      </c>
      <c r="X2728" s="4">
        <v>84132</v>
      </c>
      <c r="Y2728" s="4">
        <v>147</v>
      </c>
      <c r="Z2728" s="4">
        <v>7262</v>
      </c>
      <c r="AA2728" s="4">
        <v>11838</v>
      </c>
      <c r="AB2728" s="4">
        <v>42074</v>
      </c>
      <c r="AC2728" s="4"/>
    </row>
    <row r="2729" spans="1:29" hidden="1" x14ac:dyDescent="0.25">
      <c r="A2729" s="4" t="s">
        <v>4134</v>
      </c>
      <c r="B2729" s="4" t="s">
        <v>3938</v>
      </c>
      <c r="C2729" s="4" t="s">
        <v>2832</v>
      </c>
      <c r="D2729" s="4" t="s">
        <v>2837</v>
      </c>
      <c r="E2729" s="4" t="s">
        <v>3950</v>
      </c>
      <c r="F2729" s="4">
        <v>0</v>
      </c>
      <c r="G2729" s="4">
        <v>8290</v>
      </c>
      <c r="H2729" s="4">
        <v>11935</v>
      </c>
      <c r="I2729" s="4">
        <v>957</v>
      </c>
      <c r="J2729" s="4">
        <v>2294</v>
      </c>
      <c r="K2729" s="4">
        <v>464</v>
      </c>
      <c r="L2729" s="4">
        <v>14</v>
      </c>
      <c r="M2729" s="4">
        <v>645</v>
      </c>
      <c r="N2729" s="4">
        <v>229</v>
      </c>
      <c r="O2729" s="4">
        <v>3187</v>
      </c>
      <c r="P2729" s="4">
        <v>1425</v>
      </c>
      <c r="Q2729" s="4">
        <v>8254</v>
      </c>
      <c r="R2729" s="4">
        <v>2205</v>
      </c>
      <c r="S2729" s="4">
        <v>21038</v>
      </c>
      <c r="T2729" s="4">
        <v>3269</v>
      </c>
      <c r="U2729" s="4"/>
      <c r="V2729" s="4"/>
      <c r="W2729" s="4">
        <v>1279</v>
      </c>
      <c r="X2729" s="4">
        <v>70363</v>
      </c>
      <c r="Y2729" s="4">
        <v>143</v>
      </c>
      <c r="Z2729" s="4">
        <v>7966</v>
      </c>
      <c r="AA2729" s="4">
        <v>10001</v>
      </c>
      <c r="AB2729" s="4">
        <v>38503</v>
      </c>
      <c r="AC2729" s="4"/>
    </row>
    <row r="2730" spans="1:29" hidden="1" x14ac:dyDescent="0.25">
      <c r="A2730" s="4" t="s">
        <v>4134</v>
      </c>
      <c r="B2730" s="4" t="s">
        <v>3938</v>
      </c>
      <c r="C2730" s="4" t="s">
        <v>2832</v>
      </c>
      <c r="D2730" s="4" t="s">
        <v>2838</v>
      </c>
      <c r="E2730" s="4" t="s">
        <v>3950</v>
      </c>
      <c r="F2730" s="4">
        <v>0</v>
      </c>
      <c r="G2730" s="4">
        <v>3288</v>
      </c>
      <c r="H2730" s="4">
        <v>5143</v>
      </c>
      <c r="I2730" s="4">
        <v>515</v>
      </c>
      <c r="J2730" s="4">
        <v>1562</v>
      </c>
      <c r="K2730" s="4">
        <v>524</v>
      </c>
      <c r="L2730" s="4">
        <v>18</v>
      </c>
      <c r="M2730" s="4">
        <v>994</v>
      </c>
      <c r="N2730" s="4">
        <v>398</v>
      </c>
      <c r="O2730" s="4">
        <v>5377</v>
      </c>
      <c r="P2730" s="4">
        <v>2029</v>
      </c>
      <c r="Q2730" s="4">
        <v>9937</v>
      </c>
      <c r="R2730" s="4">
        <v>2345</v>
      </c>
      <c r="S2730" s="4">
        <v>20784</v>
      </c>
      <c r="T2730" s="4">
        <v>3000</v>
      </c>
      <c r="U2730" s="4"/>
      <c r="V2730" s="4"/>
      <c r="W2730" s="4">
        <v>1592</v>
      </c>
      <c r="X2730" s="4">
        <v>100986</v>
      </c>
      <c r="Y2730" s="4">
        <v>166</v>
      </c>
      <c r="Z2730" s="4">
        <v>8935</v>
      </c>
      <c r="AA2730" s="4">
        <v>29202</v>
      </c>
      <c r="AB2730" s="4">
        <v>42145</v>
      </c>
      <c r="AC2730" s="4"/>
    </row>
    <row r="2731" spans="1:29" hidden="1" x14ac:dyDescent="0.25">
      <c r="A2731" s="4" t="s">
        <v>4134</v>
      </c>
      <c r="B2731" s="4" t="s">
        <v>3938</v>
      </c>
      <c r="C2731" s="4" t="s">
        <v>2840</v>
      </c>
      <c r="D2731" s="4" t="s">
        <v>2839</v>
      </c>
      <c r="E2731" s="4" t="s">
        <v>3950</v>
      </c>
      <c r="F2731" s="4">
        <v>0</v>
      </c>
      <c r="G2731" s="4">
        <v>192</v>
      </c>
      <c r="H2731" s="4">
        <v>760</v>
      </c>
      <c r="I2731" s="4">
        <v>26</v>
      </c>
      <c r="J2731" s="4">
        <v>99</v>
      </c>
      <c r="K2731" s="4">
        <v>63</v>
      </c>
      <c r="L2731" s="4">
        <v>7</v>
      </c>
      <c r="M2731" s="4">
        <v>364</v>
      </c>
      <c r="N2731" s="4">
        <v>202</v>
      </c>
      <c r="O2731" s="4">
        <v>3495</v>
      </c>
      <c r="P2731" s="4">
        <v>1502</v>
      </c>
      <c r="Q2731" s="4">
        <v>7895</v>
      </c>
      <c r="R2731" s="4">
        <v>1897</v>
      </c>
      <c r="S2731" s="4">
        <v>17793</v>
      </c>
      <c r="T2731" s="4">
        <v>2488</v>
      </c>
      <c r="U2731" s="4"/>
      <c r="V2731" s="4"/>
      <c r="W2731" s="4">
        <v>1371</v>
      </c>
      <c r="X2731" s="4">
        <v>122916</v>
      </c>
      <c r="Y2731" s="4">
        <v>193</v>
      </c>
      <c r="Z2731" s="4">
        <v>4737</v>
      </c>
      <c r="AA2731" s="4">
        <v>13025</v>
      </c>
      <c r="AB2731" s="4">
        <v>25602</v>
      </c>
      <c r="AC2731" s="4"/>
    </row>
    <row r="2732" spans="1:29" hidden="1" x14ac:dyDescent="0.25">
      <c r="A2732" s="4" t="s">
        <v>4134</v>
      </c>
      <c r="B2732" s="4" t="s">
        <v>3938</v>
      </c>
      <c r="C2732" s="4" t="s">
        <v>2840</v>
      </c>
      <c r="D2732" s="4" t="s">
        <v>2841</v>
      </c>
      <c r="E2732" s="4" t="s">
        <v>3950</v>
      </c>
      <c r="F2732" s="4">
        <v>0</v>
      </c>
      <c r="G2732" s="4">
        <v>7074</v>
      </c>
      <c r="H2732" s="4">
        <v>9903</v>
      </c>
      <c r="I2732" s="4">
        <v>969</v>
      </c>
      <c r="J2732" s="4">
        <v>3378</v>
      </c>
      <c r="K2732" s="4">
        <v>556</v>
      </c>
      <c r="L2732" s="4">
        <v>17</v>
      </c>
      <c r="M2732" s="4">
        <v>505</v>
      </c>
      <c r="N2732" s="4">
        <v>148</v>
      </c>
      <c r="O2732" s="4">
        <v>1938</v>
      </c>
      <c r="P2732" s="4">
        <v>832</v>
      </c>
      <c r="Q2732" s="4">
        <v>4728</v>
      </c>
      <c r="R2732" s="4">
        <v>1270</v>
      </c>
      <c r="S2732" s="4">
        <v>12826</v>
      </c>
      <c r="T2732" s="4">
        <v>1859</v>
      </c>
      <c r="U2732" s="4"/>
      <c r="V2732" s="4"/>
      <c r="W2732" s="4">
        <v>525</v>
      </c>
      <c r="X2732" s="4">
        <v>120828</v>
      </c>
      <c r="Y2732" s="4">
        <v>78</v>
      </c>
      <c r="Z2732" s="4">
        <v>3256</v>
      </c>
      <c r="AA2732" s="4">
        <v>12348</v>
      </c>
      <c r="AB2732" s="4">
        <v>16889</v>
      </c>
      <c r="AC2732" s="4"/>
    </row>
    <row r="2733" spans="1:29" hidden="1" x14ac:dyDescent="0.25">
      <c r="A2733" s="4" t="s">
        <v>4134</v>
      </c>
      <c r="B2733" s="4" t="s">
        <v>3938</v>
      </c>
      <c r="C2733" s="4" t="s">
        <v>2840</v>
      </c>
      <c r="D2733" s="4" t="s">
        <v>2842</v>
      </c>
      <c r="E2733" s="4" t="s">
        <v>3950</v>
      </c>
      <c r="F2733" s="4">
        <v>0</v>
      </c>
      <c r="G2733" s="4">
        <v>11</v>
      </c>
      <c r="H2733" s="4">
        <v>72</v>
      </c>
      <c r="I2733" s="4">
        <v>2</v>
      </c>
      <c r="J2733" s="4">
        <v>21</v>
      </c>
      <c r="K2733" s="4">
        <v>11</v>
      </c>
      <c r="L2733" s="4">
        <v>1</v>
      </c>
      <c r="M2733" s="4">
        <v>66</v>
      </c>
      <c r="N2733" s="4">
        <v>39</v>
      </c>
      <c r="O2733" s="4">
        <v>724</v>
      </c>
      <c r="P2733" s="4">
        <v>312</v>
      </c>
      <c r="Q2733" s="4">
        <v>1893</v>
      </c>
      <c r="R2733" s="4">
        <v>503</v>
      </c>
      <c r="S2733" s="4">
        <v>5115</v>
      </c>
      <c r="T2733" s="4">
        <v>762</v>
      </c>
      <c r="U2733" s="4"/>
      <c r="V2733" s="4"/>
      <c r="W2733" s="4">
        <v>165</v>
      </c>
      <c r="X2733" s="4">
        <v>99386</v>
      </c>
      <c r="Y2733" s="4">
        <v>44</v>
      </c>
      <c r="Z2733" s="4">
        <v>1659</v>
      </c>
      <c r="AA2733" s="4">
        <v>1811</v>
      </c>
      <c r="AB2733" s="4">
        <v>9602</v>
      </c>
      <c r="AC2733" s="4"/>
    </row>
    <row r="2734" spans="1:29" hidden="1" x14ac:dyDescent="0.25">
      <c r="A2734" s="4" t="s">
        <v>4134</v>
      </c>
      <c r="B2734" s="4" t="s">
        <v>3938</v>
      </c>
      <c r="C2734" s="4" t="s">
        <v>2840</v>
      </c>
      <c r="D2734" s="4" t="s">
        <v>2843</v>
      </c>
      <c r="E2734" s="4" t="s">
        <v>3950</v>
      </c>
      <c r="F2734" s="4">
        <v>0</v>
      </c>
      <c r="G2734" s="4">
        <v>28054</v>
      </c>
      <c r="H2734" s="4">
        <v>30660</v>
      </c>
      <c r="I2734" s="4">
        <v>2682</v>
      </c>
      <c r="J2734" s="4">
        <v>8681</v>
      </c>
      <c r="K2734" s="4">
        <v>1712</v>
      </c>
      <c r="L2734" s="4">
        <v>54</v>
      </c>
      <c r="M2734" s="4">
        <v>2011</v>
      </c>
      <c r="N2734" s="4">
        <v>444</v>
      </c>
      <c r="O2734" s="4">
        <v>4287</v>
      </c>
      <c r="P2734" s="4">
        <v>1343</v>
      </c>
      <c r="Q2734" s="4">
        <v>5785</v>
      </c>
      <c r="R2734" s="4">
        <v>1193</v>
      </c>
      <c r="S2734" s="4">
        <v>10121</v>
      </c>
      <c r="T2734" s="4">
        <v>1299</v>
      </c>
      <c r="U2734" s="4"/>
      <c r="V2734" s="4"/>
      <c r="W2734" s="4">
        <v>692</v>
      </c>
      <c r="X2734" s="4">
        <v>86076</v>
      </c>
      <c r="Y2734" s="4">
        <v>102</v>
      </c>
      <c r="Z2734" s="4">
        <v>4505</v>
      </c>
      <c r="AA2734" s="4">
        <v>8530</v>
      </c>
      <c r="AB2734" s="4">
        <v>15666</v>
      </c>
      <c r="AC2734" s="4"/>
    </row>
    <row r="2735" spans="1:29" hidden="1" x14ac:dyDescent="0.25">
      <c r="A2735" s="4" t="s">
        <v>4134</v>
      </c>
      <c r="B2735" s="4" t="s">
        <v>3938</v>
      </c>
      <c r="C2735" s="4" t="s">
        <v>2840</v>
      </c>
      <c r="D2735" s="4" t="s">
        <v>2844</v>
      </c>
      <c r="E2735" s="4" t="s">
        <v>3950</v>
      </c>
      <c r="F2735" s="4">
        <v>0</v>
      </c>
      <c r="G2735" s="4">
        <v>628</v>
      </c>
      <c r="H2735" s="4">
        <v>1344</v>
      </c>
      <c r="I2735" s="4">
        <v>68</v>
      </c>
      <c r="J2735" s="4">
        <v>272</v>
      </c>
      <c r="K2735" s="4">
        <v>139</v>
      </c>
      <c r="L2735" s="4">
        <v>10</v>
      </c>
      <c r="M2735" s="4">
        <v>562</v>
      </c>
      <c r="N2735" s="4">
        <v>287</v>
      </c>
      <c r="O2735" s="4">
        <v>4316</v>
      </c>
      <c r="P2735" s="4">
        <v>1675</v>
      </c>
      <c r="Q2735" s="4">
        <v>8160</v>
      </c>
      <c r="R2735" s="4">
        <v>1736</v>
      </c>
      <c r="S2735" s="4">
        <v>14719</v>
      </c>
      <c r="T2735" s="4">
        <v>1944</v>
      </c>
      <c r="U2735" s="4"/>
      <c r="V2735" s="4"/>
      <c r="W2735" s="4">
        <v>1581</v>
      </c>
      <c r="X2735" s="4">
        <v>73289</v>
      </c>
      <c r="Y2735" s="4">
        <v>214</v>
      </c>
      <c r="Z2735" s="4">
        <v>8522</v>
      </c>
      <c r="AA2735" s="4">
        <v>18945</v>
      </c>
      <c r="AB2735" s="4">
        <v>31633</v>
      </c>
      <c r="AC2735" s="4"/>
    </row>
    <row r="2736" spans="1:29" hidden="1" x14ac:dyDescent="0.25">
      <c r="A2736" s="4" t="s">
        <v>4134</v>
      </c>
      <c r="B2736" s="4" t="s">
        <v>3938</v>
      </c>
      <c r="C2736" s="4" t="s">
        <v>2840</v>
      </c>
      <c r="D2736" s="4" t="s">
        <v>2845</v>
      </c>
      <c r="E2736" s="4" t="s">
        <v>3950</v>
      </c>
      <c r="F2736" s="4">
        <v>0</v>
      </c>
      <c r="G2736" s="4">
        <v>13</v>
      </c>
      <c r="H2736" s="4">
        <v>56</v>
      </c>
      <c r="I2736" s="4">
        <v>2</v>
      </c>
      <c r="J2736" s="4">
        <v>12</v>
      </c>
      <c r="K2736" s="4">
        <v>10</v>
      </c>
      <c r="L2736" s="4">
        <v>1</v>
      </c>
      <c r="M2736" s="4">
        <v>46</v>
      </c>
      <c r="N2736" s="4">
        <v>29</v>
      </c>
      <c r="O2736" s="4">
        <v>653</v>
      </c>
      <c r="P2736" s="4">
        <v>394</v>
      </c>
      <c r="Q2736" s="4">
        <v>2920</v>
      </c>
      <c r="R2736" s="4">
        <v>897</v>
      </c>
      <c r="S2736" s="4">
        <v>10421</v>
      </c>
      <c r="T2736" s="4">
        <v>1719</v>
      </c>
      <c r="U2736" s="4"/>
      <c r="V2736" s="4"/>
      <c r="W2736" s="4">
        <v>1042</v>
      </c>
      <c r="X2736" s="4">
        <v>159153</v>
      </c>
      <c r="Y2736" s="4">
        <v>137</v>
      </c>
      <c r="Z2736" s="4">
        <v>1562</v>
      </c>
      <c r="AA2736" s="4">
        <v>3661</v>
      </c>
      <c r="AB2736" s="4">
        <v>6923</v>
      </c>
      <c r="AC2736" s="4"/>
    </row>
    <row r="2737" spans="1:29" hidden="1" x14ac:dyDescent="0.25">
      <c r="A2737" s="4" t="s">
        <v>4134</v>
      </c>
      <c r="B2737" s="4" t="s">
        <v>3938</v>
      </c>
      <c r="C2737" s="4" t="s">
        <v>2840</v>
      </c>
      <c r="D2737" s="4" t="s">
        <v>2846</v>
      </c>
      <c r="E2737" s="4" t="s">
        <v>3950</v>
      </c>
      <c r="F2737" s="4">
        <v>0</v>
      </c>
      <c r="G2737" s="4">
        <v>2003</v>
      </c>
      <c r="H2737" s="4">
        <v>2882</v>
      </c>
      <c r="I2737" s="4">
        <v>285</v>
      </c>
      <c r="J2737" s="4">
        <v>993</v>
      </c>
      <c r="K2737" s="4">
        <v>259</v>
      </c>
      <c r="L2737" s="4">
        <v>8</v>
      </c>
      <c r="M2737" s="4">
        <v>358</v>
      </c>
      <c r="N2737" s="4">
        <v>127</v>
      </c>
      <c r="O2737" s="4">
        <v>1786</v>
      </c>
      <c r="P2737" s="4">
        <v>755</v>
      </c>
      <c r="Q2737" s="4">
        <v>4417</v>
      </c>
      <c r="R2737" s="4">
        <v>1131</v>
      </c>
      <c r="S2737" s="4">
        <v>11045</v>
      </c>
      <c r="T2737" s="4">
        <v>1517</v>
      </c>
      <c r="U2737" s="4"/>
      <c r="V2737" s="4"/>
      <c r="W2737" s="4">
        <v>831</v>
      </c>
      <c r="X2737" s="4">
        <v>119716</v>
      </c>
      <c r="Y2737" s="4">
        <v>96</v>
      </c>
      <c r="Z2737" s="4">
        <v>3974</v>
      </c>
      <c r="AA2737" s="4">
        <v>39382</v>
      </c>
      <c r="AB2737" s="4">
        <v>12302</v>
      </c>
      <c r="AC2737" s="4"/>
    </row>
    <row r="2738" spans="1:29" hidden="1" x14ac:dyDescent="0.25">
      <c r="A2738" s="4" t="s">
        <v>4134</v>
      </c>
      <c r="B2738" s="4" t="s">
        <v>3938</v>
      </c>
      <c r="C2738" s="4" t="s">
        <v>2848</v>
      </c>
      <c r="D2738" s="4" t="s">
        <v>2847</v>
      </c>
      <c r="E2738" s="4" t="s">
        <v>3950</v>
      </c>
      <c r="F2738" s="4">
        <v>0</v>
      </c>
      <c r="G2738" s="4">
        <v>6125</v>
      </c>
      <c r="H2738" s="4">
        <v>16761</v>
      </c>
      <c r="I2738" s="4">
        <v>2295</v>
      </c>
      <c r="J2738" s="4">
        <v>10703</v>
      </c>
      <c r="K2738" s="4">
        <v>2779</v>
      </c>
      <c r="L2738" s="4">
        <v>171</v>
      </c>
      <c r="M2738" s="4">
        <v>2854</v>
      </c>
      <c r="N2738" s="4">
        <v>562</v>
      </c>
      <c r="O2738" s="4">
        <v>5197</v>
      </c>
      <c r="P2738" s="4">
        <v>1741</v>
      </c>
      <c r="Q2738" s="4">
        <v>8031</v>
      </c>
      <c r="R2738" s="4">
        <v>1727</v>
      </c>
      <c r="S2738" s="4">
        <v>16434</v>
      </c>
      <c r="T2738" s="4">
        <v>2271</v>
      </c>
      <c r="U2738" s="4"/>
      <c r="V2738" s="4"/>
      <c r="W2738" s="4">
        <v>7205</v>
      </c>
      <c r="X2738" s="4">
        <v>66376</v>
      </c>
      <c r="Y2738" s="4">
        <v>348</v>
      </c>
      <c r="Z2738" s="4">
        <v>21653</v>
      </c>
      <c r="AA2738" s="4">
        <v>70576</v>
      </c>
      <c r="AB2738" s="4">
        <v>67181</v>
      </c>
      <c r="AC2738" s="4"/>
    </row>
    <row r="2739" spans="1:29" hidden="1" x14ac:dyDescent="0.25">
      <c r="A2739" s="4" t="s">
        <v>4134</v>
      </c>
      <c r="B2739" s="4" t="s">
        <v>3938</v>
      </c>
      <c r="C2739" s="4" t="s">
        <v>2848</v>
      </c>
      <c r="D2739" s="4" t="s">
        <v>2849</v>
      </c>
      <c r="E2739" s="4" t="s">
        <v>3950</v>
      </c>
      <c r="F2739" s="4">
        <v>0</v>
      </c>
      <c r="G2739" s="4">
        <v>7050</v>
      </c>
      <c r="H2739" s="4">
        <v>18132</v>
      </c>
      <c r="I2739" s="4">
        <v>2366</v>
      </c>
      <c r="J2739" s="4">
        <v>11098</v>
      </c>
      <c r="K2739" s="4">
        <v>3481</v>
      </c>
      <c r="L2739" s="4">
        <v>242</v>
      </c>
      <c r="M2739" s="4">
        <v>4445</v>
      </c>
      <c r="N2739" s="4">
        <v>1032</v>
      </c>
      <c r="O2739" s="4">
        <v>9942</v>
      </c>
      <c r="P2739" s="4">
        <v>3063</v>
      </c>
      <c r="Q2739" s="4">
        <v>12499</v>
      </c>
      <c r="R2739" s="4">
        <v>2355</v>
      </c>
      <c r="S2739" s="4">
        <v>19154</v>
      </c>
      <c r="T2739" s="4">
        <v>2241</v>
      </c>
      <c r="U2739" s="4"/>
      <c r="V2739" s="4"/>
      <c r="W2739" s="4">
        <v>8472</v>
      </c>
      <c r="X2739" s="4">
        <v>65835</v>
      </c>
      <c r="Y2739" s="4">
        <v>638</v>
      </c>
      <c r="Z2739" s="4">
        <v>17317</v>
      </c>
      <c r="AA2739" s="4">
        <v>114351</v>
      </c>
      <c r="AB2739" s="4">
        <v>85898</v>
      </c>
      <c r="AC2739" s="4"/>
    </row>
    <row r="2740" spans="1:29" hidden="1" x14ac:dyDescent="0.25">
      <c r="A2740" s="4" t="s">
        <v>4134</v>
      </c>
      <c r="B2740" s="4" t="s">
        <v>3938</v>
      </c>
      <c r="C2740" s="4" t="s">
        <v>2848</v>
      </c>
      <c r="D2740" s="4" t="s">
        <v>2850</v>
      </c>
      <c r="E2740" s="4" t="s">
        <v>3950</v>
      </c>
      <c r="F2740" s="4">
        <v>0</v>
      </c>
      <c r="G2740" s="4">
        <v>15567</v>
      </c>
      <c r="H2740" s="4">
        <v>29781</v>
      </c>
      <c r="I2740" s="4">
        <v>3113</v>
      </c>
      <c r="J2740" s="4">
        <v>12152</v>
      </c>
      <c r="K2740" s="4">
        <v>3041</v>
      </c>
      <c r="L2740" s="4">
        <v>229</v>
      </c>
      <c r="M2740" s="4">
        <v>4700</v>
      </c>
      <c r="N2740" s="4">
        <v>1348</v>
      </c>
      <c r="O2740" s="4">
        <v>14596</v>
      </c>
      <c r="P2740" s="4">
        <v>4637</v>
      </c>
      <c r="Q2740" s="4">
        <v>17895</v>
      </c>
      <c r="R2740" s="4">
        <v>3145</v>
      </c>
      <c r="S2740" s="4">
        <v>24791</v>
      </c>
      <c r="T2740" s="4">
        <v>2923</v>
      </c>
      <c r="U2740" s="4"/>
      <c r="V2740" s="4"/>
      <c r="W2740" s="4">
        <v>2277</v>
      </c>
      <c r="X2740" s="4">
        <v>56542</v>
      </c>
      <c r="Y2740" s="4">
        <v>215</v>
      </c>
      <c r="Z2740" s="4">
        <v>7569</v>
      </c>
      <c r="AA2740" s="4">
        <v>35310</v>
      </c>
      <c r="AB2740" s="4">
        <v>42401</v>
      </c>
      <c r="AC2740" s="4"/>
    </row>
    <row r="2741" spans="1:29" hidden="1" x14ac:dyDescent="0.25">
      <c r="A2741" s="4" t="s">
        <v>4134</v>
      </c>
      <c r="B2741" s="4" t="s">
        <v>3938</v>
      </c>
      <c r="C2741" s="4" t="s">
        <v>2848</v>
      </c>
      <c r="D2741" s="4" t="s">
        <v>2851</v>
      </c>
      <c r="E2741" s="4" t="s">
        <v>3950</v>
      </c>
      <c r="F2741" s="4">
        <v>0</v>
      </c>
      <c r="G2741" s="4">
        <v>5733</v>
      </c>
      <c r="H2741" s="4">
        <v>14604</v>
      </c>
      <c r="I2741" s="4">
        <v>2030</v>
      </c>
      <c r="J2741" s="4">
        <v>9143</v>
      </c>
      <c r="K2741" s="4">
        <v>2601</v>
      </c>
      <c r="L2741" s="4">
        <v>185</v>
      </c>
      <c r="M2741" s="4">
        <v>2784</v>
      </c>
      <c r="N2741" s="4">
        <v>581</v>
      </c>
      <c r="O2741" s="4">
        <v>5141</v>
      </c>
      <c r="P2741" s="4">
        <v>1520</v>
      </c>
      <c r="Q2741" s="4">
        <v>6351</v>
      </c>
      <c r="R2741" s="4">
        <v>1276</v>
      </c>
      <c r="S2741" s="4">
        <v>11231</v>
      </c>
      <c r="T2741" s="4">
        <v>1468</v>
      </c>
      <c r="U2741" s="4"/>
      <c r="V2741" s="4"/>
      <c r="W2741" s="4">
        <v>4277</v>
      </c>
      <c r="X2741" s="4">
        <v>75801</v>
      </c>
      <c r="Y2741" s="4">
        <v>571</v>
      </c>
      <c r="Z2741" s="4">
        <v>16075</v>
      </c>
      <c r="AA2741" s="4">
        <v>35676</v>
      </c>
      <c r="AB2741" s="4">
        <v>37619</v>
      </c>
      <c r="AC2741" s="4"/>
    </row>
    <row r="2742" spans="1:29" hidden="1" x14ac:dyDescent="0.25">
      <c r="A2742" s="4" t="s">
        <v>4134</v>
      </c>
      <c r="B2742" s="4" t="s">
        <v>3938</v>
      </c>
      <c r="C2742" s="4" t="s">
        <v>2848</v>
      </c>
      <c r="D2742" s="4" t="s">
        <v>2852</v>
      </c>
      <c r="E2742" s="4" t="s">
        <v>3950</v>
      </c>
      <c r="F2742" s="4">
        <v>0</v>
      </c>
      <c r="G2742" s="4">
        <v>8796</v>
      </c>
      <c r="H2742" s="4">
        <v>17273</v>
      </c>
      <c r="I2742" s="4">
        <v>1951</v>
      </c>
      <c r="J2742" s="4">
        <v>7944</v>
      </c>
      <c r="K2742" s="4">
        <v>1986</v>
      </c>
      <c r="L2742" s="4">
        <v>129</v>
      </c>
      <c r="M2742" s="4">
        <v>2420</v>
      </c>
      <c r="N2742" s="4">
        <v>583</v>
      </c>
      <c r="O2742" s="4">
        <v>5911</v>
      </c>
      <c r="P2742" s="4">
        <v>2015</v>
      </c>
      <c r="Q2742" s="4">
        <v>9053</v>
      </c>
      <c r="R2742" s="4">
        <v>1891</v>
      </c>
      <c r="S2742" s="4">
        <v>16902</v>
      </c>
      <c r="T2742" s="4">
        <v>2201</v>
      </c>
      <c r="U2742" s="4"/>
      <c r="V2742" s="4"/>
      <c r="W2742" s="4">
        <v>7129</v>
      </c>
      <c r="X2742" s="4">
        <v>64412</v>
      </c>
      <c r="Y2742" s="4">
        <v>634</v>
      </c>
      <c r="Z2742" s="4">
        <v>13094</v>
      </c>
      <c r="AA2742" s="4">
        <v>89511</v>
      </c>
      <c r="AB2742" s="4">
        <v>75218</v>
      </c>
      <c r="AC2742" s="4"/>
    </row>
    <row r="2743" spans="1:29" hidden="1" x14ac:dyDescent="0.25">
      <c r="A2743" s="4" t="s">
        <v>4134</v>
      </c>
      <c r="B2743" s="4" t="s">
        <v>3938</v>
      </c>
      <c r="C2743" s="4" t="s">
        <v>2848</v>
      </c>
      <c r="D2743" s="4" t="s">
        <v>2853</v>
      </c>
      <c r="E2743" s="4" t="s">
        <v>3950</v>
      </c>
      <c r="F2743" s="4">
        <v>0</v>
      </c>
      <c r="G2743" s="4">
        <v>7637</v>
      </c>
      <c r="H2743" s="4">
        <v>16885</v>
      </c>
      <c r="I2743" s="4">
        <v>1473</v>
      </c>
      <c r="J2743" s="4">
        <v>6194</v>
      </c>
      <c r="K2743" s="4">
        <v>2500</v>
      </c>
      <c r="L2743" s="4">
        <v>210</v>
      </c>
      <c r="M2743" s="4">
        <v>5402</v>
      </c>
      <c r="N2743" s="4">
        <v>1632</v>
      </c>
      <c r="O2743" s="4">
        <v>17401</v>
      </c>
      <c r="P2743" s="4">
        <v>5196</v>
      </c>
      <c r="Q2743" s="4">
        <v>19401</v>
      </c>
      <c r="R2743" s="4">
        <v>3216</v>
      </c>
      <c r="S2743" s="4">
        <v>23968</v>
      </c>
      <c r="T2743" s="4">
        <v>2458</v>
      </c>
      <c r="U2743" s="4"/>
      <c r="V2743" s="4"/>
      <c r="W2743" s="4">
        <v>8744</v>
      </c>
      <c r="X2743" s="4">
        <v>74613</v>
      </c>
      <c r="Y2743" s="4">
        <v>989</v>
      </c>
      <c r="Z2743" s="4">
        <v>16078</v>
      </c>
      <c r="AA2743" s="4">
        <v>142961</v>
      </c>
      <c r="AB2743" s="4">
        <v>83193</v>
      </c>
      <c r="AC2743" s="4"/>
    </row>
    <row r="2744" spans="1:29" hidden="1" x14ac:dyDescent="0.25">
      <c r="A2744" s="4" t="s">
        <v>4134</v>
      </c>
      <c r="B2744" s="4" t="s">
        <v>3938</v>
      </c>
      <c r="C2744" s="4" t="s">
        <v>2848</v>
      </c>
      <c r="D2744" s="4" t="s">
        <v>2854</v>
      </c>
      <c r="E2744" s="4" t="s">
        <v>3950</v>
      </c>
      <c r="F2744" s="4">
        <v>0</v>
      </c>
      <c r="G2744" s="4">
        <v>9957</v>
      </c>
      <c r="H2744" s="4">
        <v>26185</v>
      </c>
      <c r="I2744" s="4">
        <v>3763</v>
      </c>
      <c r="J2744" s="4">
        <v>17321</v>
      </c>
      <c r="K2744" s="4">
        <v>5718</v>
      </c>
      <c r="L2744" s="4">
        <v>451</v>
      </c>
      <c r="M2744" s="4">
        <v>7393</v>
      </c>
      <c r="N2744" s="4">
        <v>1782</v>
      </c>
      <c r="O2744" s="4">
        <v>16500</v>
      </c>
      <c r="P2744" s="4">
        <v>4741</v>
      </c>
      <c r="Q2744" s="4">
        <v>17926</v>
      </c>
      <c r="R2744" s="4">
        <v>3136</v>
      </c>
      <c r="S2744" s="4">
        <v>24848</v>
      </c>
      <c r="T2744" s="4">
        <v>3007</v>
      </c>
      <c r="U2744" s="4"/>
      <c r="V2744" s="4"/>
      <c r="W2744" s="4">
        <v>5811</v>
      </c>
      <c r="X2744" s="4">
        <v>62325</v>
      </c>
      <c r="Y2744" s="4">
        <v>478</v>
      </c>
      <c r="Z2744" s="4">
        <v>20676</v>
      </c>
      <c r="AA2744" s="4">
        <v>121662</v>
      </c>
      <c r="AB2744" s="4">
        <v>93590</v>
      </c>
      <c r="AC2744" s="4"/>
    </row>
    <row r="2745" spans="1:29" hidden="1" x14ac:dyDescent="0.25">
      <c r="A2745" s="4" t="s">
        <v>4135</v>
      </c>
      <c r="B2745" s="4" t="s">
        <v>3938</v>
      </c>
      <c r="C2745" s="4" t="s">
        <v>4058</v>
      </c>
      <c r="D2745" s="4" t="s">
        <v>2855</v>
      </c>
      <c r="E2745" s="4" t="s">
        <v>4059</v>
      </c>
      <c r="F2745" s="4">
        <v>0</v>
      </c>
      <c r="G2745" s="4">
        <v>14.25</v>
      </c>
      <c r="H2745" s="4">
        <v>222.1</v>
      </c>
      <c r="I2745" s="4">
        <v>37.9</v>
      </c>
      <c r="J2745" s="4">
        <v>223.9</v>
      </c>
      <c r="K2745" s="4">
        <v>300.7</v>
      </c>
      <c r="L2745" s="4">
        <v>5.14</v>
      </c>
      <c r="M2745" s="4">
        <v>832</v>
      </c>
      <c r="N2745" s="4">
        <v>461</v>
      </c>
      <c r="O2745" s="4">
        <v>5610</v>
      </c>
      <c r="P2745" s="4">
        <v>1618</v>
      </c>
      <c r="Q2745" s="4">
        <v>6490</v>
      </c>
      <c r="R2745" s="4">
        <v>1099</v>
      </c>
      <c r="S2745" s="4">
        <v>7660</v>
      </c>
      <c r="T2745" s="4">
        <v>1034</v>
      </c>
      <c r="U2745" s="4">
        <v>40280</v>
      </c>
      <c r="V2745" s="4">
        <v>320</v>
      </c>
      <c r="W2745" s="4">
        <v>4650</v>
      </c>
      <c r="X2745" s="4">
        <v>19040</v>
      </c>
      <c r="Y2745" s="4">
        <v>87.4</v>
      </c>
      <c r="Z2745" s="4">
        <v>128</v>
      </c>
      <c r="AA2745" s="4">
        <v>1567</v>
      </c>
      <c r="AB2745" s="4">
        <v>8010</v>
      </c>
      <c r="AC2745" s="4"/>
    </row>
    <row r="2746" spans="1:29" hidden="1" x14ac:dyDescent="0.25">
      <c r="A2746" s="4" t="s">
        <v>4135</v>
      </c>
      <c r="B2746" s="4" t="s">
        <v>3938</v>
      </c>
      <c r="C2746" s="4" t="s">
        <v>2856</v>
      </c>
      <c r="D2746" s="4" t="s">
        <v>2857</v>
      </c>
      <c r="E2746" s="4" t="s">
        <v>4059</v>
      </c>
      <c r="F2746" s="4">
        <v>0</v>
      </c>
      <c r="G2746" s="4">
        <v>39.6</v>
      </c>
      <c r="H2746" s="4">
        <v>391</v>
      </c>
      <c r="I2746" s="4">
        <v>70.5</v>
      </c>
      <c r="J2746" s="4">
        <v>406</v>
      </c>
      <c r="K2746" s="4">
        <v>387</v>
      </c>
      <c r="L2746" s="4">
        <v>6.28</v>
      </c>
      <c r="M2746" s="4">
        <v>907</v>
      </c>
      <c r="N2746" s="4">
        <v>414</v>
      </c>
      <c r="O2746" s="4">
        <v>4880</v>
      </c>
      <c r="P2746" s="4">
        <v>1391</v>
      </c>
      <c r="Q2746" s="4">
        <v>5640</v>
      </c>
      <c r="R2746" s="4">
        <v>953</v>
      </c>
      <c r="S2746" s="4">
        <v>6630</v>
      </c>
      <c r="T2746" s="4">
        <v>937</v>
      </c>
      <c r="U2746" s="4">
        <v>36100</v>
      </c>
      <c r="V2746" s="4">
        <v>211</v>
      </c>
      <c r="W2746" s="4">
        <v>3940</v>
      </c>
      <c r="X2746" s="4">
        <v>20160</v>
      </c>
      <c r="Y2746" s="4">
        <v>68.900000000000006</v>
      </c>
      <c r="Z2746" s="4">
        <v>115.6</v>
      </c>
      <c r="AA2746" s="4">
        <v>1646</v>
      </c>
      <c r="AB2746" s="4">
        <v>4850</v>
      </c>
      <c r="AC2746" s="4"/>
    </row>
    <row r="2747" spans="1:29" hidden="1" x14ac:dyDescent="0.25">
      <c r="A2747" s="4" t="s">
        <v>4135</v>
      </c>
      <c r="B2747" s="4" t="s">
        <v>3938</v>
      </c>
      <c r="C2747" s="4" t="s">
        <v>2856</v>
      </c>
      <c r="D2747" s="4" t="s">
        <v>2858</v>
      </c>
      <c r="E2747" s="4" t="s">
        <v>4059</v>
      </c>
      <c r="F2747" s="4">
        <v>0</v>
      </c>
      <c r="G2747" s="4">
        <v>7.32</v>
      </c>
      <c r="H2747" s="4">
        <v>161</v>
      </c>
      <c r="I2747" s="4">
        <v>25.1</v>
      </c>
      <c r="J2747" s="4">
        <v>130</v>
      </c>
      <c r="K2747" s="4">
        <v>144.4</v>
      </c>
      <c r="L2747" s="4">
        <v>2.84</v>
      </c>
      <c r="M2747" s="4">
        <v>423.7</v>
      </c>
      <c r="N2747" s="4">
        <v>246.2</v>
      </c>
      <c r="O2747" s="4">
        <v>3254</v>
      </c>
      <c r="P2747" s="4">
        <v>965</v>
      </c>
      <c r="Q2747" s="4">
        <v>3960</v>
      </c>
      <c r="R2747" s="4">
        <v>727</v>
      </c>
      <c r="S2747" s="4">
        <v>5195</v>
      </c>
      <c r="T2747" s="4">
        <v>752</v>
      </c>
      <c r="U2747" s="4">
        <v>26090</v>
      </c>
      <c r="V2747" s="4">
        <v>178.5</v>
      </c>
      <c r="W2747" s="4">
        <v>2566</v>
      </c>
      <c r="X2747" s="4">
        <v>17890</v>
      </c>
      <c r="Y2747" s="4">
        <v>43.2</v>
      </c>
      <c r="Z2747" s="4">
        <v>114.6</v>
      </c>
      <c r="AA2747" s="4">
        <v>1337</v>
      </c>
      <c r="AB2747" s="4">
        <v>5800</v>
      </c>
      <c r="AC2747" s="4"/>
    </row>
    <row r="2748" spans="1:29" hidden="1" x14ac:dyDescent="0.25">
      <c r="A2748" s="4" t="s">
        <v>4135</v>
      </c>
      <c r="B2748" s="4" t="s">
        <v>3938</v>
      </c>
      <c r="C2748" s="4" t="s">
        <v>2856</v>
      </c>
      <c r="D2748" s="4" t="s">
        <v>2859</v>
      </c>
      <c r="E2748" s="4" t="s">
        <v>4059</v>
      </c>
      <c r="F2748" s="4">
        <v>0</v>
      </c>
      <c r="G2748" s="4">
        <v>82.5</v>
      </c>
      <c r="H2748" s="4">
        <v>259.39999999999998</v>
      </c>
      <c r="I2748" s="4">
        <v>69.7</v>
      </c>
      <c r="J2748" s="4">
        <v>359</v>
      </c>
      <c r="K2748" s="4">
        <v>250</v>
      </c>
      <c r="L2748" s="4">
        <v>3.42</v>
      </c>
      <c r="M2748" s="4">
        <v>507</v>
      </c>
      <c r="N2748" s="4">
        <v>200.1</v>
      </c>
      <c r="O2748" s="4">
        <v>2318</v>
      </c>
      <c r="P2748" s="4">
        <v>667</v>
      </c>
      <c r="Q2748" s="4">
        <v>2788</v>
      </c>
      <c r="R2748" s="4">
        <v>519</v>
      </c>
      <c r="S2748" s="4">
        <v>4010</v>
      </c>
      <c r="T2748" s="4">
        <v>607</v>
      </c>
      <c r="U2748" s="4">
        <v>17740</v>
      </c>
      <c r="V2748" s="4">
        <v>100.5</v>
      </c>
      <c r="W2748" s="4">
        <v>2546</v>
      </c>
      <c r="X2748" s="4">
        <v>18270</v>
      </c>
      <c r="Y2748" s="4">
        <v>55</v>
      </c>
      <c r="Z2748" s="4">
        <v>63.3</v>
      </c>
      <c r="AA2748" s="4">
        <v>1562</v>
      </c>
      <c r="AB2748" s="4">
        <v>5050</v>
      </c>
      <c r="AC2748" s="4"/>
    </row>
    <row r="2749" spans="1:29" hidden="1" x14ac:dyDescent="0.25">
      <c r="A2749" s="4" t="s">
        <v>4135</v>
      </c>
      <c r="B2749" s="4" t="s">
        <v>3938</v>
      </c>
      <c r="C2749" s="4" t="s">
        <v>2856</v>
      </c>
      <c r="D2749" s="4" t="s">
        <v>2860</v>
      </c>
      <c r="E2749" s="4" t="s">
        <v>4059</v>
      </c>
      <c r="F2749" s="4">
        <v>0</v>
      </c>
      <c r="G2749" s="4">
        <v>15.71</v>
      </c>
      <c r="H2749" s="4">
        <v>198.5</v>
      </c>
      <c r="I2749" s="4">
        <v>22.86</v>
      </c>
      <c r="J2749" s="4">
        <v>135.4</v>
      </c>
      <c r="K2749" s="4">
        <v>151.30000000000001</v>
      </c>
      <c r="L2749" s="4">
        <v>2.66</v>
      </c>
      <c r="M2749" s="4">
        <v>412.6</v>
      </c>
      <c r="N2749" s="4">
        <v>218.1</v>
      </c>
      <c r="O2749" s="4">
        <v>2804</v>
      </c>
      <c r="P2749" s="4">
        <v>852</v>
      </c>
      <c r="Q2749" s="4">
        <v>3675</v>
      </c>
      <c r="R2749" s="4">
        <v>671</v>
      </c>
      <c r="S2749" s="4">
        <v>4779</v>
      </c>
      <c r="T2749" s="4">
        <v>684</v>
      </c>
      <c r="U2749" s="4">
        <v>22450</v>
      </c>
      <c r="V2749" s="4">
        <v>115.7</v>
      </c>
      <c r="W2749" s="4">
        <v>2413</v>
      </c>
      <c r="X2749" s="4">
        <v>18460</v>
      </c>
      <c r="Y2749" s="4">
        <v>102.7</v>
      </c>
      <c r="Z2749" s="4">
        <v>108.4</v>
      </c>
      <c r="AA2749" s="4">
        <v>1102</v>
      </c>
      <c r="AB2749" s="4">
        <v>4776</v>
      </c>
      <c r="AC2749" s="4"/>
    </row>
    <row r="2750" spans="1:29" hidden="1" x14ac:dyDescent="0.25">
      <c r="A2750" s="4" t="s">
        <v>4135</v>
      </c>
      <c r="B2750" s="4" t="s">
        <v>3938</v>
      </c>
      <c r="C2750" s="4" t="s">
        <v>2856</v>
      </c>
      <c r="D2750" s="4" t="s">
        <v>2861</v>
      </c>
      <c r="E2750" s="4" t="s">
        <v>4059</v>
      </c>
      <c r="F2750" s="4">
        <v>0</v>
      </c>
      <c r="G2750" s="4">
        <v>3.78</v>
      </c>
      <c r="H2750" s="4">
        <v>75.400000000000006</v>
      </c>
      <c r="I2750" s="4">
        <v>10.69</v>
      </c>
      <c r="J2750" s="4">
        <v>62.3</v>
      </c>
      <c r="K2750" s="4">
        <v>92.3</v>
      </c>
      <c r="L2750" s="4">
        <v>1.47</v>
      </c>
      <c r="M2750" s="4">
        <v>288</v>
      </c>
      <c r="N2750" s="4">
        <v>170</v>
      </c>
      <c r="O2750" s="4">
        <v>2320</v>
      </c>
      <c r="P2750" s="4">
        <v>731</v>
      </c>
      <c r="Q2750" s="4">
        <v>3190</v>
      </c>
      <c r="R2750" s="4">
        <v>579</v>
      </c>
      <c r="S2750" s="4">
        <v>4290</v>
      </c>
      <c r="T2750" s="4">
        <v>625</v>
      </c>
      <c r="U2750" s="4">
        <v>19750</v>
      </c>
      <c r="V2750" s="4">
        <v>130.69999999999999</v>
      </c>
      <c r="W2750" s="4">
        <v>1774</v>
      </c>
      <c r="X2750" s="4">
        <v>18300</v>
      </c>
      <c r="Y2750" s="4">
        <v>32.21</v>
      </c>
      <c r="Z2750" s="4">
        <v>112.3</v>
      </c>
      <c r="AA2750" s="4">
        <v>933</v>
      </c>
      <c r="AB2750" s="4">
        <v>5520</v>
      </c>
      <c r="AC2750" s="4"/>
    </row>
    <row r="2751" spans="1:29" hidden="1" x14ac:dyDescent="0.25">
      <c r="A2751" s="4" t="s">
        <v>4135</v>
      </c>
      <c r="B2751" s="4" t="s">
        <v>3938</v>
      </c>
      <c r="C2751" s="4" t="s">
        <v>2856</v>
      </c>
      <c r="D2751" s="4" t="s">
        <v>2862</v>
      </c>
      <c r="E2751" s="4" t="s">
        <v>4059</v>
      </c>
      <c r="F2751" s="4">
        <v>0</v>
      </c>
      <c r="G2751" s="4">
        <v>79.599999999999994</v>
      </c>
      <c r="H2751" s="4">
        <v>413</v>
      </c>
      <c r="I2751" s="4">
        <v>77.8</v>
      </c>
      <c r="J2751" s="4">
        <v>384</v>
      </c>
      <c r="K2751" s="4">
        <v>284</v>
      </c>
      <c r="L2751" s="4">
        <v>4.9000000000000004</v>
      </c>
      <c r="M2751" s="4">
        <v>618</v>
      </c>
      <c r="N2751" s="4">
        <v>315.7</v>
      </c>
      <c r="O2751" s="4">
        <v>3939</v>
      </c>
      <c r="P2751" s="4">
        <v>1141</v>
      </c>
      <c r="Q2751" s="4">
        <v>4697</v>
      </c>
      <c r="R2751" s="4">
        <v>820</v>
      </c>
      <c r="S2751" s="4">
        <v>6050</v>
      </c>
      <c r="T2751" s="4">
        <v>870</v>
      </c>
      <c r="U2751" s="4">
        <v>29680</v>
      </c>
      <c r="V2751" s="4">
        <v>119.4</v>
      </c>
      <c r="W2751" s="4">
        <v>3514</v>
      </c>
      <c r="X2751" s="4">
        <v>38220</v>
      </c>
      <c r="Y2751" s="4">
        <v>158.69999999999999</v>
      </c>
      <c r="Z2751" s="4">
        <v>118.6</v>
      </c>
      <c r="AA2751" s="4">
        <v>4870</v>
      </c>
      <c r="AB2751" s="4">
        <v>8710</v>
      </c>
      <c r="AC2751" s="4"/>
    </row>
    <row r="2752" spans="1:29" hidden="1" x14ac:dyDescent="0.25">
      <c r="A2752" s="4" t="s">
        <v>4135</v>
      </c>
      <c r="B2752" s="4" t="s">
        <v>3938</v>
      </c>
      <c r="C2752" s="4" t="s">
        <v>2856</v>
      </c>
      <c r="D2752" s="4" t="s">
        <v>2863</v>
      </c>
      <c r="E2752" s="4" t="s">
        <v>4059</v>
      </c>
      <c r="F2752" s="4">
        <v>0</v>
      </c>
      <c r="G2752" s="4">
        <v>13.29</v>
      </c>
      <c r="H2752" s="4">
        <v>137.30000000000001</v>
      </c>
      <c r="I2752" s="4">
        <v>28.05</v>
      </c>
      <c r="J2752" s="4">
        <v>149.69999999999999</v>
      </c>
      <c r="K2752" s="4">
        <v>169.4</v>
      </c>
      <c r="L2752" s="4">
        <v>3.06</v>
      </c>
      <c r="M2752" s="4">
        <v>465</v>
      </c>
      <c r="N2752" s="4">
        <v>268</v>
      </c>
      <c r="O2752" s="4">
        <v>3566</v>
      </c>
      <c r="P2752" s="4">
        <v>1043</v>
      </c>
      <c r="Q2752" s="4">
        <v>4299</v>
      </c>
      <c r="R2752" s="4">
        <v>777</v>
      </c>
      <c r="S2752" s="4">
        <v>5780</v>
      </c>
      <c r="T2752" s="4">
        <v>842</v>
      </c>
      <c r="U2752" s="4">
        <v>27020</v>
      </c>
      <c r="V2752" s="4">
        <v>136.80000000000001</v>
      </c>
      <c r="W2752" s="4">
        <v>3555</v>
      </c>
      <c r="X2752" s="4">
        <v>35550</v>
      </c>
      <c r="Y2752" s="4">
        <v>172.7</v>
      </c>
      <c r="Z2752" s="4">
        <v>106.8</v>
      </c>
      <c r="AA2752" s="4">
        <v>511</v>
      </c>
      <c r="AB2752" s="4">
        <v>8250</v>
      </c>
      <c r="AC2752" s="4"/>
    </row>
    <row r="2753" spans="1:29" hidden="1" x14ac:dyDescent="0.25">
      <c r="A2753" s="4" t="s">
        <v>4135</v>
      </c>
      <c r="B2753" s="4" t="s">
        <v>3938</v>
      </c>
      <c r="C2753" s="4" t="s">
        <v>2856</v>
      </c>
      <c r="D2753" s="4" t="s">
        <v>2864</v>
      </c>
      <c r="E2753" s="4" t="s">
        <v>4059</v>
      </c>
      <c r="F2753" s="4">
        <v>0</v>
      </c>
      <c r="G2753" s="4">
        <v>40.799999999999997</v>
      </c>
      <c r="H2753" s="4">
        <v>500</v>
      </c>
      <c r="I2753" s="4">
        <v>99.9</v>
      </c>
      <c r="J2753" s="4">
        <v>549</v>
      </c>
      <c r="K2753" s="4">
        <v>588</v>
      </c>
      <c r="L2753" s="4">
        <v>11.37</v>
      </c>
      <c r="M2753" s="4">
        <v>1550</v>
      </c>
      <c r="N2753" s="4">
        <v>870</v>
      </c>
      <c r="O2753" s="4">
        <v>11500</v>
      </c>
      <c r="P2753" s="4">
        <v>3419</v>
      </c>
      <c r="Q2753" s="4">
        <v>14270</v>
      </c>
      <c r="R2753" s="4">
        <v>2437</v>
      </c>
      <c r="S2753" s="4">
        <v>17550</v>
      </c>
      <c r="T2753" s="4">
        <v>2467</v>
      </c>
      <c r="U2753" s="4">
        <v>86500</v>
      </c>
      <c r="V2753" s="4">
        <v>289</v>
      </c>
      <c r="W2753" s="4">
        <v>12430</v>
      </c>
      <c r="X2753" s="4">
        <v>68700</v>
      </c>
      <c r="Y2753" s="4">
        <v>372.9</v>
      </c>
      <c r="Z2753" s="4">
        <v>146.30000000000001</v>
      </c>
      <c r="AA2753" s="4">
        <v>1257</v>
      </c>
      <c r="AB2753" s="4">
        <v>11790</v>
      </c>
      <c r="AC2753" s="4"/>
    </row>
    <row r="2754" spans="1:29" hidden="1" x14ac:dyDescent="0.25">
      <c r="A2754" s="4" t="s">
        <v>4135</v>
      </c>
      <c r="B2754" s="4" t="s">
        <v>3938</v>
      </c>
      <c r="C2754" s="4" t="s">
        <v>2856</v>
      </c>
      <c r="D2754" s="4" t="s">
        <v>2865</v>
      </c>
      <c r="E2754" s="4" t="s">
        <v>4059</v>
      </c>
      <c r="F2754" s="4">
        <v>0</v>
      </c>
      <c r="G2754" s="4">
        <v>16.77</v>
      </c>
      <c r="H2754" s="4">
        <v>259.5</v>
      </c>
      <c r="I2754" s="4">
        <v>55.4</v>
      </c>
      <c r="J2754" s="4">
        <v>297.60000000000002</v>
      </c>
      <c r="K2754" s="4">
        <v>322.10000000000002</v>
      </c>
      <c r="L2754" s="4">
        <v>5.51</v>
      </c>
      <c r="M2754" s="4">
        <v>819</v>
      </c>
      <c r="N2754" s="4">
        <v>448.1</v>
      </c>
      <c r="O2754" s="4">
        <v>5860</v>
      </c>
      <c r="P2754" s="4">
        <v>1744</v>
      </c>
      <c r="Q2754" s="4">
        <v>7220</v>
      </c>
      <c r="R2754" s="4">
        <v>1301</v>
      </c>
      <c r="S2754" s="4">
        <v>9760</v>
      </c>
      <c r="T2754" s="4">
        <v>1408</v>
      </c>
      <c r="U2754" s="4">
        <v>44670</v>
      </c>
      <c r="V2754" s="4">
        <v>197</v>
      </c>
      <c r="W2754" s="4">
        <v>5700</v>
      </c>
      <c r="X2754" s="4">
        <v>28200</v>
      </c>
      <c r="Y2754" s="4">
        <v>160.19999999999999</v>
      </c>
      <c r="Z2754" s="4">
        <v>114.1</v>
      </c>
      <c r="AA2754" s="4">
        <v>1730</v>
      </c>
      <c r="AB2754" s="4">
        <v>10420</v>
      </c>
      <c r="AC2754" s="4"/>
    </row>
    <row r="2755" spans="1:29" hidden="1" x14ac:dyDescent="0.25">
      <c r="A2755" s="4" t="s">
        <v>4135</v>
      </c>
      <c r="B2755" s="4" t="s">
        <v>3938</v>
      </c>
      <c r="C2755" s="4" t="s">
        <v>2856</v>
      </c>
      <c r="D2755" s="4" t="s">
        <v>2866</v>
      </c>
      <c r="E2755" s="4" t="s">
        <v>4059</v>
      </c>
      <c r="F2755" s="4">
        <v>0</v>
      </c>
      <c r="G2755" s="4">
        <v>10.39</v>
      </c>
      <c r="H2755" s="4">
        <v>155.1</v>
      </c>
      <c r="I2755" s="4">
        <v>23.15</v>
      </c>
      <c r="J2755" s="4">
        <v>124.4</v>
      </c>
      <c r="K2755" s="4">
        <v>162.30000000000001</v>
      </c>
      <c r="L2755" s="4">
        <v>3.14</v>
      </c>
      <c r="M2755" s="4">
        <v>471</v>
      </c>
      <c r="N2755" s="4">
        <v>300</v>
      </c>
      <c r="O2755" s="4">
        <v>4200</v>
      </c>
      <c r="P2755" s="4">
        <v>1342</v>
      </c>
      <c r="Q2755" s="4">
        <v>5850</v>
      </c>
      <c r="R2755" s="4">
        <v>1057</v>
      </c>
      <c r="S2755" s="4">
        <v>7600</v>
      </c>
      <c r="T2755" s="4">
        <v>1063</v>
      </c>
      <c r="U2755" s="4">
        <v>32880</v>
      </c>
      <c r="V2755" s="4">
        <v>259</v>
      </c>
      <c r="W2755" s="4">
        <v>5100</v>
      </c>
      <c r="X2755" s="4">
        <v>17890</v>
      </c>
      <c r="Y2755" s="4">
        <v>308.39999999999998</v>
      </c>
      <c r="Z2755" s="4">
        <v>99</v>
      </c>
      <c r="AA2755" s="4">
        <v>1639</v>
      </c>
      <c r="AB2755" s="4">
        <v>4480</v>
      </c>
      <c r="AC2755" s="4"/>
    </row>
    <row r="2756" spans="1:29" hidden="1" x14ac:dyDescent="0.25">
      <c r="A2756" s="4" t="s">
        <v>4135</v>
      </c>
      <c r="B2756" s="4" t="s">
        <v>3938</v>
      </c>
      <c r="C2756" s="4" t="s">
        <v>2856</v>
      </c>
      <c r="D2756" s="4" t="s">
        <v>2867</v>
      </c>
      <c r="E2756" s="4" t="s">
        <v>4059</v>
      </c>
      <c r="F2756" s="4">
        <v>0</v>
      </c>
      <c r="G2756" s="4">
        <v>7.71</v>
      </c>
      <c r="H2756" s="4">
        <v>57.1</v>
      </c>
      <c r="I2756" s="4">
        <v>6.73</v>
      </c>
      <c r="J2756" s="4">
        <v>36.6</v>
      </c>
      <c r="K2756" s="4">
        <v>40.200000000000003</v>
      </c>
      <c r="L2756" s="4">
        <v>0.43</v>
      </c>
      <c r="M2756" s="4">
        <v>132.6</v>
      </c>
      <c r="N2756" s="4">
        <v>71.8</v>
      </c>
      <c r="O2756" s="4">
        <v>993</v>
      </c>
      <c r="P2756" s="4">
        <v>322.8</v>
      </c>
      <c r="Q2756" s="4">
        <v>1489</v>
      </c>
      <c r="R2756" s="4">
        <v>293.8</v>
      </c>
      <c r="S2756" s="4">
        <v>2289</v>
      </c>
      <c r="T2756" s="4">
        <v>361.2</v>
      </c>
      <c r="U2756" s="4">
        <v>8890</v>
      </c>
      <c r="V2756" s="4">
        <v>58.6</v>
      </c>
      <c r="W2756" s="4">
        <v>1099</v>
      </c>
      <c r="X2756" s="4">
        <v>17700</v>
      </c>
      <c r="Y2756" s="4">
        <v>29.43</v>
      </c>
      <c r="Z2756" s="4">
        <v>92.2</v>
      </c>
      <c r="AA2756" s="4">
        <v>597</v>
      </c>
      <c r="AB2756" s="4">
        <v>3253</v>
      </c>
      <c r="AC2756" s="4"/>
    </row>
    <row r="2757" spans="1:29" hidden="1" x14ac:dyDescent="0.25">
      <c r="A2757" s="4" t="s">
        <v>4135</v>
      </c>
      <c r="B2757" s="4" t="s">
        <v>3938</v>
      </c>
      <c r="C2757" s="4" t="s">
        <v>2856</v>
      </c>
      <c r="D2757" s="4" t="s">
        <v>2868</v>
      </c>
      <c r="E2757" s="4" t="s">
        <v>4059</v>
      </c>
      <c r="F2757" s="4">
        <v>0</v>
      </c>
      <c r="G2757" s="4">
        <v>14.92</v>
      </c>
      <c r="H2757" s="4">
        <v>212.7</v>
      </c>
      <c r="I2757" s="4">
        <v>32.94</v>
      </c>
      <c r="J2757" s="4">
        <v>186.7</v>
      </c>
      <c r="K2757" s="4">
        <v>219</v>
      </c>
      <c r="L2757" s="4">
        <v>4.21</v>
      </c>
      <c r="M2757" s="4">
        <v>601</v>
      </c>
      <c r="N2757" s="4">
        <v>320</v>
      </c>
      <c r="O2757" s="4">
        <v>3881</v>
      </c>
      <c r="P2757" s="4">
        <v>1094</v>
      </c>
      <c r="Q2757" s="4">
        <v>4311</v>
      </c>
      <c r="R2757" s="4">
        <v>751</v>
      </c>
      <c r="S2757" s="4">
        <v>5110</v>
      </c>
      <c r="T2757" s="4">
        <v>737</v>
      </c>
      <c r="U2757" s="4">
        <v>29400</v>
      </c>
      <c r="V2757" s="4">
        <v>187</v>
      </c>
      <c r="W2757" s="4">
        <v>3094</v>
      </c>
      <c r="X2757" s="4">
        <v>18190</v>
      </c>
      <c r="Y2757" s="4">
        <v>50.8</v>
      </c>
      <c r="Z2757" s="4">
        <v>123.6</v>
      </c>
      <c r="AA2757" s="4">
        <v>1433</v>
      </c>
      <c r="AB2757" s="4">
        <v>8010</v>
      </c>
      <c r="AC2757" s="4"/>
    </row>
    <row r="2758" spans="1:29" hidden="1" x14ac:dyDescent="0.25">
      <c r="A2758" s="4" t="s">
        <v>4135</v>
      </c>
      <c r="B2758" s="4" t="s">
        <v>3938</v>
      </c>
      <c r="C2758" s="4" t="s">
        <v>2856</v>
      </c>
      <c r="D2758" s="4" t="s">
        <v>2869</v>
      </c>
      <c r="E2758" s="4" t="s">
        <v>4059</v>
      </c>
      <c r="F2758" s="4">
        <v>0</v>
      </c>
      <c r="G2758" s="4">
        <v>3.31</v>
      </c>
      <c r="H2758" s="4">
        <v>49.1</v>
      </c>
      <c r="I2758" s="4">
        <v>5.6</v>
      </c>
      <c r="J2758" s="4">
        <v>33.4</v>
      </c>
      <c r="K2758" s="4">
        <v>44.7</v>
      </c>
      <c r="L2758" s="4">
        <v>0.67</v>
      </c>
      <c r="M2758" s="4">
        <v>151.80000000000001</v>
      </c>
      <c r="N2758" s="4">
        <v>83.2</v>
      </c>
      <c r="O2758" s="4">
        <v>1158</v>
      </c>
      <c r="P2758" s="4">
        <v>363</v>
      </c>
      <c r="Q2758" s="4">
        <v>1649</v>
      </c>
      <c r="R2758" s="4">
        <v>309.7</v>
      </c>
      <c r="S2758" s="4">
        <v>2377</v>
      </c>
      <c r="T2758" s="4">
        <v>365</v>
      </c>
      <c r="U2758" s="4">
        <v>10050</v>
      </c>
      <c r="V2758" s="4">
        <v>67.599999999999994</v>
      </c>
      <c r="W2758" s="4">
        <v>991</v>
      </c>
      <c r="X2758" s="4">
        <v>17820</v>
      </c>
      <c r="Y2758" s="4">
        <v>26.28</v>
      </c>
      <c r="Z2758" s="4">
        <v>100.1</v>
      </c>
      <c r="AA2758" s="4">
        <v>699</v>
      </c>
      <c r="AB2758" s="4">
        <v>4320</v>
      </c>
      <c r="AC2758" s="4"/>
    </row>
    <row r="2759" spans="1:29" hidden="1" x14ac:dyDescent="0.25">
      <c r="A2759" s="4" t="s">
        <v>4135</v>
      </c>
      <c r="B2759" s="4" t="s">
        <v>3938</v>
      </c>
      <c r="C2759" s="4" t="s">
        <v>2856</v>
      </c>
      <c r="D2759" s="4" t="s">
        <v>2870</v>
      </c>
      <c r="E2759" s="4" t="s">
        <v>4059</v>
      </c>
      <c r="F2759" s="4">
        <v>0</v>
      </c>
      <c r="G2759" s="4">
        <v>10.44</v>
      </c>
      <c r="H2759" s="4">
        <v>100.4</v>
      </c>
      <c r="I2759" s="4">
        <v>14.98</v>
      </c>
      <c r="J2759" s="4">
        <v>83.3</v>
      </c>
      <c r="K2759" s="4">
        <v>115</v>
      </c>
      <c r="L2759" s="4">
        <v>1.63</v>
      </c>
      <c r="M2759" s="4">
        <v>337</v>
      </c>
      <c r="N2759" s="4">
        <v>196.4</v>
      </c>
      <c r="O2759" s="4">
        <v>2629</v>
      </c>
      <c r="P2759" s="4">
        <v>810</v>
      </c>
      <c r="Q2759" s="4">
        <v>3468</v>
      </c>
      <c r="R2759" s="4">
        <v>655</v>
      </c>
      <c r="S2759" s="4">
        <v>4720</v>
      </c>
      <c r="T2759" s="4">
        <v>687</v>
      </c>
      <c r="U2759" s="4">
        <v>20530</v>
      </c>
      <c r="V2759" s="4">
        <v>214.7</v>
      </c>
      <c r="W2759" s="4">
        <v>2132</v>
      </c>
      <c r="X2759" s="4">
        <v>18020</v>
      </c>
      <c r="Y2759" s="4">
        <v>48.8</v>
      </c>
      <c r="Z2759" s="4">
        <v>122.2</v>
      </c>
      <c r="AA2759" s="4">
        <v>978</v>
      </c>
      <c r="AB2759" s="4">
        <v>6370</v>
      </c>
      <c r="AC2759" s="4"/>
    </row>
    <row r="2760" spans="1:29" hidden="1" x14ac:dyDescent="0.25">
      <c r="A2760" s="4" t="s">
        <v>4135</v>
      </c>
      <c r="B2760" s="4" t="s">
        <v>3938</v>
      </c>
      <c r="C2760" s="4" t="s">
        <v>2856</v>
      </c>
      <c r="D2760" s="4" t="s">
        <v>2871</v>
      </c>
      <c r="E2760" s="4" t="s">
        <v>4059</v>
      </c>
      <c r="F2760" s="4">
        <v>0</v>
      </c>
      <c r="G2760" s="4">
        <v>88</v>
      </c>
      <c r="H2760" s="4">
        <v>365</v>
      </c>
      <c r="I2760" s="4">
        <v>66.099999999999994</v>
      </c>
      <c r="J2760" s="4">
        <v>352</v>
      </c>
      <c r="K2760" s="4">
        <v>324</v>
      </c>
      <c r="L2760" s="4">
        <v>5.52</v>
      </c>
      <c r="M2760" s="4">
        <v>837</v>
      </c>
      <c r="N2760" s="4">
        <v>437</v>
      </c>
      <c r="O2760" s="4">
        <v>5550</v>
      </c>
      <c r="P2760" s="4">
        <v>1517</v>
      </c>
      <c r="Q2760" s="4">
        <v>6120</v>
      </c>
      <c r="R2760" s="4">
        <v>1069</v>
      </c>
      <c r="S2760" s="4">
        <v>7490</v>
      </c>
      <c r="T2760" s="4">
        <v>1005</v>
      </c>
      <c r="U2760" s="4">
        <v>34500</v>
      </c>
      <c r="V2760" s="4">
        <v>611</v>
      </c>
      <c r="W2760" s="4">
        <v>7650</v>
      </c>
      <c r="X2760" s="4">
        <v>22000</v>
      </c>
      <c r="Y2760" s="4">
        <v>277</v>
      </c>
      <c r="Z2760" s="4">
        <v>154.80000000000001</v>
      </c>
      <c r="AA2760" s="4">
        <v>2200</v>
      </c>
      <c r="AB2760" s="4">
        <v>5580</v>
      </c>
      <c r="AC2760" s="4"/>
    </row>
    <row r="2761" spans="1:29" hidden="1" x14ac:dyDescent="0.25">
      <c r="A2761" s="4" t="s">
        <v>4135</v>
      </c>
      <c r="B2761" s="4" t="s">
        <v>3938</v>
      </c>
      <c r="C2761" s="4" t="s">
        <v>2856</v>
      </c>
      <c r="D2761" s="4" t="s">
        <v>2872</v>
      </c>
      <c r="E2761" s="4" t="s">
        <v>4059</v>
      </c>
      <c r="F2761" s="4">
        <v>0</v>
      </c>
      <c r="G2761" s="4">
        <v>11.15</v>
      </c>
      <c r="H2761" s="4">
        <v>189.4</v>
      </c>
      <c r="I2761" s="4">
        <v>24.65</v>
      </c>
      <c r="J2761" s="4">
        <v>142.5</v>
      </c>
      <c r="K2761" s="4">
        <v>191.3</v>
      </c>
      <c r="L2761" s="4">
        <v>3.73</v>
      </c>
      <c r="M2761" s="4">
        <v>550</v>
      </c>
      <c r="N2761" s="4">
        <v>313.39999999999998</v>
      </c>
      <c r="O2761" s="4">
        <v>4034</v>
      </c>
      <c r="P2761" s="4">
        <v>1169</v>
      </c>
      <c r="Q2761" s="4">
        <v>4715</v>
      </c>
      <c r="R2761" s="4">
        <v>829</v>
      </c>
      <c r="S2761" s="4">
        <v>5770</v>
      </c>
      <c r="T2761" s="4">
        <v>818</v>
      </c>
      <c r="U2761" s="4">
        <v>31370</v>
      </c>
      <c r="V2761" s="4">
        <v>107.6</v>
      </c>
      <c r="W2761" s="4">
        <v>3262</v>
      </c>
      <c r="X2761" s="4">
        <v>17860</v>
      </c>
      <c r="Y2761" s="4">
        <v>58.1</v>
      </c>
      <c r="Z2761" s="4">
        <v>108.1</v>
      </c>
      <c r="AA2761" s="4">
        <v>1621</v>
      </c>
      <c r="AB2761" s="4">
        <v>5620</v>
      </c>
      <c r="AC2761" s="4"/>
    </row>
    <row r="2762" spans="1:29" hidden="1" x14ac:dyDescent="0.25">
      <c r="A2762" s="4" t="s">
        <v>4135</v>
      </c>
      <c r="B2762" s="4" t="s">
        <v>3938</v>
      </c>
      <c r="C2762" s="4" t="s">
        <v>2856</v>
      </c>
      <c r="D2762" s="4" t="s">
        <v>2873</v>
      </c>
      <c r="E2762" s="4" t="s">
        <v>4059</v>
      </c>
      <c r="F2762" s="4">
        <v>0</v>
      </c>
      <c r="G2762" s="4">
        <v>10.56</v>
      </c>
      <c r="H2762" s="4">
        <v>252.8</v>
      </c>
      <c r="I2762" s="4">
        <v>34.520000000000003</v>
      </c>
      <c r="J2762" s="4">
        <v>203.5</v>
      </c>
      <c r="K2762" s="4">
        <v>230.1</v>
      </c>
      <c r="L2762" s="4">
        <v>4.92</v>
      </c>
      <c r="M2762" s="4">
        <v>629</v>
      </c>
      <c r="N2762" s="4">
        <v>314.60000000000002</v>
      </c>
      <c r="O2762" s="4">
        <v>3626</v>
      </c>
      <c r="P2762" s="4">
        <v>999</v>
      </c>
      <c r="Q2762" s="4">
        <v>3777</v>
      </c>
      <c r="R2762" s="4">
        <v>627</v>
      </c>
      <c r="S2762" s="4">
        <v>4405</v>
      </c>
      <c r="T2762" s="4">
        <v>649</v>
      </c>
      <c r="U2762" s="4">
        <v>27760</v>
      </c>
      <c r="V2762" s="4">
        <v>249</v>
      </c>
      <c r="W2762" s="4">
        <v>2210</v>
      </c>
      <c r="X2762" s="4">
        <v>17590</v>
      </c>
      <c r="Y2762" s="4">
        <v>30.91</v>
      </c>
      <c r="Z2762" s="4">
        <v>132.4</v>
      </c>
      <c r="AA2762" s="4">
        <v>1654</v>
      </c>
      <c r="AB2762" s="4">
        <v>5626</v>
      </c>
      <c r="AC2762" s="4"/>
    </row>
    <row r="2763" spans="1:29" hidden="1" x14ac:dyDescent="0.25">
      <c r="A2763" s="4" t="s">
        <v>4135</v>
      </c>
      <c r="B2763" s="4" t="s">
        <v>3938</v>
      </c>
      <c r="C2763" s="4" t="s">
        <v>2856</v>
      </c>
      <c r="D2763" s="4" t="s">
        <v>2874</v>
      </c>
      <c r="E2763" s="4" t="s">
        <v>4059</v>
      </c>
      <c r="F2763" s="4">
        <v>0</v>
      </c>
      <c r="G2763" s="4">
        <v>38.4</v>
      </c>
      <c r="H2763" s="4">
        <v>201.6</v>
      </c>
      <c r="I2763" s="4">
        <v>29.2</v>
      </c>
      <c r="J2763" s="4">
        <v>154.19999999999999</v>
      </c>
      <c r="K2763" s="4">
        <v>134</v>
      </c>
      <c r="L2763" s="4">
        <v>1.75</v>
      </c>
      <c r="M2763" s="4">
        <v>382</v>
      </c>
      <c r="N2763" s="4">
        <v>197</v>
      </c>
      <c r="O2763" s="4">
        <v>2626</v>
      </c>
      <c r="P2763" s="4">
        <v>854</v>
      </c>
      <c r="Q2763" s="4">
        <v>3690</v>
      </c>
      <c r="R2763" s="4">
        <v>664</v>
      </c>
      <c r="S2763" s="4">
        <v>4790</v>
      </c>
      <c r="T2763" s="4">
        <v>733</v>
      </c>
      <c r="U2763" s="4">
        <v>24690</v>
      </c>
      <c r="V2763" s="4">
        <v>72.099999999999994</v>
      </c>
      <c r="W2763" s="4">
        <v>3330</v>
      </c>
      <c r="X2763" s="4">
        <v>19100</v>
      </c>
      <c r="Y2763" s="4">
        <v>32.200000000000003</v>
      </c>
      <c r="Z2763" s="4">
        <v>84.5</v>
      </c>
      <c r="AA2763" s="4">
        <v>1680</v>
      </c>
      <c r="AB2763" s="4">
        <v>5240</v>
      </c>
      <c r="AC2763" s="4"/>
    </row>
    <row r="2764" spans="1:29" hidden="1" x14ac:dyDescent="0.25">
      <c r="A2764" s="4" t="s">
        <v>4135</v>
      </c>
      <c r="B2764" s="4" t="s">
        <v>3938</v>
      </c>
      <c r="C2764" s="4" t="s">
        <v>2856</v>
      </c>
      <c r="D2764" s="4" t="s">
        <v>2875</v>
      </c>
      <c r="E2764" s="4" t="s">
        <v>4059</v>
      </c>
      <c r="F2764" s="4">
        <v>0</v>
      </c>
      <c r="G2764" s="4">
        <v>41.3</v>
      </c>
      <c r="H2764" s="4">
        <v>201</v>
      </c>
      <c r="I2764" s="4">
        <v>26.5</v>
      </c>
      <c r="J2764" s="4">
        <v>126</v>
      </c>
      <c r="K2764" s="4">
        <v>85.9</v>
      </c>
      <c r="L2764" s="4">
        <v>1.25</v>
      </c>
      <c r="M2764" s="4">
        <v>226</v>
      </c>
      <c r="N2764" s="4">
        <v>116</v>
      </c>
      <c r="O2764" s="4">
        <v>1460</v>
      </c>
      <c r="P2764" s="4">
        <v>432</v>
      </c>
      <c r="Q2764" s="4">
        <v>1750</v>
      </c>
      <c r="R2764" s="4">
        <v>317</v>
      </c>
      <c r="S2764" s="4">
        <v>2270</v>
      </c>
      <c r="T2764" s="4">
        <v>341</v>
      </c>
      <c r="U2764" s="4">
        <v>11600</v>
      </c>
      <c r="V2764" s="4">
        <v>67.7</v>
      </c>
      <c r="W2764" s="4">
        <v>1290</v>
      </c>
      <c r="X2764" s="4">
        <v>15980</v>
      </c>
      <c r="Y2764" s="4">
        <v>34.200000000000003</v>
      </c>
      <c r="Z2764" s="4">
        <v>80.2</v>
      </c>
      <c r="AA2764" s="4">
        <v>750</v>
      </c>
      <c r="AB2764" s="4">
        <v>3120</v>
      </c>
      <c r="AC2764" s="4"/>
    </row>
    <row r="2765" spans="1:29" hidden="1" x14ac:dyDescent="0.25">
      <c r="A2765" s="4" t="s">
        <v>4135</v>
      </c>
      <c r="B2765" s="4" t="s">
        <v>3938</v>
      </c>
      <c r="C2765" s="4" t="s">
        <v>2856</v>
      </c>
      <c r="D2765" s="4" t="s">
        <v>2876</v>
      </c>
      <c r="E2765" s="4" t="s">
        <v>4059</v>
      </c>
      <c r="F2765" s="4">
        <v>0</v>
      </c>
      <c r="G2765" s="4">
        <v>36.299999999999997</v>
      </c>
      <c r="H2765" s="4">
        <v>383.8</v>
      </c>
      <c r="I2765" s="4">
        <v>81.3</v>
      </c>
      <c r="J2765" s="4">
        <v>450</v>
      </c>
      <c r="K2765" s="4">
        <v>555</v>
      </c>
      <c r="L2765" s="4">
        <v>11.85</v>
      </c>
      <c r="M2765" s="4">
        <v>1763</v>
      </c>
      <c r="N2765" s="4">
        <v>996</v>
      </c>
      <c r="O2765" s="4">
        <v>13440</v>
      </c>
      <c r="P2765" s="4">
        <v>3970</v>
      </c>
      <c r="Q2765" s="4">
        <v>16920</v>
      </c>
      <c r="R2765" s="4">
        <v>2810</v>
      </c>
      <c r="S2765" s="4">
        <v>18940</v>
      </c>
      <c r="T2765" s="4">
        <v>2480</v>
      </c>
      <c r="U2765" s="4">
        <v>95400</v>
      </c>
      <c r="V2765" s="4">
        <v>414</v>
      </c>
      <c r="W2765" s="4">
        <v>11260</v>
      </c>
      <c r="X2765" s="4">
        <v>22300</v>
      </c>
      <c r="Y2765" s="4">
        <v>194.3</v>
      </c>
      <c r="Z2765" s="4">
        <v>224.6</v>
      </c>
      <c r="AA2765" s="4">
        <v>3583</v>
      </c>
      <c r="AB2765" s="4">
        <v>10100</v>
      </c>
      <c r="AC2765" s="4"/>
    </row>
    <row r="2766" spans="1:29" hidden="1" x14ac:dyDescent="0.25">
      <c r="A2766" s="4" t="s">
        <v>4135</v>
      </c>
      <c r="B2766" s="4" t="s">
        <v>3938</v>
      </c>
      <c r="C2766" s="4" t="s">
        <v>2856</v>
      </c>
      <c r="D2766" s="4" t="s">
        <v>2877</v>
      </c>
      <c r="E2766" s="4" t="s">
        <v>4059</v>
      </c>
      <c r="F2766" s="4">
        <v>0</v>
      </c>
      <c r="G2766" s="4">
        <v>9.58</v>
      </c>
      <c r="H2766" s="4">
        <v>175.7</v>
      </c>
      <c r="I2766" s="4">
        <v>20.75</v>
      </c>
      <c r="J2766" s="4">
        <v>123.3</v>
      </c>
      <c r="K2766" s="4">
        <v>164.9</v>
      </c>
      <c r="L2766" s="4">
        <v>3.03</v>
      </c>
      <c r="M2766" s="4">
        <v>507</v>
      </c>
      <c r="N2766" s="4">
        <v>283.39999999999998</v>
      </c>
      <c r="O2766" s="4">
        <v>3771</v>
      </c>
      <c r="P2766" s="4">
        <v>1151</v>
      </c>
      <c r="Q2766" s="4">
        <v>4789</v>
      </c>
      <c r="R2766" s="4">
        <v>841</v>
      </c>
      <c r="S2766" s="4">
        <v>5900</v>
      </c>
      <c r="T2766" s="4">
        <v>824</v>
      </c>
      <c r="U2766" s="4">
        <v>28850</v>
      </c>
      <c r="V2766" s="4">
        <v>98.5</v>
      </c>
      <c r="W2766" s="4">
        <v>3551</v>
      </c>
      <c r="X2766" s="4">
        <v>18060</v>
      </c>
      <c r="Y2766" s="4">
        <v>75</v>
      </c>
      <c r="Z2766" s="4">
        <v>105.9</v>
      </c>
      <c r="AA2766" s="4">
        <v>1389</v>
      </c>
      <c r="AB2766" s="4">
        <v>5520</v>
      </c>
      <c r="AC2766" s="4"/>
    </row>
    <row r="2767" spans="1:29" hidden="1" x14ac:dyDescent="0.25">
      <c r="A2767" s="4" t="s">
        <v>4135</v>
      </c>
      <c r="B2767" s="4" t="s">
        <v>3938</v>
      </c>
      <c r="C2767" s="4" t="s">
        <v>2856</v>
      </c>
      <c r="D2767" s="4" t="s">
        <v>2878</v>
      </c>
      <c r="E2767" s="4" t="s">
        <v>4059</v>
      </c>
      <c r="F2767" s="4">
        <v>0</v>
      </c>
      <c r="G2767" s="4">
        <v>36.799999999999997</v>
      </c>
      <c r="H2767" s="4">
        <v>173.1</v>
      </c>
      <c r="I2767" s="4">
        <v>27.6</v>
      </c>
      <c r="J2767" s="4">
        <v>155.69999999999999</v>
      </c>
      <c r="K2767" s="4">
        <v>155</v>
      </c>
      <c r="L2767" s="4">
        <v>1.51</v>
      </c>
      <c r="M2767" s="4">
        <v>404</v>
      </c>
      <c r="N2767" s="4">
        <v>161.4</v>
      </c>
      <c r="O2767" s="4">
        <v>1718</v>
      </c>
      <c r="P2767" s="4">
        <v>484</v>
      </c>
      <c r="Q2767" s="4">
        <v>1925</v>
      </c>
      <c r="R2767" s="4">
        <v>343.2</v>
      </c>
      <c r="S2767" s="4">
        <v>2646</v>
      </c>
      <c r="T2767" s="4">
        <v>435.6</v>
      </c>
      <c r="U2767" s="4">
        <v>12770</v>
      </c>
      <c r="V2767" s="4">
        <v>43.9</v>
      </c>
      <c r="W2767" s="4">
        <v>851</v>
      </c>
      <c r="X2767" s="4">
        <v>17740</v>
      </c>
      <c r="Y2767" s="4">
        <v>24.11</v>
      </c>
      <c r="Z2767" s="4">
        <v>82.4</v>
      </c>
      <c r="AA2767" s="4">
        <v>1275</v>
      </c>
      <c r="AB2767" s="4">
        <v>2583</v>
      </c>
      <c r="AC2767" s="4"/>
    </row>
    <row r="2768" spans="1:29" hidden="1" x14ac:dyDescent="0.25">
      <c r="A2768" s="4" t="s">
        <v>4135</v>
      </c>
      <c r="B2768" s="4" t="s">
        <v>3938</v>
      </c>
      <c r="C2768" s="4" t="s">
        <v>2856</v>
      </c>
      <c r="D2768" s="4" t="s">
        <v>2879</v>
      </c>
      <c r="E2768" s="4" t="s">
        <v>4059</v>
      </c>
      <c r="F2768" s="4">
        <v>0</v>
      </c>
      <c r="G2768" s="4">
        <v>16.14</v>
      </c>
      <c r="H2768" s="4">
        <v>216.9</v>
      </c>
      <c r="I2768" s="4">
        <v>35.5</v>
      </c>
      <c r="J2768" s="4">
        <v>196.7</v>
      </c>
      <c r="K2768" s="4">
        <v>214.8</v>
      </c>
      <c r="L2768" s="4">
        <v>4.01</v>
      </c>
      <c r="M2768" s="4">
        <v>602</v>
      </c>
      <c r="N2768" s="4">
        <v>301.7</v>
      </c>
      <c r="O2768" s="4">
        <v>3582</v>
      </c>
      <c r="P2768" s="4">
        <v>1027</v>
      </c>
      <c r="Q2768" s="4">
        <v>4117</v>
      </c>
      <c r="R2768" s="4">
        <v>708</v>
      </c>
      <c r="S2768" s="4">
        <v>4987</v>
      </c>
      <c r="T2768" s="4">
        <v>708</v>
      </c>
      <c r="U2768" s="4">
        <v>27500</v>
      </c>
      <c r="V2768" s="4">
        <v>185.7</v>
      </c>
      <c r="W2768" s="4">
        <v>3548</v>
      </c>
      <c r="X2768" s="4">
        <v>18790</v>
      </c>
      <c r="Y2768" s="4">
        <v>73</v>
      </c>
      <c r="Z2768" s="4">
        <v>122.4</v>
      </c>
      <c r="AA2768" s="4">
        <v>1417</v>
      </c>
      <c r="AB2768" s="4">
        <v>6760</v>
      </c>
      <c r="AC2768" s="4"/>
    </row>
    <row r="2769" spans="1:29" hidden="1" x14ac:dyDescent="0.25">
      <c r="A2769" s="4" t="s">
        <v>4135</v>
      </c>
      <c r="B2769" s="4" t="s">
        <v>3938</v>
      </c>
      <c r="C2769" s="4" t="s">
        <v>2856</v>
      </c>
      <c r="D2769" s="4" t="s">
        <v>2880</v>
      </c>
      <c r="E2769" s="4" t="s">
        <v>4059</v>
      </c>
      <c r="F2769" s="4">
        <v>0</v>
      </c>
      <c r="G2769" s="4">
        <v>9.57</v>
      </c>
      <c r="H2769" s="4">
        <v>175.2</v>
      </c>
      <c r="I2769" s="4">
        <v>24.94</v>
      </c>
      <c r="J2769" s="4">
        <v>142.30000000000001</v>
      </c>
      <c r="K2769" s="4">
        <v>170</v>
      </c>
      <c r="L2769" s="4">
        <v>3.54</v>
      </c>
      <c r="M2769" s="4">
        <v>456</v>
      </c>
      <c r="N2769" s="4">
        <v>241.4</v>
      </c>
      <c r="O2769" s="4">
        <v>2885</v>
      </c>
      <c r="P2769" s="4">
        <v>818</v>
      </c>
      <c r="Q2769" s="4">
        <v>3290</v>
      </c>
      <c r="R2769" s="4">
        <v>558</v>
      </c>
      <c r="S2769" s="4">
        <v>3938</v>
      </c>
      <c r="T2769" s="4">
        <v>561</v>
      </c>
      <c r="U2769" s="4">
        <v>21740</v>
      </c>
      <c r="V2769" s="4">
        <v>153.6</v>
      </c>
      <c r="W2769" s="4">
        <v>2626</v>
      </c>
      <c r="X2769" s="4">
        <v>18380</v>
      </c>
      <c r="Y2769" s="4">
        <v>67.3</v>
      </c>
      <c r="Z2769" s="4">
        <v>104</v>
      </c>
      <c r="AA2769" s="4">
        <v>1035</v>
      </c>
      <c r="AB2769" s="4">
        <v>4396</v>
      </c>
      <c r="AC2769" s="4"/>
    </row>
    <row r="2770" spans="1:29" hidden="1" x14ac:dyDescent="0.25">
      <c r="A2770" s="4" t="s">
        <v>4135</v>
      </c>
      <c r="B2770" s="4" t="s">
        <v>3938</v>
      </c>
      <c r="C2770" s="4" t="s">
        <v>2856</v>
      </c>
      <c r="D2770" s="4" t="s">
        <v>2881</v>
      </c>
      <c r="E2770" s="4" t="s">
        <v>4059</v>
      </c>
      <c r="F2770" s="4">
        <v>0</v>
      </c>
      <c r="G2770" s="4">
        <v>6.93</v>
      </c>
      <c r="H2770" s="4">
        <v>97.5</v>
      </c>
      <c r="I2770" s="4">
        <v>15.5</v>
      </c>
      <c r="J2770" s="4">
        <v>85.1</v>
      </c>
      <c r="K2770" s="4">
        <v>104.8</v>
      </c>
      <c r="L2770" s="4">
        <v>1.93</v>
      </c>
      <c r="M2770" s="4">
        <v>287.89999999999998</v>
      </c>
      <c r="N2770" s="4">
        <v>154.69999999999999</v>
      </c>
      <c r="O2770" s="4">
        <v>1996</v>
      </c>
      <c r="P2770" s="4">
        <v>588</v>
      </c>
      <c r="Q2770" s="4">
        <v>2436</v>
      </c>
      <c r="R2770" s="4">
        <v>432.9</v>
      </c>
      <c r="S2770" s="4">
        <v>3058</v>
      </c>
      <c r="T2770" s="4">
        <v>436.4</v>
      </c>
      <c r="U2770" s="4">
        <v>15070</v>
      </c>
      <c r="V2770" s="4">
        <v>109.2</v>
      </c>
      <c r="W2770" s="4">
        <v>1952</v>
      </c>
      <c r="X2770" s="4">
        <v>16370</v>
      </c>
      <c r="Y2770" s="4">
        <v>42.7</v>
      </c>
      <c r="Z2770" s="4">
        <v>72.7</v>
      </c>
      <c r="AA2770" s="4">
        <v>734</v>
      </c>
      <c r="AB2770" s="4">
        <v>5100</v>
      </c>
      <c r="AC2770" s="4"/>
    </row>
    <row r="2771" spans="1:29" hidden="1" x14ac:dyDescent="0.25">
      <c r="A2771" s="4" t="s">
        <v>4135</v>
      </c>
      <c r="B2771" s="4" t="s">
        <v>3938</v>
      </c>
      <c r="C2771" s="4" t="s">
        <v>2883</v>
      </c>
      <c r="D2771" s="4" t="s">
        <v>2882</v>
      </c>
      <c r="E2771" s="4" t="s">
        <v>4059</v>
      </c>
      <c r="F2771" s="4">
        <v>0</v>
      </c>
      <c r="G2771" s="4">
        <v>120</v>
      </c>
      <c r="H2771" s="4">
        <v>479</v>
      </c>
      <c r="I2771" s="4">
        <v>68.5</v>
      </c>
      <c r="J2771" s="4">
        <v>339</v>
      </c>
      <c r="K2771" s="4">
        <v>281.8</v>
      </c>
      <c r="L2771" s="4">
        <v>0.8</v>
      </c>
      <c r="M2771" s="4">
        <v>725</v>
      </c>
      <c r="N2771" s="4">
        <v>339.2</v>
      </c>
      <c r="O2771" s="4">
        <v>4336</v>
      </c>
      <c r="P2771" s="4">
        <v>1359</v>
      </c>
      <c r="Q2771" s="4">
        <v>6470</v>
      </c>
      <c r="R2771" s="4">
        <v>1342</v>
      </c>
      <c r="S2771" s="4">
        <v>11100</v>
      </c>
      <c r="T2771" s="4">
        <v>1665</v>
      </c>
      <c r="U2771" s="4">
        <v>36860</v>
      </c>
      <c r="V2771" s="4">
        <v>191</v>
      </c>
      <c r="W2771" s="4">
        <v>4250</v>
      </c>
      <c r="X2771" s="4">
        <v>26780</v>
      </c>
      <c r="Y2771" s="4">
        <v>212.1</v>
      </c>
      <c r="Z2771" s="4">
        <v>102.8</v>
      </c>
      <c r="AA2771" s="4">
        <v>846</v>
      </c>
      <c r="AB2771" s="4">
        <v>1757</v>
      </c>
      <c r="AC2771" s="4"/>
    </row>
    <row r="2772" spans="1:29" hidden="1" x14ac:dyDescent="0.25">
      <c r="A2772" s="4" t="s">
        <v>4135</v>
      </c>
      <c r="B2772" s="4" t="s">
        <v>3938</v>
      </c>
      <c r="C2772" s="4" t="s">
        <v>2883</v>
      </c>
      <c r="D2772" s="4" t="s">
        <v>2884</v>
      </c>
      <c r="E2772" s="4" t="s">
        <v>4059</v>
      </c>
      <c r="F2772" s="4">
        <v>0</v>
      </c>
      <c r="G2772" s="4">
        <v>0.16</v>
      </c>
      <c r="H2772" s="4">
        <v>28.3</v>
      </c>
      <c r="I2772" s="4">
        <v>0.09</v>
      </c>
      <c r="J2772" s="4">
        <v>2.65</v>
      </c>
      <c r="K2772" s="4">
        <v>7.88</v>
      </c>
      <c r="L2772" s="4">
        <v>0.04</v>
      </c>
      <c r="M2772" s="4">
        <v>52.6</v>
      </c>
      <c r="N2772" s="4">
        <v>17.86</v>
      </c>
      <c r="O2772" s="4">
        <v>220.4</v>
      </c>
      <c r="P2772" s="4">
        <v>78.7</v>
      </c>
      <c r="Q2772" s="4">
        <v>351</v>
      </c>
      <c r="R2772" s="4">
        <v>62.5</v>
      </c>
      <c r="S2772" s="4">
        <v>499</v>
      </c>
      <c r="T2772" s="4">
        <v>89</v>
      </c>
      <c r="U2772" s="4">
        <v>2231</v>
      </c>
      <c r="V2772" s="4">
        <v>3.1</v>
      </c>
      <c r="W2772" s="4">
        <v>17.7</v>
      </c>
      <c r="X2772" s="4">
        <v>11570</v>
      </c>
      <c r="Y2772" s="4">
        <v>4.96</v>
      </c>
      <c r="Z2772" s="4">
        <v>10.1</v>
      </c>
      <c r="AA2772" s="4">
        <v>104.9</v>
      </c>
      <c r="AB2772" s="4">
        <v>195</v>
      </c>
      <c r="AC2772" s="4"/>
    </row>
    <row r="2773" spans="1:29" hidden="1" x14ac:dyDescent="0.25">
      <c r="A2773" s="4" t="s">
        <v>4135</v>
      </c>
      <c r="B2773" s="4" t="s">
        <v>3938</v>
      </c>
      <c r="C2773" s="4" t="s">
        <v>2883</v>
      </c>
      <c r="D2773" s="4" t="s">
        <v>2885</v>
      </c>
      <c r="E2773" s="4" t="s">
        <v>4059</v>
      </c>
      <c r="F2773" s="4">
        <v>0</v>
      </c>
      <c r="G2773" s="4">
        <v>4.0199999999999996</v>
      </c>
      <c r="H2773" s="4">
        <v>46.8</v>
      </c>
      <c r="I2773" s="4">
        <v>1.72</v>
      </c>
      <c r="J2773" s="4">
        <v>10.199999999999999</v>
      </c>
      <c r="K2773" s="4">
        <v>10.4</v>
      </c>
      <c r="L2773" s="4">
        <v>4.2999999999999997E-2</v>
      </c>
      <c r="M2773" s="4">
        <v>55.4</v>
      </c>
      <c r="N2773" s="4">
        <v>19.579999999999998</v>
      </c>
      <c r="O2773" s="4">
        <v>241.1</v>
      </c>
      <c r="P2773" s="4">
        <v>85.8</v>
      </c>
      <c r="Q2773" s="4">
        <v>379.6</v>
      </c>
      <c r="R2773" s="4">
        <v>71.900000000000006</v>
      </c>
      <c r="S2773" s="4">
        <v>591</v>
      </c>
      <c r="T2773" s="4">
        <v>104.4</v>
      </c>
      <c r="U2773" s="4">
        <v>2431</v>
      </c>
      <c r="V2773" s="4">
        <v>470</v>
      </c>
      <c r="W2773" s="4">
        <v>49.4</v>
      </c>
      <c r="X2773" s="4">
        <v>12330</v>
      </c>
      <c r="Y2773" s="4">
        <v>9.4700000000000006</v>
      </c>
      <c r="Z2773" s="4">
        <v>140</v>
      </c>
      <c r="AA2773" s="4">
        <v>790</v>
      </c>
      <c r="AB2773" s="4">
        <v>1433</v>
      </c>
      <c r="AC2773" s="4"/>
    </row>
    <row r="2774" spans="1:29" hidden="1" x14ac:dyDescent="0.25">
      <c r="A2774" s="4" t="s">
        <v>4135</v>
      </c>
      <c r="B2774" s="4" t="s">
        <v>3938</v>
      </c>
      <c r="C2774" s="4" t="s">
        <v>2883</v>
      </c>
      <c r="D2774" s="4" t="s">
        <v>2886</v>
      </c>
      <c r="E2774" s="4" t="s">
        <v>4059</v>
      </c>
      <c r="F2774" s="4">
        <v>0</v>
      </c>
      <c r="G2774" s="4">
        <v>205</v>
      </c>
      <c r="H2774" s="4">
        <v>926</v>
      </c>
      <c r="I2774" s="4">
        <v>111.6</v>
      </c>
      <c r="J2774" s="4">
        <v>597</v>
      </c>
      <c r="K2774" s="4">
        <v>475</v>
      </c>
      <c r="L2774" s="4">
        <v>1.27</v>
      </c>
      <c r="M2774" s="4">
        <v>1222</v>
      </c>
      <c r="N2774" s="4">
        <v>549</v>
      </c>
      <c r="O2774" s="4">
        <v>6570</v>
      </c>
      <c r="P2774" s="4">
        <v>1849</v>
      </c>
      <c r="Q2774" s="4">
        <v>7820</v>
      </c>
      <c r="R2774" s="4">
        <v>1422</v>
      </c>
      <c r="S2774" s="4">
        <v>10650</v>
      </c>
      <c r="T2774" s="4">
        <v>1522</v>
      </c>
      <c r="U2774" s="4">
        <v>49870</v>
      </c>
      <c r="V2774" s="4">
        <v>423</v>
      </c>
      <c r="W2774" s="4">
        <v>7450</v>
      </c>
      <c r="X2774" s="4">
        <v>37380</v>
      </c>
      <c r="Y2774" s="4">
        <v>661</v>
      </c>
      <c r="Z2774" s="4">
        <v>70.8</v>
      </c>
      <c r="AA2774" s="4">
        <v>420.6</v>
      </c>
      <c r="AB2774" s="4">
        <v>1240</v>
      </c>
      <c r="AC2774" s="4"/>
    </row>
    <row r="2775" spans="1:29" hidden="1" x14ac:dyDescent="0.25">
      <c r="A2775" s="4" t="s">
        <v>4135</v>
      </c>
      <c r="B2775" s="4" t="s">
        <v>3938</v>
      </c>
      <c r="C2775" s="4" t="s">
        <v>2883</v>
      </c>
      <c r="D2775" s="4" t="s">
        <v>2887</v>
      </c>
      <c r="E2775" s="4" t="s">
        <v>4059</v>
      </c>
      <c r="F2775" s="4">
        <v>1</v>
      </c>
      <c r="G2775" s="4">
        <v>6.8000000000000005E-2</v>
      </c>
      <c r="H2775" s="4">
        <v>25.01</v>
      </c>
      <c r="I2775" s="4">
        <v>0.104</v>
      </c>
      <c r="J2775" s="4">
        <v>2.2200000000000002</v>
      </c>
      <c r="K2775" s="4">
        <v>5.95</v>
      </c>
      <c r="L2775" s="4">
        <v>0.14599999999999999</v>
      </c>
      <c r="M2775" s="4">
        <v>36.200000000000003</v>
      </c>
      <c r="N2775" s="4">
        <v>12.17</v>
      </c>
      <c r="O2775" s="4">
        <v>152.4</v>
      </c>
      <c r="P2775" s="4">
        <v>52.8</v>
      </c>
      <c r="Q2775" s="4">
        <v>228.4</v>
      </c>
      <c r="R2775" s="4">
        <v>41.6</v>
      </c>
      <c r="S2775" s="4">
        <v>338.5</v>
      </c>
      <c r="T2775" s="4">
        <v>58.6</v>
      </c>
      <c r="U2775" s="4">
        <v>1471</v>
      </c>
      <c r="V2775" s="4">
        <v>6.4</v>
      </c>
      <c r="W2775" s="4">
        <v>20.82</v>
      </c>
      <c r="X2775" s="4">
        <v>9580</v>
      </c>
      <c r="Y2775" s="4">
        <v>5.71</v>
      </c>
      <c r="Z2775" s="4">
        <v>40.1</v>
      </c>
      <c r="AA2775" s="4">
        <v>335.3</v>
      </c>
      <c r="AB2775" s="4">
        <v>789</v>
      </c>
      <c r="AC2775" s="4"/>
    </row>
    <row r="2776" spans="1:29" hidden="1" x14ac:dyDescent="0.25">
      <c r="A2776" s="4" t="s">
        <v>4135</v>
      </c>
      <c r="B2776" s="4" t="s">
        <v>3938</v>
      </c>
      <c r="C2776" s="4" t="s">
        <v>2883</v>
      </c>
      <c r="D2776" s="4" t="s">
        <v>2888</v>
      </c>
      <c r="E2776" s="4" t="s">
        <v>4059</v>
      </c>
      <c r="F2776" s="4">
        <v>1</v>
      </c>
      <c r="G2776" s="4">
        <v>0.15</v>
      </c>
      <c r="H2776" s="4">
        <v>16.079999999999998</v>
      </c>
      <c r="I2776" s="4">
        <v>6.8000000000000005E-2</v>
      </c>
      <c r="J2776" s="4">
        <v>1.1299999999999999</v>
      </c>
      <c r="K2776" s="4">
        <v>4.0199999999999996</v>
      </c>
      <c r="L2776" s="4">
        <v>0.02</v>
      </c>
      <c r="M2776" s="4">
        <v>24.3</v>
      </c>
      <c r="N2776" s="4">
        <v>8.09</v>
      </c>
      <c r="O2776" s="4">
        <v>101.1</v>
      </c>
      <c r="P2776" s="4">
        <v>34.92</v>
      </c>
      <c r="Q2776" s="4">
        <v>158.30000000000001</v>
      </c>
      <c r="R2776" s="4">
        <v>29.38</v>
      </c>
      <c r="S2776" s="4">
        <v>242.2</v>
      </c>
      <c r="T2776" s="4">
        <v>45</v>
      </c>
      <c r="U2776" s="4">
        <v>989</v>
      </c>
      <c r="V2776" s="4">
        <v>4.4000000000000004</v>
      </c>
      <c r="W2776" s="4">
        <v>10.67</v>
      </c>
      <c r="X2776" s="4">
        <v>11590</v>
      </c>
      <c r="Y2776" s="4">
        <v>3.43</v>
      </c>
      <c r="Z2776" s="4">
        <v>44.6</v>
      </c>
      <c r="AA2776" s="4">
        <v>408</v>
      </c>
      <c r="AB2776" s="4">
        <v>819</v>
      </c>
      <c r="AC2776" s="4"/>
    </row>
    <row r="2777" spans="1:29" hidden="1" x14ac:dyDescent="0.25">
      <c r="A2777" s="4" t="s">
        <v>4135</v>
      </c>
      <c r="B2777" s="4" t="s">
        <v>3938</v>
      </c>
      <c r="C2777" s="4" t="s">
        <v>2883</v>
      </c>
      <c r="D2777" s="4" t="s">
        <v>2889</v>
      </c>
      <c r="E2777" s="4" t="s">
        <v>4059</v>
      </c>
      <c r="F2777" s="4">
        <v>1</v>
      </c>
      <c r="G2777" s="4">
        <v>0.6</v>
      </c>
      <c r="H2777" s="4">
        <v>41.3</v>
      </c>
      <c r="I2777" s="4">
        <v>0.30299999999999999</v>
      </c>
      <c r="J2777" s="4">
        <v>3.22</v>
      </c>
      <c r="K2777" s="4">
        <v>7.44</v>
      </c>
      <c r="L2777" s="4">
        <v>3.6999999999999998E-2</v>
      </c>
      <c r="M2777" s="4">
        <v>52.2</v>
      </c>
      <c r="N2777" s="4">
        <v>21.44</v>
      </c>
      <c r="O2777" s="4">
        <v>305.2</v>
      </c>
      <c r="P2777" s="4">
        <v>117.2</v>
      </c>
      <c r="Q2777" s="4">
        <v>582</v>
      </c>
      <c r="R2777" s="4">
        <v>120.6</v>
      </c>
      <c r="S2777" s="4">
        <v>1039</v>
      </c>
      <c r="T2777" s="4">
        <v>183.4</v>
      </c>
      <c r="U2777" s="4">
        <v>3819</v>
      </c>
      <c r="V2777" s="4">
        <v>3.63</v>
      </c>
      <c r="W2777" s="4">
        <v>58.5</v>
      </c>
      <c r="X2777" s="4">
        <v>14980</v>
      </c>
      <c r="Y2777" s="4">
        <v>15.09</v>
      </c>
      <c r="Z2777" s="4">
        <v>41.5</v>
      </c>
      <c r="AA2777" s="4">
        <v>427.5</v>
      </c>
      <c r="AB2777" s="4">
        <v>842</v>
      </c>
      <c r="AC2777" s="4"/>
    </row>
    <row r="2778" spans="1:29" hidden="1" x14ac:dyDescent="0.25">
      <c r="A2778" s="4" t="s">
        <v>4135</v>
      </c>
      <c r="B2778" s="4" t="s">
        <v>3938</v>
      </c>
      <c r="C2778" s="4" t="s">
        <v>2883</v>
      </c>
      <c r="D2778" s="4" t="s">
        <v>2890</v>
      </c>
      <c r="E2778" s="4" t="s">
        <v>4059</v>
      </c>
      <c r="F2778" s="4">
        <v>0</v>
      </c>
      <c r="G2778" s="4">
        <v>5.6000000000000001E-2</v>
      </c>
      <c r="H2778" s="4">
        <v>4.43</v>
      </c>
      <c r="I2778" s="4">
        <v>0.48799999999999999</v>
      </c>
      <c r="J2778" s="4">
        <v>8.58</v>
      </c>
      <c r="K2778" s="4">
        <v>10.73</v>
      </c>
      <c r="L2778" s="4">
        <v>2.27</v>
      </c>
      <c r="M2778" s="4">
        <v>59.7</v>
      </c>
      <c r="N2778" s="4">
        <v>16.79</v>
      </c>
      <c r="O2778" s="4">
        <v>185.2</v>
      </c>
      <c r="P2778" s="4">
        <v>57.7</v>
      </c>
      <c r="Q2778" s="4">
        <v>247.6</v>
      </c>
      <c r="R2778" s="4">
        <v>45.85</v>
      </c>
      <c r="S2778" s="4">
        <v>376.4</v>
      </c>
      <c r="T2778" s="4">
        <v>71.3</v>
      </c>
      <c r="U2778" s="4">
        <v>1678</v>
      </c>
      <c r="V2778" s="4">
        <v>27.5</v>
      </c>
      <c r="W2778" s="4">
        <v>1.4</v>
      </c>
      <c r="X2778" s="4">
        <v>7120</v>
      </c>
      <c r="Y2778" s="4">
        <v>0.504</v>
      </c>
      <c r="Z2778" s="4">
        <v>185.2</v>
      </c>
      <c r="AA2778" s="4">
        <v>8270</v>
      </c>
      <c r="AB2778" s="4">
        <v>6320</v>
      </c>
      <c r="AC2778" s="4"/>
    </row>
    <row r="2779" spans="1:29" hidden="1" x14ac:dyDescent="0.25">
      <c r="A2779" s="4" t="s">
        <v>4135</v>
      </c>
      <c r="B2779" s="4" t="s">
        <v>3938</v>
      </c>
      <c r="C2779" s="4" t="s">
        <v>2883</v>
      </c>
      <c r="D2779" s="4" t="s">
        <v>2891</v>
      </c>
      <c r="E2779" s="4" t="s">
        <v>4059</v>
      </c>
      <c r="F2779" s="4">
        <v>0</v>
      </c>
      <c r="G2779" s="4">
        <v>7.0000000000000007E-2</v>
      </c>
      <c r="H2779" s="4">
        <v>15.29</v>
      </c>
      <c r="I2779" s="4">
        <v>7.0000000000000007E-2</v>
      </c>
      <c r="J2779" s="4">
        <v>1.58</v>
      </c>
      <c r="K2779" s="4">
        <v>3.7</v>
      </c>
      <c r="L2779" s="4">
        <v>0.04</v>
      </c>
      <c r="M2779" s="4">
        <v>25.4</v>
      </c>
      <c r="N2779" s="4">
        <v>8.2200000000000006</v>
      </c>
      <c r="O2779" s="4">
        <v>98.7</v>
      </c>
      <c r="P2779" s="4">
        <v>34.409999999999997</v>
      </c>
      <c r="Q2779" s="4">
        <v>152</v>
      </c>
      <c r="R2779" s="4">
        <v>28.7</v>
      </c>
      <c r="S2779" s="4">
        <v>240.8</v>
      </c>
      <c r="T2779" s="4">
        <v>45.8</v>
      </c>
      <c r="U2779" s="4">
        <v>967</v>
      </c>
      <c r="V2779" s="4">
        <v>4.75</v>
      </c>
      <c r="W2779" s="4">
        <v>8.0399999999999991</v>
      </c>
      <c r="X2779" s="4">
        <v>10770</v>
      </c>
      <c r="Y2779" s="4">
        <v>2.44</v>
      </c>
      <c r="Z2779" s="4">
        <v>2272.5</v>
      </c>
      <c r="AA2779" s="4">
        <v>1956</v>
      </c>
      <c r="AB2779" s="4">
        <v>4140</v>
      </c>
      <c r="AC2779" s="4"/>
    </row>
    <row r="2780" spans="1:29" hidden="1" x14ac:dyDescent="0.25">
      <c r="A2780" s="4" t="s">
        <v>4135</v>
      </c>
      <c r="B2780" s="4" t="s">
        <v>3938</v>
      </c>
      <c r="C2780" s="4" t="s">
        <v>2883</v>
      </c>
      <c r="D2780" s="4" t="s">
        <v>2892</v>
      </c>
      <c r="E2780" s="4" t="s">
        <v>4059</v>
      </c>
      <c r="F2780" s="4">
        <v>0</v>
      </c>
      <c r="G2780" s="4">
        <v>5.41</v>
      </c>
      <c r="H2780" s="4">
        <v>99.5</v>
      </c>
      <c r="I2780" s="4">
        <v>5.91</v>
      </c>
      <c r="J2780" s="4">
        <v>32.700000000000003</v>
      </c>
      <c r="K2780" s="4">
        <v>34.700000000000003</v>
      </c>
      <c r="L2780" s="4">
        <v>0.11</v>
      </c>
      <c r="M2780" s="4">
        <v>126</v>
      </c>
      <c r="N2780" s="4">
        <v>62.5</v>
      </c>
      <c r="O2780" s="4">
        <v>902</v>
      </c>
      <c r="P2780" s="4">
        <v>305</v>
      </c>
      <c r="Q2780" s="4">
        <v>1503</v>
      </c>
      <c r="R2780" s="4">
        <v>323</v>
      </c>
      <c r="S2780" s="4">
        <v>2640</v>
      </c>
      <c r="T2780" s="4">
        <v>414</v>
      </c>
      <c r="U2780" s="4">
        <v>8500</v>
      </c>
      <c r="V2780" s="4">
        <v>38</v>
      </c>
      <c r="W2780" s="4">
        <v>791</v>
      </c>
      <c r="X2780" s="4">
        <v>12670</v>
      </c>
      <c r="Y2780" s="4">
        <v>25.1</v>
      </c>
      <c r="Z2780" s="4">
        <v>197</v>
      </c>
      <c r="AA2780" s="4">
        <v>1626</v>
      </c>
      <c r="AB2780" s="4">
        <v>3435</v>
      </c>
      <c r="AC2780" s="4"/>
    </row>
    <row r="2781" spans="1:29" hidden="1" x14ac:dyDescent="0.25">
      <c r="A2781" s="4" t="s">
        <v>4135</v>
      </c>
      <c r="B2781" s="4" t="s">
        <v>3938</v>
      </c>
      <c r="C2781" s="4" t="s">
        <v>2883</v>
      </c>
      <c r="D2781" s="4" t="s">
        <v>2893</v>
      </c>
      <c r="E2781" s="4" t="s">
        <v>4059</v>
      </c>
      <c r="F2781" s="4">
        <v>0</v>
      </c>
      <c r="G2781" s="4">
        <v>0.628</v>
      </c>
      <c r="H2781" s="4">
        <v>30</v>
      </c>
      <c r="I2781" s="4">
        <v>0.307</v>
      </c>
      <c r="J2781" s="4">
        <v>2.6</v>
      </c>
      <c r="K2781" s="4">
        <v>5.29</v>
      </c>
      <c r="L2781" s="5">
        <f>0.012/2</f>
        <v>6.0000000000000001E-3</v>
      </c>
      <c r="M2781" s="4">
        <v>35.9</v>
      </c>
      <c r="N2781" s="4">
        <v>16.170000000000002</v>
      </c>
      <c r="O2781" s="4">
        <v>244.5</v>
      </c>
      <c r="P2781" s="4">
        <v>94.6</v>
      </c>
      <c r="Q2781" s="4">
        <v>482</v>
      </c>
      <c r="R2781" s="4">
        <v>105</v>
      </c>
      <c r="S2781" s="4">
        <v>909</v>
      </c>
      <c r="T2781" s="4">
        <v>165.6</v>
      </c>
      <c r="U2781" s="4">
        <v>3022</v>
      </c>
      <c r="V2781" s="4">
        <v>4.24</v>
      </c>
      <c r="W2781" s="4">
        <v>138</v>
      </c>
      <c r="X2781" s="4">
        <v>15760</v>
      </c>
      <c r="Y2781" s="4">
        <v>30.5</v>
      </c>
      <c r="Z2781" s="4">
        <v>380.4</v>
      </c>
      <c r="AA2781" s="4">
        <v>1154</v>
      </c>
      <c r="AB2781" s="4">
        <v>1822</v>
      </c>
      <c r="AC2781" s="4"/>
    </row>
    <row r="2782" spans="1:29" hidden="1" x14ac:dyDescent="0.25">
      <c r="A2782" s="4" t="s">
        <v>4135</v>
      </c>
      <c r="B2782" s="4" t="s">
        <v>3938</v>
      </c>
      <c r="C2782" s="4" t="s">
        <v>2883</v>
      </c>
      <c r="D2782" s="4" t="s">
        <v>2894</v>
      </c>
      <c r="E2782" s="4" t="s">
        <v>4059</v>
      </c>
      <c r="F2782" s="4">
        <v>0</v>
      </c>
      <c r="G2782" s="4">
        <v>0.23</v>
      </c>
      <c r="H2782" s="4">
        <v>27.26</v>
      </c>
      <c r="I2782" s="4">
        <v>0.11899999999999999</v>
      </c>
      <c r="J2782" s="4">
        <v>1.31</v>
      </c>
      <c r="K2782" s="4">
        <v>4.72</v>
      </c>
      <c r="L2782" s="5">
        <f>0.012/2</f>
        <v>6.0000000000000001E-3</v>
      </c>
      <c r="M2782" s="4">
        <v>32.700000000000003</v>
      </c>
      <c r="N2782" s="4">
        <v>12.68</v>
      </c>
      <c r="O2782" s="4">
        <v>164.3</v>
      </c>
      <c r="P2782" s="4">
        <v>59.8</v>
      </c>
      <c r="Q2782" s="4">
        <v>284.5</v>
      </c>
      <c r="R2782" s="4">
        <v>54.2</v>
      </c>
      <c r="S2782" s="4">
        <v>451</v>
      </c>
      <c r="T2782" s="4">
        <v>81.7</v>
      </c>
      <c r="U2782" s="4">
        <v>1786</v>
      </c>
      <c r="V2782" s="4">
        <v>3.4</v>
      </c>
      <c r="W2782" s="4">
        <v>45</v>
      </c>
      <c r="X2782" s="4">
        <v>14590</v>
      </c>
      <c r="Y2782" s="4">
        <v>13.19</v>
      </c>
      <c r="Z2782" s="4">
        <v>24.7</v>
      </c>
      <c r="AA2782" s="4">
        <v>216.5</v>
      </c>
      <c r="AB2782" s="4">
        <v>482.4</v>
      </c>
      <c r="AC2782" s="4"/>
    </row>
    <row r="2783" spans="1:29" hidden="1" x14ac:dyDescent="0.25">
      <c r="A2783" s="4" t="s">
        <v>4135</v>
      </c>
      <c r="B2783" s="4" t="s">
        <v>3938</v>
      </c>
      <c r="C2783" s="4" t="s">
        <v>2883</v>
      </c>
      <c r="D2783" s="4" t="s">
        <v>2895</v>
      </c>
      <c r="E2783" s="4" t="s">
        <v>4059</v>
      </c>
      <c r="F2783" s="4">
        <v>0</v>
      </c>
      <c r="G2783" s="4">
        <v>0.24399999999999999</v>
      </c>
      <c r="H2783" s="4">
        <v>39.6</v>
      </c>
      <c r="I2783" s="4">
        <v>0.249</v>
      </c>
      <c r="J2783" s="4">
        <v>3.63</v>
      </c>
      <c r="K2783" s="4">
        <v>9.57</v>
      </c>
      <c r="L2783" s="4">
        <v>8.4000000000000005E-2</v>
      </c>
      <c r="M2783" s="4">
        <v>58.9</v>
      </c>
      <c r="N2783" s="4">
        <v>21.57</v>
      </c>
      <c r="O2783" s="4">
        <v>293.60000000000002</v>
      </c>
      <c r="P2783" s="4">
        <v>104.6</v>
      </c>
      <c r="Q2783" s="4">
        <v>470.8</v>
      </c>
      <c r="R2783" s="4">
        <v>91</v>
      </c>
      <c r="S2783" s="4">
        <v>727</v>
      </c>
      <c r="T2783" s="4">
        <v>129.5</v>
      </c>
      <c r="U2783" s="4">
        <v>3180</v>
      </c>
      <c r="V2783" s="4">
        <v>4.5</v>
      </c>
      <c r="W2783" s="4">
        <v>30.3</v>
      </c>
      <c r="X2783" s="4">
        <v>12790</v>
      </c>
      <c r="Y2783" s="4">
        <v>7.49</v>
      </c>
      <c r="Z2783" s="4">
        <v>490.7</v>
      </c>
      <c r="AA2783" s="4">
        <v>4454</v>
      </c>
      <c r="AB2783" s="4">
        <v>2848</v>
      </c>
      <c r="AC2783" s="4"/>
    </row>
    <row r="2784" spans="1:29" hidden="1" x14ac:dyDescent="0.25">
      <c r="A2784" s="4" t="s">
        <v>4135</v>
      </c>
      <c r="B2784" s="4" t="s">
        <v>3938</v>
      </c>
      <c r="C2784" s="4" t="s">
        <v>2883</v>
      </c>
      <c r="D2784" s="4" t="s">
        <v>2896</v>
      </c>
      <c r="E2784" s="4" t="s">
        <v>4059</v>
      </c>
      <c r="F2784" s="4">
        <v>0</v>
      </c>
      <c r="G2784" s="4">
        <v>4.1500000000000004</v>
      </c>
      <c r="H2784" s="4">
        <v>82.4</v>
      </c>
      <c r="I2784" s="4">
        <v>2.68</v>
      </c>
      <c r="J2784" s="4">
        <v>15.6</v>
      </c>
      <c r="K2784" s="4">
        <v>20.9</v>
      </c>
      <c r="L2784" s="4">
        <v>4.4999999999999998E-2</v>
      </c>
      <c r="M2784" s="4">
        <v>101.2</v>
      </c>
      <c r="N2784" s="4">
        <v>42.9</v>
      </c>
      <c r="O2784" s="4">
        <v>586</v>
      </c>
      <c r="P2784" s="4">
        <v>211</v>
      </c>
      <c r="Q2784" s="4">
        <v>1007</v>
      </c>
      <c r="R2784" s="4">
        <v>204</v>
      </c>
      <c r="S2784" s="4">
        <v>1669</v>
      </c>
      <c r="T2784" s="4">
        <v>278</v>
      </c>
      <c r="U2784" s="4">
        <v>6470</v>
      </c>
      <c r="V2784" s="4">
        <v>23.2</v>
      </c>
      <c r="W2784" s="4">
        <v>396</v>
      </c>
      <c r="X2784" s="4">
        <v>14250</v>
      </c>
      <c r="Y2784" s="4">
        <v>18.399999999999999</v>
      </c>
      <c r="Z2784" s="4">
        <v>2.6</v>
      </c>
      <c r="AA2784" s="4">
        <v>34.299999999999997</v>
      </c>
      <c r="AB2784" s="4">
        <v>51.4</v>
      </c>
      <c r="AC2784" s="4"/>
    </row>
    <row r="2785" spans="1:29" hidden="1" x14ac:dyDescent="0.25">
      <c r="A2785" s="4" t="s">
        <v>4135</v>
      </c>
      <c r="B2785" s="4" t="s">
        <v>3938</v>
      </c>
      <c r="C2785" s="4" t="s">
        <v>2883</v>
      </c>
      <c r="D2785" s="4" t="s">
        <v>2897</v>
      </c>
      <c r="E2785" s="4" t="s">
        <v>4059</v>
      </c>
      <c r="F2785" s="4">
        <v>0</v>
      </c>
      <c r="G2785" s="4">
        <v>0.14899999999999999</v>
      </c>
      <c r="H2785" s="4">
        <v>28.13</v>
      </c>
      <c r="I2785" s="4">
        <v>0.185</v>
      </c>
      <c r="J2785" s="4">
        <v>2.33</v>
      </c>
      <c r="K2785" s="4">
        <v>8.32</v>
      </c>
      <c r="L2785" s="4">
        <v>4.1000000000000002E-2</v>
      </c>
      <c r="M2785" s="4">
        <v>61.8</v>
      </c>
      <c r="N2785" s="4">
        <v>22</v>
      </c>
      <c r="O2785" s="4">
        <v>280.5</v>
      </c>
      <c r="P2785" s="4">
        <v>101.6</v>
      </c>
      <c r="Q2785" s="4">
        <v>454.5</v>
      </c>
      <c r="R2785" s="4">
        <v>87.2</v>
      </c>
      <c r="S2785" s="4">
        <v>710</v>
      </c>
      <c r="T2785" s="4">
        <v>124.1</v>
      </c>
      <c r="U2785" s="4">
        <v>3040</v>
      </c>
      <c r="V2785" s="4">
        <v>1.31</v>
      </c>
      <c r="W2785" s="4">
        <v>23.28</v>
      </c>
      <c r="X2785" s="4">
        <v>14620</v>
      </c>
      <c r="Y2785" s="4">
        <v>7.51</v>
      </c>
      <c r="Z2785" s="4">
        <v>329.3</v>
      </c>
      <c r="AA2785" s="4">
        <v>11780</v>
      </c>
      <c r="AB2785" s="4">
        <v>16610</v>
      </c>
      <c r="AC2785" s="4"/>
    </row>
    <row r="2786" spans="1:29" hidden="1" x14ac:dyDescent="0.25">
      <c r="A2786" s="4" t="s">
        <v>4135</v>
      </c>
      <c r="B2786" s="4" t="s">
        <v>3938</v>
      </c>
      <c r="C2786" s="4" t="s">
        <v>2883</v>
      </c>
      <c r="D2786" s="4" t="s">
        <v>2898</v>
      </c>
      <c r="E2786" s="4" t="s">
        <v>4059</v>
      </c>
      <c r="F2786" s="4">
        <v>0</v>
      </c>
      <c r="G2786" s="4">
        <v>0.13</v>
      </c>
      <c r="H2786" s="4">
        <v>4.7</v>
      </c>
      <c r="I2786" s="4">
        <v>0.154</v>
      </c>
      <c r="J2786" s="4">
        <v>2.54</v>
      </c>
      <c r="K2786" s="4">
        <v>4.6900000000000004</v>
      </c>
      <c r="L2786" s="4">
        <v>0.84</v>
      </c>
      <c r="M2786" s="4">
        <v>21.8</v>
      </c>
      <c r="N2786" s="4">
        <v>6.42</v>
      </c>
      <c r="O2786" s="4">
        <v>72.5</v>
      </c>
      <c r="P2786" s="4">
        <v>24.01</v>
      </c>
      <c r="Q2786" s="4">
        <v>102.8</v>
      </c>
      <c r="R2786" s="4">
        <v>19.79</v>
      </c>
      <c r="S2786" s="4">
        <v>163.1</v>
      </c>
      <c r="T2786" s="4">
        <v>31.29</v>
      </c>
      <c r="U2786" s="4">
        <v>692</v>
      </c>
      <c r="V2786" s="4">
        <v>15.8</v>
      </c>
      <c r="W2786" s="5">
        <v>7.0000000000000007E-2</v>
      </c>
      <c r="X2786" s="4">
        <v>7920</v>
      </c>
      <c r="Y2786" s="4">
        <v>0.29099999999999998</v>
      </c>
      <c r="Z2786" s="4">
        <v>197.4</v>
      </c>
      <c r="AA2786" s="4">
        <v>2010</v>
      </c>
      <c r="AB2786" s="4">
        <v>2451</v>
      </c>
      <c r="AC2786" s="4"/>
    </row>
    <row r="2787" spans="1:29" hidden="1" x14ac:dyDescent="0.25">
      <c r="A2787" s="4" t="s">
        <v>4135</v>
      </c>
      <c r="B2787" s="4" t="s">
        <v>3938</v>
      </c>
      <c r="C2787" s="4" t="s">
        <v>2883</v>
      </c>
      <c r="D2787" s="4" t="s">
        <v>2899</v>
      </c>
      <c r="E2787" s="4" t="s">
        <v>4059</v>
      </c>
      <c r="F2787" s="4">
        <v>0</v>
      </c>
      <c r="G2787" s="4">
        <v>19.579999999999998</v>
      </c>
      <c r="H2787" s="4">
        <v>180.8</v>
      </c>
      <c r="I2787" s="4">
        <v>28.89</v>
      </c>
      <c r="J2787" s="4">
        <v>162.80000000000001</v>
      </c>
      <c r="K2787" s="4">
        <v>151.4</v>
      </c>
      <c r="L2787" s="4">
        <v>0.33300000000000002</v>
      </c>
      <c r="M2787" s="4">
        <v>366.1</v>
      </c>
      <c r="N2787" s="4">
        <v>169</v>
      </c>
      <c r="O2787" s="4">
        <v>2200</v>
      </c>
      <c r="P2787" s="4">
        <v>689</v>
      </c>
      <c r="Q2787" s="4">
        <v>3207</v>
      </c>
      <c r="R2787" s="4">
        <v>689</v>
      </c>
      <c r="S2787" s="4">
        <v>5610</v>
      </c>
      <c r="T2787" s="4">
        <v>836</v>
      </c>
      <c r="U2787" s="4">
        <v>18790</v>
      </c>
      <c r="V2787" s="4">
        <v>150</v>
      </c>
      <c r="W2787" s="4">
        <v>3110</v>
      </c>
      <c r="X2787" s="4">
        <v>28010</v>
      </c>
      <c r="Y2787" s="4">
        <v>115.7</v>
      </c>
      <c r="Z2787" s="4">
        <v>22.4</v>
      </c>
      <c r="AA2787" s="4">
        <v>197.7</v>
      </c>
      <c r="AB2787" s="4">
        <v>424.9</v>
      </c>
      <c r="AC2787" s="4"/>
    </row>
    <row r="2788" spans="1:29" hidden="1" x14ac:dyDescent="0.25">
      <c r="A2788" s="4" t="s">
        <v>4135</v>
      </c>
      <c r="B2788" s="4" t="s">
        <v>3938</v>
      </c>
      <c r="C2788" s="4" t="s">
        <v>2883</v>
      </c>
      <c r="D2788" s="4" t="s">
        <v>2900</v>
      </c>
      <c r="E2788" s="4" t="s">
        <v>4059</v>
      </c>
      <c r="F2788" s="4">
        <v>0</v>
      </c>
      <c r="G2788" s="4">
        <v>38.299999999999997</v>
      </c>
      <c r="H2788" s="4">
        <v>393</v>
      </c>
      <c r="I2788" s="4">
        <v>67.8</v>
      </c>
      <c r="J2788" s="4">
        <v>411</v>
      </c>
      <c r="K2788" s="4">
        <v>490</v>
      </c>
      <c r="L2788" s="4">
        <v>1.9</v>
      </c>
      <c r="M2788" s="4">
        <v>1272</v>
      </c>
      <c r="N2788" s="4">
        <v>580</v>
      </c>
      <c r="O2788" s="4">
        <v>6770</v>
      </c>
      <c r="P2788" s="4">
        <v>1957</v>
      </c>
      <c r="Q2788" s="4">
        <v>8370</v>
      </c>
      <c r="R2788" s="4">
        <v>1565</v>
      </c>
      <c r="S2788" s="4">
        <v>11890</v>
      </c>
      <c r="T2788" s="4">
        <v>1719</v>
      </c>
      <c r="U2788" s="4">
        <v>47200</v>
      </c>
      <c r="V2788" s="4">
        <v>232</v>
      </c>
      <c r="W2788" s="4">
        <v>5800</v>
      </c>
      <c r="X2788" s="4">
        <v>23240</v>
      </c>
      <c r="Y2788" s="4">
        <v>955</v>
      </c>
      <c r="Z2788" s="4">
        <v>45.7</v>
      </c>
      <c r="AA2788" s="4">
        <v>407</v>
      </c>
      <c r="AB2788" s="4">
        <v>787</v>
      </c>
      <c r="AC2788" s="4"/>
    </row>
    <row r="2789" spans="1:29" hidden="1" x14ac:dyDescent="0.25">
      <c r="A2789" s="4" t="s">
        <v>4135</v>
      </c>
      <c r="B2789" s="4" t="s">
        <v>3938</v>
      </c>
      <c r="C2789" s="4" t="s">
        <v>2883</v>
      </c>
      <c r="D2789" s="4" t="s">
        <v>2901</v>
      </c>
      <c r="E2789" s="4" t="s">
        <v>4059</v>
      </c>
      <c r="F2789" s="4">
        <v>0</v>
      </c>
      <c r="G2789" s="4">
        <v>29.4</v>
      </c>
      <c r="H2789" s="4">
        <v>175.9</v>
      </c>
      <c r="I2789" s="4">
        <v>18.8</v>
      </c>
      <c r="J2789" s="4">
        <v>96.9</v>
      </c>
      <c r="K2789" s="4">
        <v>87.1</v>
      </c>
      <c r="L2789" s="4">
        <v>0.153</v>
      </c>
      <c r="M2789" s="4">
        <v>262</v>
      </c>
      <c r="N2789" s="4">
        <v>134.4</v>
      </c>
      <c r="O2789" s="4">
        <v>1880</v>
      </c>
      <c r="P2789" s="4">
        <v>610</v>
      </c>
      <c r="Q2789" s="4">
        <v>2820</v>
      </c>
      <c r="R2789" s="4">
        <v>570</v>
      </c>
      <c r="S2789" s="4">
        <v>4440</v>
      </c>
      <c r="T2789" s="4">
        <v>668</v>
      </c>
      <c r="U2789" s="4">
        <v>17070</v>
      </c>
      <c r="V2789" s="4">
        <v>284</v>
      </c>
      <c r="W2789" s="4">
        <v>1285</v>
      </c>
      <c r="X2789" s="4">
        <v>15970</v>
      </c>
      <c r="Y2789" s="4">
        <v>41.9</v>
      </c>
      <c r="Z2789" s="4">
        <v>448.7</v>
      </c>
      <c r="AA2789" s="4">
        <v>7570</v>
      </c>
      <c r="AB2789" s="4">
        <v>28650</v>
      </c>
      <c r="AC2789" s="4"/>
    </row>
    <row r="2790" spans="1:29" hidden="1" x14ac:dyDescent="0.25">
      <c r="A2790" s="4" t="s">
        <v>4135</v>
      </c>
      <c r="B2790" s="4" t="s">
        <v>3938</v>
      </c>
      <c r="C2790" s="4" t="s">
        <v>2883</v>
      </c>
      <c r="D2790" s="4" t="s">
        <v>2902</v>
      </c>
      <c r="E2790" s="4" t="s">
        <v>4059</v>
      </c>
      <c r="F2790" s="4">
        <v>0</v>
      </c>
      <c r="G2790" s="4">
        <v>26.2</v>
      </c>
      <c r="H2790" s="4">
        <v>186</v>
      </c>
      <c r="I2790" s="4">
        <v>6.97</v>
      </c>
      <c r="J2790" s="4">
        <v>25.9</v>
      </c>
      <c r="K2790" s="4">
        <v>11.37</v>
      </c>
      <c r="L2790" s="4">
        <v>1.2E-2</v>
      </c>
      <c r="M2790" s="4">
        <v>35</v>
      </c>
      <c r="N2790" s="4">
        <v>14.46</v>
      </c>
      <c r="O2790" s="4">
        <v>198.5</v>
      </c>
      <c r="P2790" s="4">
        <v>79.400000000000006</v>
      </c>
      <c r="Q2790" s="4">
        <v>449.7</v>
      </c>
      <c r="R2790" s="4">
        <v>109.5</v>
      </c>
      <c r="S2790" s="4">
        <v>1112</v>
      </c>
      <c r="T2790" s="4">
        <v>224.1</v>
      </c>
      <c r="U2790" s="4">
        <v>1856</v>
      </c>
      <c r="V2790" s="4">
        <v>5.0999999999999996</v>
      </c>
      <c r="W2790" s="4">
        <v>996</v>
      </c>
      <c r="X2790" s="4">
        <v>20060</v>
      </c>
      <c r="Y2790" s="4">
        <v>195.1</v>
      </c>
      <c r="Z2790" s="4">
        <v>15.8</v>
      </c>
      <c r="AA2790" s="4">
        <v>173.6</v>
      </c>
      <c r="AB2790" s="4">
        <v>335.3</v>
      </c>
      <c r="AC2790" s="4"/>
    </row>
    <row r="2791" spans="1:29" hidden="1" x14ac:dyDescent="0.25">
      <c r="A2791" s="4" t="s">
        <v>4135</v>
      </c>
      <c r="B2791" s="4" t="s">
        <v>3938</v>
      </c>
      <c r="C2791" s="4" t="s">
        <v>2883</v>
      </c>
      <c r="D2791" s="4" t="s">
        <v>2903</v>
      </c>
      <c r="E2791" s="4" t="s">
        <v>4059</v>
      </c>
      <c r="F2791" s="4">
        <v>0</v>
      </c>
      <c r="G2791" s="4">
        <v>6.82</v>
      </c>
      <c r="H2791" s="4">
        <v>127.5</v>
      </c>
      <c r="I2791" s="4">
        <v>6.06</v>
      </c>
      <c r="J2791" s="4">
        <v>41.5</v>
      </c>
      <c r="K2791" s="4">
        <v>58.4</v>
      </c>
      <c r="L2791" s="4">
        <v>0.26400000000000001</v>
      </c>
      <c r="M2791" s="4">
        <v>291</v>
      </c>
      <c r="N2791" s="4">
        <v>100.4</v>
      </c>
      <c r="O2791" s="4">
        <v>1156</v>
      </c>
      <c r="P2791" s="4">
        <v>369</v>
      </c>
      <c r="Q2791" s="4">
        <v>1480</v>
      </c>
      <c r="R2791" s="4">
        <v>256</v>
      </c>
      <c r="S2791" s="4">
        <v>1892</v>
      </c>
      <c r="T2791" s="4">
        <v>309.2</v>
      </c>
      <c r="U2791" s="4">
        <v>10350</v>
      </c>
      <c r="V2791" s="4">
        <v>17</v>
      </c>
      <c r="W2791" s="4">
        <v>206.3</v>
      </c>
      <c r="X2791" s="4">
        <v>10640</v>
      </c>
      <c r="Y2791" s="4">
        <v>12.33</v>
      </c>
      <c r="Z2791" s="4">
        <v>11.9</v>
      </c>
      <c r="AA2791" s="4">
        <v>108.8</v>
      </c>
      <c r="AB2791" s="4">
        <v>226.6</v>
      </c>
      <c r="AC2791" s="4"/>
    </row>
    <row r="2792" spans="1:29" hidden="1" x14ac:dyDescent="0.25">
      <c r="A2792" s="4" t="s">
        <v>4135</v>
      </c>
      <c r="B2792" s="4" t="s">
        <v>3938</v>
      </c>
      <c r="C2792" s="4" t="s">
        <v>2883</v>
      </c>
      <c r="D2792" s="4" t="s">
        <v>2904</v>
      </c>
      <c r="E2792" s="4" t="s">
        <v>4059</v>
      </c>
      <c r="F2792" s="4">
        <v>1</v>
      </c>
      <c r="G2792" s="4">
        <v>0.2</v>
      </c>
      <c r="H2792" s="4">
        <v>30.71</v>
      </c>
      <c r="I2792" s="5">
        <f>0.068/2</f>
        <v>3.4000000000000002E-2</v>
      </c>
      <c r="J2792" s="4">
        <v>1.85</v>
      </c>
      <c r="K2792" s="4">
        <v>5.57</v>
      </c>
      <c r="L2792" s="4">
        <v>2.3E-2</v>
      </c>
      <c r="M2792" s="4">
        <v>38.1</v>
      </c>
      <c r="N2792" s="4">
        <v>13.44</v>
      </c>
      <c r="O2792" s="4">
        <v>172.5</v>
      </c>
      <c r="P2792" s="4">
        <v>63.7</v>
      </c>
      <c r="Q2792" s="4">
        <v>287.5</v>
      </c>
      <c r="R2792" s="4">
        <v>53.37</v>
      </c>
      <c r="S2792" s="4">
        <v>426.3</v>
      </c>
      <c r="T2792" s="4">
        <v>77.400000000000006</v>
      </c>
      <c r="U2792" s="4">
        <v>1792</v>
      </c>
      <c r="V2792" s="4">
        <v>1.53</v>
      </c>
      <c r="W2792" s="4">
        <v>29.82</v>
      </c>
      <c r="X2792" s="4">
        <v>12410</v>
      </c>
      <c r="Y2792" s="4">
        <v>8.07</v>
      </c>
      <c r="Z2792" s="4">
        <v>63.8</v>
      </c>
      <c r="AA2792" s="4">
        <v>554.9</v>
      </c>
      <c r="AB2792" s="4">
        <v>1291</v>
      </c>
      <c r="AC2792" s="4"/>
    </row>
    <row r="2793" spans="1:29" hidden="1" x14ac:dyDescent="0.25">
      <c r="A2793" s="4" t="s">
        <v>4135</v>
      </c>
      <c r="B2793" s="4" t="s">
        <v>3938</v>
      </c>
      <c r="C2793" s="4" t="s">
        <v>2883</v>
      </c>
      <c r="D2793" s="4" t="s">
        <v>2905</v>
      </c>
      <c r="E2793" s="4" t="s">
        <v>4059</v>
      </c>
      <c r="F2793" s="4">
        <v>0</v>
      </c>
      <c r="G2793" s="4">
        <v>29.14</v>
      </c>
      <c r="H2793" s="4">
        <v>146</v>
      </c>
      <c r="I2793" s="4">
        <v>18.25</v>
      </c>
      <c r="J2793" s="4">
        <v>97.2</v>
      </c>
      <c r="K2793" s="4">
        <v>88.9</v>
      </c>
      <c r="L2793" s="4">
        <v>0.23200000000000001</v>
      </c>
      <c r="M2793" s="4">
        <v>241.7</v>
      </c>
      <c r="N2793" s="4">
        <v>108.4</v>
      </c>
      <c r="O2793" s="4">
        <v>1335</v>
      </c>
      <c r="P2793" s="4">
        <v>391.5</v>
      </c>
      <c r="Q2793" s="4">
        <v>1677</v>
      </c>
      <c r="R2793" s="4">
        <v>322.89999999999998</v>
      </c>
      <c r="S2793" s="4">
        <v>2509</v>
      </c>
      <c r="T2793" s="4">
        <v>374.8</v>
      </c>
      <c r="U2793" s="4">
        <v>10620</v>
      </c>
      <c r="V2793" s="4">
        <v>40.4</v>
      </c>
      <c r="W2793" s="4">
        <v>855</v>
      </c>
      <c r="X2793" s="4">
        <v>18500</v>
      </c>
      <c r="Y2793" s="4">
        <v>79.7</v>
      </c>
      <c r="Z2793" s="4">
        <v>5.2</v>
      </c>
      <c r="AA2793" s="4">
        <v>79.599999999999994</v>
      </c>
      <c r="AB2793" s="4">
        <v>93.1</v>
      </c>
      <c r="AC2793" s="4"/>
    </row>
    <row r="2794" spans="1:29" hidden="1" x14ac:dyDescent="0.25">
      <c r="A2794" s="4" t="s">
        <v>4135</v>
      </c>
      <c r="B2794" s="4" t="s">
        <v>3938</v>
      </c>
      <c r="C2794" s="4" t="s">
        <v>2883</v>
      </c>
      <c r="D2794" s="4" t="s">
        <v>2906</v>
      </c>
      <c r="E2794" s="4" t="s">
        <v>4059</v>
      </c>
      <c r="F2794" s="4">
        <v>0</v>
      </c>
      <c r="G2794" s="4">
        <v>120.5</v>
      </c>
      <c r="H2794" s="4">
        <v>820</v>
      </c>
      <c r="I2794" s="4">
        <v>92.8</v>
      </c>
      <c r="J2794" s="4">
        <v>452</v>
      </c>
      <c r="K2794" s="4">
        <v>431</v>
      </c>
      <c r="L2794" s="4">
        <v>1.63</v>
      </c>
      <c r="M2794" s="4">
        <v>1130</v>
      </c>
      <c r="N2794" s="4">
        <v>488.8</v>
      </c>
      <c r="O2794" s="4">
        <v>5790</v>
      </c>
      <c r="P2794" s="4">
        <v>1620</v>
      </c>
      <c r="Q2794" s="4">
        <v>6850</v>
      </c>
      <c r="R2794" s="4">
        <v>1270</v>
      </c>
      <c r="S2794" s="4">
        <v>9810</v>
      </c>
      <c r="T2794" s="4">
        <v>1443</v>
      </c>
      <c r="U2794" s="4">
        <v>44330</v>
      </c>
      <c r="V2794" s="4">
        <v>213</v>
      </c>
      <c r="W2794" s="4">
        <v>4225</v>
      </c>
      <c r="X2794" s="4">
        <v>24950</v>
      </c>
      <c r="Y2794" s="4">
        <v>586</v>
      </c>
      <c r="Z2794" s="4">
        <v>18.399999999999999</v>
      </c>
      <c r="AA2794" s="4">
        <v>284</v>
      </c>
      <c r="AB2794" s="4">
        <v>327</v>
      </c>
      <c r="AC2794" s="4"/>
    </row>
    <row r="2795" spans="1:29" hidden="1" x14ac:dyDescent="0.25">
      <c r="A2795" s="4" t="s">
        <v>4135</v>
      </c>
      <c r="B2795" s="4" t="s">
        <v>3938</v>
      </c>
      <c r="C2795" s="4" t="s">
        <v>2883</v>
      </c>
      <c r="D2795" s="4" t="s">
        <v>2907</v>
      </c>
      <c r="E2795" s="4" t="s">
        <v>4059</v>
      </c>
      <c r="F2795" s="4">
        <v>0</v>
      </c>
      <c r="G2795" s="4">
        <v>0.21199999999999999</v>
      </c>
      <c r="H2795" s="4">
        <v>19.399999999999999</v>
      </c>
      <c r="I2795" s="4">
        <v>0.46100000000000002</v>
      </c>
      <c r="J2795" s="4">
        <v>6.94</v>
      </c>
      <c r="K2795" s="4">
        <v>11.98</v>
      </c>
      <c r="L2795" s="4">
        <v>1.7</v>
      </c>
      <c r="M2795" s="4">
        <v>70.099999999999994</v>
      </c>
      <c r="N2795" s="4">
        <v>22</v>
      </c>
      <c r="O2795" s="4">
        <v>261</v>
      </c>
      <c r="P2795" s="4">
        <v>89.7</v>
      </c>
      <c r="Q2795" s="4">
        <v>394</v>
      </c>
      <c r="R2795" s="4">
        <v>75.3</v>
      </c>
      <c r="S2795" s="4">
        <v>620</v>
      </c>
      <c r="T2795" s="4">
        <v>111.5</v>
      </c>
      <c r="U2795" s="4">
        <v>2650</v>
      </c>
      <c r="V2795" s="4">
        <v>7.4</v>
      </c>
      <c r="W2795" s="4">
        <v>9.6</v>
      </c>
      <c r="X2795" s="4">
        <v>9380</v>
      </c>
      <c r="Y2795" s="4">
        <v>1.7470000000000001</v>
      </c>
      <c r="Z2795" s="4">
        <v>161.80000000000001</v>
      </c>
      <c r="AA2795" s="4">
        <v>824</v>
      </c>
      <c r="AB2795" s="4">
        <v>4264</v>
      </c>
      <c r="AC2795" s="4"/>
    </row>
    <row r="2796" spans="1:29" hidden="1" x14ac:dyDescent="0.25">
      <c r="A2796" s="4" t="s">
        <v>4135</v>
      </c>
      <c r="B2796" s="4" t="s">
        <v>3938</v>
      </c>
      <c r="C2796" s="4" t="s">
        <v>2909</v>
      </c>
      <c r="D2796" s="4" t="s">
        <v>2908</v>
      </c>
      <c r="E2796" s="4" t="s">
        <v>4059</v>
      </c>
      <c r="F2796" s="4">
        <v>0</v>
      </c>
      <c r="G2796" s="4">
        <v>208</v>
      </c>
      <c r="H2796" s="4">
        <v>541</v>
      </c>
      <c r="I2796" s="4">
        <v>74.599999999999994</v>
      </c>
      <c r="J2796" s="4">
        <v>348</v>
      </c>
      <c r="K2796" s="4">
        <v>82.3</v>
      </c>
      <c r="L2796" s="4">
        <v>0.38300000000000001</v>
      </c>
      <c r="M2796" s="4">
        <v>101.2</v>
      </c>
      <c r="N2796" s="4">
        <v>17.899999999999999</v>
      </c>
      <c r="O2796" s="4">
        <v>157</v>
      </c>
      <c r="P2796" s="4">
        <v>45.9</v>
      </c>
      <c r="Q2796" s="4">
        <v>187.6</v>
      </c>
      <c r="R2796" s="4">
        <v>34.68</v>
      </c>
      <c r="S2796" s="4">
        <v>280.3</v>
      </c>
      <c r="T2796" s="4">
        <v>50.01</v>
      </c>
      <c r="U2796" s="4">
        <v>1277</v>
      </c>
      <c r="V2796" s="4">
        <v>2.89</v>
      </c>
      <c r="W2796" s="4">
        <v>14.87</v>
      </c>
      <c r="X2796" s="4">
        <v>12670</v>
      </c>
      <c r="Y2796" s="4">
        <v>4.9400000000000004</v>
      </c>
      <c r="Z2796" s="4">
        <v>14.7</v>
      </c>
      <c r="AA2796" s="4">
        <v>121</v>
      </c>
      <c r="AB2796" s="4">
        <v>285.8</v>
      </c>
      <c r="AC2796" s="4"/>
    </row>
    <row r="2797" spans="1:29" hidden="1" x14ac:dyDescent="0.25">
      <c r="A2797" s="4" t="s">
        <v>4135</v>
      </c>
      <c r="B2797" s="4" t="s">
        <v>3938</v>
      </c>
      <c r="C2797" s="4" t="s">
        <v>2909</v>
      </c>
      <c r="D2797" s="4" t="s">
        <v>2910</v>
      </c>
      <c r="E2797" s="4" t="s">
        <v>4059</v>
      </c>
      <c r="F2797" s="4">
        <v>0</v>
      </c>
      <c r="G2797" s="4">
        <v>0.02</v>
      </c>
      <c r="H2797" s="4">
        <v>4.2</v>
      </c>
      <c r="I2797" s="4">
        <v>7.3999999999999996E-2</v>
      </c>
      <c r="J2797" s="4">
        <v>1.32</v>
      </c>
      <c r="K2797" s="4">
        <v>2.88</v>
      </c>
      <c r="L2797" s="4">
        <v>0.24</v>
      </c>
      <c r="M2797" s="4">
        <v>15.9</v>
      </c>
      <c r="N2797" s="4">
        <v>5.1100000000000003</v>
      </c>
      <c r="O2797" s="4">
        <v>60.2</v>
      </c>
      <c r="P2797" s="4">
        <v>20.95</v>
      </c>
      <c r="Q2797" s="4">
        <v>94.2</v>
      </c>
      <c r="R2797" s="4">
        <v>19</v>
      </c>
      <c r="S2797" s="4">
        <v>166.1</v>
      </c>
      <c r="T2797" s="4">
        <v>32.57</v>
      </c>
      <c r="U2797" s="4">
        <v>617</v>
      </c>
      <c r="V2797" s="4">
        <v>12.4</v>
      </c>
      <c r="W2797" s="4">
        <v>1.53</v>
      </c>
      <c r="X2797" s="4">
        <v>8840</v>
      </c>
      <c r="Y2797" s="4">
        <v>0.57799999999999996</v>
      </c>
      <c r="Z2797" s="4">
        <v>3.2</v>
      </c>
      <c r="AA2797" s="4">
        <v>32</v>
      </c>
      <c r="AB2797" s="4">
        <v>65.900000000000006</v>
      </c>
      <c r="AC2797" s="4"/>
    </row>
    <row r="2798" spans="1:29" hidden="1" x14ac:dyDescent="0.25">
      <c r="A2798" s="4" t="s">
        <v>4135</v>
      </c>
      <c r="B2798" s="4" t="s">
        <v>3938</v>
      </c>
      <c r="C2798" s="4" t="s">
        <v>2909</v>
      </c>
      <c r="D2798" s="4" t="s">
        <v>2911</v>
      </c>
      <c r="E2798" s="4" t="s">
        <v>4059</v>
      </c>
      <c r="F2798" s="4">
        <v>0</v>
      </c>
      <c r="G2798" s="4">
        <v>0.34</v>
      </c>
      <c r="H2798" s="4">
        <v>21.24</v>
      </c>
      <c r="I2798" s="4">
        <v>0.18</v>
      </c>
      <c r="J2798" s="4">
        <v>1.8</v>
      </c>
      <c r="K2798" s="4">
        <v>4.21</v>
      </c>
      <c r="L2798" s="4">
        <v>2.9000000000000001E-2</v>
      </c>
      <c r="M2798" s="4">
        <v>27.7</v>
      </c>
      <c r="N2798" s="4">
        <v>9.2899999999999991</v>
      </c>
      <c r="O2798" s="4">
        <v>115.8</v>
      </c>
      <c r="P2798" s="4">
        <v>41.88</v>
      </c>
      <c r="Q2798" s="4">
        <v>189.5</v>
      </c>
      <c r="R2798" s="4">
        <v>36.82</v>
      </c>
      <c r="S2798" s="4">
        <v>308.2</v>
      </c>
      <c r="T2798" s="4">
        <v>56.83</v>
      </c>
      <c r="U2798" s="4">
        <v>1188</v>
      </c>
      <c r="V2798" s="4">
        <v>3.62</v>
      </c>
      <c r="W2798" s="4">
        <v>13.33</v>
      </c>
      <c r="X2798" s="4">
        <v>12420</v>
      </c>
      <c r="Y2798" s="4">
        <v>4.29</v>
      </c>
      <c r="Z2798" s="4">
        <v>16</v>
      </c>
      <c r="AA2798" s="4">
        <v>155.4</v>
      </c>
      <c r="AB2798" s="4">
        <v>328.4</v>
      </c>
      <c r="AC2798" s="4"/>
    </row>
    <row r="2799" spans="1:29" hidden="1" x14ac:dyDescent="0.25">
      <c r="A2799" s="4" t="s">
        <v>4135</v>
      </c>
      <c r="B2799" s="4" t="s">
        <v>3938</v>
      </c>
      <c r="C2799" s="4" t="s">
        <v>2909</v>
      </c>
      <c r="D2799" s="4" t="s">
        <v>2912</v>
      </c>
      <c r="E2799" s="4" t="s">
        <v>4059</v>
      </c>
      <c r="F2799" s="4">
        <v>1</v>
      </c>
      <c r="G2799" s="4">
        <v>0.09</v>
      </c>
      <c r="H2799" s="4">
        <v>49.4</v>
      </c>
      <c r="I2799" s="4">
        <v>0.13700000000000001</v>
      </c>
      <c r="J2799" s="4">
        <v>1.92</v>
      </c>
      <c r="K2799" s="4">
        <v>4.7</v>
      </c>
      <c r="L2799" s="4">
        <v>3.5000000000000003E-2</v>
      </c>
      <c r="M2799" s="4">
        <v>30.2</v>
      </c>
      <c r="N2799" s="4">
        <v>13.3</v>
      </c>
      <c r="O2799" s="4">
        <v>194.5</v>
      </c>
      <c r="P2799" s="4">
        <v>77.7</v>
      </c>
      <c r="Q2799" s="4">
        <v>390.8</v>
      </c>
      <c r="R2799" s="4">
        <v>85.6</v>
      </c>
      <c r="S2799" s="4">
        <v>753</v>
      </c>
      <c r="T2799" s="4">
        <v>133.6</v>
      </c>
      <c r="U2799" s="4">
        <v>2400</v>
      </c>
      <c r="V2799" s="4">
        <v>1.75</v>
      </c>
      <c r="W2799" s="4">
        <v>126.1</v>
      </c>
      <c r="X2799" s="4">
        <v>15430</v>
      </c>
      <c r="Y2799" s="4">
        <v>31.04</v>
      </c>
      <c r="Z2799" s="4">
        <v>60</v>
      </c>
      <c r="AA2799" s="4">
        <v>412.4</v>
      </c>
      <c r="AB2799" s="4">
        <v>1293</v>
      </c>
      <c r="AC2799" s="4"/>
    </row>
    <row r="2800" spans="1:29" hidden="1" x14ac:dyDescent="0.25">
      <c r="A2800" s="4" t="s">
        <v>4135</v>
      </c>
      <c r="B2800" s="4" t="s">
        <v>3938</v>
      </c>
      <c r="C2800" s="4" t="s">
        <v>2909</v>
      </c>
      <c r="D2800" s="4" t="s">
        <v>2913</v>
      </c>
      <c r="E2800" s="4" t="s">
        <v>4059</v>
      </c>
      <c r="F2800" s="4">
        <v>0</v>
      </c>
      <c r="G2800" s="4">
        <v>1.9E-2</v>
      </c>
      <c r="H2800" s="4">
        <v>14.63</v>
      </c>
      <c r="I2800" s="4">
        <v>6.5000000000000002E-2</v>
      </c>
      <c r="J2800" s="4">
        <v>0.85</v>
      </c>
      <c r="K2800" s="4">
        <v>2.61</v>
      </c>
      <c r="L2800" s="4">
        <v>0.03</v>
      </c>
      <c r="M2800" s="4">
        <v>19.18</v>
      </c>
      <c r="N2800" s="4">
        <v>6.81</v>
      </c>
      <c r="O2800" s="4">
        <v>84.6</v>
      </c>
      <c r="P2800" s="4">
        <v>31.29</v>
      </c>
      <c r="Q2800" s="4">
        <v>142.69999999999999</v>
      </c>
      <c r="R2800" s="4">
        <v>28.4</v>
      </c>
      <c r="S2800" s="4">
        <v>240.7</v>
      </c>
      <c r="T2800" s="4">
        <v>44.87</v>
      </c>
      <c r="U2800" s="4">
        <v>902</v>
      </c>
      <c r="V2800" s="4">
        <v>3.04</v>
      </c>
      <c r="W2800" s="4">
        <v>8.59</v>
      </c>
      <c r="X2800" s="4">
        <v>11660</v>
      </c>
      <c r="Y2800" s="4">
        <v>3.15</v>
      </c>
      <c r="Z2800" s="4">
        <v>7.8</v>
      </c>
      <c r="AA2800" s="4">
        <v>77.3</v>
      </c>
      <c r="AB2800" s="4">
        <v>164.4</v>
      </c>
      <c r="AC2800" s="4"/>
    </row>
    <row r="2801" spans="1:29" hidden="1" x14ac:dyDescent="0.25">
      <c r="A2801" s="4" t="s">
        <v>4135</v>
      </c>
      <c r="B2801" s="4" t="s">
        <v>3938</v>
      </c>
      <c r="C2801" s="4" t="s">
        <v>2909</v>
      </c>
      <c r="D2801" s="4" t="s">
        <v>2914</v>
      </c>
      <c r="E2801" s="4" t="s">
        <v>4059</v>
      </c>
      <c r="F2801" s="4">
        <v>0</v>
      </c>
      <c r="G2801" s="4">
        <v>3.2</v>
      </c>
      <c r="H2801" s="4">
        <v>193</v>
      </c>
      <c r="I2801" s="4">
        <v>26</v>
      </c>
      <c r="J2801" s="4">
        <v>120</v>
      </c>
      <c r="K2801" s="4">
        <v>33.299999999999997</v>
      </c>
      <c r="L2801" s="4">
        <v>0.19800000000000001</v>
      </c>
      <c r="M2801" s="4">
        <v>51.1</v>
      </c>
      <c r="N2801" s="4">
        <v>12.24</v>
      </c>
      <c r="O2801" s="4">
        <v>122.8</v>
      </c>
      <c r="P2801" s="4">
        <v>40.299999999999997</v>
      </c>
      <c r="Q2801" s="4">
        <v>175</v>
      </c>
      <c r="R2801" s="4">
        <v>33.39</v>
      </c>
      <c r="S2801" s="4">
        <v>276.60000000000002</v>
      </c>
      <c r="T2801" s="4">
        <v>48.4</v>
      </c>
      <c r="U2801" s="4">
        <v>1117</v>
      </c>
      <c r="V2801" s="4">
        <v>3.06</v>
      </c>
      <c r="W2801" s="4">
        <v>14.56</v>
      </c>
      <c r="X2801" s="4">
        <v>12030</v>
      </c>
      <c r="Y2801" s="4">
        <v>4.3899999999999997</v>
      </c>
      <c r="Z2801" s="4">
        <v>13.1</v>
      </c>
      <c r="AA2801" s="4">
        <v>122.2</v>
      </c>
      <c r="AB2801" s="4">
        <v>284.60000000000002</v>
      </c>
      <c r="AC2801" s="4"/>
    </row>
    <row r="2802" spans="1:29" hidden="1" x14ac:dyDescent="0.25">
      <c r="A2802" s="4" t="s">
        <v>4135</v>
      </c>
      <c r="B2802" s="4" t="s">
        <v>3938</v>
      </c>
      <c r="C2802" s="4" t="s">
        <v>2909</v>
      </c>
      <c r="D2802" s="4" t="s">
        <v>2915</v>
      </c>
      <c r="E2802" s="4" t="s">
        <v>4059</v>
      </c>
      <c r="F2802" s="4">
        <v>1</v>
      </c>
      <c r="G2802" s="4">
        <v>1.52</v>
      </c>
      <c r="H2802" s="4">
        <v>38.799999999999997</v>
      </c>
      <c r="I2802" s="4">
        <v>0.63</v>
      </c>
      <c r="J2802" s="4">
        <v>3.66</v>
      </c>
      <c r="K2802" s="4">
        <v>7.83</v>
      </c>
      <c r="L2802" s="5">
        <f>0.01/2</f>
        <v>5.0000000000000001E-3</v>
      </c>
      <c r="M2802" s="4">
        <v>45.1</v>
      </c>
      <c r="N2802" s="4">
        <v>15.93</v>
      </c>
      <c r="O2802" s="4">
        <v>198.5</v>
      </c>
      <c r="P2802" s="4">
        <v>71.3</v>
      </c>
      <c r="Q2802" s="4">
        <v>326.5</v>
      </c>
      <c r="R2802" s="4">
        <v>61.1</v>
      </c>
      <c r="S2802" s="4">
        <v>502</v>
      </c>
      <c r="T2802" s="4">
        <v>91.5</v>
      </c>
      <c r="U2802" s="4">
        <v>2059</v>
      </c>
      <c r="V2802" s="4">
        <v>4.2</v>
      </c>
      <c r="W2802" s="4">
        <v>53</v>
      </c>
      <c r="X2802" s="4">
        <v>12560</v>
      </c>
      <c r="Y2802" s="4">
        <v>10.83</v>
      </c>
      <c r="Z2802" s="4">
        <v>34.4</v>
      </c>
      <c r="AA2802" s="4">
        <v>287.5</v>
      </c>
      <c r="AB2802" s="4">
        <v>632</v>
      </c>
      <c r="AC2802" s="4"/>
    </row>
    <row r="2803" spans="1:29" hidden="1" x14ac:dyDescent="0.25">
      <c r="A2803" s="4" t="s">
        <v>4135</v>
      </c>
      <c r="B2803" s="4" t="s">
        <v>3938</v>
      </c>
      <c r="C2803" s="4" t="s">
        <v>2909</v>
      </c>
      <c r="D2803" s="4" t="s">
        <v>2916</v>
      </c>
      <c r="E2803" s="4" t="s">
        <v>4059</v>
      </c>
      <c r="F2803" s="4">
        <v>1</v>
      </c>
      <c r="G2803" s="4">
        <v>0.02</v>
      </c>
      <c r="H2803" s="4">
        <v>24.6</v>
      </c>
      <c r="I2803" s="4">
        <v>6.4000000000000001E-2</v>
      </c>
      <c r="J2803" s="4">
        <v>1.48</v>
      </c>
      <c r="K2803" s="4">
        <v>3.96</v>
      </c>
      <c r="L2803" s="5">
        <f>0.01/2</f>
        <v>5.0000000000000001E-3</v>
      </c>
      <c r="M2803" s="4">
        <v>27.6</v>
      </c>
      <c r="N2803" s="4">
        <v>11.22</v>
      </c>
      <c r="O2803" s="4">
        <v>147.69999999999999</v>
      </c>
      <c r="P2803" s="4">
        <v>57.4</v>
      </c>
      <c r="Q2803" s="4">
        <v>266.60000000000002</v>
      </c>
      <c r="R2803" s="4">
        <v>52.8</v>
      </c>
      <c r="S2803" s="4">
        <v>434</v>
      </c>
      <c r="T2803" s="4">
        <v>81.7</v>
      </c>
      <c r="U2803" s="4">
        <v>1684</v>
      </c>
      <c r="V2803" s="4">
        <v>8.75</v>
      </c>
      <c r="W2803" s="4">
        <v>54.5</v>
      </c>
      <c r="X2803" s="4">
        <v>14920</v>
      </c>
      <c r="Y2803" s="4">
        <v>15.73</v>
      </c>
      <c r="Z2803" s="4">
        <v>40</v>
      </c>
      <c r="AA2803" s="4">
        <v>269.89999999999998</v>
      </c>
      <c r="AB2803" s="4">
        <v>786</v>
      </c>
      <c r="AC2803" s="4"/>
    </row>
    <row r="2804" spans="1:29" hidden="1" x14ac:dyDescent="0.25">
      <c r="A2804" s="4" t="s">
        <v>4135</v>
      </c>
      <c r="B2804" s="4" t="s">
        <v>3938</v>
      </c>
      <c r="C2804" s="4" t="s">
        <v>2909</v>
      </c>
      <c r="D2804" s="4" t="s">
        <v>2917</v>
      </c>
      <c r="E2804" s="4" t="s">
        <v>4059</v>
      </c>
      <c r="F2804" s="4">
        <v>0</v>
      </c>
      <c r="G2804" s="4">
        <v>0.84</v>
      </c>
      <c r="H2804" s="4">
        <v>13.43</v>
      </c>
      <c r="I2804" s="4">
        <v>4.2000000000000003E-2</v>
      </c>
      <c r="J2804" s="4">
        <v>0.85</v>
      </c>
      <c r="K2804" s="4">
        <v>2.79</v>
      </c>
      <c r="L2804" s="5">
        <f>0.01/2</f>
        <v>5.0000000000000001E-3</v>
      </c>
      <c r="M2804" s="4">
        <v>18.739999999999998</v>
      </c>
      <c r="N2804" s="4">
        <v>6.54</v>
      </c>
      <c r="O2804" s="4">
        <v>79.3</v>
      </c>
      <c r="P2804" s="4">
        <v>28.08</v>
      </c>
      <c r="Q2804" s="4">
        <v>127.5</v>
      </c>
      <c r="R2804" s="4">
        <v>24.62</v>
      </c>
      <c r="S2804" s="4">
        <v>208.3</v>
      </c>
      <c r="T2804" s="4">
        <v>38.94</v>
      </c>
      <c r="U2804" s="4">
        <v>792</v>
      </c>
      <c r="V2804" s="4">
        <v>3.84</v>
      </c>
      <c r="W2804" s="4">
        <v>7.94</v>
      </c>
      <c r="X2804" s="4">
        <v>11460</v>
      </c>
      <c r="Y2804" s="4">
        <v>2.72</v>
      </c>
      <c r="Z2804" s="4">
        <v>7.9</v>
      </c>
      <c r="AA2804" s="4">
        <v>75.5</v>
      </c>
      <c r="AB2804" s="4">
        <v>165.4</v>
      </c>
      <c r="AC2804" s="4"/>
    </row>
    <row r="2805" spans="1:29" hidden="1" x14ac:dyDescent="0.25">
      <c r="A2805" s="4" t="s">
        <v>4135</v>
      </c>
      <c r="B2805" s="4" t="s">
        <v>3938</v>
      </c>
      <c r="C2805" s="4" t="s">
        <v>2909</v>
      </c>
      <c r="D2805" s="4" t="s">
        <v>2918</v>
      </c>
      <c r="E2805" s="4" t="s">
        <v>4059</v>
      </c>
      <c r="F2805" s="4">
        <v>0</v>
      </c>
      <c r="G2805" s="4">
        <v>1.55</v>
      </c>
      <c r="H2805" s="4">
        <v>36.1</v>
      </c>
      <c r="I2805" s="4">
        <v>4.22</v>
      </c>
      <c r="J2805" s="4">
        <v>27.4</v>
      </c>
      <c r="K2805" s="4">
        <v>17.8</v>
      </c>
      <c r="L2805" s="4">
        <v>1.57</v>
      </c>
      <c r="M2805" s="4">
        <v>66.3</v>
      </c>
      <c r="N2805" s="4">
        <v>18.11</v>
      </c>
      <c r="O2805" s="4">
        <v>201.5</v>
      </c>
      <c r="P2805" s="4">
        <v>66</v>
      </c>
      <c r="Q2805" s="4">
        <v>284</v>
      </c>
      <c r="R2805" s="4">
        <v>55.2</v>
      </c>
      <c r="S2805" s="4">
        <v>449</v>
      </c>
      <c r="T2805" s="4">
        <v>77.400000000000006</v>
      </c>
      <c r="U2805" s="4">
        <v>1862</v>
      </c>
      <c r="V2805" s="4">
        <v>13.1</v>
      </c>
      <c r="W2805" s="4">
        <v>2.48</v>
      </c>
      <c r="X2805" s="4">
        <v>7670</v>
      </c>
      <c r="Y2805" s="4">
        <v>0.79500000000000004</v>
      </c>
      <c r="Z2805" s="4">
        <v>10.7</v>
      </c>
      <c r="AA2805" s="4">
        <v>157.80000000000001</v>
      </c>
      <c r="AB2805" s="4">
        <v>215</v>
      </c>
      <c r="AC2805" s="4"/>
    </row>
    <row r="2806" spans="1:29" hidden="1" x14ac:dyDescent="0.25">
      <c r="A2806" s="4" t="s">
        <v>4135</v>
      </c>
      <c r="B2806" s="4" t="s">
        <v>3938</v>
      </c>
      <c r="C2806" s="4" t="s">
        <v>2909</v>
      </c>
      <c r="D2806" s="4" t="s">
        <v>2919</v>
      </c>
      <c r="E2806" s="4" t="s">
        <v>4059</v>
      </c>
      <c r="F2806" s="4">
        <v>0</v>
      </c>
      <c r="G2806" s="4">
        <v>0.99</v>
      </c>
      <c r="H2806" s="4">
        <v>13.7</v>
      </c>
      <c r="I2806" s="4">
        <v>0.49</v>
      </c>
      <c r="J2806" s="4">
        <v>3</v>
      </c>
      <c r="K2806" s="4">
        <v>3.94</v>
      </c>
      <c r="L2806" s="4">
        <v>0.21</v>
      </c>
      <c r="M2806" s="4">
        <v>24.2</v>
      </c>
      <c r="N2806" s="4">
        <v>8.15</v>
      </c>
      <c r="O2806" s="4">
        <v>97.1</v>
      </c>
      <c r="P2806" s="4">
        <v>35.33</v>
      </c>
      <c r="Q2806" s="4">
        <v>155.1</v>
      </c>
      <c r="R2806" s="4">
        <v>31.2</v>
      </c>
      <c r="S2806" s="4">
        <v>275</v>
      </c>
      <c r="T2806" s="4">
        <v>51.3</v>
      </c>
      <c r="U2806" s="4">
        <v>1008</v>
      </c>
      <c r="V2806" s="4">
        <v>16.5</v>
      </c>
      <c r="W2806" s="4">
        <v>7.21</v>
      </c>
      <c r="X2806" s="4">
        <v>10570</v>
      </c>
      <c r="Y2806" s="4">
        <v>2.75</v>
      </c>
      <c r="Z2806" s="4">
        <v>7.8</v>
      </c>
      <c r="AA2806" s="4">
        <v>76.3</v>
      </c>
      <c r="AB2806" s="4">
        <v>164.2</v>
      </c>
      <c r="AC2806" s="4"/>
    </row>
    <row r="2807" spans="1:29" hidden="1" x14ac:dyDescent="0.25">
      <c r="A2807" s="4" t="s">
        <v>4135</v>
      </c>
      <c r="B2807" s="4" t="s">
        <v>3938</v>
      </c>
      <c r="C2807" s="4" t="s">
        <v>2909</v>
      </c>
      <c r="D2807" s="4" t="s">
        <v>2920</v>
      </c>
      <c r="E2807" s="4" t="s">
        <v>4059</v>
      </c>
      <c r="F2807" s="4">
        <v>0</v>
      </c>
      <c r="G2807" s="4">
        <v>2.83</v>
      </c>
      <c r="H2807" s="4">
        <v>38.6</v>
      </c>
      <c r="I2807" s="4">
        <v>1.67</v>
      </c>
      <c r="J2807" s="4">
        <v>9.86</v>
      </c>
      <c r="K2807" s="4">
        <v>13.3</v>
      </c>
      <c r="L2807" s="4">
        <v>0.17599999999999999</v>
      </c>
      <c r="M2807" s="4">
        <v>56.7</v>
      </c>
      <c r="N2807" s="4">
        <v>19.93</v>
      </c>
      <c r="O2807" s="4">
        <v>234.9</v>
      </c>
      <c r="P2807" s="4">
        <v>79.599999999999994</v>
      </c>
      <c r="Q2807" s="4">
        <v>336</v>
      </c>
      <c r="R2807" s="4">
        <v>62.7</v>
      </c>
      <c r="S2807" s="4">
        <v>495.4</v>
      </c>
      <c r="T2807" s="4">
        <v>82.5</v>
      </c>
      <c r="U2807" s="4">
        <v>2059</v>
      </c>
      <c r="V2807" s="4">
        <v>8.6999999999999993</v>
      </c>
      <c r="W2807" s="4">
        <v>126</v>
      </c>
      <c r="X2807" s="4">
        <v>11260</v>
      </c>
      <c r="Y2807" s="4">
        <v>7.16</v>
      </c>
      <c r="Z2807" s="4">
        <v>25.9</v>
      </c>
      <c r="AA2807" s="4">
        <v>219.9</v>
      </c>
      <c r="AB2807" s="4">
        <v>430.7</v>
      </c>
      <c r="AC2807" s="4"/>
    </row>
    <row r="2808" spans="1:29" hidden="1" x14ac:dyDescent="0.25">
      <c r="A2808" s="4" t="s">
        <v>4135</v>
      </c>
      <c r="B2808" s="4" t="s">
        <v>3938</v>
      </c>
      <c r="C2808" s="4" t="s">
        <v>2909</v>
      </c>
      <c r="D2808" s="4" t="s">
        <v>2921</v>
      </c>
      <c r="E2808" s="4" t="s">
        <v>4059</v>
      </c>
      <c r="F2808" s="4">
        <v>0</v>
      </c>
      <c r="G2808" s="4">
        <v>11.22</v>
      </c>
      <c r="H2808" s="4">
        <v>110.3</v>
      </c>
      <c r="I2808" s="4">
        <v>8.3800000000000008</v>
      </c>
      <c r="J2808" s="4">
        <v>48.1</v>
      </c>
      <c r="K2808" s="4">
        <v>53.5</v>
      </c>
      <c r="L2808" s="4">
        <v>0.29599999999999999</v>
      </c>
      <c r="M2808" s="4">
        <v>160.6</v>
      </c>
      <c r="N2808" s="4">
        <v>66</v>
      </c>
      <c r="O2808" s="4">
        <v>750</v>
      </c>
      <c r="P2808" s="4">
        <v>236.3</v>
      </c>
      <c r="Q2808" s="4">
        <v>1064</v>
      </c>
      <c r="R2808" s="4">
        <v>206.6</v>
      </c>
      <c r="S2808" s="4">
        <v>1694</v>
      </c>
      <c r="T2808" s="4">
        <v>278.5</v>
      </c>
      <c r="U2808" s="4">
        <v>6580</v>
      </c>
      <c r="V2808" s="4">
        <v>13.9</v>
      </c>
      <c r="W2808" s="4">
        <v>391</v>
      </c>
      <c r="X2808" s="4">
        <v>15700</v>
      </c>
      <c r="Y2808" s="4">
        <v>19.75</v>
      </c>
      <c r="Z2808" s="4">
        <v>153.1</v>
      </c>
      <c r="AA2808" s="4">
        <v>901</v>
      </c>
      <c r="AB2808" s="4">
        <v>1963</v>
      </c>
      <c r="AC2808" s="4"/>
    </row>
    <row r="2809" spans="1:29" hidden="1" x14ac:dyDescent="0.25">
      <c r="A2809" s="4" t="s">
        <v>4135</v>
      </c>
      <c r="B2809" s="4" t="s">
        <v>3938</v>
      </c>
      <c r="C2809" s="4" t="s">
        <v>2909</v>
      </c>
      <c r="D2809" s="4" t="s">
        <v>2922</v>
      </c>
      <c r="E2809" s="4" t="s">
        <v>4059</v>
      </c>
      <c r="F2809" s="4">
        <v>0</v>
      </c>
      <c r="G2809" s="4">
        <v>0.57999999999999996</v>
      </c>
      <c r="H2809" s="4">
        <v>17.29</v>
      </c>
      <c r="I2809" s="5">
        <f>0.042/2</f>
        <v>2.1000000000000001E-2</v>
      </c>
      <c r="J2809" s="4">
        <v>1.05</v>
      </c>
      <c r="K2809" s="4">
        <v>3.37</v>
      </c>
      <c r="L2809" s="4">
        <v>3.6999999999999998E-2</v>
      </c>
      <c r="M2809" s="4">
        <v>23</v>
      </c>
      <c r="N2809" s="4">
        <v>8.23</v>
      </c>
      <c r="O2809" s="4">
        <v>102.3</v>
      </c>
      <c r="P2809" s="4">
        <v>38.6</v>
      </c>
      <c r="Q2809" s="4">
        <v>170.8</v>
      </c>
      <c r="R2809" s="4">
        <v>34.200000000000003</v>
      </c>
      <c r="S2809" s="4">
        <v>300</v>
      </c>
      <c r="T2809" s="4">
        <v>52.8</v>
      </c>
      <c r="U2809" s="4">
        <v>1054</v>
      </c>
      <c r="V2809" s="4">
        <v>2.46</v>
      </c>
      <c r="W2809" s="4">
        <v>14.21</v>
      </c>
      <c r="X2809" s="4">
        <v>12700</v>
      </c>
      <c r="Y2809" s="4">
        <v>4.6500000000000004</v>
      </c>
      <c r="Z2809" s="4">
        <v>14.5</v>
      </c>
      <c r="AA2809" s="4">
        <v>127.3</v>
      </c>
      <c r="AB2809" s="4">
        <v>316.8</v>
      </c>
      <c r="AC2809" s="4"/>
    </row>
    <row r="2810" spans="1:29" hidden="1" x14ac:dyDescent="0.25">
      <c r="A2810" s="4" t="s">
        <v>4135</v>
      </c>
      <c r="B2810" s="4" t="s">
        <v>3938</v>
      </c>
      <c r="C2810" s="4" t="s">
        <v>2909</v>
      </c>
      <c r="D2810" s="4" t="s">
        <v>2923</v>
      </c>
      <c r="E2810" s="4" t="s">
        <v>4059</v>
      </c>
      <c r="F2810" s="4">
        <v>0</v>
      </c>
      <c r="G2810" s="4">
        <v>5</v>
      </c>
      <c r="H2810" s="4">
        <v>129</v>
      </c>
      <c r="I2810" s="4">
        <v>14.8</v>
      </c>
      <c r="J2810" s="4">
        <v>70</v>
      </c>
      <c r="K2810" s="4">
        <v>17.600000000000001</v>
      </c>
      <c r="L2810" s="4">
        <v>0.152</v>
      </c>
      <c r="M2810" s="4">
        <v>37.299999999999997</v>
      </c>
      <c r="N2810" s="4">
        <v>9.1</v>
      </c>
      <c r="O2810" s="4">
        <v>102.2</v>
      </c>
      <c r="P2810" s="4">
        <v>35.08</v>
      </c>
      <c r="Q2810" s="4">
        <v>154.69999999999999</v>
      </c>
      <c r="R2810" s="4">
        <v>29.76</v>
      </c>
      <c r="S2810" s="4">
        <v>251.7</v>
      </c>
      <c r="T2810" s="4">
        <v>46.59</v>
      </c>
      <c r="U2810" s="4">
        <v>972</v>
      </c>
      <c r="V2810" s="4">
        <v>4.24</v>
      </c>
      <c r="W2810" s="4">
        <v>9.33</v>
      </c>
      <c r="X2810" s="4">
        <v>12090</v>
      </c>
      <c r="Y2810" s="4">
        <v>3.31</v>
      </c>
      <c r="Z2810" s="4">
        <v>10.8</v>
      </c>
      <c r="AA2810" s="4">
        <v>108</v>
      </c>
      <c r="AB2810" s="4">
        <v>225.4</v>
      </c>
      <c r="AC2810" s="4"/>
    </row>
    <row r="2811" spans="1:29" hidden="1" x14ac:dyDescent="0.25">
      <c r="A2811" s="4" t="s">
        <v>4135</v>
      </c>
      <c r="B2811" s="4" t="s">
        <v>3938</v>
      </c>
      <c r="C2811" s="4" t="s">
        <v>2909</v>
      </c>
      <c r="D2811" s="4" t="s">
        <v>2924</v>
      </c>
      <c r="E2811" s="4" t="s">
        <v>4059</v>
      </c>
      <c r="F2811" s="4">
        <v>0</v>
      </c>
      <c r="G2811" s="4">
        <v>8.5999999999999993E-2</v>
      </c>
      <c r="H2811" s="4">
        <v>23.42</v>
      </c>
      <c r="I2811" s="4">
        <v>0.155</v>
      </c>
      <c r="J2811" s="4">
        <v>1.81</v>
      </c>
      <c r="K2811" s="4">
        <v>4.49</v>
      </c>
      <c r="L2811" s="5">
        <f>0.01/2</f>
        <v>5.0000000000000001E-3</v>
      </c>
      <c r="M2811" s="4">
        <v>30.7</v>
      </c>
      <c r="N2811" s="4">
        <v>10.93</v>
      </c>
      <c r="O2811" s="4">
        <v>136</v>
      </c>
      <c r="P2811" s="4">
        <v>50.7</v>
      </c>
      <c r="Q2811" s="4">
        <v>226.7</v>
      </c>
      <c r="R2811" s="4">
        <v>42.44</v>
      </c>
      <c r="S2811" s="4">
        <v>345.1</v>
      </c>
      <c r="T2811" s="4">
        <v>60.2</v>
      </c>
      <c r="U2811" s="4">
        <v>1383</v>
      </c>
      <c r="V2811" s="4">
        <v>1.96</v>
      </c>
      <c r="W2811" s="4">
        <v>27.34</v>
      </c>
      <c r="X2811" s="4">
        <v>12450</v>
      </c>
      <c r="Y2811" s="4">
        <v>7.87</v>
      </c>
      <c r="Z2811" s="4">
        <v>21</v>
      </c>
      <c r="AA2811" s="4">
        <v>186.7</v>
      </c>
      <c r="AB2811" s="4">
        <v>447.4</v>
      </c>
      <c r="AC2811" s="4"/>
    </row>
    <row r="2812" spans="1:29" hidden="1" x14ac:dyDescent="0.25">
      <c r="A2812" s="4" t="s">
        <v>4135</v>
      </c>
      <c r="B2812" s="4" t="s">
        <v>3938</v>
      </c>
      <c r="C2812" s="4" t="s">
        <v>2909</v>
      </c>
      <c r="D2812" s="4" t="s">
        <v>2925</v>
      </c>
      <c r="E2812" s="4" t="s">
        <v>4059</v>
      </c>
      <c r="F2812" s="4">
        <v>1</v>
      </c>
      <c r="G2812" s="4">
        <v>0.214</v>
      </c>
      <c r="H2812" s="4">
        <v>19.510000000000002</v>
      </c>
      <c r="I2812" s="4">
        <v>0.153</v>
      </c>
      <c r="J2812" s="4">
        <v>1.81</v>
      </c>
      <c r="K2812" s="4">
        <v>4.54</v>
      </c>
      <c r="L2812" s="4">
        <v>0.01</v>
      </c>
      <c r="M2812" s="4">
        <v>26.5</v>
      </c>
      <c r="N2812" s="4">
        <v>9.82</v>
      </c>
      <c r="O2812" s="4">
        <v>119.6</v>
      </c>
      <c r="P2812" s="4">
        <v>45.8</v>
      </c>
      <c r="Q2812" s="4">
        <v>201.9</v>
      </c>
      <c r="R2812" s="4">
        <v>39.1</v>
      </c>
      <c r="S2812" s="4">
        <v>327</v>
      </c>
      <c r="T2812" s="4">
        <v>61.1</v>
      </c>
      <c r="U2812" s="4">
        <v>1234</v>
      </c>
      <c r="V2812" s="4">
        <v>3.5</v>
      </c>
      <c r="W2812" s="4">
        <v>22</v>
      </c>
      <c r="X2812" s="4">
        <v>12690</v>
      </c>
      <c r="Y2812" s="4">
        <v>4.8899999999999997</v>
      </c>
      <c r="Z2812" s="4">
        <v>18.899999999999999</v>
      </c>
      <c r="AA2812" s="4">
        <v>156.69999999999999</v>
      </c>
      <c r="AB2812" s="4">
        <v>358.6</v>
      </c>
      <c r="AC2812" s="4"/>
    </row>
    <row r="2813" spans="1:29" hidden="1" x14ac:dyDescent="0.25">
      <c r="A2813" s="4" t="s">
        <v>4135</v>
      </c>
      <c r="B2813" s="4" t="s">
        <v>3938</v>
      </c>
      <c r="C2813" s="4" t="s">
        <v>2909</v>
      </c>
      <c r="D2813" s="4" t="s">
        <v>2926</v>
      </c>
      <c r="E2813" s="4" t="s">
        <v>4059</v>
      </c>
      <c r="F2813" s="4">
        <v>0</v>
      </c>
      <c r="G2813" s="4">
        <v>0.87</v>
      </c>
      <c r="H2813" s="4">
        <v>33.299999999999997</v>
      </c>
      <c r="I2813" s="4">
        <v>0.64</v>
      </c>
      <c r="J2813" s="4">
        <v>5.85</v>
      </c>
      <c r="K2813" s="4">
        <v>13.9</v>
      </c>
      <c r="L2813" s="4">
        <v>0.1</v>
      </c>
      <c r="M2813" s="4">
        <v>100</v>
      </c>
      <c r="N2813" s="4">
        <v>45.1</v>
      </c>
      <c r="O2813" s="4">
        <v>612</v>
      </c>
      <c r="P2813" s="4">
        <v>227</v>
      </c>
      <c r="Q2813" s="4">
        <v>1060</v>
      </c>
      <c r="R2813" s="4">
        <v>210</v>
      </c>
      <c r="S2813" s="4">
        <v>1610</v>
      </c>
      <c r="T2813" s="4">
        <v>278</v>
      </c>
      <c r="U2813" s="4">
        <v>7600</v>
      </c>
      <c r="V2813" s="4">
        <v>20.7</v>
      </c>
      <c r="W2813" s="4">
        <v>112.1</v>
      </c>
      <c r="X2813" s="4">
        <v>16050</v>
      </c>
      <c r="Y2813" s="4">
        <v>15.91</v>
      </c>
      <c r="Z2813" s="4">
        <v>85.9</v>
      </c>
      <c r="AA2813" s="4">
        <v>656</v>
      </c>
      <c r="AB2813" s="4">
        <v>1469</v>
      </c>
      <c r="AC2813" s="4"/>
    </row>
    <row r="2814" spans="1:29" hidden="1" x14ac:dyDescent="0.25">
      <c r="A2814" s="4" t="s">
        <v>4135</v>
      </c>
      <c r="B2814" s="4" t="s">
        <v>3938</v>
      </c>
      <c r="C2814" s="4" t="s">
        <v>2909</v>
      </c>
      <c r="D2814" s="4" t="s">
        <v>2927</v>
      </c>
      <c r="E2814" s="4" t="s">
        <v>4059</v>
      </c>
      <c r="F2814" s="4">
        <v>0</v>
      </c>
      <c r="G2814" s="4">
        <v>10</v>
      </c>
      <c r="H2814" s="4">
        <v>41.4</v>
      </c>
      <c r="I2814" s="4">
        <v>4</v>
      </c>
      <c r="J2814" s="4">
        <v>19.5</v>
      </c>
      <c r="K2814" s="4">
        <v>8.5</v>
      </c>
      <c r="L2814" s="4">
        <v>4.8000000000000001E-2</v>
      </c>
      <c r="M2814" s="4">
        <v>29.4</v>
      </c>
      <c r="N2814" s="4">
        <v>10.75</v>
      </c>
      <c r="O2814" s="4">
        <v>138.6</v>
      </c>
      <c r="P2814" s="4">
        <v>50.9</v>
      </c>
      <c r="Q2814" s="4">
        <v>244</v>
      </c>
      <c r="R2814" s="4">
        <v>49.6</v>
      </c>
      <c r="S2814" s="4">
        <v>409.6</v>
      </c>
      <c r="T2814" s="4">
        <v>72</v>
      </c>
      <c r="U2814" s="4">
        <v>1377</v>
      </c>
      <c r="V2814" s="4">
        <v>5.0999999999999996</v>
      </c>
      <c r="W2814" s="4">
        <v>52.3</v>
      </c>
      <c r="X2814" s="4">
        <v>12720</v>
      </c>
      <c r="Y2814" s="4">
        <v>5.49</v>
      </c>
      <c r="Z2814" s="4">
        <v>18.399999999999999</v>
      </c>
      <c r="AA2814" s="4">
        <v>137.19999999999999</v>
      </c>
      <c r="AB2814" s="4">
        <v>246</v>
      </c>
      <c r="AC2814" s="4"/>
    </row>
    <row r="2815" spans="1:29" hidden="1" x14ac:dyDescent="0.25">
      <c r="A2815" s="4" t="s">
        <v>4135</v>
      </c>
      <c r="B2815" s="4" t="s">
        <v>3938</v>
      </c>
      <c r="C2815" s="4" t="s">
        <v>2909</v>
      </c>
      <c r="D2815" s="4" t="s">
        <v>2928</v>
      </c>
      <c r="E2815" s="4" t="s">
        <v>4059</v>
      </c>
      <c r="F2815" s="4">
        <v>1</v>
      </c>
      <c r="G2815" s="4">
        <v>0.65</v>
      </c>
      <c r="H2815" s="4">
        <v>36</v>
      </c>
      <c r="I2815" s="4">
        <v>0.7</v>
      </c>
      <c r="J2815" s="4">
        <v>6.48</v>
      </c>
      <c r="K2815" s="4">
        <v>10.6</v>
      </c>
      <c r="L2815" s="4">
        <v>4.2999999999999997E-2</v>
      </c>
      <c r="M2815" s="4">
        <v>57.4</v>
      </c>
      <c r="N2815" s="4">
        <v>24.49</v>
      </c>
      <c r="O2815" s="4">
        <v>365</v>
      </c>
      <c r="P2815" s="4">
        <v>142.6</v>
      </c>
      <c r="Q2815" s="4">
        <v>727</v>
      </c>
      <c r="R2815" s="4">
        <v>157.4</v>
      </c>
      <c r="S2815" s="4">
        <v>1387</v>
      </c>
      <c r="T2815" s="4">
        <v>239.3</v>
      </c>
      <c r="U2815" s="4">
        <v>4530</v>
      </c>
      <c r="V2815" s="4">
        <v>4.3</v>
      </c>
      <c r="W2815" s="4">
        <v>78.7</v>
      </c>
      <c r="X2815" s="4">
        <v>15320</v>
      </c>
      <c r="Y2815" s="4">
        <v>14.66</v>
      </c>
      <c r="Z2815" s="4">
        <v>96.6</v>
      </c>
      <c r="AA2815" s="4">
        <v>812</v>
      </c>
      <c r="AB2815" s="4">
        <v>1909</v>
      </c>
      <c r="AC2815" s="4"/>
    </row>
    <row r="2816" spans="1:29" hidden="1" x14ac:dyDescent="0.25">
      <c r="A2816" s="4" t="s">
        <v>4135</v>
      </c>
      <c r="B2816" s="4" t="s">
        <v>3938</v>
      </c>
      <c r="C2816" s="4" t="s">
        <v>2909</v>
      </c>
      <c r="D2816" s="4" t="s">
        <v>2929</v>
      </c>
      <c r="E2816" s="4" t="s">
        <v>4059</v>
      </c>
      <c r="F2816" s="4">
        <v>0</v>
      </c>
      <c r="G2816" s="4">
        <v>1.2999999999999999E-2</v>
      </c>
      <c r="H2816" s="4">
        <v>17.690000000000001</v>
      </c>
      <c r="I2816" s="4">
        <v>4.4999999999999998E-2</v>
      </c>
      <c r="J2816" s="4">
        <v>1.1399999999999999</v>
      </c>
      <c r="K2816" s="4">
        <v>3.71</v>
      </c>
      <c r="L2816" s="4">
        <v>3.3000000000000002E-2</v>
      </c>
      <c r="M2816" s="4">
        <v>23.39</v>
      </c>
      <c r="N2816" s="4">
        <v>8.35</v>
      </c>
      <c r="O2816" s="4">
        <v>101.8</v>
      </c>
      <c r="P2816" s="4">
        <v>37.14</v>
      </c>
      <c r="Q2816" s="4">
        <v>167.5</v>
      </c>
      <c r="R2816" s="4">
        <v>31.93</v>
      </c>
      <c r="S2816" s="4">
        <v>267.39999999999998</v>
      </c>
      <c r="T2816" s="4">
        <v>47.82</v>
      </c>
      <c r="U2816" s="4">
        <v>1035</v>
      </c>
      <c r="V2816" s="4">
        <v>2.99</v>
      </c>
      <c r="W2816" s="4">
        <v>17.079999999999998</v>
      </c>
      <c r="X2816" s="4">
        <v>12170</v>
      </c>
      <c r="Y2816" s="4">
        <v>5.54</v>
      </c>
      <c r="Z2816" s="4">
        <v>13.4</v>
      </c>
      <c r="AA2816" s="4">
        <v>106.3</v>
      </c>
      <c r="AB2816" s="4">
        <v>283.2</v>
      </c>
      <c r="AC2816" s="4"/>
    </row>
    <row r="2817" spans="1:29" hidden="1" x14ac:dyDescent="0.25">
      <c r="A2817" s="4" t="s">
        <v>4136</v>
      </c>
      <c r="B2817" s="4" t="s">
        <v>3938</v>
      </c>
      <c r="C2817" s="4" t="s">
        <v>2931</v>
      </c>
      <c r="D2817" s="4" t="s">
        <v>2930</v>
      </c>
      <c r="E2817" s="4" t="s">
        <v>3950</v>
      </c>
      <c r="F2817" s="4">
        <v>0</v>
      </c>
      <c r="G2817" s="4">
        <v>0.22121910245680559</v>
      </c>
      <c r="H2817" s="4">
        <v>43.034273485515698</v>
      </c>
      <c r="I2817" s="4">
        <v>0.42985510734092308</v>
      </c>
      <c r="J2817" s="4">
        <v>4.2217933294043348</v>
      </c>
      <c r="K2817" s="4">
        <v>8.2039617364968045</v>
      </c>
      <c r="L2817" s="4">
        <v>0.25640836636732489</v>
      </c>
      <c r="M2817" s="4">
        <v>39.607846264111451</v>
      </c>
      <c r="N2817" s="4">
        <v>13.89138507130582</v>
      </c>
      <c r="O2817" s="4">
        <v>156.21314497322271</v>
      </c>
      <c r="P2817" s="4">
        <v>56.512334904726792</v>
      </c>
      <c r="Q2817" s="4">
        <v>277.77391687041671</v>
      </c>
      <c r="R2817" s="4">
        <v>55.768343013750808</v>
      </c>
      <c r="S2817" s="4">
        <v>452.2554010888112</v>
      </c>
      <c r="T2817" s="4">
        <v>83.614848440880607</v>
      </c>
      <c r="U2817" s="4">
        <v>1773.586810419866</v>
      </c>
      <c r="V2817" s="4">
        <v>5.1766810038018516</v>
      </c>
      <c r="W2817" s="4">
        <v>18.995542683784588</v>
      </c>
      <c r="X2817" s="4"/>
      <c r="Y2817" s="4"/>
      <c r="Z2817" s="4"/>
      <c r="AA2817" s="4">
        <v>428.26439105635097</v>
      </c>
      <c r="AB2817" s="4">
        <v>769.67992721307121</v>
      </c>
      <c r="AC2817" s="4"/>
    </row>
    <row r="2818" spans="1:29" hidden="1" x14ac:dyDescent="0.25">
      <c r="A2818" s="4" t="s">
        <v>4136</v>
      </c>
      <c r="B2818" s="4" t="s">
        <v>3938</v>
      </c>
      <c r="C2818" s="4" t="s">
        <v>2931</v>
      </c>
      <c r="D2818" s="4" t="s">
        <v>2932</v>
      </c>
      <c r="E2818" s="4" t="s">
        <v>3950</v>
      </c>
      <c r="F2818" s="4">
        <v>0</v>
      </c>
      <c r="G2818" s="4">
        <v>4.5198718612074938E-2</v>
      </c>
      <c r="H2818" s="4">
        <v>30.358989652031141</v>
      </c>
      <c r="I2818" s="4">
        <v>0.2220132948629496</v>
      </c>
      <c r="J2818" s="4">
        <v>2.741339670713753</v>
      </c>
      <c r="K2818" s="4">
        <v>5.7073626212974684</v>
      </c>
      <c r="L2818" s="4">
        <v>0.23302754877484491</v>
      </c>
      <c r="M2818" s="4">
        <v>25.413765292889931</v>
      </c>
      <c r="N2818" s="4">
        <v>8.6627732949253726</v>
      </c>
      <c r="O2818" s="4">
        <v>98.873422001184395</v>
      </c>
      <c r="P2818" s="4">
        <v>37.640410798049068</v>
      </c>
      <c r="Q2818" s="4">
        <v>197.81828600420121</v>
      </c>
      <c r="R2818" s="4">
        <v>42.850386958559731</v>
      </c>
      <c r="S2818" s="4">
        <v>369.56508314334849</v>
      </c>
      <c r="T2818" s="4">
        <v>71.987265092744906</v>
      </c>
      <c r="U2818" s="4">
        <v>1226.99930097981</v>
      </c>
      <c r="V2818" s="4">
        <v>10.93273156392979</v>
      </c>
      <c r="W2818" s="4">
        <v>9.3149615110989945</v>
      </c>
      <c r="X2818" s="4"/>
      <c r="Y2818" s="4"/>
      <c r="Z2818" s="4"/>
      <c r="AA2818" s="4">
        <v>213.68686177199839</v>
      </c>
      <c r="AB2818" s="4">
        <v>364.79761324536702</v>
      </c>
      <c r="AC2818" s="4"/>
    </row>
    <row r="2819" spans="1:29" hidden="1" x14ac:dyDescent="0.25">
      <c r="A2819" s="4" t="s">
        <v>4136</v>
      </c>
      <c r="B2819" s="4" t="s">
        <v>3938</v>
      </c>
      <c r="C2819" s="4" t="s">
        <v>2931</v>
      </c>
      <c r="D2819" s="4" t="s">
        <v>2933</v>
      </c>
      <c r="E2819" s="4" t="s">
        <v>3950</v>
      </c>
      <c r="F2819" s="4">
        <v>0</v>
      </c>
      <c r="G2819" s="4">
        <v>7.8066874805779701E-2</v>
      </c>
      <c r="H2819" s="4">
        <v>31.029949903210451</v>
      </c>
      <c r="I2819" s="4">
        <v>0.82430964206896318</v>
      </c>
      <c r="J2819" s="4">
        <v>10.685405751813921</v>
      </c>
      <c r="K2819" s="4">
        <v>17.87356046875583</v>
      </c>
      <c r="L2819" s="4">
        <v>1.191709918988952</v>
      </c>
      <c r="M2819" s="4">
        <v>73.676650910655624</v>
      </c>
      <c r="N2819" s="4">
        <v>22.263487366224741</v>
      </c>
      <c r="O2819" s="4">
        <v>233.7815734897373</v>
      </c>
      <c r="P2819" s="4">
        <v>78.770097468440284</v>
      </c>
      <c r="Q2819" s="4">
        <v>385.54154167458063</v>
      </c>
      <c r="R2819" s="4">
        <v>73.962505201163779</v>
      </c>
      <c r="S2819" s="4">
        <v>611.96260100094696</v>
      </c>
      <c r="T2819" s="4">
        <v>115.034717689529</v>
      </c>
      <c r="U2819" s="4">
        <v>2516.970674175253</v>
      </c>
      <c r="V2819" s="4">
        <v>20.538878254826919</v>
      </c>
      <c r="W2819" s="4">
        <v>3.273424707407115</v>
      </c>
      <c r="X2819" s="4"/>
      <c r="Y2819" s="4"/>
      <c r="Z2819" s="4"/>
      <c r="AA2819" s="4">
        <v>377.77503238062769</v>
      </c>
      <c r="AB2819" s="4">
        <v>331.35828986397019</v>
      </c>
      <c r="AC2819" s="4"/>
    </row>
    <row r="2820" spans="1:29" hidden="1" x14ac:dyDescent="0.25">
      <c r="A2820" s="4" t="s">
        <v>4136</v>
      </c>
      <c r="B2820" s="4" t="s">
        <v>3938</v>
      </c>
      <c r="C2820" s="4" t="s">
        <v>2931</v>
      </c>
      <c r="D2820" s="4" t="s">
        <v>2934</v>
      </c>
      <c r="E2820" s="4" t="s">
        <v>3950</v>
      </c>
      <c r="F2820" s="4">
        <v>0</v>
      </c>
      <c r="G2820" s="4">
        <v>1.444457683573069E-2</v>
      </c>
      <c r="H2820" s="4">
        <v>26.35157202073875</v>
      </c>
      <c r="I2820" s="4">
        <v>0.11178730538958789</v>
      </c>
      <c r="J2820" s="4">
        <v>2.0771874764354199</v>
      </c>
      <c r="K2820" s="4">
        <v>4.3404775206073749</v>
      </c>
      <c r="L2820" s="4">
        <v>0.1238549007264253</v>
      </c>
      <c r="M2820" s="4">
        <v>23.53955794076192</v>
      </c>
      <c r="N2820" s="4">
        <v>8.7936289773882415</v>
      </c>
      <c r="O2820" s="4">
        <v>101.8440060713759</v>
      </c>
      <c r="P2820" s="4">
        <v>37.674475635020499</v>
      </c>
      <c r="Q2820" s="4">
        <v>192.90111127407661</v>
      </c>
      <c r="R2820" s="4">
        <v>39.457982012832467</v>
      </c>
      <c r="S2820" s="4">
        <v>321.44528698562289</v>
      </c>
      <c r="T2820" s="4">
        <v>59.426220041892229</v>
      </c>
      <c r="U2820" s="4">
        <v>1208.093642548213</v>
      </c>
      <c r="V2820" s="4">
        <v>4.250887628264616</v>
      </c>
      <c r="W2820" s="4">
        <v>9.1711838775957748</v>
      </c>
      <c r="X2820" s="4"/>
      <c r="Y2820" s="4"/>
      <c r="Z2820" s="4"/>
      <c r="AA2820" s="4">
        <v>179.535551568584</v>
      </c>
      <c r="AB2820" s="4">
        <v>397.83271119337542</v>
      </c>
      <c r="AC2820" s="4"/>
    </row>
    <row r="2821" spans="1:29" hidden="1" x14ac:dyDescent="0.25">
      <c r="A2821" s="4" t="s">
        <v>4136</v>
      </c>
      <c r="B2821" s="4" t="s">
        <v>3938</v>
      </c>
      <c r="C2821" s="4" t="s">
        <v>2931</v>
      </c>
      <c r="D2821" s="4" t="s">
        <v>2935</v>
      </c>
      <c r="E2821" s="4" t="s">
        <v>3950</v>
      </c>
      <c r="F2821" s="4">
        <v>0</v>
      </c>
      <c r="G2821" s="4">
        <v>7.6862362112245119E-2</v>
      </c>
      <c r="H2821" s="4">
        <v>12.97140755903208</v>
      </c>
      <c r="I2821" s="4">
        <v>0.1756070531089251</v>
      </c>
      <c r="J2821" s="4">
        <v>1.895216386771327</v>
      </c>
      <c r="K2821" s="4">
        <v>3.0217875027852941</v>
      </c>
      <c r="L2821" s="4">
        <v>0.26583225858827852</v>
      </c>
      <c r="M2821" s="4">
        <v>14.495203719291579</v>
      </c>
      <c r="N2821" s="4">
        <v>4.5533762534561157</v>
      </c>
      <c r="O2821" s="4">
        <v>51.499515390752222</v>
      </c>
      <c r="P2821" s="4">
        <v>18.83464671132932</v>
      </c>
      <c r="Q2821" s="4">
        <v>97.232363887656135</v>
      </c>
      <c r="R2821" s="4">
        <v>20.5735893727324</v>
      </c>
      <c r="S2821" s="4">
        <v>180.3199045341722</v>
      </c>
      <c r="T2821" s="4">
        <v>35.018703399587039</v>
      </c>
      <c r="U2821" s="4">
        <v>605.4701018305974</v>
      </c>
      <c r="V2821" s="4">
        <v>19.733439213824369</v>
      </c>
      <c r="W2821" s="4">
        <v>1.878771109375508</v>
      </c>
      <c r="X2821" s="4"/>
      <c r="Y2821" s="4"/>
      <c r="Z2821" s="4"/>
      <c r="AA2821" s="4">
        <v>59.981244610077709</v>
      </c>
      <c r="AB2821" s="4">
        <v>92.830744313446772</v>
      </c>
      <c r="AC2821" s="4"/>
    </row>
    <row r="2822" spans="1:29" hidden="1" x14ac:dyDescent="0.25">
      <c r="A2822" s="4" t="s">
        <v>4136</v>
      </c>
      <c r="B2822" s="4" t="s">
        <v>3938</v>
      </c>
      <c r="C2822" s="4" t="s">
        <v>2931</v>
      </c>
      <c r="D2822" s="4" t="s">
        <v>2936</v>
      </c>
      <c r="E2822" s="4" t="s">
        <v>3950</v>
      </c>
      <c r="F2822" s="4">
        <v>0</v>
      </c>
      <c r="G2822" s="4">
        <v>0.22221872926896019</v>
      </c>
      <c r="H2822" s="4">
        <v>58.488080868791783</v>
      </c>
      <c r="I2822" s="4">
        <v>0.43329177961687332</v>
      </c>
      <c r="J2822" s="4">
        <v>6.3886227686467372</v>
      </c>
      <c r="K2822" s="4">
        <v>9.6737928380195406</v>
      </c>
      <c r="L2822" s="4">
        <v>0.30266831150233181</v>
      </c>
      <c r="M2822" s="4">
        <v>42.81788085769643</v>
      </c>
      <c r="N2822" s="4">
        <v>13.68026198899196</v>
      </c>
      <c r="O2822" s="4">
        <v>148.57513830009751</v>
      </c>
      <c r="P2822" s="4">
        <v>51.982009102640824</v>
      </c>
      <c r="Q2822" s="4">
        <v>261.67245830982421</v>
      </c>
      <c r="R2822" s="4">
        <v>52.387183955769338</v>
      </c>
      <c r="S2822" s="4">
        <v>428.03913565074572</v>
      </c>
      <c r="T2822" s="4">
        <v>80.349658579248256</v>
      </c>
      <c r="U2822" s="4">
        <v>1663.0228168210381</v>
      </c>
      <c r="V2822" s="4">
        <v>11.05760593678011</v>
      </c>
      <c r="W2822" s="4">
        <v>9.1171454747716378</v>
      </c>
      <c r="X2822" s="4"/>
      <c r="Y2822" s="4"/>
      <c r="Z2822" s="4"/>
      <c r="AA2822" s="4">
        <v>431.97635838335628</v>
      </c>
      <c r="AB2822" s="4">
        <v>514.51629080957218</v>
      </c>
      <c r="AC2822" s="4"/>
    </row>
    <row r="2823" spans="1:29" hidden="1" x14ac:dyDescent="0.25">
      <c r="A2823" s="4" t="s">
        <v>4136</v>
      </c>
      <c r="B2823" s="4" t="s">
        <v>3938</v>
      </c>
      <c r="C2823" s="4" t="s">
        <v>2931</v>
      </c>
      <c r="D2823" s="4" t="s">
        <v>2937</v>
      </c>
      <c r="E2823" s="4" t="s">
        <v>3950</v>
      </c>
      <c r="F2823" s="4">
        <v>0</v>
      </c>
      <c r="G2823" s="4">
        <v>7.5018916351165827E-3</v>
      </c>
      <c r="H2823" s="4">
        <v>14.39218944289266</v>
      </c>
      <c r="I2823" s="4">
        <v>6.2626353836164869E-2</v>
      </c>
      <c r="J2823" s="4">
        <v>0.70443608959841397</v>
      </c>
      <c r="K2823" s="4">
        <v>2.5654070121798851</v>
      </c>
      <c r="L2823" s="4">
        <v>0.22727242681975479</v>
      </c>
      <c r="M2823" s="4">
        <v>10.585926308193731</v>
      </c>
      <c r="N2823" s="4">
        <v>3.4071542908465071</v>
      </c>
      <c r="O2823" s="4">
        <v>39.391845601698527</v>
      </c>
      <c r="P2823" s="4">
        <v>14.44554408921398</v>
      </c>
      <c r="Q2823" s="4">
        <v>73.413999420349811</v>
      </c>
      <c r="R2823" s="4">
        <v>15.625089083569151</v>
      </c>
      <c r="S2823" s="4">
        <v>134.65907085648041</v>
      </c>
      <c r="T2823" s="4">
        <v>27.25510468378582</v>
      </c>
      <c r="U2823" s="4">
        <v>473.40117874087389</v>
      </c>
      <c r="V2823" s="4">
        <v>17.058635775095858</v>
      </c>
      <c r="W2823" s="4">
        <v>1.2455527347088049</v>
      </c>
      <c r="X2823" s="4"/>
      <c r="Y2823" s="4"/>
      <c r="Z2823" s="4"/>
      <c r="AA2823" s="4">
        <v>52.904468437235337</v>
      </c>
      <c r="AB2823" s="4">
        <v>71.901093000321779</v>
      </c>
      <c r="AC2823" s="4"/>
    </row>
    <row r="2824" spans="1:29" hidden="1" x14ac:dyDescent="0.25">
      <c r="A2824" s="4" t="s">
        <v>4136</v>
      </c>
      <c r="B2824" s="4" t="s">
        <v>3938</v>
      </c>
      <c r="C2824" s="4" t="s">
        <v>2931</v>
      </c>
      <c r="D2824" s="4" t="s">
        <v>2938</v>
      </c>
      <c r="E2824" s="4" t="s">
        <v>3950</v>
      </c>
      <c r="F2824" s="4">
        <v>0</v>
      </c>
      <c r="G2824" s="4">
        <v>0.13617088019495169</v>
      </c>
      <c r="H2824" s="4">
        <v>19.74956519891396</v>
      </c>
      <c r="I2824" s="4">
        <v>0.1116232707598722</v>
      </c>
      <c r="J2824" s="4">
        <v>1.6484849539449109</v>
      </c>
      <c r="K2824" s="4">
        <v>3.4489573359563268</v>
      </c>
      <c r="L2824" s="4">
        <v>0.31539748827193248</v>
      </c>
      <c r="M2824" s="4">
        <v>15.045899991757789</v>
      </c>
      <c r="N2824" s="4">
        <v>4.760222438995279</v>
      </c>
      <c r="O2824" s="4">
        <v>54.485674660366882</v>
      </c>
      <c r="P2824" s="4">
        <v>19.827333494779339</v>
      </c>
      <c r="Q2824" s="4">
        <v>104.7915261661731</v>
      </c>
      <c r="R2824" s="4">
        <v>21.978537537216098</v>
      </c>
      <c r="S2824" s="4">
        <v>186.6984642151192</v>
      </c>
      <c r="T2824" s="4">
        <v>38.244486659979977</v>
      </c>
      <c r="U2824" s="4">
        <v>663.73994660901224</v>
      </c>
      <c r="V2824" s="4">
        <v>20.018017253886111</v>
      </c>
      <c r="W2824" s="4">
        <v>2.3945199172602201</v>
      </c>
      <c r="X2824" s="4"/>
      <c r="Y2824" s="4"/>
      <c r="Z2824" s="4"/>
      <c r="AA2824" s="4">
        <v>104.6736433851308</v>
      </c>
      <c r="AB2824" s="4">
        <v>130.98812183179379</v>
      </c>
      <c r="AC2824" s="4"/>
    </row>
    <row r="2825" spans="1:29" hidden="1" x14ac:dyDescent="0.25">
      <c r="A2825" s="4" t="s">
        <v>4136</v>
      </c>
      <c r="B2825" s="4" t="s">
        <v>3938</v>
      </c>
      <c r="C2825" s="4" t="s">
        <v>2931</v>
      </c>
      <c r="D2825" s="4" t="s">
        <v>2939</v>
      </c>
      <c r="E2825" s="4" t="s">
        <v>3950</v>
      </c>
      <c r="F2825" s="4">
        <v>0</v>
      </c>
      <c r="G2825" s="4">
        <v>9.2942362008330837E-2</v>
      </c>
      <c r="H2825" s="4">
        <v>45.488907919197203</v>
      </c>
      <c r="I2825" s="4">
        <v>0.25666881084189042</v>
      </c>
      <c r="J2825" s="4">
        <v>3.8139409452201329</v>
      </c>
      <c r="K2825" s="4">
        <v>6.3724231356753167</v>
      </c>
      <c r="L2825" s="4">
        <v>0.1607695892877149</v>
      </c>
      <c r="M2825" s="4">
        <v>33.661677611674968</v>
      </c>
      <c r="N2825" s="4">
        <v>11.09013175867176</v>
      </c>
      <c r="O2825" s="4">
        <v>131.63404052312251</v>
      </c>
      <c r="P2825" s="4">
        <v>49.889102012237608</v>
      </c>
      <c r="Q2825" s="4">
        <v>250.0920799736393</v>
      </c>
      <c r="R2825" s="4">
        <v>50.849768428998111</v>
      </c>
      <c r="S2825" s="4">
        <v>408.94748349258322</v>
      </c>
      <c r="T2825" s="4">
        <v>76.548518791432542</v>
      </c>
      <c r="U2825" s="4">
        <v>1607.639385159704</v>
      </c>
      <c r="V2825" s="4">
        <v>6.4609294085118183</v>
      </c>
      <c r="W2825" s="4">
        <v>18.200283680410109</v>
      </c>
      <c r="X2825" s="4"/>
      <c r="Y2825" s="4"/>
      <c r="Z2825" s="4"/>
      <c r="AA2825" s="4">
        <v>529.71948499036216</v>
      </c>
      <c r="AB2825" s="4">
        <v>839.43646842156329</v>
      </c>
      <c r="AC2825" s="4"/>
    </row>
    <row r="2826" spans="1:29" hidden="1" x14ac:dyDescent="0.25">
      <c r="A2826" s="4" t="s">
        <v>4136</v>
      </c>
      <c r="B2826" s="4" t="s">
        <v>3938</v>
      </c>
      <c r="C2826" s="4" t="s">
        <v>2931</v>
      </c>
      <c r="D2826" s="4" t="s">
        <v>2940</v>
      </c>
      <c r="E2826" s="4" t="s">
        <v>3950</v>
      </c>
      <c r="F2826" s="4">
        <v>0</v>
      </c>
      <c r="G2826" s="4">
        <v>3.925685036052561E-3</v>
      </c>
      <c r="H2826" s="4">
        <v>29.22015386433598</v>
      </c>
      <c r="I2826" s="4">
        <v>7.8794383535930212E-2</v>
      </c>
      <c r="J2826" s="4">
        <v>1.5406341179061851</v>
      </c>
      <c r="K2826" s="4">
        <v>4.0431765871714207</v>
      </c>
      <c r="L2826" s="4">
        <v>9.0064306198610264E-2</v>
      </c>
      <c r="M2826" s="4">
        <v>20.39494927020441</v>
      </c>
      <c r="N2826" s="4">
        <v>7.4337303794707621</v>
      </c>
      <c r="O2826" s="4">
        <v>87.747086435319474</v>
      </c>
      <c r="P2826" s="4">
        <v>31.511220248572709</v>
      </c>
      <c r="Q2826" s="4">
        <v>161.6401384568195</v>
      </c>
      <c r="R2826" s="4">
        <v>33.718548652625302</v>
      </c>
      <c r="S2826" s="4">
        <v>277.40292754086818</v>
      </c>
      <c r="T2826" s="4">
        <v>52.917162288663832</v>
      </c>
      <c r="U2826" s="4">
        <v>1035.5763475693259</v>
      </c>
      <c r="V2826" s="4">
        <v>3.9287576116832361</v>
      </c>
      <c r="W2826" s="4">
        <v>11.194767068862509</v>
      </c>
      <c r="X2826" s="4"/>
      <c r="Y2826" s="4"/>
      <c r="Z2826" s="4"/>
      <c r="AA2826" s="4">
        <v>277.18466957435811</v>
      </c>
      <c r="AB2826" s="4">
        <v>569.0876045611808</v>
      </c>
      <c r="AC2826" s="4"/>
    </row>
    <row r="2827" spans="1:29" hidden="1" x14ac:dyDescent="0.25">
      <c r="A2827" s="4" t="s">
        <v>4136</v>
      </c>
      <c r="B2827" s="4" t="s">
        <v>3938</v>
      </c>
      <c r="C2827" s="4" t="s">
        <v>2931</v>
      </c>
      <c r="D2827" s="4" t="s">
        <v>2941</v>
      </c>
      <c r="E2827" s="4" t="s">
        <v>3950</v>
      </c>
      <c r="F2827" s="4">
        <v>0</v>
      </c>
      <c r="G2827" s="4">
        <v>9.961950654144373E-3</v>
      </c>
      <c r="H2827" s="4">
        <v>17.895420821003349</v>
      </c>
      <c r="I2827" s="4">
        <v>8.9032737422002253E-2</v>
      </c>
      <c r="J2827" s="4">
        <v>1.636375751750025</v>
      </c>
      <c r="K2827" s="4">
        <v>3.497469366069494</v>
      </c>
      <c r="L2827" s="4">
        <v>0.5236051154741046</v>
      </c>
      <c r="M2827" s="4">
        <v>14.78187812492121</v>
      </c>
      <c r="N2827" s="4">
        <v>4.643339946505634</v>
      </c>
      <c r="O2827" s="4">
        <v>50.360609749524983</v>
      </c>
      <c r="P2827" s="4">
        <v>18.76085630003881</v>
      </c>
      <c r="Q2827" s="4">
        <v>98.457831072595937</v>
      </c>
      <c r="R2827" s="4">
        <v>21.027760498258871</v>
      </c>
      <c r="S2827" s="4">
        <v>178.47900383265321</v>
      </c>
      <c r="T2827" s="4">
        <v>36.749632287875428</v>
      </c>
      <c r="U2827" s="4">
        <v>626.26400669587417</v>
      </c>
      <c r="V2827" s="4">
        <v>21.988500812285459</v>
      </c>
      <c r="W2827" s="4">
        <v>1.428927094934652</v>
      </c>
      <c r="X2827" s="4"/>
      <c r="Y2827" s="4"/>
      <c r="Z2827" s="4"/>
      <c r="AA2827" s="4">
        <v>79.666458690073426</v>
      </c>
      <c r="AB2827" s="4">
        <v>97.987693577249146</v>
      </c>
      <c r="AC2827" s="4"/>
    </row>
    <row r="2828" spans="1:29" hidden="1" x14ac:dyDescent="0.25">
      <c r="A2828" s="4" t="s">
        <v>4136</v>
      </c>
      <c r="B2828" s="4" t="s">
        <v>3938</v>
      </c>
      <c r="C2828" s="4" t="s">
        <v>2931</v>
      </c>
      <c r="D2828" s="4" t="s">
        <v>2942</v>
      </c>
      <c r="E2828" s="4" t="s">
        <v>3950</v>
      </c>
      <c r="F2828" s="4">
        <v>0</v>
      </c>
      <c r="G2828" s="4">
        <v>2.3604866734477838E-3</v>
      </c>
      <c r="H2828" s="4">
        <v>13.12025208224499</v>
      </c>
      <c r="I2828" s="4">
        <v>0.1178916256854481</v>
      </c>
      <c r="J2828" s="4">
        <v>1.50590010422802</v>
      </c>
      <c r="K2828" s="4">
        <v>2.787091602211142</v>
      </c>
      <c r="L2828" s="4">
        <v>0.35804768144611271</v>
      </c>
      <c r="M2828" s="4">
        <v>13.31900430579563</v>
      </c>
      <c r="N2828" s="4">
        <v>4.0636149533162742</v>
      </c>
      <c r="O2828" s="4">
        <v>46.549902149883998</v>
      </c>
      <c r="P2828" s="4">
        <v>17.290624837451471</v>
      </c>
      <c r="Q2828" s="4">
        <v>90.900673928837875</v>
      </c>
      <c r="R2828" s="4">
        <v>19.230193901496989</v>
      </c>
      <c r="S2828" s="4">
        <v>166.76270101507271</v>
      </c>
      <c r="T2828" s="4">
        <v>33.832807281537043</v>
      </c>
      <c r="U2828" s="4">
        <v>589.60563640296573</v>
      </c>
      <c r="V2828" s="4">
        <v>25.592060792286979</v>
      </c>
      <c r="W2828" s="4">
        <v>1.378039887470548</v>
      </c>
      <c r="X2828" s="4"/>
      <c r="Y2828" s="4"/>
      <c r="Z2828" s="4"/>
      <c r="AA2828" s="4">
        <v>56.97850005424543</v>
      </c>
      <c r="AB2828" s="4">
        <v>74.02315275616192</v>
      </c>
      <c r="AC2828" s="4"/>
    </row>
    <row r="2829" spans="1:29" hidden="1" x14ac:dyDescent="0.25">
      <c r="A2829" s="4" t="s">
        <v>4136</v>
      </c>
      <c r="B2829" s="4" t="s">
        <v>3938</v>
      </c>
      <c r="C2829" s="4" t="s">
        <v>2931</v>
      </c>
      <c r="D2829" s="4" t="s">
        <v>2943</v>
      </c>
      <c r="E2829" s="4" t="s">
        <v>3950</v>
      </c>
      <c r="F2829" s="4">
        <v>0</v>
      </c>
      <c r="G2829" s="4">
        <v>4.6267846971244642E-2</v>
      </c>
      <c r="H2829" s="4">
        <v>55.403760568253837</v>
      </c>
      <c r="I2829" s="4">
        <v>0.65830689503313211</v>
      </c>
      <c r="J2829" s="4">
        <v>9.5309082352107062</v>
      </c>
      <c r="K2829" s="4">
        <v>22.64747402951172</v>
      </c>
      <c r="L2829" s="4">
        <v>0.56254371956127769</v>
      </c>
      <c r="M2829" s="4">
        <v>116.33877033686611</v>
      </c>
      <c r="N2829" s="4">
        <v>41.219210029559598</v>
      </c>
      <c r="O2829" s="4">
        <v>462.63548867837397</v>
      </c>
      <c r="P2829" s="4">
        <v>167.93204393275971</v>
      </c>
      <c r="Q2829" s="4">
        <v>833.07263721106415</v>
      </c>
      <c r="R2829" s="4">
        <v>166.19436993686051</v>
      </c>
      <c r="S2829" s="4">
        <v>1293.96986350049</v>
      </c>
      <c r="T2829" s="4">
        <v>224.20629532402279</v>
      </c>
      <c r="U2829" s="4">
        <v>5454.6194179651748</v>
      </c>
      <c r="V2829" s="4">
        <v>4.0704254570355056</v>
      </c>
      <c r="W2829" s="4">
        <v>24.002713846234521</v>
      </c>
      <c r="X2829" s="4"/>
      <c r="Y2829" s="4"/>
      <c r="Z2829" s="4"/>
      <c r="AA2829" s="4">
        <v>1428.646167679188</v>
      </c>
      <c r="AB2829" s="4">
        <v>2008.4897000820849</v>
      </c>
      <c r="AC2829" s="4"/>
    </row>
    <row r="2830" spans="1:29" hidden="1" x14ac:dyDescent="0.25">
      <c r="A2830" s="4" t="s">
        <v>4136</v>
      </c>
      <c r="B2830" s="4" t="s">
        <v>3938</v>
      </c>
      <c r="C2830" s="4" t="s">
        <v>2931</v>
      </c>
      <c r="D2830" s="4" t="s">
        <v>2944</v>
      </c>
      <c r="E2830" s="4" t="s">
        <v>3950</v>
      </c>
      <c r="F2830" s="4">
        <v>0</v>
      </c>
      <c r="G2830" s="4">
        <v>0.43076705493937723</v>
      </c>
      <c r="H2830" s="4">
        <v>81.635960257448403</v>
      </c>
      <c r="I2830" s="4">
        <v>1.5017447793020959</v>
      </c>
      <c r="J2830" s="4">
        <v>21.21446806404126</v>
      </c>
      <c r="K2830" s="4">
        <v>37.140050945011723</v>
      </c>
      <c r="L2830" s="4">
        <v>1.10094222186836</v>
      </c>
      <c r="M2830" s="4">
        <v>146.9115344767693</v>
      </c>
      <c r="N2830" s="4">
        <v>43.851944967067077</v>
      </c>
      <c r="O2830" s="4">
        <v>456.05227590006422</v>
      </c>
      <c r="P2830" s="4">
        <v>151.69354112189069</v>
      </c>
      <c r="Q2830" s="4">
        <v>719.82249033621645</v>
      </c>
      <c r="R2830" s="4">
        <v>141.6125895978528</v>
      </c>
      <c r="S2830" s="4">
        <v>1117.02116724857</v>
      </c>
      <c r="T2830" s="4">
        <v>202.78133472509111</v>
      </c>
      <c r="U2830" s="4">
        <v>4828.7662485065221</v>
      </c>
      <c r="V2830" s="4">
        <v>7.0182696994815634</v>
      </c>
      <c r="W2830" s="4">
        <v>12.56145644265586</v>
      </c>
      <c r="X2830" s="4"/>
      <c r="Y2830" s="4"/>
      <c r="Z2830" s="4"/>
      <c r="AA2830" s="4">
        <v>1028.4795929454101</v>
      </c>
      <c r="AB2830" s="4">
        <v>1008.2728375312061</v>
      </c>
      <c r="AC2830" s="4"/>
    </row>
    <row r="2831" spans="1:29" hidden="1" x14ac:dyDescent="0.25">
      <c r="A2831" s="4" t="s">
        <v>4136</v>
      </c>
      <c r="B2831" s="4" t="s">
        <v>3938</v>
      </c>
      <c r="C2831" s="4" t="s">
        <v>2931</v>
      </c>
      <c r="D2831" s="4" t="s">
        <v>2945</v>
      </c>
      <c r="E2831" s="4" t="s">
        <v>3950</v>
      </c>
      <c r="F2831" s="4">
        <v>0</v>
      </c>
      <c r="G2831" s="4">
        <v>2.1503868641047128</v>
      </c>
      <c r="H2831" s="4">
        <v>42.3544923398264</v>
      </c>
      <c r="I2831" s="4">
        <v>2.3577102245719832</v>
      </c>
      <c r="J2831" s="4">
        <v>14.991253990632851</v>
      </c>
      <c r="K2831" s="4">
        <v>19.577143358297331</v>
      </c>
      <c r="L2831" s="4">
        <v>0.51889851125682152</v>
      </c>
      <c r="M2831" s="4">
        <v>72.746527929174093</v>
      </c>
      <c r="N2831" s="4">
        <v>25.529997582586979</v>
      </c>
      <c r="O2831" s="4">
        <v>286.20256052346468</v>
      </c>
      <c r="P2831" s="4">
        <v>101.6494938902493</v>
      </c>
      <c r="Q2831" s="4">
        <v>502.16122474283299</v>
      </c>
      <c r="R2831" s="4">
        <v>101.94312809715881</v>
      </c>
      <c r="S2831" s="4">
        <v>798.9840679405745</v>
      </c>
      <c r="T2831" s="4">
        <v>141.2850975148599</v>
      </c>
      <c r="U2831" s="4">
        <v>3182.3364841334942</v>
      </c>
      <c r="V2831" s="4">
        <v>6.6213545199230541</v>
      </c>
      <c r="W2831" s="4">
        <v>21.47372453025115</v>
      </c>
      <c r="X2831" s="4"/>
      <c r="Y2831" s="4"/>
      <c r="Z2831" s="4"/>
      <c r="AA2831" s="4">
        <v>540.28439991293703</v>
      </c>
      <c r="AB2831" s="4">
        <v>1072.2615914036419</v>
      </c>
      <c r="AC2831" s="4"/>
    </row>
    <row r="2832" spans="1:29" hidden="1" x14ac:dyDescent="0.25">
      <c r="A2832" s="4" t="s">
        <v>4136</v>
      </c>
      <c r="B2832" s="4" t="s">
        <v>3938</v>
      </c>
      <c r="C2832" s="4" t="s">
        <v>2931</v>
      </c>
      <c r="D2832" s="4" t="s">
        <v>2946</v>
      </c>
      <c r="E2832" s="4" t="s">
        <v>3950</v>
      </c>
      <c r="F2832" s="4">
        <v>0</v>
      </c>
      <c r="G2832" s="4">
        <v>0.1253685516445131</v>
      </c>
      <c r="H2832" s="4">
        <v>60.294955066165528</v>
      </c>
      <c r="I2832" s="4">
        <v>1.0302169518445981</v>
      </c>
      <c r="J2832" s="4">
        <v>13.40831357648387</v>
      </c>
      <c r="K2832" s="4">
        <v>22.398643225050549</v>
      </c>
      <c r="L2832" s="4">
        <v>0.71801625022208238</v>
      </c>
      <c r="M2832" s="4">
        <v>90.530051213792746</v>
      </c>
      <c r="N2832" s="4">
        <v>26.146494490822999</v>
      </c>
      <c r="O2832" s="4">
        <v>275.92454279480268</v>
      </c>
      <c r="P2832" s="4">
        <v>96.650020079392064</v>
      </c>
      <c r="Q2832" s="4">
        <v>463.30416038421129</v>
      </c>
      <c r="R2832" s="4">
        <v>90.029992963422274</v>
      </c>
      <c r="S2832" s="4">
        <v>743.98641445399551</v>
      </c>
      <c r="T2832" s="4">
        <v>137.49328246457151</v>
      </c>
      <c r="U2832" s="4">
        <v>3017.480194177007</v>
      </c>
      <c r="V2832" s="4">
        <v>12.54373576732233</v>
      </c>
      <c r="W2832" s="4">
        <v>9.0376327745830949</v>
      </c>
      <c r="X2832" s="4"/>
      <c r="Y2832" s="4"/>
      <c r="Z2832" s="4"/>
      <c r="AA2832" s="4">
        <v>621.69732823051834</v>
      </c>
      <c r="AB2832" s="4">
        <v>580.92186601670971</v>
      </c>
      <c r="AC2832" s="4"/>
    </row>
    <row r="2833" spans="1:29" hidden="1" x14ac:dyDescent="0.25">
      <c r="A2833" s="4" t="s">
        <v>4136</v>
      </c>
      <c r="B2833" s="4" t="s">
        <v>3938</v>
      </c>
      <c r="C2833" s="4" t="s">
        <v>2931</v>
      </c>
      <c r="D2833" s="4" t="s">
        <v>2947</v>
      </c>
      <c r="E2833" s="4" t="s">
        <v>3950</v>
      </c>
      <c r="F2833" s="4">
        <v>0</v>
      </c>
      <c r="G2833" s="4">
        <v>0.45431661017067632</v>
      </c>
      <c r="H2833" s="4">
        <v>29.264186559014021</v>
      </c>
      <c r="I2833" s="4">
        <v>1.407413975301901</v>
      </c>
      <c r="J2833" s="4">
        <v>14.782256553847811</v>
      </c>
      <c r="K2833" s="4">
        <v>19.69866701676473</v>
      </c>
      <c r="L2833" s="4">
        <v>1.4888488402090561</v>
      </c>
      <c r="M2833" s="4">
        <v>74.831331442621874</v>
      </c>
      <c r="N2833" s="4">
        <v>21.202975450673961</v>
      </c>
      <c r="O2833" s="4">
        <v>223.43248092251241</v>
      </c>
      <c r="P2833" s="4">
        <v>73.781710593523883</v>
      </c>
      <c r="Q2833" s="4">
        <v>349.51870350707338</v>
      </c>
      <c r="R2833" s="4">
        <v>69.81893761001281</v>
      </c>
      <c r="S2833" s="4">
        <v>565.24775368188455</v>
      </c>
      <c r="T2833" s="4">
        <v>101.0965941913643</v>
      </c>
      <c r="U2833" s="4">
        <v>2250.374165310935</v>
      </c>
      <c r="V2833" s="4">
        <v>27.57888909415945</v>
      </c>
      <c r="W2833" s="4">
        <v>6.3927771288550472</v>
      </c>
      <c r="X2833" s="4"/>
      <c r="Y2833" s="4"/>
      <c r="Z2833" s="4"/>
      <c r="AA2833" s="4">
        <v>303.87706584551211</v>
      </c>
      <c r="AB2833" s="4">
        <v>324.00036996386848</v>
      </c>
      <c r="AC2833" s="4"/>
    </row>
    <row r="2834" spans="1:29" hidden="1" x14ac:dyDescent="0.25">
      <c r="A2834" s="4" t="s">
        <v>4136</v>
      </c>
      <c r="B2834" s="4" t="s">
        <v>3938</v>
      </c>
      <c r="C2834" s="4" t="s">
        <v>2931</v>
      </c>
      <c r="D2834" s="4" t="s">
        <v>2948</v>
      </c>
      <c r="E2834" s="4" t="s">
        <v>3950</v>
      </c>
      <c r="F2834" s="4">
        <v>0</v>
      </c>
      <c r="G2834" s="4">
        <v>0.35202866504127911</v>
      </c>
      <c r="H2834" s="4">
        <v>114.1991326951824</v>
      </c>
      <c r="I2834" s="4">
        <v>0.89793211329553102</v>
      </c>
      <c r="J2834" s="4">
        <v>9.2313437427002736</v>
      </c>
      <c r="K2834" s="4">
        <v>17.954119374953279</v>
      </c>
      <c r="L2834" s="4">
        <v>0.45602593051101081</v>
      </c>
      <c r="M2834" s="4">
        <v>83.19976326150892</v>
      </c>
      <c r="N2834" s="4">
        <v>26.689680774027789</v>
      </c>
      <c r="O2834" s="4">
        <v>299.77299013132972</v>
      </c>
      <c r="P2834" s="4">
        <v>104.1164720803002</v>
      </c>
      <c r="Q2834" s="4">
        <v>515.30340628922102</v>
      </c>
      <c r="R2834" s="4">
        <v>104.1468752140826</v>
      </c>
      <c r="S2834" s="4">
        <v>829.85407979287038</v>
      </c>
      <c r="T2834" s="4">
        <v>143.4750246204699</v>
      </c>
      <c r="U2834" s="4">
        <v>3371.4032336145601</v>
      </c>
      <c r="V2834" s="4">
        <v>7.0978837654702724</v>
      </c>
      <c r="W2834" s="4">
        <v>43.724766104186287</v>
      </c>
      <c r="X2834" s="4"/>
      <c r="Y2834" s="4"/>
      <c r="Z2834" s="4"/>
      <c r="AA2834" s="4">
        <v>1315.7386642976271</v>
      </c>
      <c r="AB2834" s="4">
        <v>1813.504196158977</v>
      </c>
      <c r="AC2834" s="4"/>
    </row>
    <row r="2835" spans="1:29" hidden="1" x14ac:dyDescent="0.25">
      <c r="A2835" s="4" t="s">
        <v>4136</v>
      </c>
      <c r="B2835" s="4" t="s">
        <v>3938</v>
      </c>
      <c r="C2835" s="4" t="s">
        <v>2931</v>
      </c>
      <c r="D2835" s="4" t="s">
        <v>2949</v>
      </c>
      <c r="E2835" s="4" t="s">
        <v>3950</v>
      </c>
      <c r="F2835" s="4">
        <v>0</v>
      </c>
      <c r="G2835" s="4">
        <v>4.1701210084390893E-2</v>
      </c>
      <c r="H2835" s="4">
        <v>36.443928213471338</v>
      </c>
      <c r="I2835" s="4">
        <v>0.57340098024522601</v>
      </c>
      <c r="J2835" s="4">
        <v>7.884085266529901</v>
      </c>
      <c r="K2835" s="4">
        <v>12.84872124223007</v>
      </c>
      <c r="L2835" s="4">
        <v>0.39153867413283339</v>
      </c>
      <c r="M2835" s="4">
        <v>53.754374277902038</v>
      </c>
      <c r="N2835" s="4">
        <v>17.64472073710575</v>
      </c>
      <c r="O2835" s="4">
        <v>203.3678622696097</v>
      </c>
      <c r="P2835" s="4">
        <v>74.400792923879223</v>
      </c>
      <c r="Q2835" s="4">
        <v>376.64156727021498</v>
      </c>
      <c r="R2835" s="4">
        <v>78.54034380249351</v>
      </c>
      <c r="S2835" s="4">
        <v>648.17467290043078</v>
      </c>
      <c r="T2835" s="4">
        <v>119.1935664119374</v>
      </c>
      <c r="U2835" s="4">
        <v>2412.2518736341499</v>
      </c>
      <c r="V2835" s="4">
        <v>7.1088121020131227</v>
      </c>
      <c r="W2835" s="4">
        <v>12.10245785585934</v>
      </c>
      <c r="X2835" s="4"/>
      <c r="Y2835" s="4"/>
      <c r="Z2835" s="4"/>
      <c r="AA2835" s="4">
        <v>420.42582480036941</v>
      </c>
      <c r="AB2835" s="4">
        <v>692.84442392350991</v>
      </c>
      <c r="AC2835" s="4"/>
    </row>
    <row r="2836" spans="1:29" hidden="1" x14ac:dyDescent="0.25">
      <c r="A2836" s="4" t="s">
        <v>4136</v>
      </c>
      <c r="B2836" s="4" t="s">
        <v>3938</v>
      </c>
      <c r="C2836" s="4" t="s">
        <v>2931</v>
      </c>
      <c r="D2836" s="4" t="s">
        <v>2950</v>
      </c>
      <c r="E2836" s="4" t="s">
        <v>3950</v>
      </c>
      <c r="F2836" s="4">
        <v>0</v>
      </c>
      <c r="G2836" s="4">
        <v>1.766058906524088E-2</v>
      </c>
      <c r="H2836" s="4">
        <v>61.049098512076988</v>
      </c>
      <c r="I2836" s="4">
        <v>0.26694836724985882</v>
      </c>
      <c r="J2836" s="4">
        <v>3.9676115897553572</v>
      </c>
      <c r="K2836" s="4">
        <v>10.010711183381609</v>
      </c>
      <c r="L2836" s="4">
        <v>0.17933854394775489</v>
      </c>
      <c r="M2836" s="4">
        <v>50.353558762726017</v>
      </c>
      <c r="N2836" s="4">
        <v>17.306309413370752</v>
      </c>
      <c r="O2836" s="4">
        <v>195.1549097600525</v>
      </c>
      <c r="P2836" s="4">
        <v>69.49282561249305</v>
      </c>
      <c r="Q2836" s="4">
        <v>348.95950610353992</v>
      </c>
      <c r="R2836" s="4">
        <v>70.277612557735623</v>
      </c>
      <c r="S2836" s="4">
        <v>568.17677958015508</v>
      </c>
      <c r="T2836" s="4">
        <v>102.9390125172378</v>
      </c>
      <c r="U2836" s="4">
        <v>2251.7844521917291</v>
      </c>
      <c r="V2836" s="4">
        <v>7.8268888203988984</v>
      </c>
      <c r="W2836" s="4">
        <v>26.484681727549301</v>
      </c>
      <c r="X2836" s="4"/>
      <c r="Y2836" s="4"/>
      <c r="Z2836" s="4"/>
      <c r="AA2836" s="4">
        <v>992.28438052108561</v>
      </c>
      <c r="AB2836" s="4">
        <v>1484.9371159962241</v>
      </c>
      <c r="AC2836" s="4"/>
    </row>
    <row r="2837" spans="1:29" hidden="1" x14ac:dyDescent="0.25">
      <c r="A2837" s="4" t="s">
        <v>4136</v>
      </c>
      <c r="B2837" s="4" t="s">
        <v>3938</v>
      </c>
      <c r="C2837" s="4" t="s">
        <v>2952</v>
      </c>
      <c r="D2837" s="4" t="s">
        <v>2951</v>
      </c>
      <c r="E2837" s="4" t="s">
        <v>3950</v>
      </c>
      <c r="F2837" s="4">
        <v>0</v>
      </c>
      <c r="G2837" s="4">
        <v>0.44426723404806601</v>
      </c>
      <c r="H2837" s="4">
        <v>81.844631350324647</v>
      </c>
      <c r="I2837" s="4">
        <v>1.5193252366204939</v>
      </c>
      <c r="J2837" s="4">
        <v>22.669676490064258</v>
      </c>
      <c r="K2837" s="4">
        <v>33.64695970898935</v>
      </c>
      <c r="L2837" s="4">
        <v>0.64211859086217371</v>
      </c>
      <c r="M2837" s="4">
        <v>118.6195004761785</v>
      </c>
      <c r="N2837" s="4">
        <v>42.063881871580918</v>
      </c>
      <c r="O2837" s="4">
        <v>408.32865676723702</v>
      </c>
      <c r="P2837" s="4">
        <v>130.75834170632371</v>
      </c>
      <c r="Q2837" s="4">
        <v>608.10458608343549</v>
      </c>
      <c r="R2837" s="4">
        <v>111.2125332371494</v>
      </c>
      <c r="S2837" s="4">
        <v>979.97982474924811</v>
      </c>
      <c r="T2837" s="4">
        <v>169.6632099461271</v>
      </c>
      <c r="U2837" s="4">
        <v>3901.966792860168</v>
      </c>
      <c r="V2837" s="4">
        <v>6.4490137883200749</v>
      </c>
      <c r="W2837" s="4">
        <v>26.20327054155814</v>
      </c>
      <c r="X2837" s="4"/>
      <c r="Y2837" s="4"/>
      <c r="Z2837" s="4"/>
      <c r="AA2837" s="4">
        <v>1175.810080857515</v>
      </c>
      <c r="AB2837" s="4">
        <v>1407.1848648646619</v>
      </c>
      <c r="AC2837" s="4"/>
    </row>
    <row r="2838" spans="1:29" hidden="1" x14ac:dyDescent="0.25">
      <c r="A2838" s="4" t="s">
        <v>4136</v>
      </c>
      <c r="B2838" s="4" t="s">
        <v>3938</v>
      </c>
      <c r="C2838" s="4" t="s">
        <v>2952</v>
      </c>
      <c r="D2838" s="4" t="s">
        <v>2953</v>
      </c>
      <c r="E2838" s="4" t="s">
        <v>3950</v>
      </c>
      <c r="F2838" s="4">
        <v>0</v>
      </c>
      <c r="G2838" s="4">
        <v>4.3102977652691497</v>
      </c>
      <c r="H2838" s="4">
        <v>97.990078936484068</v>
      </c>
      <c r="I2838" s="4">
        <v>2.771127546765987</v>
      </c>
      <c r="J2838" s="4">
        <v>18.10017873787266</v>
      </c>
      <c r="K2838" s="4">
        <v>19.987691282493302</v>
      </c>
      <c r="L2838" s="4">
        <v>0.51894572640574843</v>
      </c>
      <c r="M2838" s="4">
        <v>77.324295638385621</v>
      </c>
      <c r="N2838" s="4">
        <v>30.7528040348388</v>
      </c>
      <c r="O2838" s="4">
        <v>316.97139064509111</v>
      </c>
      <c r="P2838" s="4">
        <v>106.6514209807773</v>
      </c>
      <c r="Q2838" s="4">
        <v>545.47707624378336</v>
      </c>
      <c r="R2838" s="4">
        <v>104.0100571854007</v>
      </c>
      <c r="S2838" s="4">
        <v>941.48871237793117</v>
      </c>
      <c r="T2838" s="4">
        <v>162.19193189956229</v>
      </c>
      <c r="U2838" s="4">
        <v>3459.663893722533</v>
      </c>
      <c r="V2838" s="4">
        <v>6.8807190268926739</v>
      </c>
      <c r="W2838" s="4">
        <v>134.90240843028781</v>
      </c>
      <c r="X2838" s="4"/>
      <c r="Y2838" s="4"/>
      <c r="Z2838" s="4"/>
      <c r="AA2838" s="4">
        <v>1864.1231453719381</v>
      </c>
      <c r="AB2838" s="4">
        <v>3028.3591038232689</v>
      </c>
      <c r="AC2838" s="4"/>
    </row>
    <row r="2839" spans="1:29" hidden="1" x14ac:dyDescent="0.25">
      <c r="A2839" s="4" t="s">
        <v>4136</v>
      </c>
      <c r="B2839" s="4" t="s">
        <v>3938</v>
      </c>
      <c r="C2839" s="4" t="s">
        <v>2952</v>
      </c>
      <c r="D2839" s="4" t="s">
        <v>2954</v>
      </c>
      <c r="E2839" s="4" t="s">
        <v>3950</v>
      </c>
      <c r="F2839" s="4">
        <v>0</v>
      </c>
      <c r="G2839" s="4">
        <v>3.6486791969152207E-2</v>
      </c>
      <c r="H2839" s="4">
        <v>39.496061663686937</v>
      </c>
      <c r="I2839" s="4">
        <v>0.60106934808726487</v>
      </c>
      <c r="J2839" s="4">
        <v>9.0585022635176546</v>
      </c>
      <c r="K2839" s="4">
        <v>12.89204787090736</v>
      </c>
      <c r="L2839" s="4">
        <v>1.080899997871912</v>
      </c>
      <c r="M2839" s="4">
        <v>48.749680201038132</v>
      </c>
      <c r="N2839" s="4">
        <v>16.79862893236583</v>
      </c>
      <c r="O2839" s="4">
        <v>162.62126008093389</v>
      </c>
      <c r="P2839" s="4">
        <v>54.617631577284193</v>
      </c>
      <c r="Q2839" s="4">
        <v>272.32209484268901</v>
      </c>
      <c r="R2839" s="4">
        <v>51.359169379809913</v>
      </c>
      <c r="S2839" s="4">
        <v>489.43399953333261</v>
      </c>
      <c r="T2839" s="4">
        <v>91.884638555328337</v>
      </c>
      <c r="U2839" s="4">
        <v>1799.872170129031</v>
      </c>
      <c r="V2839" s="4">
        <v>13.309422912357769</v>
      </c>
      <c r="W2839" s="4">
        <v>3.8094955223470559</v>
      </c>
      <c r="X2839" s="4"/>
      <c r="Y2839" s="4"/>
      <c r="Z2839" s="4"/>
      <c r="AA2839" s="4">
        <v>283.7578614003416</v>
      </c>
      <c r="AB2839" s="4">
        <v>289.85683637605939</v>
      </c>
      <c r="AC2839" s="4"/>
    </row>
    <row r="2840" spans="1:29" hidden="1" x14ac:dyDescent="0.25">
      <c r="A2840" s="4" t="s">
        <v>4136</v>
      </c>
      <c r="B2840" s="4" t="s">
        <v>3938</v>
      </c>
      <c r="C2840" s="4" t="s">
        <v>2952</v>
      </c>
      <c r="D2840" s="4" t="s">
        <v>2955</v>
      </c>
      <c r="E2840" s="4" t="s">
        <v>3950</v>
      </c>
      <c r="F2840" s="4">
        <v>0</v>
      </c>
      <c r="G2840" s="4">
        <v>7.4225234583218655E-2</v>
      </c>
      <c r="H2840" s="4">
        <v>30.744285309093851</v>
      </c>
      <c r="I2840" s="4">
        <v>0.1973258976971641</v>
      </c>
      <c r="J2840" s="4">
        <v>2.906579699405591</v>
      </c>
      <c r="K2840" s="4">
        <v>7.7827770690386204</v>
      </c>
      <c r="L2840" s="4">
        <v>9.7064174921844049E-2</v>
      </c>
      <c r="M2840" s="4">
        <v>42.452391395689148</v>
      </c>
      <c r="N2840" s="4">
        <v>19.777920495185679</v>
      </c>
      <c r="O2840" s="4">
        <v>226.62844854478141</v>
      </c>
      <c r="P2840" s="4">
        <v>79.878122790399274</v>
      </c>
      <c r="Q2840" s="4">
        <v>414.62785795149313</v>
      </c>
      <c r="R2840" s="4">
        <v>78.954976521307401</v>
      </c>
      <c r="S2840" s="4">
        <v>686.06947086172147</v>
      </c>
      <c r="T2840" s="4">
        <v>116.3116900284964</v>
      </c>
      <c r="U2840" s="4">
        <v>2536.217459022293</v>
      </c>
      <c r="V2840" s="4">
        <v>1.5018929559767009</v>
      </c>
      <c r="W2840" s="4">
        <v>44.515323508432623</v>
      </c>
      <c r="X2840" s="4"/>
      <c r="Y2840" s="4"/>
      <c r="Z2840" s="4"/>
      <c r="AA2840" s="4">
        <v>573.00000889317084</v>
      </c>
      <c r="AB2840" s="4">
        <v>1590.276853078977</v>
      </c>
      <c r="AC2840" s="4"/>
    </row>
    <row r="2841" spans="1:29" hidden="1" x14ac:dyDescent="0.25">
      <c r="A2841" s="4" t="s">
        <v>4136</v>
      </c>
      <c r="B2841" s="4" t="s">
        <v>3938</v>
      </c>
      <c r="C2841" s="4" t="s">
        <v>2952</v>
      </c>
      <c r="D2841" s="4" t="s">
        <v>2956</v>
      </c>
      <c r="E2841" s="4" t="s">
        <v>3950</v>
      </c>
      <c r="F2841" s="4">
        <v>0</v>
      </c>
      <c r="G2841" s="4">
        <v>4.806827242173263</v>
      </c>
      <c r="H2841" s="4">
        <v>87.583226366792189</v>
      </c>
      <c r="I2841" s="4">
        <v>3.5399032914814539</v>
      </c>
      <c r="J2841" s="4">
        <v>21.596168698135351</v>
      </c>
      <c r="K2841" s="4">
        <v>19.173879213097599</v>
      </c>
      <c r="L2841" s="4">
        <v>0.54665953185031335</v>
      </c>
      <c r="M2841" s="4">
        <v>65.521656428852665</v>
      </c>
      <c r="N2841" s="4">
        <v>24.349113789326129</v>
      </c>
      <c r="O2841" s="4">
        <v>249.08255116747259</v>
      </c>
      <c r="P2841" s="4">
        <v>79.419752737404181</v>
      </c>
      <c r="Q2841" s="4">
        <v>387.45832955825227</v>
      </c>
      <c r="R2841" s="4">
        <v>73.767971621024373</v>
      </c>
      <c r="S2841" s="4">
        <v>657.09271324751137</v>
      </c>
      <c r="T2841" s="4">
        <v>115.76147731341381</v>
      </c>
      <c r="U2841" s="4">
        <v>2581.251503753409</v>
      </c>
      <c r="V2841" s="4">
        <v>9.5378860685556148</v>
      </c>
      <c r="W2841" s="4">
        <v>107.07556464687239</v>
      </c>
      <c r="X2841" s="4"/>
      <c r="Y2841" s="4"/>
      <c r="Z2841" s="4"/>
      <c r="AA2841" s="4">
        <v>1407.6061644322151</v>
      </c>
      <c r="AB2841" s="4">
        <v>1567.248328469334</v>
      </c>
      <c r="AC2841" s="4"/>
    </row>
    <row r="2842" spans="1:29" hidden="1" x14ac:dyDescent="0.25">
      <c r="A2842" s="4" t="s">
        <v>4136</v>
      </c>
      <c r="B2842" s="4" t="s">
        <v>3938</v>
      </c>
      <c r="C2842" s="4" t="s">
        <v>2952</v>
      </c>
      <c r="D2842" s="4" t="s">
        <v>2957</v>
      </c>
      <c r="E2842" s="4" t="s">
        <v>3950</v>
      </c>
      <c r="F2842" s="4">
        <v>0</v>
      </c>
      <c r="G2842" s="4">
        <v>9.7210610441854968</v>
      </c>
      <c r="H2842" s="4">
        <v>87.812013059969004</v>
      </c>
      <c r="I2842" s="4">
        <v>5.5863778129830299</v>
      </c>
      <c r="J2842" s="4">
        <v>27.279948752857479</v>
      </c>
      <c r="K2842" s="4">
        <v>20.888487938130279</v>
      </c>
      <c r="L2842" s="4">
        <v>0.63239924533830838</v>
      </c>
      <c r="M2842" s="4">
        <v>68.626740088249804</v>
      </c>
      <c r="N2842" s="4">
        <v>27.88004157912864</v>
      </c>
      <c r="O2842" s="4">
        <v>290.8272342163898</v>
      </c>
      <c r="P2842" s="4">
        <v>94.786436963024016</v>
      </c>
      <c r="Q2842" s="4">
        <v>465.77690969199801</v>
      </c>
      <c r="R2842" s="4">
        <v>88.436125670527389</v>
      </c>
      <c r="S2842" s="4">
        <v>789.81689301277618</v>
      </c>
      <c r="T2842" s="4">
        <v>132.4580979749575</v>
      </c>
      <c r="U2842" s="4">
        <v>2980.9877361497661</v>
      </c>
      <c r="V2842" s="4">
        <v>10.15385501414279</v>
      </c>
      <c r="W2842" s="4">
        <v>205.49152519788521</v>
      </c>
      <c r="X2842" s="4"/>
      <c r="Y2842" s="4"/>
      <c r="Z2842" s="4"/>
      <c r="AA2842" s="4">
        <v>1686.8831206629191</v>
      </c>
      <c r="AB2842" s="4">
        <v>2760.58585296812</v>
      </c>
      <c r="AC2842" s="4"/>
    </row>
    <row r="2843" spans="1:29" hidden="1" x14ac:dyDescent="0.25">
      <c r="A2843" s="4" t="s">
        <v>4136</v>
      </c>
      <c r="B2843" s="4" t="s">
        <v>3938</v>
      </c>
      <c r="C2843" s="4" t="s">
        <v>2952</v>
      </c>
      <c r="D2843" s="4" t="s">
        <v>2958</v>
      </c>
      <c r="E2843" s="4" t="s">
        <v>3950</v>
      </c>
      <c r="F2843" s="4">
        <v>0</v>
      </c>
      <c r="G2843" s="4">
        <v>1.110644583722457</v>
      </c>
      <c r="H2843" s="4">
        <v>43.285066164851472</v>
      </c>
      <c r="I2843" s="4">
        <v>1.0534658602159479</v>
      </c>
      <c r="J2843" s="4">
        <v>8.1317950380469757</v>
      </c>
      <c r="K2843" s="4">
        <v>11.16186282770115</v>
      </c>
      <c r="L2843" s="4">
        <v>0.25201027057531922</v>
      </c>
      <c r="M2843" s="4">
        <v>46.284215966846979</v>
      </c>
      <c r="N2843" s="4">
        <v>18.292430941164529</v>
      </c>
      <c r="O2843" s="4">
        <v>200.73195550450299</v>
      </c>
      <c r="P2843" s="4">
        <v>69.193111946629628</v>
      </c>
      <c r="Q2843" s="4">
        <v>355.16517076616458</v>
      </c>
      <c r="R2843" s="4">
        <v>70.435231339654351</v>
      </c>
      <c r="S2843" s="4">
        <v>654.97339237786127</v>
      </c>
      <c r="T2843" s="4">
        <v>117.3638753263939</v>
      </c>
      <c r="U2843" s="4">
        <v>2219.2385839572962</v>
      </c>
      <c r="V2843" s="4">
        <v>4.96424705123626</v>
      </c>
      <c r="W2843" s="4">
        <v>51.395728245592913</v>
      </c>
      <c r="X2843" s="4"/>
      <c r="Y2843" s="4"/>
      <c r="Z2843" s="4"/>
      <c r="AA2843" s="4">
        <v>559.41869532405701</v>
      </c>
      <c r="AB2843" s="4">
        <v>1164.700408169163</v>
      </c>
      <c r="AC2843" s="4"/>
    </row>
    <row r="2844" spans="1:29" hidden="1" x14ac:dyDescent="0.25">
      <c r="A2844" s="4" t="s">
        <v>4136</v>
      </c>
      <c r="B2844" s="4" t="s">
        <v>3938</v>
      </c>
      <c r="C2844" s="4" t="s">
        <v>2952</v>
      </c>
      <c r="D2844" s="4" t="s">
        <v>2959</v>
      </c>
      <c r="E2844" s="4" t="s">
        <v>3950</v>
      </c>
      <c r="F2844" s="4">
        <v>0</v>
      </c>
      <c r="G2844" s="4">
        <v>7.5795183579513079</v>
      </c>
      <c r="H2844" s="4">
        <v>64.366574795746217</v>
      </c>
      <c r="I2844" s="4">
        <v>4.372888794901737</v>
      </c>
      <c r="J2844" s="4">
        <v>29.552843765628189</v>
      </c>
      <c r="K2844" s="4">
        <v>28.353501684388419</v>
      </c>
      <c r="L2844" s="4">
        <v>0.76054768158851738</v>
      </c>
      <c r="M2844" s="4">
        <v>85.886821447917114</v>
      </c>
      <c r="N2844" s="4">
        <v>29.712907916780271</v>
      </c>
      <c r="O2844" s="4">
        <v>286.81028598783962</v>
      </c>
      <c r="P2844" s="4">
        <v>90.215160789519615</v>
      </c>
      <c r="Q2844" s="4">
        <v>427.28314975958068</v>
      </c>
      <c r="R2844" s="4">
        <v>80.408145210537697</v>
      </c>
      <c r="S2844" s="4">
        <v>717.99775529483475</v>
      </c>
      <c r="T2844" s="4">
        <v>125.7467526011667</v>
      </c>
      <c r="U2844" s="4">
        <v>2819.4320327758478</v>
      </c>
      <c r="V2844" s="4">
        <v>14.356044195499379</v>
      </c>
      <c r="W2844" s="4">
        <v>110.73938431362519</v>
      </c>
      <c r="X2844" s="4"/>
      <c r="Y2844" s="4"/>
      <c r="Z2844" s="4"/>
      <c r="AA2844" s="4">
        <v>805.95744747263234</v>
      </c>
      <c r="AB2844" s="4">
        <v>888.62525140128014</v>
      </c>
      <c r="AC2844" s="4"/>
    </row>
    <row r="2845" spans="1:29" hidden="1" x14ac:dyDescent="0.25">
      <c r="A2845" s="4" t="s">
        <v>4136</v>
      </c>
      <c r="B2845" s="4" t="s">
        <v>3938</v>
      </c>
      <c r="C2845" s="4" t="s">
        <v>2952</v>
      </c>
      <c r="D2845" s="4" t="s">
        <v>2960</v>
      </c>
      <c r="E2845" s="4" t="s">
        <v>3950</v>
      </c>
      <c r="F2845" s="4">
        <v>0</v>
      </c>
      <c r="G2845" s="4">
        <v>1.896593146329711</v>
      </c>
      <c r="H2845" s="4">
        <v>63.702920266683527</v>
      </c>
      <c r="I2845" s="4">
        <v>2.2376203346717052</v>
      </c>
      <c r="J2845" s="4">
        <v>23.087006371472711</v>
      </c>
      <c r="K2845" s="4">
        <v>32.200853525079523</v>
      </c>
      <c r="L2845" s="4">
        <v>0.59561075646814099</v>
      </c>
      <c r="M2845" s="4">
        <v>121.31909666939541</v>
      </c>
      <c r="N2845" s="4">
        <v>42.391505870179039</v>
      </c>
      <c r="O2845" s="4">
        <v>423.72121568532668</v>
      </c>
      <c r="P2845" s="4">
        <v>134.3129102202023</v>
      </c>
      <c r="Q2845" s="4">
        <v>634.25782473895117</v>
      </c>
      <c r="R2845" s="4">
        <v>114.2667202858545</v>
      </c>
      <c r="S2845" s="4">
        <v>1030.484181091537</v>
      </c>
      <c r="T2845" s="4">
        <v>181.26013591698069</v>
      </c>
      <c r="U2845" s="4">
        <v>4192.9712105971394</v>
      </c>
      <c r="V2845" s="4">
        <v>7.8179658509930983</v>
      </c>
      <c r="W2845" s="4">
        <v>53.238831497401307</v>
      </c>
      <c r="X2845" s="4"/>
      <c r="Y2845" s="4"/>
      <c r="Z2845" s="4"/>
      <c r="AA2845" s="4">
        <v>938.07533491218294</v>
      </c>
      <c r="AB2845" s="4">
        <v>1049.670385232713</v>
      </c>
      <c r="AC2845" s="4"/>
    </row>
    <row r="2846" spans="1:29" hidden="1" x14ac:dyDescent="0.25">
      <c r="A2846" s="4" t="s">
        <v>4136</v>
      </c>
      <c r="B2846" s="4" t="s">
        <v>3938</v>
      </c>
      <c r="C2846" s="4" t="s">
        <v>2952</v>
      </c>
      <c r="D2846" s="4" t="s">
        <v>2961</v>
      </c>
      <c r="E2846" s="4" t="s">
        <v>3950</v>
      </c>
      <c r="F2846" s="4">
        <v>0</v>
      </c>
      <c r="G2846" s="4">
        <v>4.4837732142513422</v>
      </c>
      <c r="H2846" s="4">
        <v>71.015080715166434</v>
      </c>
      <c r="I2846" s="4">
        <v>1.690517390340722</v>
      </c>
      <c r="J2846" s="4">
        <v>9.9905293763182375</v>
      </c>
      <c r="K2846" s="4">
        <v>11.79900769376423</v>
      </c>
      <c r="L2846" s="4">
        <v>0.2272612757388752</v>
      </c>
      <c r="M2846" s="4">
        <v>48.614716031773817</v>
      </c>
      <c r="N2846" s="4">
        <v>20.078292614372462</v>
      </c>
      <c r="O2846" s="4">
        <v>218.28367474474439</v>
      </c>
      <c r="P2846" s="4">
        <v>75.056243315951704</v>
      </c>
      <c r="Q2846" s="4">
        <v>387.47119899159009</v>
      </c>
      <c r="R2846" s="4">
        <v>76.868444419535805</v>
      </c>
      <c r="S2846" s="4">
        <v>714.0491052490853</v>
      </c>
      <c r="T2846" s="4">
        <v>127.9253125868098</v>
      </c>
      <c r="U2846" s="4">
        <v>2434.4640669440578</v>
      </c>
      <c r="V2846" s="4">
        <v>12.872844344896929</v>
      </c>
      <c r="W2846" s="4">
        <v>166.83919218443441</v>
      </c>
      <c r="X2846" s="4"/>
      <c r="Y2846" s="4"/>
      <c r="Z2846" s="4"/>
      <c r="AA2846" s="4">
        <v>1198.3235985203321</v>
      </c>
      <c r="AB2846" s="4">
        <v>2381.0952464703519</v>
      </c>
      <c r="AC2846" s="4"/>
    </row>
    <row r="2847" spans="1:29" hidden="1" x14ac:dyDescent="0.25">
      <c r="A2847" s="4" t="s">
        <v>4136</v>
      </c>
      <c r="B2847" s="4" t="s">
        <v>3938</v>
      </c>
      <c r="C2847" s="4" t="s">
        <v>2952</v>
      </c>
      <c r="D2847" s="4" t="s">
        <v>2962</v>
      </c>
      <c r="E2847" s="4" t="s">
        <v>3950</v>
      </c>
      <c r="F2847" s="4">
        <v>0</v>
      </c>
      <c r="G2847" s="4">
        <v>29.644962005614509</v>
      </c>
      <c r="H2847" s="4">
        <v>106.68891420423761</v>
      </c>
      <c r="I2847" s="4">
        <v>9.1068254855487556</v>
      </c>
      <c r="J2847" s="4">
        <v>35.914649214385719</v>
      </c>
      <c r="K2847" s="4">
        <v>25.392095196713001</v>
      </c>
      <c r="L2847" s="4">
        <v>0.68673268193503922</v>
      </c>
      <c r="M2847" s="4">
        <v>95.424770624974883</v>
      </c>
      <c r="N2847" s="4">
        <v>35.584874799119923</v>
      </c>
      <c r="O2847" s="4">
        <v>362.23083845030641</v>
      </c>
      <c r="P2847" s="4">
        <v>121.7956055226755</v>
      </c>
      <c r="Q2847" s="4">
        <v>590.83362470850261</v>
      </c>
      <c r="R2847" s="4">
        <v>110.02788144530891</v>
      </c>
      <c r="S2847" s="4">
        <v>980.48557776622658</v>
      </c>
      <c r="T2847" s="4">
        <v>170.5997950911881</v>
      </c>
      <c r="U2847" s="4">
        <v>3834.568671485421</v>
      </c>
      <c r="V2847" s="4">
        <v>7.2625962721138562</v>
      </c>
      <c r="W2847" s="4">
        <v>48.218871789553361</v>
      </c>
      <c r="X2847" s="4"/>
      <c r="Y2847" s="4"/>
      <c r="Z2847" s="4"/>
      <c r="AA2847" s="4">
        <v>1042.6242078538071</v>
      </c>
      <c r="AB2847" s="4">
        <v>1348.0644897318989</v>
      </c>
      <c r="AC2847" s="4"/>
    </row>
    <row r="2848" spans="1:29" hidden="1" x14ac:dyDescent="0.25">
      <c r="A2848" s="4" t="s">
        <v>4136</v>
      </c>
      <c r="B2848" s="4" t="s">
        <v>3938</v>
      </c>
      <c r="C2848" s="4" t="s">
        <v>2952</v>
      </c>
      <c r="D2848" s="4" t="s">
        <v>2963</v>
      </c>
      <c r="E2848" s="4" t="s">
        <v>3950</v>
      </c>
      <c r="F2848" s="4">
        <v>0</v>
      </c>
      <c r="G2848" s="4">
        <v>2.453761757378381</v>
      </c>
      <c r="H2848" s="4">
        <v>162.65182137901579</v>
      </c>
      <c r="I2848" s="4">
        <v>3.1959183202717361</v>
      </c>
      <c r="J2848" s="4">
        <v>29.080076567008639</v>
      </c>
      <c r="K2848" s="4">
        <v>48.833280033459737</v>
      </c>
      <c r="L2848" s="4">
        <v>0.8662854736981126</v>
      </c>
      <c r="M2848" s="4">
        <v>204.10388472360671</v>
      </c>
      <c r="N2848" s="4">
        <v>78.339353454029691</v>
      </c>
      <c r="O2848" s="4">
        <v>804.04243328840562</v>
      </c>
      <c r="P2848" s="4">
        <v>265.66050093886201</v>
      </c>
      <c r="Q2848" s="4">
        <v>1273.7506173860479</v>
      </c>
      <c r="R2848" s="4">
        <v>235.4103908046672</v>
      </c>
      <c r="S2848" s="4">
        <v>2089.3483717933818</v>
      </c>
      <c r="T2848" s="4">
        <v>350.12022042546391</v>
      </c>
      <c r="U2848" s="4">
        <v>8279.3800440402101</v>
      </c>
      <c r="V2848" s="4">
        <v>4.1402807598094276</v>
      </c>
      <c r="W2848" s="4">
        <v>99.936684928663226</v>
      </c>
      <c r="X2848" s="4"/>
      <c r="Y2848" s="4"/>
      <c r="Z2848" s="4"/>
      <c r="AA2848" s="4">
        <v>3600.6614209258651</v>
      </c>
      <c r="AB2848" s="4">
        <v>4568.6312085661884</v>
      </c>
      <c r="AC2848" s="4"/>
    </row>
    <row r="2849" spans="1:29" hidden="1" x14ac:dyDescent="0.25">
      <c r="A2849" s="4" t="s">
        <v>4136</v>
      </c>
      <c r="B2849" s="4" t="s">
        <v>3938</v>
      </c>
      <c r="C2849" s="4" t="s">
        <v>2952</v>
      </c>
      <c r="D2849" s="4" t="s">
        <v>2964</v>
      </c>
      <c r="E2849" s="4" t="s">
        <v>3950</v>
      </c>
      <c r="F2849" s="4">
        <v>0</v>
      </c>
      <c r="G2849" s="4">
        <v>0.69000055575286301</v>
      </c>
      <c r="H2849" s="4">
        <v>36.340889734899577</v>
      </c>
      <c r="I2849" s="4">
        <v>0.8588144451966272</v>
      </c>
      <c r="J2849" s="4">
        <v>9.0827807991584777</v>
      </c>
      <c r="K2849" s="4">
        <v>16.640848314215091</v>
      </c>
      <c r="L2849" s="4">
        <v>0.31949664116862109</v>
      </c>
      <c r="M2849" s="4">
        <v>72.975855640391146</v>
      </c>
      <c r="N2849" s="4">
        <v>28.888692123435519</v>
      </c>
      <c r="O2849" s="4">
        <v>312.01002399122819</v>
      </c>
      <c r="P2849" s="4">
        <v>108.20548365330291</v>
      </c>
      <c r="Q2849" s="4">
        <v>528.40048622360007</v>
      </c>
      <c r="R2849" s="4">
        <v>100.2253867686829</v>
      </c>
      <c r="S2849" s="4">
        <v>883.93332636927653</v>
      </c>
      <c r="T2849" s="4">
        <v>151.622920753052</v>
      </c>
      <c r="U2849" s="4">
        <v>3380.377661936257</v>
      </c>
      <c r="V2849" s="4">
        <v>2.8021041164631719</v>
      </c>
      <c r="W2849" s="4">
        <v>30.62770722438859</v>
      </c>
      <c r="X2849" s="4"/>
      <c r="Y2849" s="4"/>
      <c r="Z2849" s="4"/>
      <c r="AA2849" s="4">
        <v>849.67494546927469</v>
      </c>
      <c r="AB2849" s="4">
        <v>1673.1874798986471</v>
      </c>
      <c r="AC2849" s="4"/>
    </row>
    <row r="2850" spans="1:29" hidden="1" x14ac:dyDescent="0.25">
      <c r="A2850" s="4" t="s">
        <v>4136</v>
      </c>
      <c r="B2850" s="4" t="s">
        <v>3938</v>
      </c>
      <c r="C2850" s="4" t="s">
        <v>2952</v>
      </c>
      <c r="D2850" s="4" t="s">
        <v>2965</v>
      </c>
      <c r="E2850" s="4" t="s">
        <v>3950</v>
      </c>
      <c r="F2850" s="4">
        <v>0</v>
      </c>
      <c r="G2850" s="4">
        <v>3.1617738523422298E-2</v>
      </c>
      <c r="H2850" s="4">
        <v>40.96099747241292</v>
      </c>
      <c r="I2850" s="4">
        <v>0.1459942274559313</v>
      </c>
      <c r="J2850" s="4">
        <v>2.4628895215670372</v>
      </c>
      <c r="K2850" s="4">
        <v>6.7580164200386443</v>
      </c>
      <c r="L2850" s="4">
        <v>0.1328929323903093</v>
      </c>
      <c r="M2850" s="4">
        <v>33.38940799454992</v>
      </c>
      <c r="N2850" s="4">
        <v>14.355754066225259</v>
      </c>
      <c r="O2850" s="4">
        <v>158.70001197713481</v>
      </c>
      <c r="P2850" s="4">
        <v>56.320534059806008</v>
      </c>
      <c r="Q2850" s="4">
        <v>286.11169688095993</v>
      </c>
      <c r="R2850" s="4">
        <v>56.566727434701818</v>
      </c>
      <c r="S2850" s="4">
        <v>517.65344002445454</v>
      </c>
      <c r="T2850" s="4">
        <v>91.894714285260918</v>
      </c>
      <c r="U2850" s="4">
        <v>1822.929513709403</v>
      </c>
      <c r="V2850" s="4">
        <v>5.043594212450663</v>
      </c>
      <c r="W2850" s="4">
        <v>39.70874494507774</v>
      </c>
      <c r="X2850" s="4"/>
      <c r="Y2850" s="4"/>
      <c r="Z2850" s="4"/>
      <c r="AA2850" s="4">
        <v>887.2723998497122</v>
      </c>
      <c r="AB2850" s="4">
        <v>1822.5366858036091</v>
      </c>
      <c r="AC2850" s="4"/>
    </row>
    <row r="2851" spans="1:29" hidden="1" x14ac:dyDescent="0.25">
      <c r="A2851" s="4" t="s">
        <v>4136</v>
      </c>
      <c r="B2851" s="4" t="s">
        <v>3938</v>
      </c>
      <c r="C2851" s="4" t="s">
        <v>2952</v>
      </c>
      <c r="D2851" s="4" t="s">
        <v>2966</v>
      </c>
      <c r="E2851" s="4" t="s">
        <v>3950</v>
      </c>
      <c r="F2851" s="4">
        <v>0</v>
      </c>
      <c r="G2851" s="4">
        <v>3.0188565176285421E-2</v>
      </c>
      <c r="H2851" s="4">
        <v>71.611694688862144</v>
      </c>
      <c r="I2851" s="4">
        <v>0.2268665116991464</v>
      </c>
      <c r="J2851" s="4">
        <v>4.8126277542066926</v>
      </c>
      <c r="K2851" s="4">
        <v>11.43071087183491</v>
      </c>
      <c r="L2851" s="4">
        <v>0.20208543986691649</v>
      </c>
      <c r="M2851" s="4">
        <v>56.334192366817788</v>
      </c>
      <c r="N2851" s="4">
        <v>23.0272859813964</v>
      </c>
      <c r="O2851" s="4">
        <v>247.46157620212401</v>
      </c>
      <c r="P2851" s="4">
        <v>85.374584514454241</v>
      </c>
      <c r="Q2851" s="4">
        <v>427.93931440992401</v>
      </c>
      <c r="R2851" s="4">
        <v>83.237580349893818</v>
      </c>
      <c r="S2851" s="4">
        <v>753.68399821621733</v>
      </c>
      <c r="T2851" s="4">
        <v>125.7808019180295</v>
      </c>
      <c r="U2851" s="4">
        <v>2760.5713096845152</v>
      </c>
      <c r="V2851" s="4">
        <v>4.7293498809886367</v>
      </c>
      <c r="W2851" s="4">
        <v>68.436145984674511</v>
      </c>
      <c r="X2851" s="4"/>
      <c r="Y2851" s="4"/>
      <c r="Z2851" s="4"/>
      <c r="AA2851" s="4">
        <v>1898.1069483651049</v>
      </c>
      <c r="AB2851" s="4">
        <v>3037.8940811709431</v>
      </c>
      <c r="AC2851" s="4"/>
    </row>
    <row r="2852" spans="1:29" hidden="1" x14ac:dyDescent="0.25">
      <c r="A2852" s="4" t="s">
        <v>4136</v>
      </c>
      <c r="B2852" s="4" t="s">
        <v>3938</v>
      </c>
      <c r="C2852" s="4" t="s">
        <v>2952</v>
      </c>
      <c r="D2852" s="4" t="s">
        <v>2967</v>
      </c>
      <c r="E2852" s="4" t="s">
        <v>3950</v>
      </c>
      <c r="F2852" s="4">
        <v>0</v>
      </c>
      <c r="G2852" s="4">
        <v>3.2705385841130738E-2</v>
      </c>
      <c r="H2852" s="4">
        <v>34.623696296573932</v>
      </c>
      <c r="I2852" s="4">
        <v>0.45003746797536659</v>
      </c>
      <c r="J2852" s="4">
        <v>7.6409182834230993</v>
      </c>
      <c r="K2852" s="4">
        <v>13.73416410109354</v>
      </c>
      <c r="L2852" s="4">
        <v>0.21189901830250929</v>
      </c>
      <c r="M2852" s="4">
        <v>62.362956659456827</v>
      </c>
      <c r="N2852" s="4">
        <v>24.47301267277027</v>
      </c>
      <c r="O2852" s="4">
        <v>251.65459779747721</v>
      </c>
      <c r="P2852" s="4">
        <v>86.268113092208509</v>
      </c>
      <c r="Q2852" s="4">
        <v>422.90178367617318</v>
      </c>
      <c r="R2852" s="4">
        <v>80.635579737383495</v>
      </c>
      <c r="S2852" s="4">
        <v>731.20738192162173</v>
      </c>
      <c r="T2852" s="4">
        <v>129.30429482318499</v>
      </c>
      <c r="U2852" s="4">
        <v>2712.4971353235101</v>
      </c>
      <c r="V2852" s="4">
        <v>3.2565804768406492</v>
      </c>
      <c r="W2852" s="4">
        <v>9.9433177040626504</v>
      </c>
      <c r="X2852" s="4"/>
      <c r="Y2852" s="4"/>
      <c r="Z2852" s="4"/>
      <c r="AA2852" s="4">
        <v>493.26059756055571</v>
      </c>
      <c r="AB2852" s="4">
        <v>800.13247514545378</v>
      </c>
      <c r="AC2852" s="4"/>
    </row>
    <row r="2853" spans="1:29" hidden="1" x14ac:dyDescent="0.25">
      <c r="A2853" s="4" t="s">
        <v>4136</v>
      </c>
      <c r="B2853" s="4" t="s">
        <v>3938</v>
      </c>
      <c r="C2853" s="4" t="s">
        <v>2952</v>
      </c>
      <c r="D2853" s="4" t="s">
        <v>2968</v>
      </c>
      <c r="E2853" s="4" t="s">
        <v>3950</v>
      </c>
      <c r="F2853" s="4">
        <v>0</v>
      </c>
      <c r="G2853" s="4">
        <v>2.183575065723601</v>
      </c>
      <c r="H2853" s="4">
        <v>20.171592201549512</v>
      </c>
      <c r="I2853" s="4">
        <v>1.498936511236143</v>
      </c>
      <c r="J2853" s="4">
        <v>6.8369615673404089</v>
      </c>
      <c r="K2853" s="4">
        <v>4.5166434638043116</v>
      </c>
      <c r="L2853" s="4">
        <v>0.15133072671032879</v>
      </c>
      <c r="M2853" s="4">
        <v>12.26032265364293</v>
      </c>
      <c r="N2853" s="4">
        <v>5.5933315113764106</v>
      </c>
      <c r="O2853" s="4">
        <v>69.205690859432394</v>
      </c>
      <c r="P2853" s="4">
        <v>26.055135566200761</v>
      </c>
      <c r="Q2853" s="4">
        <v>152.5751428597649</v>
      </c>
      <c r="R2853" s="4">
        <v>36.09039458373141</v>
      </c>
      <c r="S2853" s="4">
        <v>381.20891353418642</v>
      </c>
      <c r="T2853" s="4">
        <v>68.32519669239008</v>
      </c>
      <c r="U2853" s="4">
        <v>874.29021769726239</v>
      </c>
      <c r="V2853" s="4">
        <v>4.9179422050893793</v>
      </c>
      <c r="W2853" s="4">
        <v>120.9567738051814</v>
      </c>
      <c r="X2853" s="4"/>
      <c r="Y2853" s="4"/>
      <c r="Z2853" s="4"/>
      <c r="AA2853" s="4">
        <v>401.36292001941428</v>
      </c>
      <c r="AB2853" s="4">
        <v>1214.132529146641</v>
      </c>
      <c r="AC2853" s="4"/>
    </row>
    <row r="2854" spans="1:29" hidden="1" x14ac:dyDescent="0.25">
      <c r="A2854" s="4" t="s">
        <v>4136</v>
      </c>
      <c r="B2854" s="4" t="s">
        <v>3938</v>
      </c>
      <c r="C2854" s="4" t="s">
        <v>2952</v>
      </c>
      <c r="D2854" s="4" t="s">
        <v>2969</v>
      </c>
      <c r="E2854" s="4" t="s">
        <v>3950</v>
      </c>
      <c r="F2854" s="4">
        <v>0</v>
      </c>
      <c r="G2854" s="4">
        <v>10.220967182417461</v>
      </c>
      <c r="H2854" s="4">
        <v>87.301465567819378</v>
      </c>
      <c r="I2854" s="4">
        <v>4.6761130613695983</v>
      </c>
      <c r="J2854" s="4">
        <v>23.122928954011151</v>
      </c>
      <c r="K2854" s="4">
        <v>18.981250608684991</v>
      </c>
      <c r="L2854" s="4">
        <v>0.39334850361766471</v>
      </c>
      <c r="M2854" s="4">
        <v>72.151600336047096</v>
      </c>
      <c r="N2854" s="4">
        <v>27.47255865376021</v>
      </c>
      <c r="O2854" s="4">
        <v>286.11750462099172</v>
      </c>
      <c r="P2854" s="4">
        <v>96.933478327159335</v>
      </c>
      <c r="Q2854" s="4">
        <v>472.03801420625558</v>
      </c>
      <c r="R2854" s="4">
        <v>90.378580151095875</v>
      </c>
      <c r="S2854" s="4">
        <v>813.93499371694361</v>
      </c>
      <c r="T2854" s="4">
        <v>136.94179171730929</v>
      </c>
      <c r="U2854" s="4">
        <v>2980.3923969128941</v>
      </c>
      <c r="V2854" s="4">
        <v>4.9342392504713004</v>
      </c>
      <c r="W2854" s="4">
        <v>103.6466401857593</v>
      </c>
      <c r="X2854" s="4"/>
      <c r="Y2854" s="4"/>
      <c r="Z2854" s="4"/>
      <c r="AA2854" s="4">
        <v>1126.9884860056029</v>
      </c>
      <c r="AB2854" s="4">
        <v>2154.141698114895</v>
      </c>
      <c r="AC2854" s="4"/>
    </row>
    <row r="2855" spans="1:29" hidden="1" x14ac:dyDescent="0.25">
      <c r="A2855" s="4" t="s">
        <v>4136</v>
      </c>
      <c r="B2855" s="4" t="s">
        <v>3938</v>
      </c>
      <c r="C2855" s="4" t="s">
        <v>2952</v>
      </c>
      <c r="D2855" s="4" t="s">
        <v>2970</v>
      </c>
      <c r="E2855" s="4" t="s">
        <v>3950</v>
      </c>
      <c r="F2855" s="4">
        <v>0</v>
      </c>
      <c r="G2855" s="4">
        <v>3.2361515323756369</v>
      </c>
      <c r="H2855" s="4">
        <v>35.235533144296227</v>
      </c>
      <c r="I2855" s="4">
        <v>1.7656371569598921</v>
      </c>
      <c r="J2855" s="4">
        <v>8.7862849661765434</v>
      </c>
      <c r="K2855" s="4">
        <v>5.8268473610012199</v>
      </c>
      <c r="L2855" s="4">
        <v>0.17568054437027489</v>
      </c>
      <c r="M2855" s="4">
        <v>16.513432170897659</v>
      </c>
      <c r="N2855" s="4">
        <v>6.924622712694104</v>
      </c>
      <c r="O2855" s="4">
        <v>79.350280344159955</v>
      </c>
      <c r="P2855" s="4">
        <v>30.20285999392808</v>
      </c>
      <c r="Q2855" s="4">
        <v>184.29913505917659</v>
      </c>
      <c r="R2855" s="4">
        <v>44.469852890140892</v>
      </c>
      <c r="S2855" s="4">
        <v>482.71877455826808</v>
      </c>
      <c r="T2855" s="4">
        <v>98.662798781068943</v>
      </c>
      <c r="U2855" s="4">
        <v>998.79245515822629</v>
      </c>
      <c r="V2855" s="4">
        <v>2.3027489699921202</v>
      </c>
      <c r="W2855" s="4">
        <v>99.117779603670456</v>
      </c>
      <c r="X2855" s="4"/>
      <c r="Y2855" s="4"/>
      <c r="Z2855" s="4"/>
      <c r="AA2855" s="4">
        <v>357.19783880165011</v>
      </c>
      <c r="AB2855" s="4">
        <v>1555.5751742782149</v>
      </c>
      <c r="AC2855" s="4"/>
    </row>
    <row r="2856" spans="1:29" hidden="1" x14ac:dyDescent="0.25">
      <c r="A2856" s="4" t="s">
        <v>4136</v>
      </c>
      <c r="B2856" s="4" t="s">
        <v>3938</v>
      </c>
      <c r="C2856" s="4" t="s">
        <v>2972</v>
      </c>
      <c r="D2856" s="4" t="s">
        <v>2971</v>
      </c>
      <c r="E2856" s="4" t="s">
        <v>3950</v>
      </c>
      <c r="F2856" s="4">
        <v>0</v>
      </c>
      <c r="G2856" s="4">
        <v>5.1931996952191374E-3</v>
      </c>
      <c r="H2856" s="4">
        <v>13.30615738368536</v>
      </c>
      <c r="I2856" s="4">
        <v>9.0034382014582359E-2</v>
      </c>
      <c r="J2856" s="4">
        <v>1.5188049853733849</v>
      </c>
      <c r="K2856" s="4">
        <v>2.6056432108003649</v>
      </c>
      <c r="L2856" s="4">
        <v>0.2457770701903603</v>
      </c>
      <c r="M2856" s="4">
        <v>13.796975744568311</v>
      </c>
      <c r="N2856" s="4">
        <v>4.9469277094765154</v>
      </c>
      <c r="O2856" s="4">
        <v>45.041396717172447</v>
      </c>
      <c r="P2856" s="4">
        <v>17.096897156420329</v>
      </c>
      <c r="Q2856" s="4">
        <v>82.137486266789168</v>
      </c>
      <c r="R2856" s="4">
        <v>17.425672144290299</v>
      </c>
      <c r="S2856" s="4">
        <v>164.13091072966211</v>
      </c>
      <c r="T2856" s="4">
        <v>34.178091526504488</v>
      </c>
      <c r="U2856" s="4">
        <v>501.16483165298422</v>
      </c>
      <c r="V2856" s="4">
        <v>16.705950988797731</v>
      </c>
      <c r="W2856" s="4">
        <v>1.919401236491999</v>
      </c>
      <c r="X2856" s="4"/>
      <c r="Y2856" s="4"/>
      <c r="Z2856" s="4"/>
      <c r="AA2856" s="4">
        <v>90.017056789798517</v>
      </c>
      <c r="AB2856" s="4">
        <v>139.12705024333741</v>
      </c>
      <c r="AC2856" s="4"/>
    </row>
    <row r="2857" spans="1:29" hidden="1" x14ac:dyDescent="0.25">
      <c r="A2857" s="4" t="s">
        <v>4136</v>
      </c>
      <c r="B2857" s="4" t="s">
        <v>3938</v>
      </c>
      <c r="C2857" s="4" t="s">
        <v>2972</v>
      </c>
      <c r="D2857" s="4" t="s">
        <v>2973</v>
      </c>
      <c r="E2857" s="4" t="s">
        <v>3950</v>
      </c>
      <c r="F2857" s="4">
        <v>0</v>
      </c>
      <c r="G2857" s="4">
        <v>2.4067323139197279E-3</v>
      </c>
      <c r="H2857" s="4">
        <v>23.14669256418108</v>
      </c>
      <c r="I2857" s="4">
        <v>5.3834529116380751E-2</v>
      </c>
      <c r="J2857" s="4">
        <v>1.00232906574132</v>
      </c>
      <c r="K2857" s="4">
        <v>2.5975381810021481</v>
      </c>
      <c r="L2857" s="4">
        <v>9.417300180728852E-2</v>
      </c>
      <c r="M2857" s="4">
        <v>15.720203829500839</v>
      </c>
      <c r="N2857" s="4">
        <v>7.4206576732758842</v>
      </c>
      <c r="O2857" s="4">
        <v>73.837507936378799</v>
      </c>
      <c r="P2857" s="4">
        <v>28.429566504790738</v>
      </c>
      <c r="Q2857" s="4">
        <v>141.51886137545731</v>
      </c>
      <c r="R2857" s="4">
        <v>30.24620461799876</v>
      </c>
      <c r="S2857" s="4">
        <v>271.35369488193908</v>
      </c>
      <c r="T2857" s="4">
        <v>52.907575633397038</v>
      </c>
      <c r="U2857" s="4">
        <v>840.52224532032437</v>
      </c>
      <c r="V2857" s="4">
        <v>2.9217129305175669</v>
      </c>
      <c r="W2857" s="4">
        <v>12.57807029826356</v>
      </c>
      <c r="X2857" s="4"/>
      <c r="Y2857" s="4"/>
      <c r="Z2857" s="4"/>
      <c r="AA2857" s="4">
        <v>202.8878854727065</v>
      </c>
      <c r="AB2857" s="4">
        <v>518.18581657411721</v>
      </c>
      <c r="AC2857" s="4"/>
    </row>
    <row r="2858" spans="1:29" hidden="1" x14ac:dyDescent="0.25">
      <c r="A2858" s="4" t="s">
        <v>4136</v>
      </c>
      <c r="B2858" s="4" t="s">
        <v>3938</v>
      </c>
      <c r="C2858" s="4" t="s">
        <v>2972</v>
      </c>
      <c r="D2858" s="4" t="s">
        <v>2974</v>
      </c>
      <c r="E2858" s="4" t="s">
        <v>3950</v>
      </c>
      <c r="F2858" s="4">
        <v>0</v>
      </c>
      <c r="G2858" s="4">
        <v>6.7996633415402727E-2</v>
      </c>
      <c r="H2858" s="4">
        <v>75.823760511431402</v>
      </c>
      <c r="I2858" s="4">
        <v>1.0721595780990889</v>
      </c>
      <c r="J2858" s="4">
        <v>16.938198016960179</v>
      </c>
      <c r="K2858" s="4">
        <v>25.245487848884942</v>
      </c>
      <c r="L2858" s="4">
        <v>1.2461104598850641</v>
      </c>
      <c r="M2858" s="4">
        <v>107.5042363701295</v>
      </c>
      <c r="N2858" s="4">
        <v>37.251515895321972</v>
      </c>
      <c r="O2858" s="4">
        <v>330.652703626228</v>
      </c>
      <c r="P2858" s="4">
        <v>114.7181861520755</v>
      </c>
      <c r="Q2858" s="4">
        <v>521.83233513391212</v>
      </c>
      <c r="R2858" s="4">
        <v>102.2688431893811</v>
      </c>
      <c r="S2858" s="4">
        <v>885.72920104120681</v>
      </c>
      <c r="T2858" s="4">
        <v>168.21200083963149</v>
      </c>
      <c r="U2858" s="4">
        <v>3207.3319155450849</v>
      </c>
      <c r="V2858" s="4">
        <v>8.4152294304399433</v>
      </c>
      <c r="W2858" s="4">
        <v>10.39125444803755</v>
      </c>
      <c r="X2858" s="4"/>
      <c r="Y2858" s="4"/>
      <c r="Z2858" s="4"/>
      <c r="AA2858" s="4">
        <v>881.65611091935943</v>
      </c>
      <c r="AB2858" s="4">
        <v>996.72078880518768</v>
      </c>
      <c r="AC2858" s="4"/>
    </row>
    <row r="2859" spans="1:29" hidden="1" x14ac:dyDescent="0.25">
      <c r="A2859" s="4" t="s">
        <v>4136</v>
      </c>
      <c r="B2859" s="4" t="s">
        <v>3938</v>
      </c>
      <c r="C2859" s="4" t="s">
        <v>2972</v>
      </c>
      <c r="D2859" s="4" t="s">
        <v>2975</v>
      </c>
      <c r="E2859" s="4" t="s">
        <v>3950</v>
      </c>
      <c r="F2859" s="4">
        <v>0</v>
      </c>
      <c r="G2859" s="4">
        <v>2.0558214866358369E-2</v>
      </c>
      <c r="H2859" s="4">
        <v>60.503571756064403</v>
      </c>
      <c r="I2859" s="4">
        <v>0.36254802021901927</v>
      </c>
      <c r="J2859" s="4">
        <v>5.4247360182717488</v>
      </c>
      <c r="K2859" s="4">
        <v>8.3317052774169778</v>
      </c>
      <c r="L2859" s="4">
        <v>0.26770381634455331</v>
      </c>
      <c r="M2859" s="4">
        <v>40.545731872201522</v>
      </c>
      <c r="N2859" s="4">
        <v>15.270359612648519</v>
      </c>
      <c r="O2859" s="4">
        <v>141.29161649421201</v>
      </c>
      <c r="P2859" s="4">
        <v>51.222539914925207</v>
      </c>
      <c r="Q2859" s="4">
        <v>234.3007624921286</v>
      </c>
      <c r="R2859" s="4">
        <v>46.050645792721113</v>
      </c>
      <c r="S2859" s="4">
        <v>407.22083431540551</v>
      </c>
      <c r="T2859" s="4">
        <v>78.836534138850325</v>
      </c>
      <c r="U2859" s="4">
        <v>1430.3250698020991</v>
      </c>
      <c r="V2859" s="4">
        <v>8.1249484140436685</v>
      </c>
      <c r="W2859" s="4">
        <v>10.490613429259319</v>
      </c>
      <c r="X2859" s="4"/>
      <c r="Y2859" s="4"/>
      <c r="Z2859" s="4"/>
      <c r="AA2859" s="4">
        <v>754.50981828579427</v>
      </c>
      <c r="AB2859" s="4">
        <v>654.36763192966362</v>
      </c>
      <c r="AC2859" s="4"/>
    </row>
    <row r="2860" spans="1:29" hidden="1" x14ac:dyDescent="0.25">
      <c r="A2860" s="4" t="s">
        <v>4136</v>
      </c>
      <c r="B2860" s="4" t="s">
        <v>3938</v>
      </c>
      <c r="C2860" s="4" t="s">
        <v>2972</v>
      </c>
      <c r="D2860" s="4" t="s">
        <v>2976</v>
      </c>
      <c r="E2860" s="4" t="s">
        <v>3950</v>
      </c>
      <c r="F2860" s="4">
        <v>0</v>
      </c>
      <c r="G2860" s="4">
        <v>8.1876929439291361E-3</v>
      </c>
      <c r="H2860" s="4">
        <v>22.279962027155001</v>
      </c>
      <c r="I2860" s="4">
        <v>6.5498232894600703E-2</v>
      </c>
      <c r="J2860" s="4">
        <v>0.85333215486806568</v>
      </c>
      <c r="K2860" s="4">
        <v>2.4258054888987401</v>
      </c>
      <c r="L2860" s="4">
        <v>0.1150505962592222</v>
      </c>
      <c r="M2860" s="4">
        <v>17.145848098885711</v>
      </c>
      <c r="N2860" s="4">
        <v>8.0365119908823868</v>
      </c>
      <c r="O2860" s="4">
        <v>87.156717382057593</v>
      </c>
      <c r="P2860" s="4">
        <v>34.465127232724562</v>
      </c>
      <c r="Q2860" s="4">
        <v>178.7719686024958</v>
      </c>
      <c r="R2860" s="4">
        <v>37.39980755393681</v>
      </c>
      <c r="S2860" s="4">
        <v>341.93943066711063</v>
      </c>
      <c r="T2860" s="4">
        <v>66.534767788217053</v>
      </c>
      <c r="U2860" s="4">
        <v>1038.101346713496</v>
      </c>
      <c r="V2860" s="4">
        <v>3.2165441922268299</v>
      </c>
      <c r="W2860" s="4">
        <v>22.187794893170519</v>
      </c>
      <c r="X2860" s="4"/>
      <c r="Y2860" s="4"/>
      <c r="Z2860" s="4"/>
      <c r="AA2860" s="4">
        <v>264.99867628438892</v>
      </c>
      <c r="AB2860" s="4">
        <v>781.77526464599953</v>
      </c>
      <c r="AC2860" s="4"/>
    </row>
    <row r="2861" spans="1:29" hidden="1" x14ac:dyDescent="0.25">
      <c r="A2861" s="4" t="s">
        <v>4136</v>
      </c>
      <c r="B2861" s="4" t="s">
        <v>3938</v>
      </c>
      <c r="C2861" s="4" t="s">
        <v>2972</v>
      </c>
      <c r="D2861" s="4" t="s">
        <v>2977</v>
      </c>
      <c r="E2861" s="4" t="s">
        <v>3950</v>
      </c>
      <c r="F2861" s="4">
        <v>0</v>
      </c>
      <c r="G2861" s="4">
        <v>4.5107494434848697E-2</v>
      </c>
      <c r="H2861" s="4">
        <v>51.250818719837604</v>
      </c>
      <c r="I2861" s="4">
        <v>0.43081887142930081</v>
      </c>
      <c r="J2861" s="4">
        <v>6.9531246332410737</v>
      </c>
      <c r="K2861" s="4">
        <v>11.36673442714052</v>
      </c>
      <c r="L2861" s="4">
        <v>0.38199649824855159</v>
      </c>
      <c r="M2861" s="4">
        <v>56.03653061129728</v>
      </c>
      <c r="N2861" s="4">
        <v>21.85618795348579</v>
      </c>
      <c r="O2861" s="4">
        <v>199.36410841160981</v>
      </c>
      <c r="P2861" s="4">
        <v>71.732273740066447</v>
      </c>
      <c r="Q2861" s="4">
        <v>328.1625324760202</v>
      </c>
      <c r="R2861" s="4">
        <v>65.724036391643395</v>
      </c>
      <c r="S2861" s="4">
        <v>585.49466614811422</v>
      </c>
      <c r="T2861" s="4">
        <v>107.9036583314717</v>
      </c>
      <c r="U2861" s="4">
        <v>2053.3181920985662</v>
      </c>
      <c r="V2861" s="4">
        <v>4.4084797535747642</v>
      </c>
      <c r="W2861" s="4">
        <v>16.0998081340468</v>
      </c>
      <c r="X2861" s="4"/>
      <c r="Y2861" s="4"/>
      <c r="Z2861" s="4"/>
      <c r="AA2861" s="4">
        <v>548.23980579169756</v>
      </c>
      <c r="AB2861" s="4">
        <v>904.48343812810992</v>
      </c>
      <c r="AC2861" s="4"/>
    </row>
    <row r="2862" spans="1:29" hidden="1" x14ac:dyDescent="0.25">
      <c r="A2862" s="4" t="s">
        <v>4136</v>
      </c>
      <c r="B2862" s="4" t="s">
        <v>3938</v>
      </c>
      <c r="C2862" s="4" t="s">
        <v>2972</v>
      </c>
      <c r="D2862" s="4" t="s">
        <v>2978</v>
      </c>
      <c r="E2862" s="4" t="s">
        <v>3950</v>
      </c>
      <c r="F2862" s="4">
        <v>0</v>
      </c>
      <c r="G2862" s="4">
        <v>1.5058460862674469E-2</v>
      </c>
      <c r="H2862" s="4">
        <v>15.248224094870601</v>
      </c>
      <c r="I2862" s="4">
        <v>0.13098271336208911</v>
      </c>
      <c r="J2862" s="4">
        <v>1.794844677621579</v>
      </c>
      <c r="K2862" s="4">
        <v>3.5238462804079642</v>
      </c>
      <c r="L2862" s="4">
        <v>0.19168248527696541</v>
      </c>
      <c r="M2862" s="4">
        <v>16.604322988975419</v>
      </c>
      <c r="N2862" s="4">
        <v>5.7304693688047346</v>
      </c>
      <c r="O2862" s="4">
        <v>53.577939706094348</v>
      </c>
      <c r="P2862" s="4">
        <v>19.651294762597502</v>
      </c>
      <c r="Q2862" s="4">
        <v>92.77309330515213</v>
      </c>
      <c r="R2862" s="4">
        <v>19.052677042431991</v>
      </c>
      <c r="S2862" s="4">
        <v>174.37626354517101</v>
      </c>
      <c r="T2862" s="4">
        <v>35.806872100726153</v>
      </c>
      <c r="U2862" s="4">
        <v>579.26876742601746</v>
      </c>
      <c r="V2862" s="4">
        <v>18.977107616764819</v>
      </c>
      <c r="W2862" s="4">
        <v>2.5157356828350239</v>
      </c>
      <c r="X2862" s="4"/>
      <c r="Y2862" s="4"/>
      <c r="Z2862" s="4"/>
      <c r="AA2862" s="4">
        <v>113.7037745521143</v>
      </c>
      <c r="AB2862" s="4">
        <v>145.66677664342899</v>
      </c>
      <c r="AC2862" s="4"/>
    </row>
    <row r="2863" spans="1:29" hidden="1" x14ac:dyDescent="0.25">
      <c r="A2863" s="4" t="s">
        <v>4136</v>
      </c>
      <c r="B2863" s="4" t="s">
        <v>3938</v>
      </c>
      <c r="C2863" s="4" t="s">
        <v>2972</v>
      </c>
      <c r="D2863" s="4" t="s">
        <v>2979</v>
      </c>
      <c r="E2863" s="4" t="s">
        <v>3950</v>
      </c>
      <c r="F2863" s="4">
        <v>0</v>
      </c>
      <c r="G2863" s="4">
        <v>0</v>
      </c>
      <c r="H2863" s="4">
        <v>32.082439460642703</v>
      </c>
      <c r="I2863" s="4">
        <v>0.1180049610304322</v>
      </c>
      <c r="J2863" s="4">
        <v>2.8193633669563392</v>
      </c>
      <c r="K2863" s="4">
        <v>7.0170374895641139</v>
      </c>
      <c r="L2863" s="4">
        <v>0.23209800148651391</v>
      </c>
      <c r="M2863" s="4">
        <v>42.635762043966572</v>
      </c>
      <c r="N2863" s="4">
        <v>21.126002833426568</v>
      </c>
      <c r="O2863" s="4">
        <v>218.07480401555301</v>
      </c>
      <c r="P2863" s="4">
        <v>82.773446778539267</v>
      </c>
      <c r="Q2863" s="4">
        <v>403.31128942968201</v>
      </c>
      <c r="R2863" s="4">
        <v>81.220554692764935</v>
      </c>
      <c r="S2863" s="4">
        <v>686.33202725148533</v>
      </c>
      <c r="T2863" s="4">
        <v>124.5140866206599</v>
      </c>
      <c r="U2863" s="4">
        <v>2455.4981956337442</v>
      </c>
      <c r="V2863" s="4">
        <v>2.2366136063362072</v>
      </c>
      <c r="W2863" s="4">
        <v>45.513788738391241</v>
      </c>
      <c r="X2863" s="4"/>
      <c r="Y2863" s="4"/>
      <c r="Z2863" s="4"/>
      <c r="AA2863" s="4">
        <v>641.8435594709299</v>
      </c>
      <c r="AB2863" s="4">
        <v>1756.588892735625</v>
      </c>
      <c r="AC2863" s="4"/>
    </row>
    <row r="2864" spans="1:29" hidden="1" x14ac:dyDescent="0.25">
      <c r="A2864" s="4" t="s">
        <v>4136</v>
      </c>
      <c r="B2864" s="4" t="s">
        <v>3938</v>
      </c>
      <c r="C2864" s="4" t="s">
        <v>2972</v>
      </c>
      <c r="D2864" s="4" t="s">
        <v>2980</v>
      </c>
      <c r="E2864" s="4" t="s">
        <v>3950</v>
      </c>
      <c r="F2864" s="4">
        <v>0</v>
      </c>
      <c r="G2864" s="4">
        <v>5.0902444505687781E-2</v>
      </c>
      <c r="H2864" s="4">
        <v>58.50584967520237</v>
      </c>
      <c r="I2864" s="4">
        <v>0.6584023822169085</v>
      </c>
      <c r="J2864" s="4">
        <v>9.3558622902603172</v>
      </c>
      <c r="K2864" s="4">
        <v>14.486441814019161</v>
      </c>
      <c r="L2864" s="4">
        <v>0.41726809816975569</v>
      </c>
      <c r="M2864" s="4">
        <v>68.473245817750694</v>
      </c>
      <c r="N2864" s="4">
        <v>24.946818014098561</v>
      </c>
      <c r="O2864" s="4">
        <v>229.31237307840129</v>
      </c>
      <c r="P2864" s="4">
        <v>81.088322865219837</v>
      </c>
      <c r="Q2864" s="4">
        <v>373.0842144940184</v>
      </c>
      <c r="R2864" s="4">
        <v>73.096527612590066</v>
      </c>
      <c r="S2864" s="4">
        <v>641.25201161498887</v>
      </c>
      <c r="T2864" s="4">
        <v>122.5263378665193</v>
      </c>
      <c r="U2864" s="4">
        <v>2374.9871731729249</v>
      </c>
      <c r="V2864" s="4">
        <v>4.6756778466119302</v>
      </c>
      <c r="W2864" s="4">
        <v>10.822832313833899</v>
      </c>
      <c r="X2864" s="4"/>
      <c r="Y2864" s="4"/>
      <c r="Z2864" s="4"/>
      <c r="AA2864" s="4">
        <v>631.3901510571111</v>
      </c>
      <c r="AB2864" s="4">
        <v>923.13083636410488</v>
      </c>
      <c r="AC2864" s="4"/>
    </row>
    <row r="2865" spans="1:29" hidden="1" x14ac:dyDescent="0.25">
      <c r="A2865" s="4" t="s">
        <v>4136</v>
      </c>
      <c r="B2865" s="4" t="s">
        <v>3938</v>
      </c>
      <c r="C2865" s="4" t="s">
        <v>2972</v>
      </c>
      <c r="D2865" s="4" t="s">
        <v>2981</v>
      </c>
      <c r="E2865" s="4" t="s">
        <v>3950</v>
      </c>
      <c r="F2865" s="4">
        <v>0</v>
      </c>
      <c r="G2865" s="4">
        <v>9.1412282315488404E-3</v>
      </c>
      <c r="H2865" s="4">
        <v>46.643846310092357</v>
      </c>
      <c r="I2865" s="4">
        <v>0.1491454541257978</v>
      </c>
      <c r="J2865" s="4">
        <v>3.2380044624373561</v>
      </c>
      <c r="K2865" s="4">
        <v>6.414664645942076</v>
      </c>
      <c r="L2865" s="4">
        <v>0.22131399401191931</v>
      </c>
      <c r="M2865" s="4">
        <v>31.54869236702736</v>
      </c>
      <c r="N2865" s="4">
        <v>12.110347938286971</v>
      </c>
      <c r="O2865" s="4">
        <v>116.88784538780649</v>
      </c>
      <c r="P2865" s="4">
        <v>42.825908482502633</v>
      </c>
      <c r="Q2865" s="4">
        <v>203.25081519183121</v>
      </c>
      <c r="R2865" s="4">
        <v>41.317635819022733</v>
      </c>
      <c r="S2865" s="4">
        <v>367.9170370927373</v>
      </c>
      <c r="T2865" s="4">
        <v>70.233090233826474</v>
      </c>
      <c r="U2865" s="4">
        <v>1261.110335400017</v>
      </c>
      <c r="V2865" s="4">
        <v>4.3727238021221808</v>
      </c>
      <c r="W2865" s="4">
        <v>18.77397512534959</v>
      </c>
      <c r="X2865" s="4"/>
      <c r="Y2865" s="4"/>
      <c r="Z2865" s="4"/>
      <c r="AA2865" s="4">
        <v>671.36305212714751</v>
      </c>
      <c r="AB2865" s="4">
        <v>1150.194834876741</v>
      </c>
      <c r="AC2865" s="4"/>
    </row>
    <row r="2866" spans="1:29" hidden="1" x14ac:dyDescent="0.25">
      <c r="A2866" s="4" t="s">
        <v>4136</v>
      </c>
      <c r="B2866" s="4" t="s">
        <v>3938</v>
      </c>
      <c r="C2866" s="4" t="s">
        <v>2972</v>
      </c>
      <c r="D2866" s="4" t="s">
        <v>2982</v>
      </c>
      <c r="E2866" s="4" t="s">
        <v>3950</v>
      </c>
      <c r="F2866" s="4">
        <v>0</v>
      </c>
      <c r="G2866" s="4">
        <v>5.0974818011020592E-2</v>
      </c>
      <c r="H2866" s="4">
        <v>51.983096295389252</v>
      </c>
      <c r="I2866" s="4">
        <v>0.23405483610085381</v>
      </c>
      <c r="J2866" s="4">
        <v>4.0200042160777416</v>
      </c>
      <c r="K2866" s="4">
        <v>8.1382196527133726</v>
      </c>
      <c r="L2866" s="4">
        <v>0.24928257971290291</v>
      </c>
      <c r="M2866" s="4">
        <v>44.229368971561371</v>
      </c>
      <c r="N2866" s="4">
        <v>17.81300346379161</v>
      </c>
      <c r="O2866" s="4">
        <v>171.3503215161945</v>
      </c>
      <c r="P2866" s="4">
        <v>63.107973882041208</v>
      </c>
      <c r="Q2866" s="4">
        <v>299.53333646243021</v>
      </c>
      <c r="R2866" s="4">
        <v>59.761094439783889</v>
      </c>
      <c r="S2866" s="4">
        <v>526.63097464244117</v>
      </c>
      <c r="T2866" s="4">
        <v>101.9247454234543</v>
      </c>
      <c r="U2866" s="4">
        <v>1867.12676101999</v>
      </c>
      <c r="V2866" s="4">
        <v>4.6849362730190753</v>
      </c>
      <c r="W2866" s="4">
        <v>20.124382441378959</v>
      </c>
      <c r="X2866" s="4"/>
      <c r="Y2866" s="4"/>
      <c r="Z2866" s="4"/>
      <c r="AA2866" s="4">
        <v>582.35622136019379</v>
      </c>
      <c r="AB2866" s="4">
        <v>972.71159752415804</v>
      </c>
      <c r="AC2866" s="4"/>
    </row>
    <row r="2867" spans="1:29" hidden="1" x14ac:dyDescent="0.25">
      <c r="A2867" s="4" t="s">
        <v>4136</v>
      </c>
      <c r="B2867" s="4" t="s">
        <v>3938</v>
      </c>
      <c r="C2867" s="4" t="s">
        <v>2972</v>
      </c>
      <c r="D2867" s="4" t="s">
        <v>2983</v>
      </c>
      <c r="E2867" s="4" t="s">
        <v>3950</v>
      </c>
      <c r="F2867" s="4">
        <v>0</v>
      </c>
      <c r="G2867" s="4">
        <v>8.3425773166216962E-3</v>
      </c>
      <c r="H2867" s="4">
        <v>40.905934508303197</v>
      </c>
      <c r="I2867" s="4">
        <v>0.1087112494219345</v>
      </c>
      <c r="J2867" s="4">
        <v>1.8413225496499721</v>
      </c>
      <c r="K2867" s="4">
        <v>4.1836098657507774</v>
      </c>
      <c r="L2867" s="4">
        <v>0.1744783355607544</v>
      </c>
      <c r="M2867" s="4">
        <v>22.20885596606773</v>
      </c>
      <c r="N2867" s="4">
        <v>9.3096310866873839</v>
      </c>
      <c r="O2867" s="4">
        <v>93.370257566744101</v>
      </c>
      <c r="P2867" s="4">
        <v>35.118742830939262</v>
      </c>
      <c r="Q2867" s="4">
        <v>169.2221486352268</v>
      </c>
      <c r="R2867" s="4">
        <v>34.765566584229973</v>
      </c>
      <c r="S2867" s="4">
        <v>309.62520451918323</v>
      </c>
      <c r="T2867" s="4">
        <v>62.708668142935252</v>
      </c>
      <c r="U2867" s="4">
        <v>1030.790384167459</v>
      </c>
      <c r="V2867" s="4">
        <v>2.3454344488452059</v>
      </c>
      <c r="W2867" s="4">
        <v>9.2359749287383739</v>
      </c>
      <c r="X2867" s="4"/>
      <c r="Y2867" s="4"/>
      <c r="Z2867" s="4"/>
      <c r="AA2867" s="4">
        <v>220.132876592461</v>
      </c>
      <c r="AB2867" s="4">
        <v>436.47229965398492</v>
      </c>
      <c r="AC2867" s="4"/>
    </row>
    <row r="2868" spans="1:29" hidden="1" x14ac:dyDescent="0.25">
      <c r="A2868" s="4" t="s">
        <v>4136</v>
      </c>
      <c r="B2868" s="4" t="s">
        <v>3938</v>
      </c>
      <c r="C2868" s="4" t="s">
        <v>2972</v>
      </c>
      <c r="D2868" s="4" t="s">
        <v>2984</v>
      </c>
      <c r="E2868" s="4" t="s">
        <v>3950</v>
      </c>
      <c r="F2868" s="4">
        <v>0</v>
      </c>
      <c r="G2868" s="4">
        <v>0</v>
      </c>
      <c r="H2868" s="4">
        <v>29.507797874990949</v>
      </c>
      <c r="I2868" s="4">
        <v>8.8061276004150993E-2</v>
      </c>
      <c r="J2868" s="4">
        <v>1.5180156844896331</v>
      </c>
      <c r="K2868" s="4">
        <v>3.401681776539383</v>
      </c>
      <c r="L2868" s="4">
        <v>0.12057885575333591</v>
      </c>
      <c r="M2868" s="4">
        <v>22.32920159294488</v>
      </c>
      <c r="N2868" s="4">
        <v>9.8118102337352422</v>
      </c>
      <c r="O2868" s="4">
        <v>97.043866106357399</v>
      </c>
      <c r="P2868" s="4">
        <v>37.23555139774804</v>
      </c>
      <c r="Q2868" s="4">
        <v>180.3086837926555</v>
      </c>
      <c r="R2868" s="4">
        <v>36.89870122011768</v>
      </c>
      <c r="S2868" s="4">
        <v>335.43944006338802</v>
      </c>
      <c r="T2868" s="4">
        <v>65.368997800832233</v>
      </c>
      <c r="U2868" s="4">
        <v>1107.1215359637299</v>
      </c>
      <c r="V2868" s="4">
        <v>3.656616124798413</v>
      </c>
      <c r="W2868" s="4">
        <v>11.7527070756045</v>
      </c>
      <c r="X2868" s="4"/>
      <c r="Y2868" s="4"/>
      <c r="Z2868" s="4"/>
      <c r="AA2868" s="4">
        <v>221.40556484050401</v>
      </c>
      <c r="AB2868" s="4">
        <v>505.26471068746929</v>
      </c>
      <c r="AC2868" s="4"/>
    </row>
    <row r="2869" spans="1:29" hidden="1" x14ac:dyDescent="0.25">
      <c r="A2869" s="4" t="s">
        <v>4136</v>
      </c>
      <c r="B2869" s="4" t="s">
        <v>3938</v>
      </c>
      <c r="C2869" s="4" t="s">
        <v>2972</v>
      </c>
      <c r="D2869" s="4" t="s">
        <v>2985</v>
      </c>
      <c r="E2869" s="4" t="s">
        <v>3950</v>
      </c>
      <c r="F2869" s="4">
        <v>0</v>
      </c>
      <c r="G2869" s="4">
        <v>1.486296685449702E-2</v>
      </c>
      <c r="H2869" s="4">
        <v>37.653355909981087</v>
      </c>
      <c r="I2869" s="4">
        <v>0.21286223412627209</v>
      </c>
      <c r="J2869" s="4">
        <v>2.924335059817472</v>
      </c>
      <c r="K2869" s="4">
        <v>5.9197861935783811</v>
      </c>
      <c r="L2869" s="4">
        <v>0.28483817076719981</v>
      </c>
      <c r="M2869" s="4">
        <v>26.11156065890459</v>
      </c>
      <c r="N2869" s="4">
        <v>10.14052524465472</v>
      </c>
      <c r="O2869" s="4">
        <v>97.203674032375829</v>
      </c>
      <c r="P2869" s="4">
        <v>36.781834293067668</v>
      </c>
      <c r="Q2869" s="4">
        <v>177.99023990513709</v>
      </c>
      <c r="R2869" s="4">
        <v>36.382082851669708</v>
      </c>
      <c r="S2869" s="4">
        <v>335.55904560316912</v>
      </c>
      <c r="T2869" s="4">
        <v>71.644793618181964</v>
      </c>
      <c r="U2869" s="4">
        <v>1087.5481030070539</v>
      </c>
      <c r="V2869" s="4">
        <v>6.5941494278860038</v>
      </c>
      <c r="W2869" s="4">
        <v>5.8590672853529409</v>
      </c>
      <c r="X2869" s="4"/>
      <c r="Y2869" s="4"/>
      <c r="Z2869" s="4"/>
      <c r="AA2869" s="4">
        <v>216.39276206516749</v>
      </c>
      <c r="AB2869" s="4">
        <v>330.55935082679832</v>
      </c>
      <c r="AC2869" s="4"/>
    </row>
    <row r="2870" spans="1:29" hidden="1" x14ac:dyDescent="0.25">
      <c r="A2870" s="4" t="s">
        <v>4136</v>
      </c>
      <c r="B2870" s="4" t="s">
        <v>3938</v>
      </c>
      <c r="C2870" s="4" t="s">
        <v>2972</v>
      </c>
      <c r="D2870" s="4" t="s">
        <v>2986</v>
      </c>
      <c r="E2870" s="4" t="s">
        <v>3950</v>
      </c>
      <c r="F2870" s="4">
        <v>0</v>
      </c>
      <c r="G2870" s="4">
        <v>0</v>
      </c>
      <c r="H2870" s="4">
        <v>26.2581298991444</v>
      </c>
      <c r="I2870" s="4">
        <v>7.2380449581841824E-2</v>
      </c>
      <c r="J2870" s="4">
        <v>1.121501976141984</v>
      </c>
      <c r="K2870" s="4">
        <v>2.4018889436817839</v>
      </c>
      <c r="L2870" s="4">
        <v>7.5844505646822449E-2</v>
      </c>
      <c r="M2870" s="4">
        <v>14.33535211254256</v>
      </c>
      <c r="N2870" s="4">
        <v>6.1058472026482749</v>
      </c>
      <c r="O2870" s="4">
        <v>59.89298233290954</v>
      </c>
      <c r="P2870" s="4">
        <v>23.035690226872301</v>
      </c>
      <c r="Q2870" s="4">
        <v>113.616439883948</v>
      </c>
      <c r="R2870" s="4">
        <v>24.293800136079629</v>
      </c>
      <c r="S2870" s="4">
        <v>221.95052815724529</v>
      </c>
      <c r="T2870" s="4">
        <v>45.246888665349132</v>
      </c>
      <c r="U2870" s="4">
        <v>703.82452908079847</v>
      </c>
      <c r="V2870" s="4">
        <v>1.8174857610314019</v>
      </c>
      <c r="W2870" s="4">
        <v>9.5434992017344467</v>
      </c>
      <c r="X2870" s="4"/>
      <c r="Y2870" s="4"/>
      <c r="Z2870" s="4"/>
      <c r="AA2870" s="4">
        <v>208.76622063842061</v>
      </c>
      <c r="AB2870" s="4">
        <v>484.62840859475159</v>
      </c>
      <c r="AC2870" s="4"/>
    </row>
    <row r="2871" spans="1:29" hidden="1" x14ac:dyDescent="0.25">
      <c r="A2871" s="4" t="s">
        <v>4136</v>
      </c>
      <c r="B2871" s="4" t="s">
        <v>3938</v>
      </c>
      <c r="C2871" s="4" t="s">
        <v>2972</v>
      </c>
      <c r="D2871" s="4" t="s">
        <v>2987</v>
      </c>
      <c r="E2871" s="4" t="s">
        <v>3950</v>
      </c>
      <c r="F2871" s="4">
        <v>0</v>
      </c>
      <c r="G2871" s="4">
        <v>0</v>
      </c>
      <c r="H2871" s="4">
        <v>23.115296856281439</v>
      </c>
      <c r="I2871" s="4">
        <v>4.1353149760635761E-2</v>
      </c>
      <c r="J2871" s="4">
        <v>1.134015399742524</v>
      </c>
      <c r="K2871" s="4">
        <v>2.5310488562396438</v>
      </c>
      <c r="L2871" s="4">
        <v>0.1144995297409455</v>
      </c>
      <c r="M2871" s="4">
        <v>16.708174830134912</v>
      </c>
      <c r="N2871" s="4">
        <v>7.146554139767737</v>
      </c>
      <c r="O2871" s="4">
        <v>73.775849024498328</v>
      </c>
      <c r="P2871" s="4">
        <v>28.87147454761535</v>
      </c>
      <c r="Q2871" s="4">
        <v>142.81097012344529</v>
      </c>
      <c r="R2871" s="4">
        <v>30.222242777513799</v>
      </c>
      <c r="S2871" s="4">
        <v>274.67457260047303</v>
      </c>
      <c r="T2871" s="4">
        <v>54.704393154241593</v>
      </c>
      <c r="U2871" s="4">
        <v>866.86972515350385</v>
      </c>
      <c r="V2871" s="4">
        <v>5.738853346158062</v>
      </c>
      <c r="W2871" s="4">
        <v>18.08871644596892</v>
      </c>
      <c r="X2871" s="4"/>
      <c r="Y2871" s="4"/>
      <c r="Z2871" s="4"/>
      <c r="AA2871" s="4">
        <v>291.29199428226559</v>
      </c>
      <c r="AB2871" s="4">
        <v>721.61795609426156</v>
      </c>
      <c r="AC2871" s="4"/>
    </row>
    <row r="2872" spans="1:29" hidden="1" x14ac:dyDescent="0.25">
      <c r="A2872" s="4" t="s">
        <v>4136</v>
      </c>
      <c r="B2872" s="4" t="s">
        <v>3938</v>
      </c>
      <c r="C2872" s="4" t="s">
        <v>2972</v>
      </c>
      <c r="D2872" s="4" t="s">
        <v>2988</v>
      </c>
      <c r="E2872" s="4" t="s">
        <v>3950</v>
      </c>
      <c r="F2872" s="4">
        <v>0</v>
      </c>
      <c r="G2872" s="4">
        <v>0</v>
      </c>
      <c r="H2872" s="4">
        <v>22.933049328534569</v>
      </c>
      <c r="I2872" s="4">
        <v>6.0721427988069322E-2</v>
      </c>
      <c r="J2872" s="4">
        <v>0.96838209492813787</v>
      </c>
      <c r="K2872" s="4">
        <v>2.0966086383324392</v>
      </c>
      <c r="L2872" s="4">
        <v>0.13557813824817169</v>
      </c>
      <c r="M2872" s="4">
        <v>11.836825184184001</v>
      </c>
      <c r="N2872" s="4">
        <v>4.6989203305093756</v>
      </c>
      <c r="O2872" s="4">
        <v>47.120380932781387</v>
      </c>
      <c r="P2872" s="4">
        <v>18.763163679378241</v>
      </c>
      <c r="Q2872" s="4">
        <v>93.7254173869878</v>
      </c>
      <c r="R2872" s="4">
        <v>19.993329037278549</v>
      </c>
      <c r="S2872" s="4">
        <v>191.60572073203801</v>
      </c>
      <c r="T2872" s="4">
        <v>40.667119329425873</v>
      </c>
      <c r="U2872" s="4">
        <v>569.72884103238835</v>
      </c>
      <c r="V2872" s="4">
        <v>6.1907861451228836</v>
      </c>
      <c r="W2872" s="4">
        <v>4.5936433524174376</v>
      </c>
      <c r="X2872" s="4"/>
      <c r="Y2872" s="4"/>
      <c r="Z2872" s="4"/>
      <c r="AA2872" s="4">
        <v>100.3189241631989</v>
      </c>
      <c r="AB2872" s="4">
        <v>211.39778672221411</v>
      </c>
      <c r="AC2872" s="4"/>
    </row>
    <row r="2873" spans="1:29" hidden="1" x14ac:dyDescent="0.25">
      <c r="A2873" s="4" t="s">
        <v>4136</v>
      </c>
      <c r="B2873" s="4" t="s">
        <v>3938</v>
      </c>
      <c r="C2873" s="4" t="s">
        <v>2972</v>
      </c>
      <c r="D2873" s="4" t="s">
        <v>2989</v>
      </c>
      <c r="E2873" s="4" t="s">
        <v>3950</v>
      </c>
      <c r="F2873" s="4">
        <v>0</v>
      </c>
      <c r="G2873" s="4">
        <v>3.2528189825810241E-4</v>
      </c>
      <c r="H2873" s="4">
        <v>17.809535468064539</v>
      </c>
      <c r="I2873" s="4">
        <v>3.1111251487564391E-2</v>
      </c>
      <c r="J2873" s="4">
        <v>0.38936125494149421</v>
      </c>
      <c r="K2873" s="4">
        <v>1.1826837253146669</v>
      </c>
      <c r="L2873" s="4">
        <v>3.0150589376828001E-2</v>
      </c>
      <c r="M2873" s="4">
        <v>8.0143962475299038</v>
      </c>
      <c r="N2873" s="4">
        <v>3.5436553367861339</v>
      </c>
      <c r="O2873" s="4">
        <v>38.152170310628691</v>
      </c>
      <c r="P2873" s="4">
        <v>14.88777656477415</v>
      </c>
      <c r="Q2873" s="4">
        <v>74.18415102244434</v>
      </c>
      <c r="R2873" s="4">
        <v>16.188249687257439</v>
      </c>
      <c r="S2873" s="4">
        <v>148.92917319044821</v>
      </c>
      <c r="T2873" s="4">
        <v>30.347251839870861</v>
      </c>
      <c r="U2873" s="4">
        <v>458.11281767424663</v>
      </c>
      <c r="V2873" s="4">
        <v>4.8497746308233234</v>
      </c>
      <c r="W2873" s="4">
        <v>8.3927888880665957</v>
      </c>
      <c r="X2873" s="4"/>
      <c r="Y2873" s="4"/>
      <c r="Z2873" s="4"/>
      <c r="AA2873" s="4">
        <v>108.16378661306859</v>
      </c>
      <c r="AB2873" s="4">
        <v>308.05584702641619</v>
      </c>
      <c r="AC2873" s="4"/>
    </row>
    <row r="2874" spans="1:29" hidden="1" x14ac:dyDescent="0.25">
      <c r="A2874" s="4" t="s">
        <v>4137</v>
      </c>
      <c r="B2874" s="4" t="s">
        <v>3936</v>
      </c>
      <c r="C2874" s="4" t="s">
        <v>4061</v>
      </c>
      <c r="D2874" s="4" t="s">
        <v>4060</v>
      </c>
      <c r="E2874" s="4" t="s">
        <v>4062</v>
      </c>
      <c r="F2874" s="4">
        <v>0</v>
      </c>
      <c r="G2874" s="4">
        <v>6.7375080750560522E-3</v>
      </c>
      <c r="H2874" s="4">
        <v>1.290694553672463</v>
      </c>
      <c r="I2874" s="4">
        <v>2.6486146829369079E-2</v>
      </c>
      <c r="J2874" s="4">
        <v>0.51329079426616619</v>
      </c>
      <c r="K2874" s="4">
        <v>5.9294448948606782</v>
      </c>
      <c r="L2874" s="4">
        <v>0.41047451725320822</v>
      </c>
      <c r="M2874" s="4">
        <v>62.756558765343513</v>
      </c>
      <c r="N2874" s="4">
        <v>28.23395435650108</v>
      </c>
      <c r="O2874" s="4">
        <v>369.89582538140871</v>
      </c>
      <c r="P2874" s="4">
        <v>130.7309488984441</v>
      </c>
      <c r="Q2874" s="4">
        <v>632.14171512634266</v>
      </c>
      <c r="R2874" s="4">
        <v>124.57256710501881</v>
      </c>
      <c r="S2874" s="4">
        <v>1364.5208945416509</v>
      </c>
      <c r="T2874" s="4">
        <v>221.45288302603811</v>
      </c>
      <c r="U2874" s="4">
        <v>4709.9923008417436</v>
      </c>
      <c r="V2874" s="4">
        <v>12.656083867737101</v>
      </c>
      <c r="W2874" s="4">
        <v>8.0994538326005578</v>
      </c>
      <c r="X2874" s="4">
        <v>19875.013138513819</v>
      </c>
      <c r="Y2874" s="4">
        <v>4.0350183217211377</v>
      </c>
      <c r="Z2874" s="4">
        <v>24.31296054192865</v>
      </c>
      <c r="AA2874" s="4">
        <v>227.51337145476589</v>
      </c>
      <c r="AB2874" s="4">
        <v>12820.09298898095</v>
      </c>
      <c r="AC2874" s="4"/>
    </row>
    <row r="2875" spans="1:29" hidden="1" x14ac:dyDescent="0.25">
      <c r="A2875" s="4" t="s">
        <v>4137</v>
      </c>
      <c r="B2875" s="4" t="s">
        <v>3936</v>
      </c>
      <c r="C2875" s="4" t="s">
        <v>786</v>
      </c>
      <c r="D2875" s="4" t="s">
        <v>787</v>
      </c>
      <c r="E2875" s="4" t="s">
        <v>4062</v>
      </c>
      <c r="F2875" s="4">
        <v>0</v>
      </c>
      <c r="G2875" s="4">
        <v>4.1858966604082721E-3</v>
      </c>
      <c r="H2875" s="4">
        <v>1.1967962065824</v>
      </c>
      <c r="I2875" s="4">
        <v>2.2400977259428079E-2</v>
      </c>
      <c r="J2875" s="4">
        <v>0.46505985507185532</v>
      </c>
      <c r="K2875" s="4">
        <v>3.4925633494010171</v>
      </c>
      <c r="L2875" s="4">
        <v>0.28887785722918358</v>
      </c>
      <c r="M2875" s="4">
        <v>36.996101197118612</v>
      </c>
      <c r="N2875" s="4">
        <v>17.533672900549909</v>
      </c>
      <c r="O2875" s="4">
        <v>240.55244390131381</v>
      </c>
      <c r="P2875" s="4">
        <v>89.660579385730557</v>
      </c>
      <c r="Q2875" s="4">
        <v>444.07054969998723</v>
      </c>
      <c r="R2875" s="4">
        <v>92.490855325637739</v>
      </c>
      <c r="S2875" s="4">
        <v>1011.84882573114</v>
      </c>
      <c r="T2875" s="4">
        <v>166.18348077704539</v>
      </c>
      <c r="U2875" s="4">
        <v>3050.2294339845298</v>
      </c>
      <c r="V2875" s="4">
        <v>9.8284624414486004</v>
      </c>
      <c r="W2875" s="4">
        <v>6.4932402636825257</v>
      </c>
      <c r="X2875" s="4">
        <v>23463.474672535089</v>
      </c>
      <c r="Y2875" s="4">
        <v>3.546202412464996</v>
      </c>
      <c r="Z2875" s="4">
        <v>20.501445043558991</v>
      </c>
      <c r="AA2875" s="4">
        <v>146.31463105098589</v>
      </c>
      <c r="AB2875" s="4">
        <v>10850.41510883388</v>
      </c>
      <c r="AC2875" s="4"/>
    </row>
    <row r="2876" spans="1:29" hidden="1" x14ac:dyDescent="0.25">
      <c r="A2876" s="4" t="s">
        <v>4137</v>
      </c>
      <c r="B2876" s="4" t="s">
        <v>3936</v>
      </c>
      <c r="C2876" s="4" t="s">
        <v>786</v>
      </c>
      <c r="D2876" s="4" t="s">
        <v>788</v>
      </c>
      <c r="E2876" s="4" t="s">
        <v>4062</v>
      </c>
      <c r="F2876" s="4">
        <v>0</v>
      </c>
      <c r="G2876" s="4">
        <v>1.457723630722277E-2</v>
      </c>
      <c r="H2876" s="4">
        <v>2.900612723487777</v>
      </c>
      <c r="I2876" s="4">
        <v>8.3012666708680433E-2</v>
      </c>
      <c r="J2876" s="4">
        <v>1.386012144995262</v>
      </c>
      <c r="K2876" s="4">
        <v>10.1336664846137</v>
      </c>
      <c r="L2876" s="4">
        <v>0.59042707000502004</v>
      </c>
      <c r="M2876" s="4">
        <v>97.072857252608557</v>
      </c>
      <c r="N2876" s="4">
        <v>43.224606009241043</v>
      </c>
      <c r="O2876" s="4">
        <v>534.05019014089828</v>
      </c>
      <c r="P2876" s="4">
        <v>175.55984589002949</v>
      </c>
      <c r="Q2876" s="4">
        <v>787.53190086885411</v>
      </c>
      <c r="R2876" s="4">
        <v>152.533953231954</v>
      </c>
      <c r="S2876" s="4">
        <v>1567.1383484572279</v>
      </c>
      <c r="T2876" s="4">
        <v>242.17011443201901</v>
      </c>
      <c r="U2876" s="4">
        <v>6188.5293793129877</v>
      </c>
      <c r="V2876" s="4">
        <v>7.66</v>
      </c>
      <c r="W2876" s="4">
        <v>13.621077696815069</v>
      </c>
      <c r="X2876" s="4">
        <v>19930.653161630031</v>
      </c>
      <c r="Y2876" s="4">
        <v>7.5747903129525138</v>
      </c>
      <c r="Z2876" s="4">
        <v>46.992570532682983</v>
      </c>
      <c r="AA2876" s="4">
        <v>572.71642525142613</v>
      </c>
      <c r="AB2876" s="4">
        <v>20891.911638460209</v>
      </c>
      <c r="AC2876" s="4"/>
    </row>
    <row r="2877" spans="1:29" hidden="1" x14ac:dyDescent="0.25">
      <c r="A2877" s="4" t="s">
        <v>4137</v>
      </c>
      <c r="B2877" s="4" t="s">
        <v>3936</v>
      </c>
      <c r="C2877" s="4" t="s">
        <v>786</v>
      </c>
      <c r="D2877" s="4" t="s">
        <v>789</v>
      </c>
      <c r="E2877" s="4" t="s">
        <v>4062</v>
      </c>
      <c r="F2877" s="4">
        <v>0</v>
      </c>
      <c r="G2877" s="4">
        <v>3.5059409706999133E-2</v>
      </c>
      <c r="H2877" s="4">
        <v>2.6309578090913819</v>
      </c>
      <c r="I2877" s="4">
        <v>7.0641982463476971E-2</v>
      </c>
      <c r="J2877" s="4">
        <v>1.755051204293111</v>
      </c>
      <c r="K2877" s="4">
        <v>7.7251972351972276</v>
      </c>
      <c r="L2877" s="4">
        <v>0.71168111844361992</v>
      </c>
      <c r="M2877" s="4">
        <v>78.679528498027665</v>
      </c>
      <c r="N2877" s="4">
        <v>35.434710843043867</v>
      </c>
      <c r="O2877" s="4">
        <v>478.22272571531948</v>
      </c>
      <c r="P2877" s="4">
        <v>173.63496759186961</v>
      </c>
      <c r="Q2877" s="4">
        <v>875.69944172934743</v>
      </c>
      <c r="R2877" s="4">
        <v>179.06186615249081</v>
      </c>
      <c r="S2877" s="4">
        <v>1920.7280020211331</v>
      </c>
      <c r="T2877" s="4">
        <v>304.99981338660132</v>
      </c>
      <c r="U2877" s="4">
        <v>6214.0242888561443</v>
      </c>
      <c r="V2877" s="4">
        <v>10.6500045346002</v>
      </c>
      <c r="W2877" s="4">
        <v>11.72647693290391</v>
      </c>
      <c r="X2877" s="4">
        <v>20887.071144306661</v>
      </c>
      <c r="Y2877" s="4">
        <v>6.5477483419556961</v>
      </c>
      <c r="Z2877" s="4">
        <v>48.294874230475124</v>
      </c>
      <c r="AA2877" s="4">
        <v>474.47720363013673</v>
      </c>
      <c r="AB2877" s="4">
        <v>24796.83977824184</v>
      </c>
      <c r="AC2877" s="4"/>
    </row>
    <row r="2878" spans="1:29" hidden="1" x14ac:dyDescent="0.25">
      <c r="A2878" s="4" t="s">
        <v>4137</v>
      </c>
      <c r="B2878" s="4" t="s">
        <v>3936</v>
      </c>
      <c r="C2878" s="4" t="s">
        <v>786</v>
      </c>
      <c r="D2878" s="4" t="s">
        <v>790</v>
      </c>
      <c r="E2878" s="4" t="s">
        <v>4062</v>
      </c>
      <c r="F2878" s="4">
        <v>0</v>
      </c>
      <c r="G2878" s="4">
        <v>2.0928686645605162E-2</v>
      </c>
      <c r="H2878" s="4">
        <v>2.2069848430120151</v>
      </c>
      <c r="I2878" s="4">
        <v>7.7228628795105475E-2</v>
      </c>
      <c r="J2878" s="4">
        <v>1.0550044140811321</v>
      </c>
      <c r="K2878" s="4">
        <v>5.5270078435368903</v>
      </c>
      <c r="L2878" s="4">
        <v>0.6818288723089998</v>
      </c>
      <c r="M2878" s="4">
        <v>55.281724437206833</v>
      </c>
      <c r="N2878" s="4">
        <v>29.52482308824235</v>
      </c>
      <c r="O2878" s="4">
        <v>430.81337664075289</v>
      </c>
      <c r="P2878" s="4">
        <v>161.92182032611811</v>
      </c>
      <c r="Q2878" s="4">
        <v>849.27849615748687</v>
      </c>
      <c r="R2878" s="4">
        <v>179.92493193864601</v>
      </c>
      <c r="S2878" s="4">
        <v>2001.5817659669669</v>
      </c>
      <c r="T2878" s="4">
        <v>323.55931789261967</v>
      </c>
      <c r="U2878" s="4">
        <v>5966.8532019122295</v>
      </c>
      <c r="V2878" s="4">
        <v>9.4482235244308796</v>
      </c>
      <c r="W2878" s="4">
        <v>8.5204952617334495</v>
      </c>
      <c r="X2878" s="4">
        <v>21242.438661424021</v>
      </c>
      <c r="Y2878" s="4">
        <v>6.061966179506471</v>
      </c>
      <c r="Z2878" s="4">
        <v>40.516833036769178</v>
      </c>
      <c r="AA2878" s="4">
        <v>315.04614951063388</v>
      </c>
      <c r="AB2878" s="4">
        <v>21128.808061045471</v>
      </c>
      <c r="AC2878" s="4"/>
    </row>
    <row r="2879" spans="1:29" hidden="1" x14ac:dyDescent="0.25">
      <c r="A2879" s="4" t="s">
        <v>4137</v>
      </c>
      <c r="B2879" s="4" t="s">
        <v>3936</v>
      </c>
      <c r="C2879" s="4" t="s">
        <v>786</v>
      </c>
      <c r="D2879" s="4" t="s">
        <v>791</v>
      </c>
      <c r="E2879" s="4" t="s">
        <v>4062</v>
      </c>
      <c r="F2879" s="4">
        <v>0</v>
      </c>
      <c r="G2879" s="4">
        <v>0.77352626424459292</v>
      </c>
      <c r="H2879" s="4">
        <v>4.1509972300582536</v>
      </c>
      <c r="I2879" s="4">
        <v>0.77252326758579593</v>
      </c>
      <c r="J2879" s="4">
        <v>5.4895884048331967</v>
      </c>
      <c r="K2879" s="4">
        <v>9.4324731101076011</v>
      </c>
      <c r="L2879" s="4">
        <v>0.5623574673493863</v>
      </c>
      <c r="M2879" s="4">
        <v>59.213656512860652</v>
      </c>
      <c r="N2879" s="4">
        <v>28.88752999488959</v>
      </c>
      <c r="O2879" s="4">
        <v>399.53838509449849</v>
      </c>
      <c r="P2879" s="4">
        <v>136.94313252129271</v>
      </c>
      <c r="Q2879" s="4">
        <v>693.75206896143084</v>
      </c>
      <c r="R2879" s="4">
        <v>150.52367597555539</v>
      </c>
      <c r="S2879" s="4">
        <v>1735.0939717176659</v>
      </c>
      <c r="T2879" s="4">
        <v>275.67982384089311</v>
      </c>
      <c r="U2879" s="4">
        <v>5280.441038480355</v>
      </c>
      <c r="V2879" s="4">
        <v>9.64</v>
      </c>
      <c r="W2879" s="4">
        <v>13.045177313353509</v>
      </c>
      <c r="X2879" s="4">
        <v>25345.686721073671</v>
      </c>
      <c r="Y2879" s="4">
        <v>10.704943935966851</v>
      </c>
      <c r="Z2879" s="4">
        <v>61.52013357782554</v>
      </c>
      <c r="AA2879" s="4">
        <v>921.56635672440575</v>
      </c>
      <c r="AB2879" s="4">
        <v>21159.426937952321</v>
      </c>
      <c r="AC2879" s="4"/>
    </row>
    <row r="2880" spans="1:29" hidden="1" x14ac:dyDescent="0.25">
      <c r="A2880" s="4" t="s">
        <v>4137</v>
      </c>
      <c r="B2880" s="4" t="s">
        <v>3936</v>
      </c>
      <c r="C2880" s="4" t="s">
        <v>786</v>
      </c>
      <c r="D2880" s="4" t="s">
        <v>792</v>
      </c>
      <c r="E2880" s="4" t="s">
        <v>4062</v>
      </c>
      <c r="F2880" s="4">
        <v>0</v>
      </c>
      <c r="G2880" s="4">
        <v>0</v>
      </c>
      <c r="H2880" s="4">
        <v>0.51574533551212653</v>
      </c>
      <c r="I2880" s="4">
        <v>1.527962870015484E-3</v>
      </c>
      <c r="J2880" s="4">
        <v>0.16374861282350181</v>
      </c>
      <c r="K2880" s="4">
        <v>1.3866031462392061</v>
      </c>
      <c r="L2880" s="4">
        <v>0.30656916705393389</v>
      </c>
      <c r="M2880" s="4">
        <v>23.902477638607198</v>
      </c>
      <c r="N2880" s="4">
        <v>12.853486292865121</v>
      </c>
      <c r="O2880" s="4">
        <v>206.69441294776141</v>
      </c>
      <c r="P2880" s="4">
        <v>83.012993968664347</v>
      </c>
      <c r="Q2880" s="4">
        <v>461.86364045930827</v>
      </c>
      <c r="R2880" s="4">
        <v>102.4920990526462</v>
      </c>
      <c r="S2880" s="4">
        <v>1185.22128414236</v>
      </c>
      <c r="T2880" s="4">
        <v>206.7941109620059</v>
      </c>
      <c r="U2880" s="4">
        <v>2922.2055430721598</v>
      </c>
      <c r="V2880" s="4">
        <v>11.65184139518205</v>
      </c>
      <c r="W2880" s="4">
        <v>3.917137829830422</v>
      </c>
      <c r="X2880" s="4">
        <v>23320.950659459239</v>
      </c>
      <c r="Y2880" s="4">
        <v>2.936290566129935</v>
      </c>
      <c r="Z2880" s="4">
        <v>14.3443164851828</v>
      </c>
      <c r="AA2880" s="4">
        <v>79.900574989666183</v>
      </c>
      <c r="AB2880" s="4">
        <v>7907.2753997391683</v>
      </c>
      <c r="AC2880" s="4"/>
    </row>
    <row r="2881" spans="1:29" hidden="1" x14ac:dyDescent="0.25">
      <c r="A2881" s="4" t="s">
        <v>4137</v>
      </c>
      <c r="B2881" s="4" t="s">
        <v>3936</v>
      </c>
      <c r="C2881" s="4" t="s">
        <v>786</v>
      </c>
      <c r="D2881" s="4" t="s">
        <v>793</v>
      </c>
      <c r="E2881" s="4" t="s">
        <v>4062</v>
      </c>
      <c r="F2881" s="4">
        <v>0</v>
      </c>
      <c r="G2881" s="4">
        <v>0</v>
      </c>
      <c r="H2881" s="4">
        <v>1.607624095931188</v>
      </c>
      <c r="I2881" s="4">
        <v>4.9559087447830268E-2</v>
      </c>
      <c r="J2881" s="4">
        <v>1.320945026687752</v>
      </c>
      <c r="K2881" s="4">
        <v>6.1124114120571296</v>
      </c>
      <c r="L2881" s="4">
        <v>0.62057285295650588</v>
      </c>
      <c r="M2881" s="4">
        <v>64.536924371544529</v>
      </c>
      <c r="N2881" s="4">
        <v>34.38090669531325</v>
      </c>
      <c r="O2881" s="4">
        <v>496.34195766366997</v>
      </c>
      <c r="P2881" s="4">
        <v>177.46152357483251</v>
      </c>
      <c r="Q2881" s="4">
        <v>862.62981796009717</v>
      </c>
      <c r="R2881" s="4">
        <v>173.44676211139861</v>
      </c>
      <c r="S2881" s="4">
        <v>1837.541660918806</v>
      </c>
      <c r="T2881" s="4">
        <v>292.78060210414242</v>
      </c>
      <c r="U2881" s="4">
        <v>6539.7139792509788</v>
      </c>
      <c r="V2881" s="4">
        <v>7.4261932190711004</v>
      </c>
      <c r="W2881" s="4">
        <v>12.08596053705198</v>
      </c>
      <c r="X2881" s="4">
        <v>21377.962263064179</v>
      </c>
      <c r="Y2881" s="4">
        <v>8.7138620431591711</v>
      </c>
      <c r="Z2881" s="4">
        <v>30.94594059414144</v>
      </c>
      <c r="AA2881" s="4">
        <v>186.0318988113014</v>
      </c>
      <c r="AB2881" s="4">
        <v>16507.859307366351</v>
      </c>
      <c r="AC2881" s="4"/>
    </row>
    <row r="2882" spans="1:29" hidden="1" x14ac:dyDescent="0.25">
      <c r="A2882" s="4" t="s">
        <v>4137</v>
      </c>
      <c r="B2882" s="4" t="s">
        <v>3936</v>
      </c>
      <c r="C2882" s="4" t="s">
        <v>786</v>
      </c>
      <c r="D2882" s="4" t="s">
        <v>794</v>
      </c>
      <c r="E2882" s="4" t="s">
        <v>4062</v>
      </c>
      <c r="F2882" s="4">
        <v>0</v>
      </c>
      <c r="G2882" s="4">
        <v>3.2498560359255132E-3</v>
      </c>
      <c r="H2882" s="4">
        <v>1.238812830025197</v>
      </c>
      <c r="I2882" s="4">
        <v>3.5522272048449273E-2</v>
      </c>
      <c r="J2882" s="4">
        <v>0.71900849276508616</v>
      </c>
      <c r="K2882" s="4">
        <v>4.7391661182256444</v>
      </c>
      <c r="L2882" s="4">
        <v>0.31166553256057911</v>
      </c>
      <c r="M2882" s="4">
        <v>51.591460373652218</v>
      </c>
      <c r="N2882" s="4">
        <v>24.564614125104491</v>
      </c>
      <c r="O2882" s="4">
        <v>342.86578936865538</v>
      </c>
      <c r="P2882" s="4">
        <v>126.6276821555867</v>
      </c>
      <c r="Q2882" s="4">
        <v>636.67999399734833</v>
      </c>
      <c r="R2882" s="4">
        <v>129.4469073161527</v>
      </c>
      <c r="S2882" s="4">
        <v>1420.947833388813</v>
      </c>
      <c r="T2882" s="4">
        <v>236.0507677796158</v>
      </c>
      <c r="U2882" s="4">
        <v>4522.671759616409</v>
      </c>
      <c r="V2882" s="4">
        <v>9.8603139323495004</v>
      </c>
      <c r="W2882" s="4">
        <v>7.6193141705658638</v>
      </c>
      <c r="X2882" s="4">
        <v>21418.723129071379</v>
      </c>
      <c r="Y2882" s="4">
        <v>4.2211202556530596</v>
      </c>
      <c r="Z2882" s="4">
        <v>26.532751614630001</v>
      </c>
      <c r="AA2882" s="4">
        <v>214.8660255551095</v>
      </c>
      <c r="AB2882" s="4">
        <v>13506.91967148303</v>
      </c>
      <c r="AC2882" s="4"/>
    </row>
    <row r="2883" spans="1:29" hidden="1" x14ac:dyDescent="0.25">
      <c r="A2883" s="4" t="s">
        <v>4137</v>
      </c>
      <c r="B2883" s="4" t="s">
        <v>3936</v>
      </c>
      <c r="C2883" s="4" t="s">
        <v>786</v>
      </c>
      <c r="D2883" s="4" t="s">
        <v>795</v>
      </c>
      <c r="E2883" s="4" t="s">
        <v>4062</v>
      </c>
      <c r="F2883" s="4">
        <v>0</v>
      </c>
      <c r="G2883" s="4">
        <v>9.7996653033740454E-3</v>
      </c>
      <c r="H2883" s="4">
        <v>6.5285682129512121</v>
      </c>
      <c r="I2883" s="4">
        <v>2.5090953091402281E-2</v>
      </c>
      <c r="J2883" s="4">
        <v>0.58857906651833203</v>
      </c>
      <c r="K2883" s="4">
        <v>4.937508146787831</v>
      </c>
      <c r="L2883" s="4">
        <v>0.97134961995148561</v>
      </c>
      <c r="M2883" s="4">
        <v>48.108720306574277</v>
      </c>
      <c r="N2883" s="4">
        <v>23.533130263821761</v>
      </c>
      <c r="O2883" s="4">
        <v>330.5345614198622</v>
      </c>
      <c r="P2883" s="4">
        <v>117.6420462332125</v>
      </c>
      <c r="Q2883" s="4">
        <v>583.30144251091099</v>
      </c>
      <c r="R2883" s="4">
        <v>121.7845796241571</v>
      </c>
      <c r="S2883" s="4">
        <v>1337.446926943466</v>
      </c>
      <c r="T2883" s="4">
        <v>222.8093295950213</v>
      </c>
      <c r="U2883" s="4">
        <v>4233.168703807708</v>
      </c>
      <c r="V2883" s="4">
        <v>10.084735452935501</v>
      </c>
      <c r="W2883" s="4">
        <v>10.657301975274359</v>
      </c>
      <c r="X2883" s="4">
        <v>20668.972945475271</v>
      </c>
      <c r="Y2883" s="4">
        <v>6.2862448879349886</v>
      </c>
      <c r="Z2883" s="4">
        <v>30.43785888001851</v>
      </c>
      <c r="AA2883" s="4">
        <v>489.76192768038658</v>
      </c>
      <c r="AB2883" s="4">
        <v>13547.60168507434</v>
      </c>
      <c r="AC2883" s="4"/>
    </row>
    <row r="2884" spans="1:29" hidden="1" x14ac:dyDescent="0.25">
      <c r="A2884" s="4" t="s">
        <v>4137</v>
      </c>
      <c r="B2884" s="4" t="s">
        <v>3936</v>
      </c>
      <c r="C2884" s="4" t="s">
        <v>786</v>
      </c>
      <c r="D2884" s="4" t="s">
        <v>796</v>
      </c>
      <c r="E2884" s="4" t="s">
        <v>4062</v>
      </c>
      <c r="F2884" s="4">
        <v>0</v>
      </c>
      <c r="G2884" s="4">
        <v>1.44985479823923</v>
      </c>
      <c r="H2884" s="4">
        <v>5.3256173544412011</v>
      </c>
      <c r="I2884" s="4">
        <v>0.96417351691983622</v>
      </c>
      <c r="J2884" s="4">
        <v>7.9304450795536754</v>
      </c>
      <c r="K2884" s="4">
        <v>19.635058400329349</v>
      </c>
      <c r="L2884" s="4">
        <v>0.9651368710524848</v>
      </c>
      <c r="M2884" s="4">
        <v>105.6194401237149</v>
      </c>
      <c r="N2884" s="4">
        <v>45.658922584941969</v>
      </c>
      <c r="O2884" s="4">
        <v>579.94970962526202</v>
      </c>
      <c r="P2884" s="4">
        <v>184.97459644014651</v>
      </c>
      <c r="Q2884" s="4">
        <v>901.89839160149131</v>
      </c>
      <c r="R2884" s="4">
        <v>198.03509220714059</v>
      </c>
      <c r="S2884" s="4">
        <v>2253.2903427974952</v>
      </c>
      <c r="T2884" s="4">
        <v>360.14075462101471</v>
      </c>
      <c r="U2884" s="4">
        <v>7297.9399243894859</v>
      </c>
      <c r="V2884" s="4">
        <v>13.65</v>
      </c>
      <c r="W2884" s="4">
        <v>21.562872761695122</v>
      </c>
      <c r="X2884" s="4">
        <v>26097.496554804271</v>
      </c>
      <c r="Y2884" s="4">
        <v>22.29595115653925</v>
      </c>
      <c r="Z2884" s="4">
        <v>59.849105871542008</v>
      </c>
      <c r="AA2884" s="4">
        <v>538.16811029885901</v>
      </c>
      <c r="AB2884" s="4">
        <v>16979.38959254471</v>
      </c>
      <c r="AC2884" s="4"/>
    </row>
    <row r="2885" spans="1:29" hidden="1" x14ac:dyDescent="0.25">
      <c r="A2885" s="4" t="s">
        <v>4137</v>
      </c>
      <c r="B2885" s="4" t="s">
        <v>3936</v>
      </c>
      <c r="C2885" s="4" t="s">
        <v>786</v>
      </c>
      <c r="D2885" s="4" t="s">
        <v>797</v>
      </c>
      <c r="E2885" s="4" t="s">
        <v>4062</v>
      </c>
      <c r="F2885" s="4">
        <v>0</v>
      </c>
      <c r="G2885" s="4">
        <v>1.2525777827988079E-2</v>
      </c>
      <c r="H2885" s="4">
        <v>2.445107190804102</v>
      </c>
      <c r="I2885" s="4">
        <v>1.298871426882855E-2</v>
      </c>
      <c r="J2885" s="4">
        <v>0.95694165583573587</v>
      </c>
      <c r="K2885" s="4">
        <v>7.2263534970198906</v>
      </c>
      <c r="L2885" s="4">
        <v>0.63390932333456562</v>
      </c>
      <c r="M2885" s="4">
        <v>77.244627416802274</v>
      </c>
      <c r="N2885" s="4">
        <v>34.535096992143757</v>
      </c>
      <c r="O2885" s="4">
        <v>468.0845475715073</v>
      </c>
      <c r="P2885" s="4">
        <v>166.20400679851721</v>
      </c>
      <c r="Q2885" s="4">
        <v>795.89006681984245</v>
      </c>
      <c r="R2885" s="4">
        <v>161.7976737854267</v>
      </c>
      <c r="S2885" s="4">
        <v>1683.0366749721511</v>
      </c>
      <c r="T2885" s="4">
        <v>269.08552147771081</v>
      </c>
      <c r="U2885" s="4">
        <v>5945.9013649701774</v>
      </c>
      <c r="V2885" s="4">
        <v>8.3000000000000007</v>
      </c>
      <c r="W2885" s="4">
        <v>10.923025396895699</v>
      </c>
      <c r="X2885" s="4">
        <v>21810.6578745917</v>
      </c>
      <c r="Y2885" s="4">
        <v>5.6244654962937632</v>
      </c>
      <c r="Z2885" s="4">
        <v>33.128609836902633</v>
      </c>
      <c r="AA2885" s="4">
        <v>349.54885682793179</v>
      </c>
      <c r="AB2885" s="4">
        <v>16962.829345196838</v>
      </c>
      <c r="AC2885" s="4"/>
    </row>
    <row r="2886" spans="1:29" hidden="1" x14ac:dyDescent="0.25">
      <c r="A2886" s="4" t="s">
        <v>4137</v>
      </c>
      <c r="B2886" s="4" t="s">
        <v>3936</v>
      </c>
      <c r="C2886" s="4" t="s">
        <v>786</v>
      </c>
      <c r="D2886" s="4" t="s">
        <v>798</v>
      </c>
      <c r="E2886" s="4" t="s">
        <v>4062</v>
      </c>
      <c r="F2886" s="4">
        <v>0</v>
      </c>
      <c r="G2886" s="4">
        <v>8.7896625804812587E-3</v>
      </c>
      <c r="H2886" s="4">
        <v>1.937697700786881</v>
      </c>
      <c r="I2886" s="4">
        <v>1.3818098293960281E-2</v>
      </c>
      <c r="J2886" s="4">
        <v>0.67782121577999122</v>
      </c>
      <c r="K2886" s="4">
        <v>5.2402223311423439</v>
      </c>
      <c r="L2886" s="4">
        <v>0.48350732392780232</v>
      </c>
      <c r="M2886" s="4">
        <v>54.333158450289851</v>
      </c>
      <c r="N2886" s="4">
        <v>24.810226941585309</v>
      </c>
      <c r="O2886" s="4">
        <v>336.29302775149222</v>
      </c>
      <c r="P2886" s="4">
        <v>117.9925374512615</v>
      </c>
      <c r="Q2886" s="4">
        <v>589.63410125854807</v>
      </c>
      <c r="R2886" s="4">
        <v>121.7643343540454</v>
      </c>
      <c r="S2886" s="4">
        <v>1296.331011747297</v>
      </c>
      <c r="T2886" s="4">
        <v>211.90180253891711</v>
      </c>
      <c r="U2886" s="4">
        <v>4217.3232061604294</v>
      </c>
      <c r="V2886" s="4">
        <v>11.4773178377562</v>
      </c>
      <c r="W2886" s="4">
        <v>8.6319397538230085</v>
      </c>
      <c r="X2886" s="4">
        <v>22725.799839976899</v>
      </c>
      <c r="Y2886" s="4">
        <v>4.942776940412462</v>
      </c>
      <c r="Z2886" s="4">
        <v>36.707203905997623</v>
      </c>
      <c r="AA2886" s="4">
        <v>361.63184706296022</v>
      </c>
      <c r="AB2886" s="4">
        <v>18172.938047443251</v>
      </c>
      <c r="AC2886" s="4"/>
    </row>
    <row r="2887" spans="1:29" hidden="1" x14ac:dyDescent="0.25">
      <c r="A2887" s="4" t="s">
        <v>4137</v>
      </c>
      <c r="B2887" s="4" t="s">
        <v>3936</v>
      </c>
      <c r="C2887" s="4" t="s">
        <v>786</v>
      </c>
      <c r="D2887" s="4" t="s">
        <v>799</v>
      </c>
      <c r="E2887" s="4" t="s">
        <v>4062</v>
      </c>
      <c r="F2887" s="4">
        <v>0</v>
      </c>
      <c r="G2887" s="4">
        <v>0</v>
      </c>
      <c r="H2887" s="4">
        <v>1.6213975415219859</v>
      </c>
      <c r="I2887" s="4">
        <v>3.128727242550719E-2</v>
      </c>
      <c r="J2887" s="4">
        <v>0.77029758551359195</v>
      </c>
      <c r="K2887" s="4">
        <v>6.5567606568269783</v>
      </c>
      <c r="L2887" s="4">
        <v>0.4125335264849504</v>
      </c>
      <c r="M2887" s="4">
        <v>60.225165607731547</v>
      </c>
      <c r="N2887" s="4">
        <v>25.364317815744101</v>
      </c>
      <c r="O2887" s="4">
        <v>307.52616870845918</v>
      </c>
      <c r="P2887" s="4">
        <v>115.4366237023285</v>
      </c>
      <c r="Q2887" s="4">
        <v>527.01313696894613</v>
      </c>
      <c r="R2887" s="4">
        <v>115.2797573095792</v>
      </c>
      <c r="S2887" s="4">
        <v>1116.4415954097319</v>
      </c>
      <c r="T2887" s="4">
        <v>202.33689582721601</v>
      </c>
      <c r="U2887" s="4">
        <v>3389.6571222150251</v>
      </c>
      <c r="V2887" s="4">
        <v>5.5359323948408976</v>
      </c>
      <c r="W2887" s="4">
        <v>6.891533209719217</v>
      </c>
      <c r="X2887" s="4">
        <v>16138.324887073561</v>
      </c>
      <c r="Y2887" s="4">
        <v>4.2060780570617089</v>
      </c>
      <c r="Z2887" s="4">
        <v>25.673593214248768</v>
      </c>
      <c r="AA2887" s="4">
        <v>230.7598397971864</v>
      </c>
      <c r="AB2887" s="4">
        <v>10876.01494379599</v>
      </c>
      <c r="AC2887" s="4"/>
    </row>
    <row r="2888" spans="1:29" hidden="1" x14ac:dyDescent="0.25">
      <c r="A2888" s="4" t="s">
        <v>4137</v>
      </c>
      <c r="B2888" s="4" t="s">
        <v>3936</v>
      </c>
      <c r="C2888" s="4" t="s">
        <v>786</v>
      </c>
      <c r="D2888" s="4" t="s">
        <v>800</v>
      </c>
      <c r="E2888" s="4" t="s">
        <v>4062</v>
      </c>
      <c r="F2888" s="4">
        <v>0</v>
      </c>
      <c r="G2888" s="4">
        <v>0</v>
      </c>
      <c r="H2888" s="4">
        <v>1.6156012187943289</v>
      </c>
      <c r="I2888" s="4">
        <v>6.3021514617851535E-2</v>
      </c>
      <c r="J2888" s="4">
        <v>0.94586283690491713</v>
      </c>
      <c r="K2888" s="4">
        <v>6.6658736295363079</v>
      </c>
      <c r="L2888" s="4">
        <v>0.36545083686337759</v>
      </c>
      <c r="M2888" s="4">
        <v>63.479810901760118</v>
      </c>
      <c r="N2888" s="4">
        <v>28.40131363337597</v>
      </c>
      <c r="O2888" s="4">
        <v>317.29978424976622</v>
      </c>
      <c r="P2888" s="4">
        <v>111.4914061613281</v>
      </c>
      <c r="Q2888" s="4">
        <v>470.03513309414149</v>
      </c>
      <c r="R2888" s="4">
        <v>95.9463529294365</v>
      </c>
      <c r="S2888" s="4">
        <v>906.58617956620333</v>
      </c>
      <c r="T2888" s="4">
        <v>159.60807781895369</v>
      </c>
      <c r="U2888" s="4">
        <v>3236.0057127124842</v>
      </c>
      <c r="V2888" s="4">
        <v>12.4605860096801</v>
      </c>
      <c r="W2888" s="4">
        <v>7.8532289353486568</v>
      </c>
      <c r="X2888" s="4">
        <v>17160.937880189609</v>
      </c>
      <c r="Y2888" s="4">
        <v>5.1689847648509222</v>
      </c>
      <c r="Z2888" s="4">
        <v>37.028939234456928</v>
      </c>
      <c r="AA2888" s="4">
        <v>435.8665656521635</v>
      </c>
      <c r="AB2888" s="4">
        <v>15774.32741888282</v>
      </c>
      <c r="AC2888" s="4"/>
    </row>
    <row r="2889" spans="1:29" hidden="1" x14ac:dyDescent="0.25">
      <c r="A2889" s="4" t="s">
        <v>4137</v>
      </c>
      <c r="B2889" s="4" t="s">
        <v>3936</v>
      </c>
      <c r="C2889" s="4" t="s">
        <v>786</v>
      </c>
      <c r="D2889" s="4" t="s">
        <v>801</v>
      </c>
      <c r="E2889" s="4" t="s">
        <v>4062</v>
      </c>
      <c r="F2889" s="4">
        <v>0</v>
      </c>
      <c r="G2889" s="4">
        <v>6.6458295961126485E-2</v>
      </c>
      <c r="H2889" s="4">
        <v>3.542214817149842</v>
      </c>
      <c r="I2889" s="4">
        <v>0.12621865927160181</v>
      </c>
      <c r="J2889" s="4">
        <v>1.538792498099109</v>
      </c>
      <c r="K2889" s="4">
        <v>11.31499330264695</v>
      </c>
      <c r="L2889" s="4">
        <v>1.008806157971446</v>
      </c>
      <c r="M2889" s="4">
        <v>120.2573920579742</v>
      </c>
      <c r="N2889" s="4">
        <v>56.547044999950899</v>
      </c>
      <c r="O2889" s="4">
        <v>724.131347457522</v>
      </c>
      <c r="P2889" s="4">
        <v>273.42729858044368</v>
      </c>
      <c r="Q2889" s="4">
        <v>1261.8492925082869</v>
      </c>
      <c r="R2889" s="4">
        <v>269.10596419760668</v>
      </c>
      <c r="S2889" s="4">
        <v>2497.7277877024972</v>
      </c>
      <c r="T2889" s="4">
        <v>419.74146029903142</v>
      </c>
      <c r="U2889" s="4">
        <v>8107.7389218446151</v>
      </c>
      <c r="V2889" s="4">
        <v>7.9989861442939851</v>
      </c>
      <c r="W2889" s="4">
        <v>17.07816413063367</v>
      </c>
      <c r="X2889" s="4">
        <v>17638.77233856983</v>
      </c>
      <c r="Y2889" s="4">
        <v>9.4696190634425808</v>
      </c>
      <c r="Z2889" s="4">
        <v>61.701754176655747</v>
      </c>
      <c r="AA2889" s="4">
        <v>453.71939079582251</v>
      </c>
      <c r="AB2889" s="4">
        <v>26479.84940069836</v>
      </c>
      <c r="AC2889" s="4"/>
    </row>
    <row r="2890" spans="1:29" hidden="1" x14ac:dyDescent="0.25">
      <c r="A2890" s="4" t="s">
        <v>4137</v>
      </c>
      <c r="B2890" s="4" t="s">
        <v>3936</v>
      </c>
      <c r="C2890" s="4" t="s">
        <v>786</v>
      </c>
      <c r="D2890" s="4" t="s">
        <v>802</v>
      </c>
      <c r="E2890" s="4" t="s">
        <v>4062</v>
      </c>
      <c r="F2890" s="4">
        <v>1</v>
      </c>
      <c r="G2890" s="4">
        <v>0.19115680458900011</v>
      </c>
      <c r="H2890" s="4">
        <v>4.8088559220436533</v>
      </c>
      <c r="I2890" s="4">
        <v>0.28556253014732019</v>
      </c>
      <c r="J2890" s="4">
        <v>3.4217477534762688</v>
      </c>
      <c r="K2890" s="4">
        <v>9.9801272796001026</v>
      </c>
      <c r="L2890" s="4">
        <v>0.66145845863546282</v>
      </c>
      <c r="M2890" s="4">
        <v>65.45185869408995</v>
      </c>
      <c r="N2890" s="4">
        <v>28.55429608576619</v>
      </c>
      <c r="O2890" s="4">
        <v>369.22855200423811</v>
      </c>
      <c r="P2890" s="4">
        <v>125.34033692362971</v>
      </c>
      <c r="Q2890" s="4">
        <v>596.59902652394123</v>
      </c>
      <c r="R2890" s="4">
        <v>118.6712584449797</v>
      </c>
      <c r="S2890" s="4">
        <v>1281.9454523244319</v>
      </c>
      <c r="T2890" s="4">
        <v>198.35797405644891</v>
      </c>
      <c r="U2890" s="4">
        <v>4432.4853186581622</v>
      </c>
      <c r="V2890" s="4">
        <v>13.933382702821101</v>
      </c>
      <c r="W2890" s="4">
        <v>10.53975313387906</v>
      </c>
      <c r="X2890" s="4">
        <v>18223.050484613908</v>
      </c>
      <c r="Y2890" s="4">
        <v>6.7828908358115934</v>
      </c>
      <c r="Z2890" s="4">
        <v>82.013481587840772</v>
      </c>
      <c r="AA2890" s="4">
        <v>547.59584637426042</v>
      </c>
      <c r="AB2890" s="4">
        <v>19216.712441938369</v>
      </c>
      <c r="AC2890" s="4"/>
    </row>
    <row r="2891" spans="1:29" hidden="1" x14ac:dyDescent="0.25">
      <c r="A2891" s="4" t="s">
        <v>4137</v>
      </c>
      <c r="B2891" s="4" t="s">
        <v>3936</v>
      </c>
      <c r="C2891" s="4" t="s">
        <v>786</v>
      </c>
      <c r="D2891" s="4" t="s">
        <v>803</v>
      </c>
      <c r="E2891" s="4" t="s">
        <v>4062</v>
      </c>
      <c r="F2891" s="4">
        <v>1</v>
      </c>
      <c r="G2891" s="4">
        <v>6.4998801775938326E-4</v>
      </c>
      <c r="H2891" s="4">
        <v>9.281900386280677</v>
      </c>
      <c r="I2891" s="4">
        <v>4.0863513424358983E-2</v>
      </c>
      <c r="J2891" s="4">
        <v>0.29687905962448918</v>
      </c>
      <c r="K2891" s="4">
        <v>1.2203389570581391</v>
      </c>
      <c r="L2891" s="4">
        <v>3.2087117862941737E-2</v>
      </c>
      <c r="M2891" s="4">
        <v>11.66028807213374</v>
      </c>
      <c r="N2891" s="4">
        <v>6.1462431650853659</v>
      </c>
      <c r="O2891" s="4">
        <v>101.6410568341345</v>
      </c>
      <c r="P2891" s="4">
        <v>44.443663465273012</v>
      </c>
      <c r="Q2891" s="4">
        <v>276.63813961822461</v>
      </c>
      <c r="R2891" s="4">
        <v>70.748391226012004</v>
      </c>
      <c r="S2891" s="4">
        <v>951.76343327142297</v>
      </c>
      <c r="T2891" s="4">
        <v>182.44842898079719</v>
      </c>
      <c r="U2891" s="4">
        <v>1372.0314997515591</v>
      </c>
      <c r="V2891" s="4">
        <v>6.1285817727709606</v>
      </c>
      <c r="W2891" s="4">
        <v>30.025664494989702</v>
      </c>
      <c r="X2891" s="4">
        <v>22757.62059713668</v>
      </c>
      <c r="Y2891" s="4">
        <v>78.940740953767602</v>
      </c>
      <c r="Z2891" s="4">
        <v>300.10128512379089</v>
      </c>
      <c r="AA2891" s="4">
        <v>278.45988208629723</v>
      </c>
      <c r="AB2891" s="4">
        <v>3279.684779089991</v>
      </c>
      <c r="AC2891" s="4"/>
    </row>
    <row r="2892" spans="1:29" hidden="1" x14ac:dyDescent="0.25">
      <c r="A2892" s="4" t="s">
        <v>4137</v>
      </c>
      <c r="B2892" s="4" t="s">
        <v>3936</v>
      </c>
      <c r="C2892" s="4" t="s">
        <v>786</v>
      </c>
      <c r="D2892" s="4" t="s">
        <v>804</v>
      </c>
      <c r="E2892" s="4" t="s">
        <v>4062</v>
      </c>
      <c r="F2892" s="4">
        <v>1</v>
      </c>
      <c r="G2892" s="4">
        <v>1.0467554719028809E-2</v>
      </c>
      <c r="H2892" s="4">
        <v>0.87778223056288285</v>
      </c>
      <c r="I2892" s="4">
        <v>1.027995064841637E-2</v>
      </c>
      <c r="J2892" s="4">
        <v>0.12445648493545169</v>
      </c>
      <c r="K2892" s="4">
        <v>0.5978061289082488</v>
      </c>
      <c r="L2892" s="4">
        <v>4.8449000154582873E-2</v>
      </c>
      <c r="M2892" s="4">
        <v>6.8418111032113504</v>
      </c>
      <c r="N2892" s="4">
        <v>3.8884721175098398</v>
      </c>
      <c r="O2892" s="4">
        <v>65.114280490879182</v>
      </c>
      <c r="P2892" s="4">
        <v>23.243281081828769</v>
      </c>
      <c r="Q2892" s="4">
        <v>110.8480247747119</v>
      </c>
      <c r="R2892" s="4">
        <v>22.228432665438199</v>
      </c>
      <c r="S2892" s="4">
        <v>251.1103624420067</v>
      </c>
      <c r="T2892" s="4">
        <v>42.048619139159072</v>
      </c>
      <c r="U2892" s="4">
        <v>849.4052685580732</v>
      </c>
      <c r="V2892" s="4">
        <v>11.088554040987869</v>
      </c>
      <c r="W2892" s="4">
        <v>3.9552296968368088</v>
      </c>
      <c r="X2892" s="4">
        <v>15574.19378140608</v>
      </c>
      <c r="Y2892" s="4">
        <v>5.5945838101270331</v>
      </c>
      <c r="Z2892" s="4">
        <v>110.2641545698431</v>
      </c>
      <c r="AA2892" s="4">
        <v>46.520530618408799</v>
      </c>
      <c r="AB2892" s="4">
        <v>1594.328823194282</v>
      </c>
      <c r="AC2892" s="4"/>
    </row>
    <row r="2893" spans="1:29" hidden="1" x14ac:dyDescent="0.25">
      <c r="A2893" s="4" t="s">
        <v>4137</v>
      </c>
      <c r="B2893" s="4" t="s">
        <v>3936</v>
      </c>
      <c r="C2893" s="4" t="s">
        <v>786</v>
      </c>
      <c r="D2893" s="4" t="s">
        <v>805</v>
      </c>
      <c r="E2893" s="4" t="s">
        <v>4062</v>
      </c>
      <c r="F2893" s="4">
        <v>1</v>
      </c>
      <c r="G2893" s="4">
        <v>3.5006978884821551E-3</v>
      </c>
      <c r="H2893" s="4">
        <v>8.9417693647811785</v>
      </c>
      <c r="I2893" s="4">
        <v>8.1573662566949645E-2</v>
      </c>
      <c r="J2893" s="4">
        <v>1.568201673238653</v>
      </c>
      <c r="K2893" s="4">
        <v>3.4496264228874072</v>
      </c>
      <c r="L2893" s="4">
        <v>0.66942974884822248</v>
      </c>
      <c r="M2893" s="4">
        <v>16.741660331135549</v>
      </c>
      <c r="N2893" s="4">
        <v>5.5641411105140506</v>
      </c>
      <c r="O2893" s="4">
        <v>73.630044121829783</v>
      </c>
      <c r="P2893" s="4">
        <v>27.538532650584351</v>
      </c>
      <c r="Q2893" s="4">
        <v>146.37628649930591</v>
      </c>
      <c r="R2893" s="4">
        <v>31.97996348788908</v>
      </c>
      <c r="S2893" s="4">
        <v>400.15799520844172</v>
      </c>
      <c r="T2893" s="4">
        <v>69.658122869888601</v>
      </c>
      <c r="U2893" s="4">
        <v>961.48421866687363</v>
      </c>
      <c r="V2893" s="4">
        <v>17.9008740682401</v>
      </c>
      <c r="W2893" s="4">
        <v>2.6135043945638481</v>
      </c>
      <c r="X2893" s="4">
        <v>12136.62508005617</v>
      </c>
      <c r="Y2893" s="4">
        <v>2.2375786332619172</v>
      </c>
      <c r="Z2893" s="4">
        <v>96.787321696571183</v>
      </c>
      <c r="AA2893" s="4">
        <v>128.41065394706729</v>
      </c>
      <c r="AB2893" s="4">
        <v>655.71739149386167</v>
      </c>
      <c r="AC2893" s="4"/>
    </row>
    <row r="2894" spans="1:29" hidden="1" x14ac:dyDescent="0.25">
      <c r="A2894" s="4" t="s">
        <v>4137</v>
      </c>
      <c r="B2894" s="4" t="s">
        <v>3936</v>
      </c>
      <c r="C2894" s="4" t="s">
        <v>786</v>
      </c>
      <c r="D2894" s="4" t="s">
        <v>806</v>
      </c>
      <c r="E2894" s="4" t="s">
        <v>4062</v>
      </c>
      <c r="F2894" s="4">
        <v>1</v>
      </c>
      <c r="G2894" s="4">
        <v>1.3947291928568611E-3</v>
      </c>
      <c r="H2894" s="4">
        <v>1.6086061813627059</v>
      </c>
      <c r="I2894" s="4">
        <v>2.7332768254541999E-2</v>
      </c>
      <c r="J2894" s="4">
        <v>0.56270480123804534</v>
      </c>
      <c r="K2894" s="4">
        <v>4.8556876478763584</v>
      </c>
      <c r="L2894" s="4">
        <v>0.71396498705962663</v>
      </c>
      <c r="M2894" s="4">
        <v>46.459977622459093</v>
      </c>
      <c r="N2894" s="4">
        <v>21.32353590361954</v>
      </c>
      <c r="O2894" s="4">
        <v>259.56679902095198</v>
      </c>
      <c r="P2894" s="4">
        <v>77.954359370272357</v>
      </c>
      <c r="Q2894" s="4">
        <v>334.10105418623692</v>
      </c>
      <c r="R2894" s="4">
        <v>61.250889603839049</v>
      </c>
      <c r="S2894" s="4">
        <v>627.49104257767954</v>
      </c>
      <c r="T2894" s="4">
        <v>98.676867816522829</v>
      </c>
      <c r="U2894" s="4">
        <v>2648.5129265235551</v>
      </c>
      <c r="V2894" s="4">
        <v>12.4239130949606</v>
      </c>
      <c r="W2894" s="4">
        <v>6.3854024760679939</v>
      </c>
      <c r="X2894" s="4">
        <v>16808.31831213809</v>
      </c>
      <c r="Y2894" s="4">
        <v>4.0341969263205186</v>
      </c>
      <c r="Z2894" s="4">
        <v>195.52131268832579</v>
      </c>
      <c r="AA2894" s="4">
        <v>434.40414013094289</v>
      </c>
      <c r="AB2894" s="4">
        <v>1038.3708650050889</v>
      </c>
      <c r="AC2894" s="4"/>
    </row>
    <row r="2895" spans="1:29" hidden="1" x14ac:dyDescent="0.25">
      <c r="A2895" s="4" t="s">
        <v>4137</v>
      </c>
      <c r="B2895" s="4" t="s">
        <v>3936</v>
      </c>
      <c r="C2895" s="4" t="s">
        <v>786</v>
      </c>
      <c r="D2895" s="4" t="s">
        <v>807</v>
      </c>
      <c r="E2895" s="4" t="s">
        <v>4062</v>
      </c>
      <c r="F2895" s="4">
        <v>1</v>
      </c>
      <c r="G2895" s="4">
        <v>8.9580765619193328E-3</v>
      </c>
      <c r="H2895" s="4">
        <v>4.6605422803190653</v>
      </c>
      <c r="I2895" s="4">
        <v>0.04</v>
      </c>
      <c r="J2895" s="4">
        <v>0.45318875804188741</v>
      </c>
      <c r="K2895" s="4">
        <v>2.7584697444273472</v>
      </c>
      <c r="L2895" s="4">
        <v>0.64080705165618423</v>
      </c>
      <c r="M2895" s="4">
        <v>34.442902270660852</v>
      </c>
      <c r="N2895" s="4">
        <v>16.78166832869114</v>
      </c>
      <c r="O2895" s="4">
        <v>247.98567707282459</v>
      </c>
      <c r="P2895" s="4">
        <v>97.712322009441166</v>
      </c>
      <c r="Q2895" s="4">
        <v>513.09085057480581</v>
      </c>
      <c r="R2895" s="4">
        <v>111.56520041214731</v>
      </c>
      <c r="S2895" s="4">
        <v>1248.6072335235831</v>
      </c>
      <c r="T2895" s="4">
        <v>209.09391505552071</v>
      </c>
      <c r="U2895" s="4">
        <v>3393.1874223124069</v>
      </c>
      <c r="V2895" s="4">
        <v>18.659097298957398</v>
      </c>
      <c r="W2895" s="4">
        <v>7.9716010046173951</v>
      </c>
      <c r="X2895" s="4">
        <v>20435.328707596931</v>
      </c>
      <c r="Y2895" s="4">
        <v>4.4268028778015296</v>
      </c>
      <c r="Z2895" s="4">
        <v>20.06469601860578</v>
      </c>
      <c r="AA2895" s="4">
        <v>274.02578652867828</v>
      </c>
      <c r="AB2895" s="4">
        <v>8807.0987514670123</v>
      </c>
      <c r="AC2895" s="4"/>
    </row>
    <row r="2896" spans="1:29" hidden="1" x14ac:dyDescent="0.25">
      <c r="A2896" s="4" t="s">
        <v>4137</v>
      </c>
      <c r="B2896" s="4" t="s">
        <v>3936</v>
      </c>
      <c r="C2896" s="4" t="s">
        <v>786</v>
      </c>
      <c r="D2896" s="4" t="s">
        <v>808</v>
      </c>
      <c r="E2896" s="4" t="s">
        <v>4062</v>
      </c>
      <c r="F2896" s="4">
        <v>1</v>
      </c>
      <c r="G2896" s="4">
        <v>2.6140339053968391E-2</v>
      </c>
      <c r="H2896" s="4">
        <v>20.37849383520075</v>
      </c>
      <c r="I2896" s="4">
        <v>0.24668658971230331</v>
      </c>
      <c r="J2896" s="4">
        <v>3.9452899409941362</v>
      </c>
      <c r="K2896" s="4">
        <v>9.0722534238351056</v>
      </c>
      <c r="L2896" s="4">
        <v>0.55296040410932856</v>
      </c>
      <c r="M2896" s="4">
        <v>49.68445677890891</v>
      </c>
      <c r="N2896" s="4">
        <v>17.310887887301771</v>
      </c>
      <c r="O2896" s="4">
        <v>235.64585068827091</v>
      </c>
      <c r="P2896" s="4">
        <v>89.895534112705064</v>
      </c>
      <c r="Q2896" s="4">
        <v>437.93251408090168</v>
      </c>
      <c r="R2896" s="4">
        <v>87.327327978066663</v>
      </c>
      <c r="S2896" s="4">
        <v>977.19234861765131</v>
      </c>
      <c r="T2896" s="4">
        <v>176.73440210071089</v>
      </c>
      <c r="U2896" s="4">
        <v>3125.3899966148601</v>
      </c>
      <c r="V2896" s="4">
        <v>10.7175281984401</v>
      </c>
      <c r="W2896" s="4">
        <v>5.1258655715749013</v>
      </c>
      <c r="X2896" s="4">
        <v>13892.76284872474</v>
      </c>
      <c r="Y2896" s="4">
        <v>1.945870894433678</v>
      </c>
      <c r="Z2896" s="4">
        <v>709.69722415203671</v>
      </c>
      <c r="AA2896" s="4">
        <v>1194.3048538651331</v>
      </c>
      <c r="AB2896" s="4">
        <v>1410.9059023846719</v>
      </c>
      <c r="AC2896" s="4"/>
    </row>
    <row r="2897" spans="1:29" hidden="1" x14ac:dyDescent="0.25">
      <c r="A2897" s="4" t="s">
        <v>4137</v>
      </c>
      <c r="B2897" s="4" t="s">
        <v>3936</v>
      </c>
      <c r="C2897" s="4" t="s">
        <v>786</v>
      </c>
      <c r="D2897" s="4" t="s">
        <v>809</v>
      </c>
      <c r="E2897" s="4" t="s">
        <v>4062</v>
      </c>
      <c r="F2897" s="4">
        <v>1</v>
      </c>
      <c r="G2897" s="4">
        <v>1.537286888914483E-2</v>
      </c>
      <c r="H2897" s="4">
        <v>3.5902422522355968</v>
      </c>
      <c r="I2897" s="4">
        <v>3.0100174037427169E-2</v>
      </c>
      <c r="J2897" s="4">
        <v>0.51280414784660333</v>
      </c>
      <c r="K2897" s="4">
        <v>3.3022516252954941</v>
      </c>
      <c r="L2897" s="4">
        <v>0.2770625415597876</v>
      </c>
      <c r="M2897" s="4">
        <v>30.04391082193408</v>
      </c>
      <c r="N2897" s="4">
        <v>13.61500745002385</v>
      </c>
      <c r="O2897" s="4">
        <v>189.8707981289719</v>
      </c>
      <c r="P2897" s="4">
        <v>71.400208979683143</v>
      </c>
      <c r="Q2897" s="4">
        <v>368.23900317898409</v>
      </c>
      <c r="R2897" s="4">
        <v>77.097051221340237</v>
      </c>
      <c r="S2897" s="4">
        <v>868.56576620804356</v>
      </c>
      <c r="T2897" s="4">
        <v>145.8376442263517</v>
      </c>
      <c r="U2897" s="4">
        <v>2453.7319684195731</v>
      </c>
      <c r="V2897" s="4">
        <v>12.72</v>
      </c>
      <c r="W2897" s="4">
        <v>10.06751887219724</v>
      </c>
      <c r="X2897" s="4">
        <v>16361.082696365749</v>
      </c>
      <c r="Y2897" s="4">
        <v>10.146324507262481</v>
      </c>
      <c r="Z2897" s="4">
        <v>63.862089820674562</v>
      </c>
      <c r="AA2897" s="4">
        <v>138.76272259521821</v>
      </c>
      <c r="AB2897" s="4">
        <v>5302.9541050260332</v>
      </c>
      <c r="AC2897" s="4"/>
    </row>
    <row r="2898" spans="1:29" hidden="1" x14ac:dyDescent="0.25">
      <c r="A2898" s="4" t="s">
        <v>4137</v>
      </c>
      <c r="B2898" s="4" t="s">
        <v>3936</v>
      </c>
      <c r="C2898" s="4" t="s">
        <v>786</v>
      </c>
      <c r="D2898" s="4" t="s">
        <v>810</v>
      </c>
      <c r="E2898" s="4" t="s">
        <v>4062</v>
      </c>
      <c r="F2898" s="4">
        <v>1</v>
      </c>
      <c r="G2898" s="4">
        <v>0.28044542440961018</v>
      </c>
      <c r="H2898" s="4">
        <v>7.3971462128247074</v>
      </c>
      <c r="I2898" s="4">
        <v>0.1341921991229228</v>
      </c>
      <c r="J2898" s="4">
        <v>1.461487196701208</v>
      </c>
      <c r="K2898" s="4">
        <v>2.4342179427709141</v>
      </c>
      <c r="L2898" s="4">
        <v>0.33808835088413602</v>
      </c>
      <c r="M2898" s="4">
        <v>16.519191986997171</v>
      </c>
      <c r="N2898" s="4">
        <v>5.5674437722486658</v>
      </c>
      <c r="O2898" s="4">
        <v>77.91494754037987</v>
      </c>
      <c r="P2898" s="4">
        <v>29.9202790114865</v>
      </c>
      <c r="Q2898" s="4">
        <v>147.0139826069281</v>
      </c>
      <c r="R2898" s="4">
        <v>29.297249689972851</v>
      </c>
      <c r="S2898" s="4">
        <v>318.43641658132418</v>
      </c>
      <c r="T2898" s="4">
        <v>53.479857633294813</v>
      </c>
      <c r="U2898" s="4">
        <v>988.75016692957604</v>
      </c>
      <c r="V2898" s="4">
        <v>13.62</v>
      </c>
      <c r="W2898" s="4">
        <v>3.2922312469740711</v>
      </c>
      <c r="X2898" s="4">
        <v>11572.24081618062</v>
      </c>
      <c r="Y2898" s="4">
        <v>1.444808539515404</v>
      </c>
      <c r="Z2898" s="4">
        <v>102.235074116492</v>
      </c>
      <c r="AA2898" s="4">
        <v>171.2028329008306</v>
      </c>
      <c r="AB2898" s="4">
        <v>311.54574017979058</v>
      </c>
      <c r="AC2898" s="4"/>
    </row>
    <row r="2899" spans="1:29" hidden="1" x14ac:dyDescent="0.25">
      <c r="A2899" s="4" t="s">
        <v>4137</v>
      </c>
      <c r="B2899" s="4" t="s">
        <v>3936</v>
      </c>
      <c r="C2899" s="4" t="s">
        <v>786</v>
      </c>
      <c r="D2899" s="4" t="s">
        <v>811</v>
      </c>
      <c r="E2899" s="4" t="s">
        <v>4062</v>
      </c>
      <c r="F2899" s="4">
        <v>1</v>
      </c>
      <c r="G2899" s="4">
        <v>1.5713830449684042E-2</v>
      </c>
      <c r="H2899" s="4">
        <v>27.26367568142609</v>
      </c>
      <c r="I2899" s="4">
        <v>8.2691187196486507E-2</v>
      </c>
      <c r="J2899" s="4">
        <v>1.469978116726417</v>
      </c>
      <c r="K2899" s="4">
        <v>3.6562539874631601</v>
      </c>
      <c r="L2899" s="4">
        <v>0.13520437090103571</v>
      </c>
      <c r="M2899" s="4">
        <v>22.505952054997771</v>
      </c>
      <c r="N2899" s="4">
        <v>8.3451028255948199</v>
      </c>
      <c r="O2899" s="4">
        <v>120.6848163893858</v>
      </c>
      <c r="P2899" s="4">
        <v>48.041789516991898</v>
      </c>
      <c r="Q2899" s="4">
        <v>250.91190553154169</v>
      </c>
      <c r="R2899" s="4">
        <v>52.857058636330713</v>
      </c>
      <c r="S2899" s="4">
        <v>599.63874625247547</v>
      </c>
      <c r="T2899" s="4">
        <v>104.26838720067489</v>
      </c>
      <c r="U2899" s="4">
        <v>1700.2356467279631</v>
      </c>
      <c r="V2899" s="4">
        <v>10.44981536886772</v>
      </c>
      <c r="W2899" s="4">
        <v>7.970371348502308</v>
      </c>
      <c r="X2899" s="4">
        <v>15723.93441490381</v>
      </c>
      <c r="Y2899" s="4">
        <v>3.4580957177403819</v>
      </c>
      <c r="Z2899" s="4">
        <v>593.51195383839854</v>
      </c>
      <c r="AA2899" s="4">
        <v>965.65306858607528</v>
      </c>
      <c r="AB2899" s="4">
        <v>1535.5588961448409</v>
      </c>
      <c r="AC2899" s="4"/>
    </row>
    <row r="2900" spans="1:29" hidden="1" x14ac:dyDescent="0.25">
      <c r="A2900" s="4" t="s">
        <v>4137</v>
      </c>
      <c r="B2900" s="4" t="s">
        <v>3936</v>
      </c>
      <c r="C2900" s="4" t="s">
        <v>786</v>
      </c>
      <c r="D2900" s="4" t="s">
        <v>812</v>
      </c>
      <c r="E2900" s="4" t="s">
        <v>4062</v>
      </c>
      <c r="F2900" s="4">
        <v>1</v>
      </c>
      <c r="G2900" s="4">
        <v>5.270749773741582E-3</v>
      </c>
      <c r="H2900" s="4">
        <v>4.4050536523861989</v>
      </c>
      <c r="I2900" s="4">
        <v>5.3522285838306198E-2</v>
      </c>
      <c r="J2900" s="4">
        <v>1.241535998160457</v>
      </c>
      <c r="K2900" s="4">
        <v>9.1715193765770593</v>
      </c>
      <c r="L2900" s="4">
        <v>1.1025300082199949</v>
      </c>
      <c r="M2900" s="4">
        <v>86.374740005655369</v>
      </c>
      <c r="N2900" s="4">
        <v>35.174877334066181</v>
      </c>
      <c r="O2900" s="4">
        <v>421.57076723802538</v>
      </c>
      <c r="P2900" s="4">
        <v>134.07029671433631</v>
      </c>
      <c r="Q2900" s="4">
        <v>619.97048187524547</v>
      </c>
      <c r="R2900" s="4">
        <v>121.63900732882421</v>
      </c>
      <c r="S2900" s="4">
        <v>1260.2548236754931</v>
      </c>
      <c r="T2900" s="4">
        <v>197.72769753467401</v>
      </c>
      <c r="U2900" s="4">
        <v>4830.7836171128083</v>
      </c>
      <c r="V2900" s="4">
        <v>7.56</v>
      </c>
      <c r="W2900" s="4">
        <v>15.135874823937661</v>
      </c>
      <c r="X2900" s="4">
        <v>18733.6659213981</v>
      </c>
      <c r="Y2900" s="4">
        <v>7.311744706488108</v>
      </c>
      <c r="Z2900" s="4">
        <v>52.143819373767109</v>
      </c>
      <c r="AA2900" s="4">
        <v>670.89698202838156</v>
      </c>
      <c r="AB2900" s="4">
        <v>22627.627890958429</v>
      </c>
      <c r="AC2900" s="4"/>
    </row>
    <row r="2901" spans="1:29" hidden="1" x14ac:dyDescent="0.25">
      <c r="A2901" s="4" t="s">
        <v>4137</v>
      </c>
      <c r="B2901" s="4" t="s">
        <v>3936</v>
      </c>
      <c r="C2901" s="4" t="s">
        <v>786</v>
      </c>
      <c r="D2901" s="4" t="s">
        <v>813</v>
      </c>
      <c r="E2901" s="4" t="s">
        <v>4062</v>
      </c>
      <c r="F2901" s="4">
        <v>1</v>
      </c>
      <c r="G2901" s="4">
        <v>4.1235143387776726E-3</v>
      </c>
      <c r="H2901" s="4">
        <v>0.83019703840560988</v>
      </c>
      <c r="I2901" s="4">
        <v>9.3958917247027336E-3</v>
      </c>
      <c r="J2901" s="4">
        <v>0.17316894673185451</v>
      </c>
      <c r="K2901" s="4">
        <v>1.864058101393093</v>
      </c>
      <c r="L2901" s="4">
        <v>0.20993680339227341</v>
      </c>
      <c r="M2901" s="4">
        <v>19.617125498270411</v>
      </c>
      <c r="N2901" s="4">
        <v>8.4556036324575921</v>
      </c>
      <c r="O2901" s="4">
        <v>105.76074674955871</v>
      </c>
      <c r="P2901" s="4">
        <v>35.856800236463023</v>
      </c>
      <c r="Q2901" s="4">
        <v>173.15702686756629</v>
      </c>
      <c r="R2901" s="4">
        <v>36.160896612971271</v>
      </c>
      <c r="S2901" s="4">
        <v>400.92563151678632</v>
      </c>
      <c r="T2901" s="4">
        <v>67.653903185106415</v>
      </c>
      <c r="U2901" s="4">
        <v>1217.3648970409699</v>
      </c>
      <c r="V2901" s="4">
        <v>16.755043874257399</v>
      </c>
      <c r="W2901" s="4">
        <v>3.440245546366365</v>
      </c>
      <c r="X2901" s="4">
        <v>19423.77236158805</v>
      </c>
      <c r="Y2901" s="4">
        <v>2.3709395434792908</v>
      </c>
      <c r="Z2901" s="4">
        <v>14.431448512140101</v>
      </c>
      <c r="AA2901" s="4">
        <v>109.2906189557921</v>
      </c>
      <c r="AB2901" s="4">
        <v>6195.4370101556797</v>
      </c>
      <c r="AC2901" s="4"/>
    </row>
    <row r="2902" spans="1:29" hidden="1" x14ac:dyDescent="0.25">
      <c r="A2902" s="4" t="s">
        <v>4137</v>
      </c>
      <c r="B2902" s="4" t="s">
        <v>3936</v>
      </c>
      <c r="C2902" s="4" t="s">
        <v>786</v>
      </c>
      <c r="D2902" s="4" t="s">
        <v>814</v>
      </c>
      <c r="E2902" s="4" t="s">
        <v>4062</v>
      </c>
      <c r="F2902" s="4">
        <v>1</v>
      </c>
      <c r="G2902" s="4">
        <v>2.2057654035265821E-3</v>
      </c>
      <c r="H2902" s="4">
        <v>0.66715699750016788</v>
      </c>
      <c r="I2902" s="4">
        <v>7.1055961090389754E-3</v>
      </c>
      <c r="J2902" s="4">
        <v>0.12545371793907389</v>
      </c>
      <c r="K2902" s="4">
        <v>0.66233053993218394</v>
      </c>
      <c r="L2902" s="4">
        <v>4.1284804788884542E-2</v>
      </c>
      <c r="M2902" s="4">
        <v>11.09047941593218</v>
      </c>
      <c r="N2902" s="4">
        <v>6.7165211924806636</v>
      </c>
      <c r="O2902" s="4">
        <v>110.0143902042732</v>
      </c>
      <c r="P2902" s="4">
        <v>41.103975273220811</v>
      </c>
      <c r="Q2902" s="4">
        <v>182.6759835301493</v>
      </c>
      <c r="R2902" s="4">
        <v>32.116135794999671</v>
      </c>
      <c r="S2902" s="4">
        <v>312.26352959630242</v>
      </c>
      <c r="T2902" s="4">
        <v>45.597171367690983</v>
      </c>
      <c r="U2902" s="4">
        <v>1560.9240691679011</v>
      </c>
      <c r="V2902" s="4">
        <v>8.9122914744472297</v>
      </c>
      <c r="W2902" s="4">
        <v>2.6342943071934219</v>
      </c>
      <c r="X2902" s="4">
        <v>18893.757212417418</v>
      </c>
      <c r="Y2902" s="4">
        <v>3.1697039242959049</v>
      </c>
      <c r="Z2902" s="4">
        <v>78.03225892414612</v>
      </c>
      <c r="AA2902" s="4">
        <v>44.533818148394651</v>
      </c>
      <c r="AB2902" s="4">
        <v>1312.446161726042</v>
      </c>
      <c r="AC2902" s="4"/>
    </row>
    <row r="2903" spans="1:29" hidden="1" x14ac:dyDescent="0.25">
      <c r="A2903" s="4" t="s">
        <v>4137</v>
      </c>
      <c r="B2903" s="4" t="s">
        <v>3936</v>
      </c>
      <c r="C2903" s="4" t="s">
        <v>786</v>
      </c>
      <c r="D2903" s="4" t="s">
        <v>815</v>
      </c>
      <c r="E2903" s="4" t="s">
        <v>4062</v>
      </c>
      <c r="F2903" s="4">
        <v>1</v>
      </c>
      <c r="G2903" s="4">
        <v>2.4396647405896851E-2</v>
      </c>
      <c r="H2903" s="4">
        <v>25.445566434200099</v>
      </c>
      <c r="I2903" s="4">
        <v>0.2265632346068048</v>
      </c>
      <c r="J2903" s="4">
        <v>3.5970552521530821</v>
      </c>
      <c r="K2903" s="4">
        <v>7.7799661692450606</v>
      </c>
      <c r="L2903" s="4">
        <v>0.63544506324465866</v>
      </c>
      <c r="M2903" s="4">
        <v>49.22225933742547</v>
      </c>
      <c r="N2903" s="4">
        <v>17.31117391333834</v>
      </c>
      <c r="O2903" s="4">
        <v>241.15288030206059</v>
      </c>
      <c r="P2903" s="4">
        <v>90.525072488305781</v>
      </c>
      <c r="Q2903" s="4">
        <v>444.84473052357708</v>
      </c>
      <c r="R2903" s="4">
        <v>87.751116905018193</v>
      </c>
      <c r="S2903" s="4">
        <v>939.36992337854326</v>
      </c>
      <c r="T2903" s="4">
        <v>156.55542091001229</v>
      </c>
      <c r="U2903" s="4">
        <v>3204.1554189606059</v>
      </c>
      <c r="V2903" s="4">
        <v>10.441303647578341</v>
      </c>
      <c r="W2903" s="4">
        <v>6.9089008108820114</v>
      </c>
      <c r="X2903" s="4">
        <v>12709.60524558002</v>
      </c>
      <c r="Y2903" s="4">
        <v>2.04596301067299</v>
      </c>
      <c r="Z2903" s="4">
        <v>503.39776904757548</v>
      </c>
      <c r="AA2903" s="4">
        <v>934.56639756850075</v>
      </c>
      <c r="AB2903" s="4">
        <v>909.45458550598448</v>
      </c>
      <c r="AC2903" s="4"/>
    </row>
    <row r="2904" spans="1:29" hidden="1" x14ac:dyDescent="0.25">
      <c r="A2904" s="4" t="s">
        <v>4137</v>
      </c>
      <c r="B2904" s="4" t="s">
        <v>3936</v>
      </c>
      <c r="C2904" s="4" t="s">
        <v>786</v>
      </c>
      <c r="D2904" s="4" t="s">
        <v>816</v>
      </c>
      <c r="E2904" s="4" t="s">
        <v>4062</v>
      </c>
      <c r="F2904" s="4">
        <v>1</v>
      </c>
      <c r="G2904" s="4">
        <v>2.3729373437588741</v>
      </c>
      <c r="H2904" s="4">
        <v>6.4054806507562043</v>
      </c>
      <c r="I2904" s="4">
        <v>0.80947291173538749</v>
      </c>
      <c r="J2904" s="4">
        <v>4.056428404231136</v>
      </c>
      <c r="K2904" s="4">
        <v>7.6196594810676217</v>
      </c>
      <c r="L2904" s="4">
        <v>0.7625688649236354</v>
      </c>
      <c r="M2904" s="4">
        <v>58.874644202283193</v>
      </c>
      <c r="N2904" s="4">
        <v>34.948649313611611</v>
      </c>
      <c r="O2904" s="4">
        <v>468.83808674008412</v>
      </c>
      <c r="P2904" s="4">
        <v>170.96207830409631</v>
      </c>
      <c r="Q2904" s="4">
        <v>815.78183531827619</v>
      </c>
      <c r="R2904" s="4">
        <v>200.99737489664659</v>
      </c>
      <c r="S2904" s="4">
        <v>2072.5688653170068</v>
      </c>
      <c r="T2904" s="4">
        <v>356.40454748797612</v>
      </c>
      <c r="U2904" s="4">
        <v>5515.628973007374</v>
      </c>
      <c r="V2904" s="4">
        <v>12.9963337362861</v>
      </c>
      <c r="W2904" s="4">
        <v>20.379735982377071</v>
      </c>
      <c r="X2904" s="4">
        <v>25226.251268577769</v>
      </c>
      <c r="Y2904" s="4">
        <v>21.691511001333161</v>
      </c>
      <c r="Z2904" s="4">
        <v>26.341488189511448</v>
      </c>
      <c r="AA2904" s="4">
        <v>10.26486752558931</v>
      </c>
      <c r="AB2904" s="4">
        <v>23.32198104732878</v>
      </c>
      <c r="AC2904" s="4"/>
    </row>
    <row r="2905" spans="1:29" hidden="1" x14ac:dyDescent="0.25">
      <c r="A2905" s="4" t="s">
        <v>4137</v>
      </c>
      <c r="B2905" s="4" t="s">
        <v>3936</v>
      </c>
      <c r="C2905" s="4" t="s">
        <v>786</v>
      </c>
      <c r="D2905" s="4" t="s">
        <v>817</v>
      </c>
      <c r="E2905" s="4" t="s">
        <v>4062</v>
      </c>
      <c r="F2905" s="4">
        <v>1</v>
      </c>
      <c r="G2905" s="4">
        <v>0.66435307673963528</v>
      </c>
      <c r="H2905" s="4">
        <v>8.2339170980747518</v>
      </c>
      <c r="I2905" s="4">
        <v>0.244857523865736</v>
      </c>
      <c r="J2905" s="4">
        <v>1.486738231651682</v>
      </c>
      <c r="K2905" s="4">
        <v>1.7282191408036081</v>
      </c>
      <c r="L2905" s="4">
        <v>0.1173431602191977</v>
      </c>
      <c r="M2905" s="4">
        <v>10.18151518821421</v>
      </c>
      <c r="N2905" s="4">
        <v>4.7618030556072224</v>
      </c>
      <c r="O2905" s="4">
        <v>84.364130633795284</v>
      </c>
      <c r="P2905" s="4">
        <v>37.763383683744557</v>
      </c>
      <c r="Q2905" s="4">
        <v>255.6233835058899</v>
      </c>
      <c r="R2905" s="4">
        <v>69.633603851270578</v>
      </c>
      <c r="S2905" s="4">
        <v>993.19969167331351</v>
      </c>
      <c r="T2905" s="4">
        <v>204.03934927359421</v>
      </c>
      <c r="U2905" s="4">
        <v>1473.325044604087</v>
      </c>
      <c r="V2905" s="4">
        <v>11.3004550232734</v>
      </c>
      <c r="W2905" s="4">
        <v>32.250895514391033</v>
      </c>
      <c r="X2905" s="4">
        <v>24026.81839075113</v>
      </c>
      <c r="Y2905" s="4">
        <v>128.1702666706509</v>
      </c>
      <c r="Z2905" s="4">
        <v>297.12949922440151</v>
      </c>
      <c r="AA2905" s="4">
        <v>162.06483490176299</v>
      </c>
      <c r="AB2905" s="4">
        <v>2531.9028392330388</v>
      </c>
      <c r="AC2905" s="4"/>
    </row>
    <row r="2906" spans="1:29" hidden="1" x14ac:dyDescent="0.25">
      <c r="A2906" s="4" t="s">
        <v>4137</v>
      </c>
      <c r="B2906" s="4" t="s">
        <v>3936</v>
      </c>
      <c r="C2906" s="4" t="s">
        <v>786</v>
      </c>
      <c r="D2906" s="4" t="s">
        <v>818</v>
      </c>
      <c r="E2906" s="4" t="s">
        <v>4062</v>
      </c>
      <c r="F2906" s="4">
        <v>1</v>
      </c>
      <c r="G2906" s="4">
        <v>5.1707940145296746E-3</v>
      </c>
      <c r="H2906" s="4">
        <v>17.830293640222031</v>
      </c>
      <c r="I2906" s="4">
        <v>2.4122685296457232E-2</v>
      </c>
      <c r="J2906" s="4">
        <v>0.54396662959530817</v>
      </c>
      <c r="K2906" s="4">
        <v>2.9087238852338069</v>
      </c>
      <c r="L2906" s="4">
        <v>4.0057794634696942E-2</v>
      </c>
      <c r="M2906" s="4">
        <v>28.152545814994951</v>
      </c>
      <c r="N2906" s="4">
        <v>16.305938706647961</v>
      </c>
      <c r="O2906" s="4">
        <v>299.29154390035382</v>
      </c>
      <c r="P2906" s="4">
        <v>137.99398752237531</v>
      </c>
      <c r="Q2906" s="4">
        <v>822.45531853725447</v>
      </c>
      <c r="R2906" s="4">
        <v>187.18841541980271</v>
      </c>
      <c r="S2906" s="4">
        <v>2159.3926721854859</v>
      </c>
      <c r="T2906" s="4">
        <v>364.91533699491782</v>
      </c>
      <c r="U2906" s="4">
        <v>5566.3069143165649</v>
      </c>
      <c r="V2906" s="4">
        <v>11.6394351984457</v>
      </c>
      <c r="W2906" s="4">
        <v>71.95037126496419</v>
      </c>
      <c r="X2906" s="4">
        <v>20704.195998710431</v>
      </c>
      <c r="Y2906" s="4">
        <v>61.906456108713833</v>
      </c>
      <c r="Z2906" s="4">
        <v>502.09763950397002</v>
      </c>
      <c r="AA2906" s="4">
        <v>377.97511583826281</v>
      </c>
      <c r="AB2906" s="4">
        <v>7447.5150884654586</v>
      </c>
      <c r="AC2906" s="4"/>
    </row>
    <row r="2907" spans="1:29" hidden="1" x14ac:dyDescent="0.25">
      <c r="A2907" s="4" t="s">
        <v>4137</v>
      </c>
      <c r="B2907" s="4" t="s">
        <v>3936</v>
      </c>
      <c r="C2907" s="4" t="s">
        <v>786</v>
      </c>
      <c r="D2907" s="4" t="s">
        <v>819</v>
      </c>
      <c r="E2907" s="4" t="s">
        <v>4062</v>
      </c>
      <c r="F2907" s="4">
        <v>1</v>
      </c>
      <c r="G2907" s="4">
        <v>3.6772816070117689E-2</v>
      </c>
      <c r="H2907" s="4">
        <v>25.88682603289589</v>
      </c>
      <c r="I2907" s="4">
        <v>0.3813964255975637</v>
      </c>
      <c r="J2907" s="4">
        <v>4.6390596573479357</v>
      </c>
      <c r="K2907" s="4">
        <v>8.7543110864868563</v>
      </c>
      <c r="L2907" s="4">
        <v>1.125949191603834</v>
      </c>
      <c r="M2907" s="4">
        <v>53.79398578646169</v>
      </c>
      <c r="N2907" s="4">
        <v>19.964885427349842</v>
      </c>
      <c r="O2907" s="4">
        <v>243.0422754093147</v>
      </c>
      <c r="P2907" s="4">
        <v>96.589709402547228</v>
      </c>
      <c r="Q2907" s="4">
        <v>435.43044627554099</v>
      </c>
      <c r="R2907" s="4">
        <v>93.48817449558922</v>
      </c>
      <c r="S2907" s="4">
        <v>893.23811399167607</v>
      </c>
      <c r="T2907" s="4">
        <v>169.75961766994149</v>
      </c>
      <c r="U2907" s="4">
        <v>2885.782854599755</v>
      </c>
      <c r="V2907" s="4">
        <v>11.9930520209276</v>
      </c>
      <c r="W2907" s="4">
        <v>4.2622331172175354</v>
      </c>
      <c r="X2907" s="4">
        <v>11351.479227486079</v>
      </c>
      <c r="Y2907" s="4">
        <v>4.5978377999437026</v>
      </c>
      <c r="Z2907" s="4">
        <v>519.32812022658754</v>
      </c>
      <c r="AA2907" s="4">
        <v>1013.024830240219</v>
      </c>
      <c r="AB2907" s="4">
        <v>799.32277107707546</v>
      </c>
      <c r="AC2907" s="4"/>
    </row>
    <row r="2908" spans="1:29" hidden="1" x14ac:dyDescent="0.25">
      <c r="A2908" s="4" t="s">
        <v>4137</v>
      </c>
      <c r="B2908" s="4" t="s">
        <v>3936</v>
      </c>
      <c r="C2908" s="4" t="s">
        <v>786</v>
      </c>
      <c r="D2908" s="4" t="s">
        <v>820</v>
      </c>
      <c r="E2908" s="4" t="s">
        <v>4062</v>
      </c>
      <c r="F2908" s="4">
        <v>1</v>
      </c>
      <c r="G2908" s="4">
        <v>4.5102246157280356E-3</v>
      </c>
      <c r="H2908" s="4">
        <v>9.0183153023500875</v>
      </c>
      <c r="I2908" s="4">
        <v>4.588521153192638E-2</v>
      </c>
      <c r="J2908" s="4">
        <v>0.69535962846129329</v>
      </c>
      <c r="K2908" s="4">
        <v>3.0837136145773112</v>
      </c>
      <c r="L2908" s="4">
        <v>0.35939912813811842</v>
      </c>
      <c r="M2908" s="4">
        <v>19.671456458394779</v>
      </c>
      <c r="N2908" s="4">
        <v>6.9414480016825273</v>
      </c>
      <c r="O2908" s="4">
        <v>89.672148023462881</v>
      </c>
      <c r="P2908" s="4">
        <v>37.933740010329018</v>
      </c>
      <c r="Q2908" s="4">
        <v>177.99593497273071</v>
      </c>
      <c r="R2908" s="4">
        <v>40.592273078715927</v>
      </c>
      <c r="S2908" s="4">
        <v>404.57668478616819</v>
      </c>
      <c r="T2908" s="4">
        <v>78.487614960858295</v>
      </c>
      <c r="U2908" s="4">
        <v>1142.57988623189</v>
      </c>
      <c r="V2908" s="4">
        <v>15.503288522195099</v>
      </c>
      <c r="W2908" s="4">
        <v>9.6605305833343618</v>
      </c>
      <c r="X2908" s="4">
        <v>11799.787884984729</v>
      </c>
      <c r="Y2908" s="4">
        <v>7.683919736419524</v>
      </c>
      <c r="Z2908" s="4">
        <v>149.5531071873896</v>
      </c>
      <c r="AA2908" s="4">
        <v>259.23514741601218</v>
      </c>
      <c r="AB2908" s="4">
        <v>530.08621677681413</v>
      </c>
      <c r="AC2908" s="4"/>
    </row>
    <row r="2909" spans="1:29" hidden="1" x14ac:dyDescent="0.25">
      <c r="A2909" s="4" t="s">
        <v>4137</v>
      </c>
      <c r="B2909" s="4" t="s">
        <v>3936</v>
      </c>
      <c r="C2909" s="4" t="s">
        <v>786</v>
      </c>
      <c r="D2909" s="4" t="s">
        <v>821</v>
      </c>
      <c r="E2909" s="4" t="s">
        <v>4062</v>
      </c>
      <c r="F2909" s="4">
        <v>1</v>
      </c>
      <c r="G2909" s="4">
        <v>1.29075405850187E-2</v>
      </c>
      <c r="H2909" s="4">
        <v>57.003804735542658</v>
      </c>
      <c r="I2909" s="4">
        <v>0.10089307306349581</v>
      </c>
      <c r="J2909" s="4">
        <v>1.9676192712926011</v>
      </c>
      <c r="K2909" s="4">
        <v>4.2865587342687066</v>
      </c>
      <c r="L2909" s="4">
        <v>1.5048561195438129E-2</v>
      </c>
      <c r="M2909" s="4">
        <v>26.954234444615061</v>
      </c>
      <c r="N2909" s="4">
        <v>12.228426778501969</v>
      </c>
      <c r="O2909" s="4">
        <v>175.76032518326741</v>
      </c>
      <c r="P2909" s="4">
        <v>77.624314354454398</v>
      </c>
      <c r="Q2909" s="4">
        <v>414.64673503521823</v>
      </c>
      <c r="R2909" s="4">
        <v>109.4597858814072</v>
      </c>
      <c r="S2909" s="4">
        <v>1210.594442813647</v>
      </c>
      <c r="T2909" s="4">
        <v>231.86335122447579</v>
      </c>
      <c r="U2909" s="4">
        <v>2842.4544145915938</v>
      </c>
      <c r="V2909" s="4">
        <v>16.461576553513201</v>
      </c>
      <c r="W2909" s="4">
        <v>110.3633304969316</v>
      </c>
      <c r="X2909" s="4">
        <v>20497.136180633919</v>
      </c>
      <c r="Y2909" s="4">
        <v>106.01527297831861</v>
      </c>
      <c r="Z2909" s="4">
        <v>1582.6223355269501</v>
      </c>
      <c r="AA2909" s="4">
        <v>2345.1354707126229</v>
      </c>
      <c r="AB2909" s="4">
        <v>4654.7176961126779</v>
      </c>
      <c r="AC2909" s="4"/>
    </row>
    <row r="2910" spans="1:29" hidden="1" x14ac:dyDescent="0.25">
      <c r="A2910" s="4" t="s">
        <v>4137</v>
      </c>
      <c r="B2910" s="4" t="s">
        <v>3936</v>
      </c>
      <c r="C2910" s="4" t="s">
        <v>786</v>
      </c>
      <c r="D2910" s="4" t="s">
        <v>822</v>
      </c>
      <c r="E2910" s="4" t="s">
        <v>4062</v>
      </c>
      <c r="F2910" s="4">
        <v>1</v>
      </c>
      <c r="G2910" s="4">
        <v>4.3845924333558257E-3</v>
      </c>
      <c r="H2910" s="4">
        <v>1.358866262806175</v>
      </c>
      <c r="I2910" s="4">
        <v>1.027934350823103E-2</v>
      </c>
      <c r="J2910" s="4">
        <v>0.16998178803290639</v>
      </c>
      <c r="K2910" s="4">
        <v>1.5113031247105539</v>
      </c>
      <c r="L2910" s="4">
        <v>0.18119643898216969</v>
      </c>
      <c r="M2910" s="4">
        <v>18.275978025999891</v>
      </c>
      <c r="N2910" s="4">
        <v>10.813781718714131</v>
      </c>
      <c r="O2910" s="4">
        <v>163.02000345393549</v>
      </c>
      <c r="P2910" s="4">
        <v>70.548756528901649</v>
      </c>
      <c r="Q2910" s="4">
        <v>365.03840226572612</v>
      </c>
      <c r="R2910" s="4">
        <v>92.242631165800191</v>
      </c>
      <c r="S2910" s="4">
        <v>981.72939819095552</v>
      </c>
      <c r="T2910" s="4">
        <v>190.11948061100699</v>
      </c>
      <c r="U2910" s="4">
        <v>2113.0419662646368</v>
      </c>
      <c r="V2910" s="4">
        <v>11.45</v>
      </c>
      <c r="W2910" s="4">
        <v>6.4002577285152293</v>
      </c>
      <c r="X2910" s="4">
        <v>18414.35747269378</v>
      </c>
      <c r="Y2910" s="4">
        <v>9.061559082272602</v>
      </c>
      <c r="Z2910" s="4">
        <v>29.282230119747179</v>
      </c>
      <c r="AA2910" s="4">
        <v>66.565622840804323</v>
      </c>
      <c r="AB2910" s="4">
        <v>4939.4605950533787</v>
      </c>
      <c r="AC2910" s="4"/>
    </row>
    <row r="2911" spans="1:29" hidden="1" x14ac:dyDescent="0.25">
      <c r="A2911" s="4" t="s">
        <v>4137</v>
      </c>
      <c r="B2911" s="4" t="s">
        <v>3936</v>
      </c>
      <c r="C2911" s="4" t="s">
        <v>786</v>
      </c>
      <c r="D2911" s="4" t="s">
        <v>823</v>
      </c>
      <c r="E2911" s="4" t="s">
        <v>4062</v>
      </c>
      <c r="F2911" s="4">
        <v>1</v>
      </c>
      <c r="G2911" s="4">
        <v>9.1913555755276516E-3</v>
      </c>
      <c r="H2911" s="4">
        <v>31.264497948012782</v>
      </c>
      <c r="I2911" s="4">
        <v>6.8220518507229613E-2</v>
      </c>
      <c r="J2911" s="4">
        <v>2.2198184171386259</v>
      </c>
      <c r="K2911" s="4">
        <v>3.9604238451041112</v>
      </c>
      <c r="L2911" s="4">
        <v>0.24419013084756169</v>
      </c>
      <c r="M2911" s="4">
        <v>30.90793013057208</v>
      </c>
      <c r="N2911" s="4">
        <v>12.373419438832009</v>
      </c>
      <c r="O2911" s="4">
        <v>161.42964551930149</v>
      </c>
      <c r="P2911" s="4">
        <v>68.460274345821531</v>
      </c>
      <c r="Q2911" s="4">
        <v>341.55630804885129</v>
      </c>
      <c r="R2911" s="4">
        <v>76.340068630608727</v>
      </c>
      <c r="S2911" s="4">
        <v>766.11158412298016</v>
      </c>
      <c r="T2911" s="4">
        <v>149.48933918683159</v>
      </c>
      <c r="U2911" s="4">
        <v>2128.4800757662751</v>
      </c>
      <c r="V2911" s="4">
        <v>8.7436765308188882</v>
      </c>
      <c r="W2911" s="4">
        <v>8.5254906577507139</v>
      </c>
      <c r="X2911" s="4">
        <v>13272.539833882531</v>
      </c>
      <c r="Y2911" s="4">
        <v>3.4274710179425418</v>
      </c>
      <c r="Z2911" s="4">
        <v>672.48019753034953</v>
      </c>
      <c r="AA2911" s="4">
        <v>1161.580801846897</v>
      </c>
      <c r="AB2911" s="4">
        <v>1398.260028305858</v>
      </c>
      <c r="AC2911" s="4"/>
    </row>
    <row r="2912" spans="1:29" hidden="1" x14ac:dyDescent="0.25">
      <c r="A2912" s="4" t="s">
        <v>4137</v>
      </c>
      <c r="B2912" s="4" t="s">
        <v>3936</v>
      </c>
      <c r="C2912" s="4" t="s">
        <v>786</v>
      </c>
      <c r="D2912" s="4" t="s">
        <v>2990</v>
      </c>
      <c r="E2912" s="4" t="s">
        <v>4062</v>
      </c>
      <c r="F2912" s="4">
        <v>1</v>
      </c>
      <c r="G2912" s="4">
        <v>5.6880014923322477E-3</v>
      </c>
      <c r="H2912" s="4">
        <v>2.0057853664809802</v>
      </c>
      <c r="I2912" s="4">
        <v>4.5601715699320478E-2</v>
      </c>
      <c r="J2912" s="4">
        <v>1.3088609635386459</v>
      </c>
      <c r="K2912" s="4">
        <v>8.8407566032117</v>
      </c>
      <c r="L2912" s="4">
        <v>0.87022686578253783</v>
      </c>
      <c r="M2912" s="4">
        <v>95.413324609046825</v>
      </c>
      <c r="N2912" s="4">
        <v>42.509064211299552</v>
      </c>
      <c r="O2912" s="4">
        <v>536.16509160582143</v>
      </c>
      <c r="P2912" s="4">
        <v>182.75732378101799</v>
      </c>
      <c r="Q2912" s="4">
        <v>843.38878595144138</v>
      </c>
      <c r="R2912" s="4">
        <v>164.69238530242151</v>
      </c>
      <c r="S2912" s="4">
        <v>1696.3450293105211</v>
      </c>
      <c r="T2912" s="4">
        <v>269.68373697449431</v>
      </c>
      <c r="U2912" s="4">
        <v>6566.131133097877</v>
      </c>
      <c r="V2912" s="4">
        <v>3.4894028602973379</v>
      </c>
      <c r="W2912" s="4">
        <v>8.7163040890606407</v>
      </c>
      <c r="X2912" s="4">
        <v>19525.98822317498</v>
      </c>
      <c r="Y2912" s="4">
        <v>6.9343366973846239</v>
      </c>
      <c r="Z2912" s="4">
        <v>314.15841475234299</v>
      </c>
      <c r="AA2912" s="4">
        <v>612.474108519521</v>
      </c>
      <c r="AB2912" s="4">
        <v>18180.342170921918</v>
      </c>
      <c r="AC2912" s="4"/>
    </row>
    <row r="2913" spans="1:29" hidden="1" x14ac:dyDescent="0.25">
      <c r="A2913" s="4" t="s">
        <v>4137</v>
      </c>
      <c r="B2913" s="4" t="s">
        <v>3936</v>
      </c>
      <c r="C2913" s="4" t="s">
        <v>786</v>
      </c>
      <c r="D2913" s="4" t="s">
        <v>2991</v>
      </c>
      <c r="E2913" s="4" t="s">
        <v>4062</v>
      </c>
      <c r="F2913" s="4">
        <v>1</v>
      </c>
      <c r="G2913" s="4">
        <v>1.8146064303057341</v>
      </c>
      <c r="H2913" s="4">
        <v>2.4764636634400961</v>
      </c>
      <c r="I2913" s="4">
        <v>0.1045969893813363</v>
      </c>
      <c r="J2913" s="4">
        <v>0.48686869841262093</v>
      </c>
      <c r="K2913" s="4">
        <v>3.9369771335405739</v>
      </c>
      <c r="L2913" s="4">
        <v>0.1085053776329217</v>
      </c>
      <c r="M2913" s="4">
        <v>49.547081029968147</v>
      </c>
      <c r="N2913" s="4">
        <v>31.169732462724841</v>
      </c>
      <c r="O2913" s="4">
        <v>431.54248844675129</v>
      </c>
      <c r="P2913" s="4">
        <v>155.265090156486</v>
      </c>
      <c r="Q2913" s="4">
        <v>758.94723240279484</v>
      </c>
      <c r="R2913" s="4">
        <v>205.8909613125777</v>
      </c>
      <c r="S2913" s="4">
        <v>2267.3543627205681</v>
      </c>
      <c r="T2913" s="4">
        <v>399.9906751479844</v>
      </c>
      <c r="U2913" s="4">
        <v>5145.1340372080758</v>
      </c>
      <c r="V2913" s="4">
        <v>14.37</v>
      </c>
      <c r="W2913" s="4">
        <v>20.519711697240631</v>
      </c>
      <c r="X2913" s="4">
        <v>30501.667704084539</v>
      </c>
      <c r="Y2913" s="4">
        <v>28.610629772788879</v>
      </c>
      <c r="Z2913" s="4">
        <v>151.26540201731109</v>
      </c>
      <c r="AA2913" s="4">
        <v>339.72874667867569</v>
      </c>
      <c r="AB2913" s="4">
        <v>19157.609760849951</v>
      </c>
      <c r="AC2913" s="4"/>
    </row>
    <row r="2914" spans="1:29" hidden="1" x14ac:dyDescent="0.25">
      <c r="A2914" s="4" t="s">
        <v>4138</v>
      </c>
      <c r="B2914" s="4" t="s">
        <v>3937</v>
      </c>
      <c r="C2914" s="4" t="s">
        <v>2993</v>
      </c>
      <c r="D2914" s="4" t="s">
        <v>2992</v>
      </c>
      <c r="E2914" s="4" t="s">
        <v>110</v>
      </c>
      <c r="F2914" s="4">
        <v>0</v>
      </c>
      <c r="G2914" s="4">
        <v>0.01</v>
      </c>
      <c r="H2914" s="4">
        <v>14.43</v>
      </c>
      <c r="I2914" s="4">
        <v>0.05</v>
      </c>
      <c r="J2914" s="4">
        <v>0.73</v>
      </c>
      <c r="K2914" s="4">
        <v>14.95</v>
      </c>
      <c r="L2914" s="4">
        <v>0.3</v>
      </c>
      <c r="M2914" s="4">
        <v>11.22</v>
      </c>
      <c r="N2914" s="4">
        <v>4.72</v>
      </c>
      <c r="O2914" s="4">
        <v>61.77</v>
      </c>
      <c r="P2914" s="4">
        <v>27.22</v>
      </c>
      <c r="Q2914" s="4">
        <v>138.11000000000001</v>
      </c>
      <c r="R2914" s="4">
        <v>32.15</v>
      </c>
      <c r="S2914" s="4">
        <v>328.61</v>
      </c>
      <c r="T2914" s="4">
        <v>72.27</v>
      </c>
      <c r="U2914" s="4">
        <v>864</v>
      </c>
      <c r="V2914" s="4"/>
      <c r="W2914" s="4"/>
      <c r="X2914" s="4"/>
      <c r="Y2914" s="4"/>
      <c r="Z2914" s="4"/>
      <c r="AA2914" s="4">
        <v>199</v>
      </c>
      <c r="AB2914" s="4">
        <v>252</v>
      </c>
      <c r="AC2914" s="4"/>
    </row>
    <row r="2915" spans="1:29" hidden="1" x14ac:dyDescent="0.25">
      <c r="A2915" s="4" t="s">
        <v>4138</v>
      </c>
      <c r="B2915" s="4" t="s">
        <v>3937</v>
      </c>
      <c r="C2915" s="4" t="s">
        <v>2993</v>
      </c>
      <c r="D2915" s="4" t="s">
        <v>2994</v>
      </c>
      <c r="E2915" s="4" t="s">
        <v>110</v>
      </c>
      <c r="F2915" s="4">
        <v>0</v>
      </c>
      <c r="G2915" s="4">
        <v>0.93</v>
      </c>
      <c r="H2915" s="4">
        <v>14.22</v>
      </c>
      <c r="I2915" s="4">
        <v>0.09</v>
      </c>
      <c r="J2915" s="4">
        <v>2.0499999999999998</v>
      </c>
      <c r="K2915" s="4">
        <v>18.239999999999998</v>
      </c>
      <c r="L2915" s="4">
        <v>0.41</v>
      </c>
      <c r="M2915" s="4">
        <v>14.79</v>
      </c>
      <c r="N2915" s="4">
        <v>5</v>
      </c>
      <c r="O2915" s="4">
        <v>69.56</v>
      </c>
      <c r="P2915" s="4">
        <v>28.56</v>
      </c>
      <c r="Q2915" s="4">
        <v>141.29</v>
      </c>
      <c r="R2915" s="4">
        <v>30.5</v>
      </c>
      <c r="S2915" s="4">
        <v>302.66000000000003</v>
      </c>
      <c r="T2915" s="4">
        <v>64.19</v>
      </c>
      <c r="U2915" s="4">
        <v>879</v>
      </c>
      <c r="V2915" s="4"/>
      <c r="W2915" s="4"/>
      <c r="X2915" s="4"/>
      <c r="Y2915" s="4"/>
      <c r="Z2915" s="4"/>
      <c r="AA2915" s="4">
        <v>140</v>
      </c>
      <c r="AB2915" s="4">
        <v>182</v>
      </c>
      <c r="AC2915" s="4"/>
    </row>
    <row r="2916" spans="1:29" hidden="1" x14ac:dyDescent="0.25">
      <c r="A2916" s="4" t="s">
        <v>4138</v>
      </c>
      <c r="B2916" s="4" t="s">
        <v>3937</v>
      </c>
      <c r="C2916" s="4" t="s">
        <v>2993</v>
      </c>
      <c r="D2916" s="4" t="s">
        <v>2995</v>
      </c>
      <c r="E2916" s="4" t="s">
        <v>110</v>
      </c>
      <c r="F2916" s="4">
        <v>0</v>
      </c>
      <c r="G2916" s="4">
        <v>0.37</v>
      </c>
      <c r="H2916" s="4">
        <v>29.34</v>
      </c>
      <c r="I2916" s="4">
        <v>1.02</v>
      </c>
      <c r="J2916" s="4">
        <v>8.64</v>
      </c>
      <c r="K2916" s="4">
        <v>6.58</v>
      </c>
      <c r="L2916" s="4">
        <v>0.34</v>
      </c>
      <c r="M2916" s="4">
        <v>11.93</v>
      </c>
      <c r="N2916" s="4">
        <v>4.8</v>
      </c>
      <c r="O2916" s="4">
        <v>63.03</v>
      </c>
      <c r="P2916" s="4">
        <v>26.33</v>
      </c>
      <c r="Q2916" s="4">
        <v>132.36000000000001</v>
      </c>
      <c r="R2916" s="4">
        <v>30.29</v>
      </c>
      <c r="S2916" s="4">
        <v>308.16000000000003</v>
      </c>
      <c r="T2916" s="4">
        <v>66.75</v>
      </c>
      <c r="U2916" s="4">
        <v>831</v>
      </c>
      <c r="V2916" s="4"/>
      <c r="W2916" s="4"/>
      <c r="X2916" s="4"/>
      <c r="Y2916" s="4"/>
      <c r="Z2916" s="4"/>
      <c r="AA2916" s="4">
        <v>174</v>
      </c>
      <c r="AB2916" s="4">
        <v>221</v>
      </c>
      <c r="AC2916" s="4"/>
    </row>
    <row r="2917" spans="1:29" hidden="1" x14ac:dyDescent="0.25">
      <c r="A2917" s="4" t="s">
        <v>4138</v>
      </c>
      <c r="B2917" s="4" t="s">
        <v>3937</v>
      </c>
      <c r="C2917" s="4" t="s">
        <v>2993</v>
      </c>
      <c r="D2917" s="4" t="s">
        <v>2996</v>
      </c>
      <c r="E2917" s="4" t="s">
        <v>110</v>
      </c>
      <c r="F2917" s="4">
        <v>0</v>
      </c>
      <c r="G2917" s="4">
        <v>0.01</v>
      </c>
      <c r="H2917" s="4">
        <v>14.9</v>
      </c>
      <c r="I2917" s="4">
        <v>0.06</v>
      </c>
      <c r="J2917" s="4">
        <v>1.43</v>
      </c>
      <c r="K2917" s="4">
        <v>16.010000000000002</v>
      </c>
      <c r="L2917" s="4">
        <v>0.56000000000000005</v>
      </c>
      <c r="M2917" s="4">
        <v>19.72</v>
      </c>
      <c r="N2917" s="4">
        <v>7.78</v>
      </c>
      <c r="O2917" s="4">
        <v>99.21</v>
      </c>
      <c r="P2917" s="4">
        <v>41.01</v>
      </c>
      <c r="Q2917" s="4">
        <v>198.18</v>
      </c>
      <c r="R2917" s="4">
        <v>41.48</v>
      </c>
      <c r="S2917" s="4">
        <v>398.36</v>
      </c>
      <c r="T2917" s="4">
        <v>83.99</v>
      </c>
      <c r="U2917" s="4">
        <v>1227</v>
      </c>
      <c r="V2917" s="4"/>
      <c r="W2917" s="4"/>
      <c r="X2917" s="4"/>
      <c r="Y2917" s="4"/>
      <c r="Z2917" s="4"/>
      <c r="AA2917" s="4">
        <v>199</v>
      </c>
      <c r="AB2917" s="4">
        <v>219</v>
      </c>
      <c r="AC2917" s="4"/>
    </row>
    <row r="2918" spans="1:29" hidden="1" x14ac:dyDescent="0.25">
      <c r="A2918" s="4" t="s">
        <v>4138</v>
      </c>
      <c r="B2918" s="4" t="s">
        <v>3937</v>
      </c>
      <c r="C2918" s="4" t="s">
        <v>2993</v>
      </c>
      <c r="D2918" s="4" t="s">
        <v>2997</v>
      </c>
      <c r="E2918" s="4" t="s">
        <v>110</v>
      </c>
      <c r="F2918" s="4">
        <v>0</v>
      </c>
      <c r="G2918" s="4">
        <v>0.01</v>
      </c>
      <c r="H2918" s="4">
        <v>11.59</v>
      </c>
      <c r="I2918" s="4">
        <v>0.04</v>
      </c>
      <c r="J2918" s="4">
        <v>0.68</v>
      </c>
      <c r="K2918" s="4">
        <v>6.39</v>
      </c>
      <c r="L2918" s="4">
        <v>0.54</v>
      </c>
      <c r="M2918" s="4">
        <v>16.52</v>
      </c>
      <c r="N2918" s="4">
        <v>6.11</v>
      </c>
      <c r="O2918" s="4">
        <v>79.19</v>
      </c>
      <c r="P2918" s="4">
        <v>32.369999999999997</v>
      </c>
      <c r="Q2918" s="4">
        <v>154.81</v>
      </c>
      <c r="R2918" s="4">
        <v>33.42</v>
      </c>
      <c r="S2918" s="4">
        <v>326.3</v>
      </c>
      <c r="T2918" s="4">
        <v>68.36</v>
      </c>
      <c r="U2918" s="4">
        <v>975</v>
      </c>
      <c r="V2918" s="4"/>
      <c r="W2918" s="4"/>
      <c r="X2918" s="4"/>
      <c r="Y2918" s="4"/>
      <c r="Z2918" s="4"/>
      <c r="AA2918" s="4">
        <v>183</v>
      </c>
      <c r="AB2918" s="4">
        <v>214</v>
      </c>
      <c r="AC2918" s="4"/>
    </row>
    <row r="2919" spans="1:29" hidden="1" x14ac:dyDescent="0.25">
      <c r="A2919" s="4" t="s">
        <v>4138</v>
      </c>
      <c r="B2919" s="4" t="s">
        <v>3937</v>
      </c>
      <c r="C2919" s="4" t="s">
        <v>2993</v>
      </c>
      <c r="D2919" s="4" t="s">
        <v>2998</v>
      </c>
      <c r="E2919" s="4" t="s">
        <v>110</v>
      </c>
      <c r="F2919" s="4">
        <v>0</v>
      </c>
      <c r="G2919" s="4">
        <v>0.53</v>
      </c>
      <c r="H2919" s="4">
        <v>23.69</v>
      </c>
      <c r="I2919" s="4">
        <v>0.54</v>
      </c>
      <c r="J2919" s="4">
        <v>6.79</v>
      </c>
      <c r="K2919" s="4">
        <v>12.93</v>
      </c>
      <c r="L2919" s="4">
        <v>0.32</v>
      </c>
      <c r="M2919" s="4">
        <v>12.05</v>
      </c>
      <c r="N2919" s="4">
        <v>4.57</v>
      </c>
      <c r="O2919" s="4">
        <v>61.62</v>
      </c>
      <c r="P2919" s="4">
        <v>26.53</v>
      </c>
      <c r="Q2919" s="4">
        <v>131.06</v>
      </c>
      <c r="R2919" s="4">
        <v>29.55</v>
      </c>
      <c r="S2919" s="4">
        <v>298.05</v>
      </c>
      <c r="T2919" s="4">
        <v>63.08</v>
      </c>
      <c r="U2919" s="4">
        <v>827</v>
      </c>
      <c r="V2919" s="4"/>
      <c r="W2919" s="4"/>
      <c r="X2919" s="4"/>
      <c r="Y2919" s="4"/>
      <c r="Z2919" s="4"/>
      <c r="AA2919" s="4">
        <v>151</v>
      </c>
      <c r="AB2919" s="4">
        <v>214</v>
      </c>
      <c r="AC2919" s="4"/>
    </row>
    <row r="2920" spans="1:29" hidden="1" x14ac:dyDescent="0.25">
      <c r="A2920" s="4" t="s">
        <v>4138</v>
      </c>
      <c r="B2920" s="4" t="s">
        <v>3937</v>
      </c>
      <c r="C2920" s="4" t="s">
        <v>2993</v>
      </c>
      <c r="D2920" s="4" t="s">
        <v>2999</v>
      </c>
      <c r="E2920" s="4" t="s">
        <v>110</v>
      </c>
      <c r="F2920" s="4">
        <v>0</v>
      </c>
      <c r="G2920" s="4">
        <v>0.62</v>
      </c>
      <c r="H2920" s="4">
        <v>12.96</v>
      </c>
      <c r="I2920" s="4">
        <v>0.22</v>
      </c>
      <c r="J2920" s="4">
        <v>1.26</v>
      </c>
      <c r="K2920" s="4">
        <v>11.7</v>
      </c>
      <c r="L2920" s="4">
        <v>0.25</v>
      </c>
      <c r="M2920" s="4">
        <v>12.19</v>
      </c>
      <c r="N2920" s="4">
        <v>4.3499999999999996</v>
      </c>
      <c r="O2920" s="4">
        <v>57.63</v>
      </c>
      <c r="P2920" s="4">
        <v>24.38</v>
      </c>
      <c r="Q2920" s="4">
        <v>123.04</v>
      </c>
      <c r="R2920" s="4">
        <v>29.14</v>
      </c>
      <c r="S2920" s="4">
        <v>285.75</v>
      </c>
      <c r="T2920" s="4">
        <v>63.82</v>
      </c>
      <c r="U2920" s="4">
        <v>759</v>
      </c>
      <c r="V2920" s="4"/>
      <c r="W2920" s="4"/>
      <c r="X2920" s="4"/>
      <c r="Y2920" s="4"/>
      <c r="Z2920" s="4"/>
      <c r="AA2920" s="4">
        <v>141</v>
      </c>
      <c r="AB2920" s="4">
        <v>198</v>
      </c>
      <c r="AC2920" s="4"/>
    </row>
    <row r="2921" spans="1:29" hidden="1" x14ac:dyDescent="0.25">
      <c r="A2921" s="4" t="s">
        <v>4138</v>
      </c>
      <c r="B2921" s="4" t="s">
        <v>3937</v>
      </c>
      <c r="C2921" s="4" t="s">
        <v>2993</v>
      </c>
      <c r="D2921" s="4" t="s">
        <v>3000</v>
      </c>
      <c r="E2921" s="4" t="s">
        <v>110</v>
      </c>
      <c r="F2921" s="4">
        <v>0</v>
      </c>
      <c r="G2921" s="4">
        <v>0.24</v>
      </c>
      <c r="H2921" s="4">
        <v>23.55</v>
      </c>
      <c r="I2921" s="4">
        <v>1.07</v>
      </c>
      <c r="J2921" s="4">
        <v>5.54</v>
      </c>
      <c r="K2921" s="4">
        <v>2.96</v>
      </c>
      <c r="L2921" s="4">
        <v>0.39</v>
      </c>
      <c r="M2921" s="4">
        <v>12.5</v>
      </c>
      <c r="N2921" s="4">
        <v>4.95</v>
      </c>
      <c r="O2921" s="4">
        <v>68.11</v>
      </c>
      <c r="P2921" s="4">
        <v>29.63</v>
      </c>
      <c r="Q2921" s="4">
        <v>146.21</v>
      </c>
      <c r="R2921" s="4">
        <v>32.69</v>
      </c>
      <c r="S2921" s="4">
        <v>325.56</v>
      </c>
      <c r="T2921" s="4">
        <v>69.92</v>
      </c>
      <c r="U2921" s="4">
        <v>909</v>
      </c>
      <c r="V2921" s="4"/>
      <c r="W2921" s="4"/>
      <c r="X2921" s="4"/>
      <c r="Y2921" s="4"/>
      <c r="Z2921" s="4"/>
      <c r="AA2921" s="4">
        <v>163</v>
      </c>
      <c r="AB2921" s="4">
        <v>209</v>
      </c>
      <c r="AC2921" s="4"/>
    </row>
    <row r="2922" spans="1:29" hidden="1" x14ac:dyDescent="0.25">
      <c r="A2922" s="4" t="s">
        <v>4138</v>
      </c>
      <c r="B2922" s="4" t="s">
        <v>3937</v>
      </c>
      <c r="C2922" s="4" t="s">
        <v>2993</v>
      </c>
      <c r="D2922" s="4" t="s">
        <v>3001</v>
      </c>
      <c r="E2922" s="4" t="s">
        <v>110</v>
      </c>
      <c r="F2922" s="4">
        <v>0</v>
      </c>
      <c r="G2922" s="4">
        <v>0.7</v>
      </c>
      <c r="H2922" s="4">
        <v>25.61</v>
      </c>
      <c r="I2922" s="4">
        <v>0.89</v>
      </c>
      <c r="J2922" s="4">
        <v>5.23</v>
      </c>
      <c r="K2922" s="4">
        <v>3.31</v>
      </c>
      <c r="L2922" s="4">
        <v>0.34</v>
      </c>
      <c r="M2922" s="4">
        <v>18.04</v>
      </c>
      <c r="N2922" s="4">
        <v>6.55</v>
      </c>
      <c r="O2922" s="4">
        <v>88.07</v>
      </c>
      <c r="P2922" s="4">
        <v>36.97</v>
      </c>
      <c r="Q2922" s="4">
        <v>179.71</v>
      </c>
      <c r="R2922" s="4">
        <v>40.04</v>
      </c>
      <c r="S2922" s="4">
        <v>401.59</v>
      </c>
      <c r="T2922" s="4">
        <v>85.09</v>
      </c>
      <c r="U2922" s="4">
        <v>1135</v>
      </c>
      <c r="V2922" s="4"/>
      <c r="W2922" s="4"/>
      <c r="X2922" s="4"/>
      <c r="Y2922" s="4"/>
      <c r="Z2922" s="4"/>
      <c r="AA2922" s="4">
        <v>333</v>
      </c>
      <c r="AB2922" s="4">
        <v>333</v>
      </c>
      <c r="AC2922" s="4"/>
    </row>
    <row r="2923" spans="1:29" hidden="1" x14ac:dyDescent="0.25">
      <c r="A2923" s="4" t="s">
        <v>4138</v>
      </c>
      <c r="B2923" s="4" t="s">
        <v>3937</v>
      </c>
      <c r="C2923" s="4" t="s">
        <v>2993</v>
      </c>
      <c r="D2923" s="4" t="s">
        <v>3002</v>
      </c>
      <c r="E2923" s="4" t="s">
        <v>110</v>
      </c>
      <c r="F2923" s="4">
        <v>0</v>
      </c>
      <c r="G2923" s="4">
        <v>0.11</v>
      </c>
      <c r="H2923" s="4">
        <v>16.64</v>
      </c>
      <c r="I2923" s="4">
        <v>0.1</v>
      </c>
      <c r="J2923" s="4">
        <v>0.98</v>
      </c>
      <c r="K2923" s="4">
        <v>11.97</v>
      </c>
      <c r="L2923" s="4">
        <v>0.44</v>
      </c>
      <c r="M2923" s="4">
        <v>15.28</v>
      </c>
      <c r="N2923" s="4">
        <v>6.05</v>
      </c>
      <c r="O2923" s="4">
        <v>80.900000000000006</v>
      </c>
      <c r="P2923" s="4">
        <v>34.01</v>
      </c>
      <c r="Q2923" s="4">
        <v>168.86</v>
      </c>
      <c r="R2923" s="4">
        <v>37.61</v>
      </c>
      <c r="S2923" s="4">
        <v>370.89</v>
      </c>
      <c r="T2923" s="4">
        <v>79.78</v>
      </c>
      <c r="U2923" s="4">
        <v>1049</v>
      </c>
      <c r="V2923" s="4"/>
      <c r="W2923" s="4"/>
      <c r="X2923" s="4"/>
      <c r="Y2923" s="4"/>
      <c r="Z2923" s="4"/>
      <c r="AA2923" s="4">
        <v>240</v>
      </c>
      <c r="AB2923" s="4">
        <v>270</v>
      </c>
      <c r="AC2923" s="4"/>
    </row>
    <row r="2924" spans="1:29" hidden="1" x14ac:dyDescent="0.25">
      <c r="A2924" s="4" t="s">
        <v>4138</v>
      </c>
      <c r="B2924" s="4" t="s">
        <v>3937</v>
      </c>
      <c r="C2924" s="4" t="s">
        <v>2993</v>
      </c>
      <c r="D2924" s="4" t="s">
        <v>3003</v>
      </c>
      <c r="E2924" s="4" t="s">
        <v>110</v>
      </c>
      <c r="F2924" s="4">
        <v>0</v>
      </c>
      <c r="G2924" s="4">
        <v>0.43</v>
      </c>
      <c r="H2924" s="4">
        <v>14.33</v>
      </c>
      <c r="I2924" s="4">
        <v>0.15</v>
      </c>
      <c r="J2924" s="4">
        <v>2.11</v>
      </c>
      <c r="K2924" s="4">
        <v>11.92</v>
      </c>
      <c r="L2924" s="4">
        <v>0.33</v>
      </c>
      <c r="M2924" s="4">
        <v>14.2</v>
      </c>
      <c r="N2924" s="4">
        <v>5.12</v>
      </c>
      <c r="O2924" s="4">
        <v>75.569999999999993</v>
      </c>
      <c r="P2924" s="4">
        <v>32.729999999999997</v>
      </c>
      <c r="Q2924" s="4">
        <v>160.41999999999999</v>
      </c>
      <c r="R2924" s="4">
        <v>37.32</v>
      </c>
      <c r="S2924" s="4">
        <v>377.5</v>
      </c>
      <c r="T2924" s="4">
        <v>84.24</v>
      </c>
      <c r="U2924" s="4">
        <v>1015</v>
      </c>
      <c r="V2924" s="4"/>
      <c r="W2924" s="4"/>
      <c r="X2924" s="4"/>
      <c r="Y2924" s="4"/>
      <c r="Z2924" s="4"/>
      <c r="AA2924" s="4">
        <v>206</v>
      </c>
      <c r="AB2924" s="4">
        <v>251</v>
      </c>
      <c r="AC2924" s="4"/>
    </row>
    <row r="2925" spans="1:29" hidden="1" x14ac:dyDescent="0.25">
      <c r="A2925" s="4" t="s">
        <v>4138</v>
      </c>
      <c r="B2925" s="4" t="s">
        <v>3937</v>
      </c>
      <c r="C2925" s="4" t="s">
        <v>2993</v>
      </c>
      <c r="D2925" s="4" t="s">
        <v>3004</v>
      </c>
      <c r="E2925" s="4" t="s">
        <v>110</v>
      </c>
      <c r="F2925" s="4">
        <v>0</v>
      </c>
      <c r="G2925" s="4" t="s">
        <v>768</v>
      </c>
      <c r="H2925" s="4">
        <v>12.2</v>
      </c>
      <c r="I2925" s="4">
        <v>7.0000000000000007E-2</v>
      </c>
      <c r="J2925" s="4">
        <v>0.91</v>
      </c>
      <c r="K2925" s="4">
        <v>12.98</v>
      </c>
      <c r="L2925" s="4">
        <v>0.59</v>
      </c>
      <c r="M2925" s="4">
        <v>19.010000000000002</v>
      </c>
      <c r="N2925" s="4">
        <v>7.76</v>
      </c>
      <c r="O2925" s="4">
        <v>100.95</v>
      </c>
      <c r="P2925" s="4">
        <v>42.54</v>
      </c>
      <c r="Q2925" s="4">
        <v>205.78</v>
      </c>
      <c r="R2925" s="4">
        <v>44.82</v>
      </c>
      <c r="S2925" s="4">
        <v>439.21</v>
      </c>
      <c r="T2925" s="4">
        <v>92</v>
      </c>
      <c r="U2925" s="4">
        <v>1277</v>
      </c>
      <c r="V2925" s="4"/>
      <c r="W2925" s="4"/>
      <c r="X2925" s="4"/>
      <c r="Y2925" s="4"/>
      <c r="Z2925" s="4"/>
      <c r="AA2925" s="4">
        <v>173</v>
      </c>
      <c r="AB2925" s="4">
        <v>210</v>
      </c>
      <c r="AC2925" s="4"/>
    </row>
    <row r="2926" spans="1:29" hidden="1" x14ac:dyDescent="0.25">
      <c r="A2926" s="4" t="s">
        <v>4138</v>
      </c>
      <c r="B2926" s="4" t="s">
        <v>3937</v>
      </c>
      <c r="C2926" s="4" t="s">
        <v>2993</v>
      </c>
      <c r="D2926" s="4" t="s">
        <v>3005</v>
      </c>
      <c r="E2926" s="4" t="s">
        <v>110</v>
      </c>
      <c r="F2926" s="4">
        <v>0</v>
      </c>
      <c r="G2926" s="4">
        <v>1.57</v>
      </c>
      <c r="H2926" s="4">
        <v>28.27</v>
      </c>
      <c r="I2926" s="4">
        <v>1</v>
      </c>
      <c r="J2926" s="4">
        <v>6.37</v>
      </c>
      <c r="K2926" s="4">
        <v>12.88</v>
      </c>
      <c r="L2926" s="4">
        <v>0.46</v>
      </c>
      <c r="M2926" s="4">
        <v>13.2</v>
      </c>
      <c r="N2926" s="4">
        <v>5.38</v>
      </c>
      <c r="O2926" s="4">
        <v>71.239999999999995</v>
      </c>
      <c r="P2926" s="4">
        <v>29.79</v>
      </c>
      <c r="Q2926" s="4">
        <v>147.59</v>
      </c>
      <c r="R2926" s="4">
        <v>32.57</v>
      </c>
      <c r="S2926" s="4">
        <v>326</v>
      </c>
      <c r="T2926" s="4">
        <v>69.540000000000006</v>
      </c>
      <c r="U2926" s="4">
        <v>927</v>
      </c>
      <c r="V2926" s="4"/>
      <c r="W2926" s="4"/>
      <c r="X2926" s="4"/>
      <c r="Y2926" s="4"/>
      <c r="Z2926" s="4"/>
      <c r="AA2926" s="4">
        <v>171</v>
      </c>
      <c r="AB2926" s="4">
        <v>209</v>
      </c>
      <c r="AC2926" s="4"/>
    </row>
    <row r="2927" spans="1:29" hidden="1" x14ac:dyDescent="0.25">
      <c r="A2927" s="4" t="s">
        <v>4138</v>
      </c>
      <c r="B2927" s="4" t="s">
        <v>3937</v>
      </c>
      <c r="C2927" s="4" t="s">
        <v>2993</v>
      </c>
      <c r="D2927" s="4" t="s">
        <v>3006</v>
      </c>
      <c r="E2927" s="4" t="s">
        <v>110</v>
      </c>
      <c r="F2927" s="4">
        <v>0</v>
      </c>
      <c r="G2927" s="4">
        <v>0.42</v>
      </c>
      <c r="H2927" s="4">
        <v>12.29</v>
      </c>
      <c r="I2927" s="4">
        <v>0.2</v>
      </c>
      <c r="J2927" s="4">
        <v>1.01</v>
      </c>
      <c r="K2927" s="4">
        <v>11.42</v>
      </c>
      <c r="L2927" s="4">
        <v>0.23</v>
      </c>
      <c r="M2927" s="4">
        <v>9.4700000000000006</v>
      </c>
      <c r="N2927" s="4">
        <v>3.99</v>
      </c>
      <c r="O2927" s="4">
        <v>56.2</v>
      </c>
      <c r="P2927" s="4">
        <v>24.2</v>
      </c>
      <c r="Q2927" s="4">
        <v>127.54</v>
      </c>
      <c r="R2927" s="4">
        <v>29.93</v>
      </c>
      <c r="S2927" s="4">
        <v>314.08999999999997</v>
      </c>
      <c r="T2927" s="4">
        <v>70.819999999999993</v>
      </c>
      <c r="U2927" s="4">
        <v>787</v>
      </c>
      <c r="V2927" s="4"/>
      <c r="W2927" s="4"/>
      <c r="X2927" s="4"/>
      <c r="Y2927" s="4"/>
      <c r="Z2927" s="4"/>
      <c r="AA2927" s="4">
        <v>156</v>
      </c>
      <c r="AB2927" s="4">
        <v>250</v>
      </c>
      <c r="AC2927" s="4"/>
    </row>
    <row r="2928" spans="1:29" hidden="1" x14ac:dyDescent="0.25">
      <c r="A2928" s="4" t="s">
        <v>4138</v>
      </c>
      <c r="B2928" s="4" t="s">
        <v>3937</v>
      </c>
      <c r="C2928" s="4" t="s">
        <v>2993</v>
      </c>
      <c r="D2928" s="4" t="s">
        <v>3007</v>
      </c>
      <c r="E2928" s="4" t="s">
        <v>110</v>
      </c>
      <c r="F2928" s="4">
        <v>0</v>
      </c>
      <c r="G2928" s="4" t="s">
        <v>768</v>
      </c>
      <c r="H2928" s="4">
        <v>10.51</v>
      </c>
      <c r="I2928" s="4">
        <v>0.04</v>
      </c>
      <c r="J2928" s="4">
        <v>0.71</v>
      </c>
      <c r="K2928" s="4">
        <v>9.48</v>
      </c>
      <c r="L2928" s="4">
        <v>0.46</v>
      </c>
      <c r="M2928" s="4">
        <v>15.45</v>
      </c>
      <c r="N2928" s="4">
        <v>5.72</v>
      </c>
      <c r="O2928" s="4">
        <v>76.38</v>
      </c>
      <c r="P2928" s="4">
        <v>31.05</v>
      </c>
      <c r="Q2928" s="4">
        <v>146.93</v>
      </c>
      <c r="R2928" s="4">
        <v>31.7</v>
      </c>
      <c r="S2928" s="4">
        <v>301.35000000000002</v>
      </c>
      <c r="T2928" s="4">
        <v>62.74</v>
      </c>
      <c r="U2928" s="4">
        <v>923</v>
      </c>
      <c r="V2928" s="4"/>
      <c r="W2928" s="4"/>
      <c r="X2928" s="4"/>
      <c r="Y2928" s="4"/>
      <c r="Z2928" s="4"/>
      <c r="AA2928" s="4">
        <v>126</v>
      </c>
      <c r="AB2928" s="4">
        <v>152</v>
      </c>
      <c r="AC2928" s="4"/>
    </row>
    <row r="2929" spans="1:29" hidden="1" x14ac:dyDescent="0.25">
      <c r="A2929" s="4" t="s">
        <v>4138</v>
      </c>
      <c r="B2929" s="4" t="s">
        <v>3937</v>
      </c>
      <c r="C2929" s="4" t="s">
        <v>2993</v>
      </c>
      <c r="D2929" s="4" t="s">
        <v>3008</v>
      </c>
      <c r="E2929" s="4" t="s">
        <v>110</v>
      </c>
      <c r="F2929" s="4">
        <v>0</v>
      </c>
      <c r="G2929" s="4">
        <v>1.07</v>
      </c>
      <c r="H2929" s="4">
        <v>31.83</v>
      </c>
      <c r="I2929" s="4">
        <v>1.38</v>
      </c>
      <c r="J2929" s="4">
        <v>11.46</v>
      </c>
      <c r="K2929" s="4">
        <v>3.48</v>
      </c>
      <c r="L2929" s="4">
        <v>0.28000000000000003</v>
      </c>
      <c r="M2929" s="4">
        <v>14</v>
      </c>
      <c r="N2929" s="4">
        <v>5.03</v>
      </c>
      <c r="O2929" s="4">
        <v>66.099999999999994</v>
      </c>
      <c r="P2929" s="4">
        <v>28.52</v>
      </c>
      <c r="Q2929" s="4">
        <v>135.84</v>
      </c>
      <c r="R2929" s="4">
        <v>30.49</v>
      </c>
      <c r="S2929" s="4">
        <v>301.56</v>
      </c>
      <c r="T2929" s="4">
        <v>63.62</v>
      </c>
      <c r="U2929" s="4">
        <v>865</v>
      </c>
      <c r="V2929" s="4"/>
      <c r="W2929" s="4"/>
      <c r="X2929" s="4"/>
      <c r="Y2929" s="4"/>
      <c r="Z2929" s="4"/>
      <c r="AA2929" s="4">
        <v>150</v>
      </c>
      <c r="AB2929" s="4">
        <v>198</v>
      </c>
      <c r="AC2929" s="4"/>
    </row>
    <row r="2930" spans="1:29" hidden="1" x14ac:dyDescent="0.25">
      <c r="A2930" s="4" t="s">
        <v>4138</v>
      </c>
      <c r="B2930" s="4" t="s">
        <v>3937</v>
      </c>
      <c r="C2930" s="4" t="s">
        <v>2993</v>
      </c>
      <c r="D2930" s="4" t="s">
        <v>3009</v>
      </c>
      <c r="E2930" s="4" t="s">
        <v>110</v>
      </c>
      <c r="F2930" s="4">
        <v>0</v>
      </c>
      <c r="G2930" s="4">
        <v>0.01</v>
      </c>
      <c r="H2930" s="4">
        <v>10.26</v>
      </c>
      <c r="I2930" s="4">
        <v>0.01</v>
      </c>
      <c r="J2930" s="4">
        <v>0.38</v>
      </c>
      <c r="K2930" s="4">
        <v>8.52</v>
      </c>
      <c r="L2930" s="4">
        <v>0.28000000000000003</v>
      </c>
      <c r="M2930" s="4">
        <v>10.84</v>
      </c>
      <c r="N2930" s="4">
        <v>4.55</v>
      </c>
      <c r="O2930" s="4">
        <v>59.59</v>
      </c>
      <c r="P2930" s="4">
        <v>26.26</v>
      </c>
      <c r="Q2930" s="4">
        <v>127.95</v>
      </c>
      <c r="R2930" s="4">
        <v>28.68</v>
      </c>
      <c r="S2930" s="4">
        <v>288.47000000000003</v>
      </c>
      <c r="T2930" s="4">
        <v>61.12</v>
      </c>
      <c r="U2930" s="4">
        <v>792</v>
      </c>
      <c r="V2930" s="4"/>
      <c r="W2930" s="4"/>
      <c r="X2930" s="4"/>
      <c r="Y2930" s="4"/>
      <c r="Z2930" s="4"/>
      <c r="AA2930" s="4">
        <v>107</v>
      </c>
      <c r="AB2930" s="4">
        <v>183</v>
      </c>
      <c r="AC2930" s="4"/>
    </row>
    <row r="2931" spans="1:29" hidden="1" x14ac:dyDescent="0.25">
      <c r="A2931" s="4" t="s">
        <v>4138</v>
      </c>
      <c r="B2931" s="4" t="s">
        <v>3937</v>
      </c>
      <c r="C2931" s="4" t="s">
        <v>2993</v>
      </c>
      <c r="D2931" s="4" t="s">
        <v>3010</v>
      </c>
      <c r="E2931" s="4" t="s">
        <v>110</v>
      </c>
      <c r="F2931" s="4">
        <v>0</v>
      </c>
      <c r="G2931" s="4">
        <v>1.73</v>
      </c>
      <c r="H2931" s="4">
        <v>24.37</v>
      </c>
      <c r="I2931" s="4">
        <v>1.06</v>
      </c>
      <c r="J2931" s="4">
        <v>7.15</v>
      </c>
      <c r="K2931" s="4">
        <v>3.5</v>
      </c>
      <c r="L2931" s="4">
        <v>0.4</v>
      </c>
      <c r="M2931" s="4">
        <v>12.85</v>
      </c>
      <c r="N2931" s="4">
        <v>4.92</v>
      </c>
      <c r="O2931" s="4">
        <v>65.42</v>
      </c>
      <c r="P2931" s="4">
        <v>27.92</v>
      </c>
      <c r="Q2931" s="4">
        <v>138.93</v>
      </c>
      <c r="R2931" s="4">
        <v>31.56</v>
      </c>
      <c r="S2931" s="4">
        <v>317.29000000000002</v>
      </c>
      <c r="T2931" s="4">
        <v>67.45</v>
      </c>
      <c r="U2931" s="4">
        <v>875</v>
      </c>
      <c r="V2931" s="4"/>
      <c r="W2931" s="4"/>
      <c r="X2931" s="4"/>
      <c r="Y2931" s="4"/>
      <c r="Z2931" s="4"/>
      <c r="AA2931" s="4">
        <v>176</v>
      </c>
      <c r="AB2931" s="4">
        <v>221</v>
      </c>
      <c r="AC2931" s="4"/>
    </row>
    <row r="2932" spans="1:29" hidden="1" x14ac:dyDescent="0.25">
      <c r="A2932" s="4" t="s">
        <v>4138</v>
      </c>
      <c r="B2932" s="4" t="s">
        <v>3937</v>
      </c>
      <c r="C2932" s="4" t="s">
        <v>2993</v>
      </c>
      <c r="D2932" s="4" t="s">
        <v>3011</v>
      </c>
      <c r="E2932" s="4" t="s">
        <v>110</v>
      </c>
      <c r="F2932" s="4">
        <v>0</v>
      </c>
      <c r="G2932" s="4">
        <v>0.03</v>
      </c>
      <c r="H2932" s="4">
        <v>13.65</v>
      </c>
      <c r="I2932" s="4">
        <v>0.05</v>
      </c>
      <c r="J2932" s="4">
        <v>1.04</v>
      </c>
      <c r="K2932" s="4">
        <v>2.19</v>
      </c>
      <c r="L2932" s="4">
        <v>0.28999999999999998</v>
      </c>
      <c r="M2932" s="4">
        <v>12.2</v>
      </c>
      <c r="N2932" s="4">
        <v>4.95</v>
      </c>
      <c r="O2932" s="4">
        <v>72.72</v>
      </c>
      <c r="P2932" s="4">
        <v>30.88</v>
      </c>
      <c r="Q2932" s="4">
        <v>147.91999999999999</v>
      </c>
      <c r="R2932" s="4">
        <v>33.53</v>
      </c>
      <c r="S2932" s="4">
        <v>329.04</v>
      </c>
      <c r="T2932" s="4">
        <v>69.66</v>
      </c>
      <c r="U2932" s="4">
        <v>940</v>
      </c>
      <c r="V2932" s="4"/>
      <c r="W2932" s="4"/>
      <c r="X2932" s="4"/>
      <c r="Y2932" s="4"/>
      <c r="Z2932" s="4"/>
      <c r="AA2932" s="4">
        <v>167</v>
      </c>
      <c r="AB2932" s="4">
        <v>199</v>
      </c>
      <c r="AC2932" s="4"/>
    </row>
    <row r="2933" spans="1:29" hidden="1" x14ac:dyDescent="0.25">
      <c r="A2933" s="4" t="s">
        <v>4138</v>
      </c>
      <c r="B2933" s="4" t="s">
        <v>3937</v>
      </c>
      <c r="C2933" s="4" t="s">
        <v>2993</v>
      </c>
      <c r="D2933" s="4" t="s">
        <v>3012</v>
      </c>
      <c r="E2933" s="4" t="s">
        <v>110</v>
      </c>
      <c r="F2933" s="4">
        <v>0</v>
      </c>
      <c r="G2933" s="4">
        <v>0.21</v>
      </c>
      <c r="H2933" s="4">
        <v>12.01</v>
      </c>
      <c r="I2933" s="4">
        <v>0.1</v>
      </c>
      <c r="J2933" s="4">
        <v>0.44</v>
      </c>
      <c r="K2933" s="4">
        <v>11.88</v>
      </c>
      <c r="L2933" s="4">
        <v>0.28000000000000003</v>
      </c>
      <c r="M2933" s="4">
        <v>11.98</v>
      </c>
      <c r="N2933" s="4">
        <v>4.79</v>
      </c>
      <c r="O2933" s="4">
        <v>63.94</v>
      </c>
      <c r="P2933" s="4">
        <v>27.24</v>
      </c>
      <c r="Q2933" s="4">
        <v>133.44</v>
      </c>
      <c r="R2933" s="4">
        <v>30.4</v>
      </c>
      <c r="S2933" s="4">
        <v>300.57</v>
      </c>
      <c r="T2933" s="4">
        <v>63.92</v>
      </c>
      <c r="U2933" s="4">
        <v>837</v>
      </c>
      <c r="V2933" s="4"/>
      <c r="W2933" s="4"/>
      <c r="X2933" s="4"/>
      <c r="Y2933" s="4"/>
      <c r="Z2933" s="4"/>
      <c r="AA2933" s="4">
        <v>132</v>
      </c>
      <c r="AB2933" s="4">
        <v>189</v>
      </c>
      <c r="AC2933" s="4"/>
    </row>
    <row r="2934" spans="1:29" hidden="1" x14ac:dyDescent="0.25">
      <c r="A2934" s="4" t="s">
        <v>4138</v>
      </c>
      <c r="B2934" s="4" t="s">
        <v>3937</v>
      </c>
      <c r="C2934" s="4" t="s">
        <v>2993</v>
      </c>
      <c r="D2934" s="4" t="s">
        <v>3013</v>
      </c>
      <c r="E2934" s="4" t="s">
        <v>110</v>
      </c>
      <c r="F2934" s="4">
        <v>0</v>
      </c>
      <c r="G2934" s="4">
        <v>1.43</v>
      </c>
      <c r="H2934" s="4">
        <v>22.55</v>
      </c>
      <c r="I2934" s="4">
        <v>1.1299999999999999</v>
      </c>
      <c r="J2934" s="4">
        <v>5.88</v>
      </c>
      <c r="K2934" s="4">
        <v>4.3</v>
      </c>
      <c r="L2934" s="4">
        <v>0.63</v>
      </c>
      <c r="M2934" s="4">
        <v>19.829999999999998</v>
      </c>
      <c r="N2934" s="4">
        <v>7.42</v>
      </c>
      <c r="O2934" s="4">
        <v>97.3</v>
      </c>
      <c r="P2934" s="4">
        <v>39.520000000000003</v>
      </c>
      <c r="Q2934" s="4">
        <v>187.8</v>
      </c>
      <c r="R2934" s="4">
        <v>40.26</v>
      </c>
      <c r="S2934" s="4">
        <v>382.6</v>
      </c>
      <c r="T2934" s="4">
        <v>79.8</v>
      </c>
      <c r="U2934" s="4">
        <v>1191</v>
      </c>
      <c r="V2934" s="4"/>
      <c r="W2934" s="4"/>
      <c r="X2934" s="4"/>
      <c r="Y2934" s="4"/>
      <c r="Z2934" s="4"/>
      <c r="AA2934" s="4">
        <v>266</v>
      </c>
      <c r="AB2934" s="4">
        <v>247</v>
      </c>
      <c r="AC2934" s="4"/>
    </row>
    <row r="2935" spans="1:29" hidden="1" x14ac:dyDescent="0.25">
      <c r="A2935" s="4" t="s">
        <v>4138</v>
      </c>
      <c r="B2935" s="4" t="s">
        <v>3937</v>
      </c>
      <c r="C2935" s="4" t="s">
        <v>2993</v>
      </c>
      <c r="D2935" s="4" t="s">
        <v>3014</v>
      </c>
      <c r="E2935" s="4" t="s">
        <v>110</v>
      </c>
      <c r="F2935" s="4">
        <v>0</v>
      </c>
      <c r="G2935" s="4">
        <v>0.2</v>
      </c>
      <c r="H2935" s="4">
        <v>14.63</v>
      </c>
      <c r="I2935" s="4">
        <v>0.56999999999999995</v>
      </c>
      <c r="J2935" s="4">
        <v>2.5099999999999998</v>
      </c>
      <c r="K2935" s="4">
        <v>7.7</v>
      </c>
      <c r="L2935" s="4">
        <v>0.24</v>
      </c>
      <c r="M2935" s="4">
        <v>10.96</v>
      </c>
      <c r="N2935" s="4">
        <v>4.1100000000000003</v>
      </c>
      <c r="O2935" s="4">
        <v>58.18</v>
      </c>
      <c r="P2935" s="4">
        <v>25.12</v>
      </c>
      <c r="Q2935" s="4">
        <v>123.77</v>
      </c>
      <c r="R2935" s="4">
        <v>27.9</v>
      </c>
      <c r="S2935" s="4">
        <v>278.39999999999998</v>
      </c>
      <c r="T2935" s="4">
        <v>58.66</v>
      </c>
      <c r="U2935" s="4">
        <v>763</v>
      </c>
      <c r="V2935" s="4"/>
      <c r="W2935" s="4"/>
      <c r="X2935" s="4"/>
      <c r="Y2935" s="4"/>
      <c r="Z2935" s="4"/>
      <c r="AA2935" s="4">
        <v>109</v>
      </c>
      <c r="AB2935" s="4">
        <v>147</v>
      </c>
      <c r="AC2935" s="4"/>
    </row>
    <row r="2936" spans="1:29" hidden="1" x14ac:dyDescent="0.25">
      <c r="A2936" s="4" t="s">
        <v>4138</v>
      </c>
      <c r="B2936" s="4" t="s">
        <v>3937</v>
      </c>
      <c r="C2936" s="4" t="s">
        <v>2993</v>
      </c>
      <c r="D2936" s="4" t="s">
        <v>3015</v>
      </c>
      <c r="E2936" s="4" t="s">
        <v>110</v>
      </c>
      <c r="F2936" s="4">
        <v>0</v>
      </c>
      <c r="G2936" s="4">
        <v>0.16</v>
      </c>
      <c r="H2936" s="4">
        <v>28.25</v>
      </c>
      <c r="I2936" s="4">
        <v>1.02</v>
      </c>
      <c r="J2936" s="4">
        <v>11.41</v>
      </c>
      <c r="K2936" s="4">
        <v>3.51</v>
      </c>
      <c r="L2936" s="4">
        <v>0.39</v>
      </c>
      <c r="M2936" s="4">
        <v>12.8</v>
      </c>
      <c r="N2936" s="4">
        <v>4.6100000000000003</v>
      </c>
      <c r="O2936" s="4">
        <v>60.33</v>
      </c>
      <c r="P2936" s="4">
        <v>25.74</v>
      </c>
      <c r="Q2936" s="4">
        <v>126.33</v>
      </c>
      <c r="R2936" s="4">
        <v>28.91</v>
      </c>
      <c r="S2936" s="4">
        <v>285.87</v>
      </c>
      <c r="T2936" s="4">
        <v>62.96</v>
      </c>
      <c r="U2936" s="4">
        <v>799</v>
      </c>
      <c r="V2936" s="4"/>
      <c r="W2936" s="4"/>
      <c r="X2936" s="4"/>
      <c r="Y2936" s="4"/>
      <c r="Z2936" s="4"/>
      <c r="AA2936" s="4">
        <v>173</v>
      </c>
      <c r="AB2936" s="4">
        <v>241</v>
      </c>
      <c r="AC2936" s="4"/>
    </row>
    <row r="2937" spans="1:29" hidden="1" x14ac:dyDescent="0.25">
      <c r="A2937" s="4" t="s">
        <v>4138</v>
      </c>
      <c r="B2937" s="4" t="s">
        <v>3937</v>
      </c>
      <c r="C2937" s="4" t="s">
        <v>2993</v>
      </c>
      <c r="D2937" s="4" t="s">
        <v>3016</v>
      </c>
      <c r="E2937" s="4" t="s">
        <v>110</v>
      </c>
      <c r="F2937" s="4">
        <v>0</v>
      </c>
      <c r="G2937" s="4">
        <v>0.01</v>
      </c>
      <c r="H2937" s="4">
        <v>11.56</v>
      </c>
      <c r="I2937" s="4">
        <v>0.05</v>
      </c>
      <c r="J2937" s="4">
        <v>1.18</v>
      </c>
      <c r="K2937" s="4">
        <v>2.4500000000000002</v>
      </c>
      <c r="L2937" s="4">
        <v>0.43</v>
      </c>
      <c r="M2937" s="4">
        <v>15.85</v>
      </c>
      <c r="N2937" s="4">
        <v>6.17</v>
      </c>
      <c r="O2937" s="4">
        <v>79.61</v>
      </c>
      <c r="P2937" s="4">
        <v>34.18</v>
      </c>
      <c r="Q2937" s="4">
        <v>164.86</v>
      </c>
      <c r="R2937" s="4">
        <v>38.75</v>
      </c>
      <c r="S2937" s="4">
        <v>387.65</v>
      </c>
      <c r="T2937" s="4">
        <v>85.67</v>
      </c>
      <c r="U2937" s="4">
        <v>1064</v>
      </c>
      <c r="V2937" s="4"/>
      <c r="W2937" s="4"/>
      <c r="X2937" s="4"/>
      <c r="Y2937" s="4"/>
      <c r="Z2937" s="4"/>
      <c r="AA2937" s="4">
        <v>207</v>
      </c>
      <c r="AB2937" s="4">
        <v>247</v>
      </c>
      <c r="AC2937" s="4"/>
    </row>
    <row r="2938" spans="1:29" hidden="1" x14ac:dyDescent="0.25">
      <c r="A2938" s="4" t="s">
        <v>4138</v>
      </c>
      <c r="B2938" s="4" t="s">
        <v>3937</v>
      </c>
      <c r="C2938" s="4" t="s">
        <v>2993</v>
      </c>
      <c r="D2938" s="4" t="s">
        <v>3017</v>
      </c>
      <c r="E2938" s="4" t="s">
        <v>110</v>
      </c>
      <c r="F2938" s="4">
        <v>0</v>
      </c>
      <c r="G2938" s="4">
        <v>0.01</v>
      </c>
      <c r="H2938" s="4">
        <v>9.09</v>
      </c>
      <c r="I2938" s="4">
        <v>0.02</v>
      </c>
      <c r="J2938" s="4">
        <v>0.37</v>
      </c>
      <c r="K2938" s="4">
        <v>10.89</v>
      </c>
      <c r="L2938" s="4">
        <v>0.2</v>
      </c>
      <c r="M2938" s="4">
        <v>8.7100000000000009</v>
      </c>
      <c r="N2938" s="4">
        <v>3.31</v>
      </c>
      <c r="O2938" s="4">
        <v>47.79</v>
      </c>
      <c r="P2938" s="4">
        <v>20.72</v>
      </c>
      <c r="Q2938" s="4">
        <v>104.94</v>
      </c>
      <c r="R2938" s="4">
        <v>24.35</v>
      </c>
      <c r="S2938" s="4">
        <v>247.58</v>
      </c>
      <c r="T2938" s="4">
        <v>54.78</v>
      </c>
      <c r="U2938" s="4">
        <v>648</v>
      </c>
      <c r="V2938" s="4"/>
      <c r="W2938" s="4"/>
      <c r="X2938" s="4"/>
      <c r="Y2938" s="4"/>
      <c r="Z2938" s="4"/>
      <c r="AA2938" s="4">
        <v>102</v>
      </c>
      <c r="AB2938" s="4">
        <v>155</v>
      </c>
      <c r="AC2938" s="4"/>
    </row>
    <row r="2939" spans="1:29" hidden="1" x14ac:dyDescent="0.25">
      <c r="A2939" s="4" t="s">
        <v>4138</v>
      </c>
      <c r="B2939" s="4" t="s">
        <v>3937</v>
      </c>
      <c r="C2939" s="4" t="s">
        <v>3019</v>
      </c>
      <c r="D2939" s="4" t="s">
        <v>3018</v>
      </c>
      <c r="E2939" s="4" t="s">
        <v>3956</v>
      </c>
      <c r="F2939" s="4">
        <v>0</v>
      </c>
      <c r="G2939" s="4">
        <v>0.89</v>
      </c>
      <c r="H2939" s="4">
        <v>15.67</v>
      </c>
      <c r="I2939" s="4">
        <v>0.92</v>
      </c>
      <c r="J2939" s="4">
        <v>4.6900000000000004</v>
      </c>
      <c r="K2939" s="4">
        <v>7.96</v>
      </c>
      <c r="L2939" s="4">
        <v>0.21</v>
      </c>
      <c r="M2939" s="4">
        <v>8.1199999999999992</v>
      </c>
      <c r="N2939" s="4">
        <v>3.34</v>
      </c>
      <c r="O2939" s="4">
        <v>43.46</v>
      </c>
      <c r="P2939" s="4">
        <v>18.61</v>
      </c>
      <c r="Q2939" s="4">
        <v>97.41</v>
      </c>
      <c r="R2939" s="4">
        <v>22.44</v>
      </c>
      <c r="S2939" s="4">
        <v>230.94</v>
      </c>
      <c r="T2939" s="4">
        <v>50.79</v>
      </c>
      <c r="U2939" s="4">
        <v>601</v>
      </c>
      <c r="V2939" s="4"/>
      <c r="W2939" s="4"/>
      <c r="X2939" s="4"/>
      <c r="Y2939" s="4"/>
      <c r="Z2939" s="4"/>
      <c r="AA2939" s="4">
        <v>93</v>
      </c>
      <c r="AB2939" s="4">
        <v>135</v>
      </c>
      <c r="AC2939" s="4"/>
    </row>
    <row r="2940" spans="1:29" hidden="1" x14ac:dyDescent="0.25">
      <c r="A2940" s="4" t="s">
        <v>4138</v>
      </c>
      <c r="B2940" s="4" t="s">
        <v>3937</v>
      </c>
      <c r="C2940" s="4" t="s">
        <v>3019</v>
      </c>
      <c r="D2940" s="4" t="s">
        <v>3020</v>
      </c>
      <c r="E2940" s="4" t="s">
        <v>3956</v>
      </c>
      <c r="F2940" s="4">
        <v>0</v>
      </c>
      <c r="G2940" s="4">
        <v>0.62</v>
      </c>
      <c r="H2940" s="4">
        <v>15.39</v>
      </c>
      <c r="I2940" s="4">
        <v>0.84</v>
      </c>
      <c r="J2940" s="4">
        <v>4.1900000000000004</v>
      </c>
      <c r="K2940" s="4">
        <v>11.82</v>
      </c>
      <c r="L2940" s="4">
        <v>0.13</v>
      </c>
      <c r="M2940" s="4">
        <v>10.119999999999999</v>
      </c>
      <c r="N2940" s="4">
        <v>3.29</v>
      </c>
      <c r="O2940" s="4">
        <v>48.65</v>
      </c>
      <c r="P2940" s="4">
        <v>19.57</v>
      </c>
      <c r="Q2940" s="4">
        <v>100.15</v>
      </c>
      <c r="R2940" s="4">
        <v>23.27</v>
      </c>
      <c r="S2940" s="4">
        <v>232.97</v>
      </c>
      <c r="T2940" s="4">
        <v>49.72</v>
      </c>
      <c r="U2940" s="4">
        <v>616</v>
      </c>
      <c r="V2940" s="4"/>
      <c r="W2940" s="4"/>
      <c r="X2940" s="4"/>
      <c r="Y2940" s="4"/>
      <c r="Z2940" s="4"/>
      <c r="AA2940" s="4">
        <v>73</v>
      </c>
      <c r="AB2940" s="4">
        <v>110</v>
      </c>
      <c r="AC2940" s="4"/>
    </row>
    <row r="2941" spans="1:29" hidden="1" x14ac:dyDescent="0.25">
      <c r="A2941" s="4" t="s">
        <v>4138</v>
      </c>
      <c r="B2941" s="4" t="s">
        <v>3937</v>
      </c>
      <c r="C2941" s="4" t="s">
        <v>3019</v>
      </c>
      <c r="D2941" s="4" t="s">
        <v>3021</v>
      </c>
      <c r="E2941" s="4" t="s">
        <v>3956</v>
      </c>
      <c r="F2941" s="4">
        <v>0</v>
      </c>
      <c r="G2941" s="4">
        <v>0.51</v>
      </c>
      <c r="H2941" s="4">
        <v>26.39</v>
      </c>
      <c r="I2941" s="4">
        <v>0.31</v>
      </c>
      <c r="J2941" s="4">
        <v>4.84</v>
      </c>
      <c r="K2941" s="4">
        <v>8.5</v>
      </c>
      <c r="L2941" s="4">
        <v>2.2200000000000002</v>
      </c>
      <c r="M2941" s="4">
        <v>52.42</v>
      </c>
      <c r="N2941" s="4">
        <v>18.260000000000002</v>
      </c>
      <c r="O2941" s="4">
        <v>222.8</v>
      </c>
      <c r="P2941" s="4">
        <v>86.93</v>
      </c>
      <c r="Q2941" s="4">
        <v>402.36</v>
      </c>
      <c r="R2941" s="4">
        <v>83.15</v>
      </c>
      <c r="S2941" s="4">
        <v>774.99</v>
      </c>
      <c r="T2941" s="4">
        <v>156.66</v>
      </c>
      <c r="U2941" s="4">
        <v>2614</v>
      </c>
      <c r="V2941" s="4"/>
      <c r="W2941" s="4"/>
      <c r="X2941" s="4"/>
      <c r="Y2941" s="4"/>
      <c r="Z2941" s="4"/>
      <c r="AA2941" s="4">
        <v>614</v>
      </c>
      <c r="AB2941" s="4">
        <v>423</v>
      </c>
      <c r="AC2941" s="4"/>
    </row>
    <row r="2942" spans="1:29" hidden="1" x14ac:dyDescent="0.25">
      <c r="A2942" s="4" t="s">
        <v>4138</v>
      </c>
      <c r="B2942" s="4" t="s">
        <v>3937</v>
      </c>
      <c r="C2942" s="4" t="s">
        <v>3019</v>
      </c>
      <c r="D2942" s="4" t="s">
        <v>3022</v>
      </c>
      <c r="E2942" s="4" t="s">
        <v>3956</v>
      </c>
      <c r="F2942" s="4">
        <v>0</v>
      </c>
      <c r="G2942" s="4">
        <v>0.01</v>
      </c>
      <c r="H2942" s="4">
        <v>8.31</v>
      </c>
      <c r="I2942" s="4">
        <v>0.03</v>
      </c>
      <c r="J2942" s="4">
        <v>0.64</v>
      </c>
      <c r="K2942" s="4">
        <v>7.68</v>
      </c>
      <c r="L2942" s="4">
        <v>0.55000000000000004</v>
      </c>
      <c r="M2942" s="4">
        <v>14.65</v>
      </c>
      <c r="N2942" s="4">
        <v>5.61</v>
      </c>
      <c r="O2942" s="4">
        <v>78.900000000000006</v>
      </c>
      <c r="P2942" s="4">
        <v>33.43</v>
      </c>
      <c r="Q2942" s="4">
        <v>168.25</v>
      </c>
      <c r="R2942" s="4">
        <v>37.43</v>
      </c>
      <c r="S2942" s="4">
        <v>366.1</v>
      </c>
      <c r="T2942" s="4">
        <v>79.14</v>
      </c>
      <c r="U2942" s="4">
        <v>1016</v>
      </c>
      <c r="V2942" s="4"/>
      <c r="W2942" s="4"/>
      <c r="X2942" s="4"/>
      <c r="Y2942" s="4"/>
      <c r="Z2942" s="4"/>
      <c r="AA2942" s="4">
        <v>84</v>
      </c>
      <c r="AB2942" s="4">
        <v>130</v>
      </c>
      <c r="AC2942" s="4"/>
    </row>
    <row r="2943" spans="1:29" hidden="1" x14ac:dyDescent="0.25">
      <c r="A2943" s="4" t="s">
        <v>4138</v>
      </c>
      <c r="B2943" s="4" t="s">
        <v>3937</v>
      </c>
      <c r="C2943" s="4" t="s">
        <v>3019</v>
      </c>
      <c r="D2943" s="4" t="s">
        <v>3023</v>
      </c>
      <c r="E2943" s="4" t="s">
        <v>3956</v>
      </c>
      <c r="F2943" s="4">
        <v>0</v>
      </c>
      <c r="G2943" s="4">
        <v>0.04</v>
      </c>
      <c r="H2943" s="4">
        <v>13.1</v>
      </c>
      <c r="I2943" s="4">
        <v>0.17</v>
      </c>
      <c r="J2943" s="4">
        <v>2.34</v>
      </c>
      <c r="K2943" s="4">
        <v>5.12</v>
      </c>
      <c r="L2943" s="4">
        <v>1.92</v>
      </c>
      <c r="M2943" s="4">
        <v>25.29</v>
      </c>
      <c r="N2943" s="4">
        <v>8.17</v>
      </c>
      <c r="O2943" s="4">
        <v>99.91</v>
      </c>
      <c r="P2943" s="4">
        <v>40.01</v>
      </c>
      <c r="Q2943" s="4">
        <v>194.55</v>
      </c>
      <c r="R2943" s="4">
        <v>44.17</v>
      </c>
      <c r="S2943" s="4">
        <v>446.74</v>
      </c>
      <c r="T2943" s="4">
        <v>98.2</v>
      </c>
      <c r="U2943" s="4">
        <v>1283</v>
      </c>
      <c r="V2943" s="4"/>
      <c r="W2943" s="4"/>
      <c r="X2943" s="4"/>
      <c r="Y2943" s="4"/>
      <c r="Z2943" s="4"/>
      <c r="AA2943" s="4">
        <v>352</v>
      </c>
      <c r="AB2943" s="4">
        <v>276</v>
      </c>
      <c r="AC2943" s="4"/>
    </row>
    <row r="2944" spans="1:29" hidden="1" x14ac:dyDescent="0.25">
      <c r="A2944" s="4" t="s">
        <v>4138</v>
      </c>
      <c r="B2944" s="4" t="s">
        <v>3937</v>
      </c>
      <c r="C2944" s="4" t="s">
        <v>3019</v>
      </c>
      <c r="D2944" s="4" t="s">
        <v>3024</v>
      </c>
      <c r="E2944" s="4" t="s">
        <v>3956</v>
      </c>
      <c r="F2944" s="4">
        <v>0</v>
      </c>
      <c r="G2944" s="4">
        <v>0.11</v>
      </c>
      <c r="H2944" s="4">
        <v>17.84</v>
      </c>
      <c r="I2944" s="4">
        <v>0.09</v>
      </c>
      <c r="J2944" s="4">
        <v>1.1599999999999999</v>
      </c>
      <c r="K2944" s="4">
        <v>4.07</v>
      </c>
      <c r="L2944" s="4">
        <v>0.43</v>
      </c>
      <c r="M2944" s="4">
        <v>24.22</v>
      </c>
      <c r="N2944" s="4">
        <v>9.2799999999999994</v>
      </c>
      <c r="O2944" s="4">
        <v>128.44999999999999</v>
      </c>
      <c r="P2944" s="4">
        <v>50.56</v>
      </c>
      <c r="Q2944" s="4">
        <v>244.25</v>
      </c>
      <c r="R2944" s="4">
        <v>52.54</v>
      </c>
      <c r="S2944" s="4">
        <v>502.68</v>
      </c>
      <c r="T2944" s="4">
        <v>102.85</v>
      </c>
      <c r="U2944" s="4">
        <v>1534</v>
      </c>
      <c r="V2944" s="4"/>
      <c r="W2944" s="4"/>
      <c r="X2944" s="4"/>
      <c r="Y2944" s="4"/>
      <c r="Z2944" s="4"/>
      <c r="AA2944" s="4">
        <v>438</v>
      </c>
      <c r="AB2944" s="4">
        <v>419</v>
      </c>
      <c r="AC2944" s="4"/>
    </row>
    <row r="2945" spans="1:29" hidden="1" x14ac:dyDescent="0.25">
      <c r="A2945" s="4" t="s">
        <v>4138</v>
      </c>
      <c r="B2945" s="4" t="s">
        <v>3937</v>
      </c>
      <c r="C2945" s="4" t="s">
        <v>3019</v>
      </c>
      <c r="D2945" s="4" t="s">
        <v>3025</v>
      </c>
      <c r="E2945" s="4" t="s">
        <v>3956</v>
      </c>
      <c r="F2945" s="4">
        <v>0</v>
      </c>
      <c r="G2945" s="4">
        <v>0.01</v>
      </c>
      <c r="H2945" s="4">
        <v>12.48</v>
      </c>
      <c r="I2945" s="4">
        <v>0.02</v>
      </c>
      <c r="J2945" s="4">
        <v>0.68</v>
      </c>
      <c r="K2945" s="4">
        <v>9.98</v>
      </c>
      <c r="L2945" s="4">
        <v>0.34</v>
      </c>
      <c r="M2945" s="4">
        <v>13.07</v>
      </c>
      <c r="N2945" s="4">
        <v>5.21</v>
      </c>
      <c r="O2945" s="4">
        <v>69.36</v>
      </c>
      <c r="P2945" s="4">
        <v>28.4</v>
      </c>
      <c r="Q2945" s="4">
        <v>149.77000000000001</v>
      </c>
      <c r="R2945" s="4">
        <v>34.520000000000003</v>
      </c>
      <c r="S2945" s="4">
        <v>341.53</v>
      </c>
      <c r="T2945" s="4">
        <v>73.510000000000005</v>
      </c>
      <c r="U2945" s="4">
        <v>922</v>
      </c>
      <c r="V2945" s="4"/>
      <c r="W2945" s="4"/>
      <c r="X2945" s="4"/>
      <c r="Y2945" s="4"/>
      <c r="Z2945" s="4"/>
      <c r="AA2945" s="4">
        <v>168</v>
      </c>
      <c r="AB2945" s="4">
        <v>216</v>
      </c>
      <c r="AC2945" s="4"/>
    </row>
    <row r="2946" spans="1:29" hidden="1" x14ac:dyDescent="0.25">
      <c r="A2946" s="4" t="s">
        <v>4138</v>
      </c>
      <c r="B2946" s="4" t="s">
        <v>3937</v>
      </c>
      <c r="C2946" s="4" t="s">
        <v>3019</v>
      </c>
      <c r="D2946" s="4" t="s">
        <v>3026</v>
      </c>
      <c r="E2946" s="4" t="s">
        <v>3956</v>
      </c>
      <c r="F2946" s="4">
        <v>0</v>
      </c>
      <c r="G2946" s="4">
        <v>0.78</v>
      </c>
      <c r="H2946" s="4">
        <v>13.12</v>
      </c>
      <c r="I2946" s="4">
        <v>0.67</v>
      </c>
      <c r="J2946" s="4">
        <v>5.55</v>
      </c>
      <c r="K2946" s="4">
        <v>5.87</v>
      </c>
      <c r="L2946" s="4">
        <v>0.88</v>
      </c>
      <c r="M2946" s="4">
        <v>30.53</v>
      </c>
      <c r="N2946" s="4">
        <v>10.95</v>
      </c>
      <c r="O2946" s="4">
        <v>130</v>
      </c>
      <c r="P2946" s="4">
        <v>49.72</v>
      </c>
      <c r="Q2946" s="4">
        <v>226.72</v>
      </c>
      <c r="R2946" s="4">
        <v>46.48</v>
      </c>
      <c r="S2946" s="4">
        <v>432.38</v>
      </c>
      <c r="T2946" s="4">
        <v>85.72</v>
      </c>
      <c r="U2946" s="4">
        <v>1443</v>
      </c>
      <c r="V2946" s="4"/>
      <c r="W2946" s="4"/>
      <c r="X2946" s="4"/>
      <c r="Y2946" s="4"/>
      <c r="Z2946" s="4"/>
      <c r="AA2946" s="4">
        <v>167</v>
      </c>
      <c r="AB2946" s="4">
        <v>154</v>
      </c>
      <c r="AC2946" s="4"/>
    </row>
    <row r="2947" spans="1:29" hidden="1" x14ac:dyDescent="0.25">
      <c r="A2947" s="4" t="s">
        <v>4138</v>
      </c>
      <c r="B2947" s="4" t="s">
        <v>3937</v>
      </c>
      <c r="C2947" s="4" t="s">
        <v>3019</v>
      </c>
      <c r="D2947" s="4" t="s">
        <v>3027</v>
      </c>
      <c r="E2947" s="4" t="s">
        <v>3956</v>
      </c>
      <c r="F2947" s="4">
        <v>0</v>
      </c>
      <c r="G2947" s="4">
        <v>1.01</v>
      </c>
      <c r="H2947" s="4">
        <v>7.27</v>
      </c>
      <c r="I2947" s="4">
        <v>0.03</v>
      </c>
      <c r="J2947" s="4">
        <v>0.6</v>
      </c>
      <c r="K2947" s="4">
        <v>6.56</v>
      </c>
      <c r="L2947" s="4">
        <v>0.39</v>
      </c>
      <c r="M2947" s="4">
        <v>12.78</v>
      </c>
      <c r="N2947" s="4">
        <v>4.49</v>
      </c>
      <c r="O2947" s="4">
        <v>59.46</v>
      </c>
      <c r="P2947" s="4">
        <v>24.34</v>
      </c>
      <c r="Q2947" s="4">
        <v>117.94</v>
      </c>
      <c r="R2947" s="4">
        <v>25.13</v>
      </c>
      <c r="S2947" s="4">
        <v>250.56</v>
      </c>
      <c r="T2947" s="4">
        <v>51.58</v>
      </c>
      <c r="U2947" s="4">
        <v>734</v>
      </c>
      <c r="V2947" s="4"/>
      <c r="W2947" s="4"/>
      <c r="X2947" s="4"/>
      <c r="Y2947" s="4"/>
      <c r="Z2947" s="4"/>
      <c r="AA2947" s="4">
        <v>85</v>
      </c>
      <c r="AB2947" s="4">
        <v>123</v>
      </c>
      <c r="AC2947" s="4"/>
    </row>
    <row r="2948" spans="1:29" hidden="1" x14ac:dyDescent="0.25">
      <c r="A2948" s="4" t="s">
        <v>4138</v>
      </c>
      <c r="B2948" s="4" t="s">
        <v>3937</v>
      </c>
      <c r="C2948" s="4" t="s">
        <v>3019</v>
      </c>
      <c r="D2948" s="4" t="s">
        <v>3028</v>
      </c>
      <c r="E2948" s="4" t="s">
        <v>3956</v>
      </c>
      <c r="F2948" s="4">
        <v>0</v>
      </c>
      <c r="G2948" s="4">
        <v>0.04</v>
      </c>
      <c r="H2948" s="4">
        <v>11.61</v>
      </c>
      <c r="I2948" s="4">
        <v>0.06</v>
      </c>
      <c r="J2948" s="4">
        <v>1.2</v>
      </c>
      <c r="K2948" s="4">
        <v>12.5</v>
      </c>
      <c r="L2948" s="4">
        <v>0.77</v>
      </c>
      <c r="M2948" s="4">
        <v>13.82</v>
      </c>
      <c r="N2948" s="4">
        <v>5.08</v>
      </c>
      <c r="O2948" s="4">
        <v>62.84</v>
      </c>
      <c r="P2948" s="4">
        <v>26.91</v>
      </c>
      <c r="Q2948" s="4">
        <v>136.56</v>
      </c>
      <c r="R2948" s="4">
        <v>31.77</v>
      </c>
      <c r="S2948" s="4">
        <v>334.51</v>
      </c>
      <c r="T2948" s="4">
        <v>72.680000000000007</v>
      </c>
      <c r="U2948" s="4">
        <v>870</v>
      </c>
      <c r="V2948" s="4"/>
      <c r="W2948" s="4"/>
      <c r="X2948" s="4"/>
      <c r="Y2948" s="4"/>
      <c r="Z2948" s="4"/>
      <c r="AA2948" s="4">
        <v>217</v>
      </c>
      <c r="AB2948" s="4">
        <v>220</v>
      </c>
      <c r="AC2948" s="4"/>
    </row>
    <row r="2949" spans="1:29" hidden="1" x14ac:dyDescent="0.25">
      <c r="A2949" s="4" t="s">
        <v>4138</v>
      </c>
      <c r="B2949" s="4" t="s">
        <v>3937</v>
      </c>
      <c r="C2949" s="4" t="s">
        <v>3019</v>
      </c>
      <c r="D2949" s="4" t="s">
        <v>3029</v>
      </c>
      <c r="E2949" s="4" t="s">
        <v>3956</v>
      </c>
      <c r="F2949" s="4">
        <v>0</v>
      </c>
      <c r="G2949" s="4">
        <v>0.02</v>
      </c>
      <c r="H2949" s="4">
        <v>8.07</v>
      </c>
      <c r="I2949" s="4">
        <v>7.0000000000000007E-2</v>
      </c>
      <c r="J2949" s="4">
        <v>1.25</v>
      </c>
      <c r="K2949" s="4">
        <v>1.78</v>
      </c>
      <c r="L2949" s="4">
        <v>0.61</v>
      </c>
      <c r="M2949" s="4">
        <v>11.84</v>
      </c>
      <c r="N2949" s="4">
        <v>4.03</v>
      </c>
      <c r="O2949" s="4">
        <v>50.36</v>
      </c>
      <c r="P2949" s="4">
        <v>20.72</v>
      </c>
      <c r="Q2949" s="4">
        <v>99.81</v>
      </c>
      <c r="R2949" s="4">
        <v>22.46</v>
      </c>
      <c r="S2949" s="4">
        <v>229.78</v>
      </c>
      <c r="T2949" s="4">
        <v>50.58</v>
      </c>
      <c r="U2949" s="4">
        <v>635</v>
      </c>
      <c r="V2949" s="4"/>
      <c r="W2949" s="4"/>
      <c r="X2949" s="4"/>
      <c r="Y2949" s="4"/>
      <c r="Z2949" s="4"/>
      <c r="AA2949" s="4">
        <v>131</v>
      </c>
      <c r="AB2949" s="4">
        <v>136</v>
      </c>
      <c r="AC2949" s="4"/>
    </row>
    <row r="2950" spans="1:29" hidden="1" x14ac:dyDescent="0.25">
      <c r="A2950" s="4" t="s">
        <v>4138</v>
      </c>
      <c r="B2950" s="4" t="s">
        <v>3937</v>
      </c>
      <c r="C2950" s="4" t="s">
        <v>3019</v>
      </c>
      <c r="D2950" s="4" t="s">
        <v>3030</v>
      </c>
      <c r="E2950" s="4" t="s">
        <v>3956</v>
      </c>
      <c r="F2950" s="4">
        <v>0</v>
      </c>
      <c r="G2950" s="4">
        <v>0.02</v>
      </c>
      <c r="H2950" s="4">
        <v>9.7200000000000006</v>
      </c>
      <c r="I2950" s="4">
        <v>0.02</v>
      </c>
      <c r="J2950" s="4">
        <v>0.99</v>
      </c>
      <c r="K2950" s="4">
        <v>10.52</v>
      </c>
      <c r="L2950" s="4">
        <v>0.38</v>
      </c>
      <c r="M2950" s="4">
        <v>5.77</v>
      </c>
      <c r="N2950" s="4">
        <v>3.2</v>
      </c>
      <c r="O2950" s="4">
        <v>39.11</v>
      </c>
      <c r="P2950" s="4">
        <v>17.760000000000002</v>
      </c>
      <c r="Q2950" s="4">
        <v>94.48</v>
      </c>
      <c r="R2950" s="4">
        <v>21.81</v>
      </c>
      <c r="S2950" s="4">
        <v>233.9</v>
      </c>
      <c r="T2950" s="4">
        <v>52.3</v>
      </c>
      <c r="U2950" s="4">
        <v>563</v>
      </c>
      <c r="V2950" s="4"/>
      <c r="W2950" s="4"/>
      <c r="X2950" s="4"/>
      <c r="Y2950" s="4"/>
      <c r="Z2950" s="4"/>
      <c r="AA2950" s="4">
        <v>102</v>
      </c>
      <c r="AB2950" s="4">
        <v>206</v>
      </c>
      <c r="AC2950" s="4"/>
    </row>
    <row r="2951" spans="1:29" hidden="1" x14ac:dyDescent="0.25">
      <c r="A2951" s="4" t="s">
        <v>4138</v>
      </c>
      <c r="B2951" s="4" t="s">
        <v>3937</v>
      </c>
      <c r="C2951" s="4" t="s">
        <v>3019</v>
      </c>
      <c r="D2951" s="4" t="s">
        <v>3031</v>
      </c>
      <c r="E2951" s="4" t="s">
        <v>3956</v>
      </c>
      <c r="F2951" s="4">
        <v>0</v>
      </c>
      <c r="G2951" s="4">
        <v>0.89</v>
      </c>
      <c r="H2951" s="4">
        <v>21.02</v>
      </c>
      <c r="I2951" s="4">
        <v>0.79</v>
      </c>
      <c r="J2951" s="4">
        <v>4.34</v>
      </c>
      <c r="K2951" s="4">
        <v>2.37</v>
      </c>
      <c r="L2951" s="4">
        <v>0.4</v>
      </c>
      <c r="M2951" s="4">
        <v>14.07</v>
      </c>
      <c r="N2951" s="4">
        <v>5.4</v>
      </c>
      <c r="O2951" s="4">
        <v>73.25</v>
      </c>
      <c r="P2951" s="4">
        <v>31.52</v>
      </c>
      <c r="Q2951" s="4">
        <v>155.94</v>
      </c>
      <c r="R2951" s="4">
        <v>36.049999999999997</v>
      </c>
      <c r="S2951" s="4">
        <v>366.15</v>
      </c>
      <c r="T2951" s="4">
        <v>77.430000000000007</v>
      </c>
      <c r="U2951" s="4">
        <v>973</v>
      </c>
      <c r="V2951" s="4"/>
      <c r="W2951" s="4"/>
      <c r="X2951" s="4"/>
      <c r="Y2951" s="4"/>
      <c r="Z2951" s="4"/>
      <c r="AA2951" s="4">
        <v>181</v>
      </c>
      <c r="AB2951" s="4">
        <v>319</v>
      </c>
      <c r="AC2951" s="4"/>
    </row>
    <row r="2952" spans="1:29" hidden="1" x14ac:dyDescent="0.25">
      <c r="A2952" s="4" t="s">
        <v>4138</v>
      </c>
      <c r="B2952" s="4" t="s">
        <v>3937</v>
      </c>
      <c r="C2952" s="4" t="s">
        <v>3019</v>
      </c>
      <c r="D2952" s="4" t="s">
        <v>3032</v>
      </c>
      <c r="E2952" s="4" t="s">
        <v>3956</v>
      </c>
      <c r="F2952" s="4">
        <v>0</v>
      </c>
      <c r="G2952" s="4">
        <v>0.83</v>
      </c>
      <c r="H2952" s="4">
        <v>15.04</v>
      </c>
      <c r="I2952" s="4">
        <v>0.22</v>
      </c>
      <c r="J2952" s="4">
        <v>1.32</v>
      </c>
      <c r="K2952" s="4">
        <v>11.72</v>
      </c>
      <c r="L2952" s="4">
        <v>0.27</v>
      </c>
      <c r="M2952" s="4">
        <v>14.7</v>
      </c>
      <c r="N2952" s="4">
        <v>5.44</v>
      </c>
      <c r="O2952" s="4">
        <v>70.64</v>
      </c>
      <c r="P2952" s="4">
        <v>29.12</v>
      </c>
      <c r="Q2952" s="4">
        <v>142.63999999999999</v>
      </c>
      <c r="R2952" s="4">
        <v>32.299999999999997</v>
      </c>
      <c r="S2952" s="4">
        <v>311.05</v>
      </c>
      <c r="T2952" s="4">
        <v>64.849999999999994</v>
      </c>
      <c r="U2952" s="4">
        <v>898</v>
      </c>
      <c r="V2952" s="4"/>
      <c r="W2952" s="4"/>
      <c r="X2952" s="4"/>
      <c r="Y2952" s="4"/>
      <c r="Z2952" s="4"/>
      <c r="AA2952" s="4">
        <v>168</v>
      </c>
      <c r="AB2952" s="4">
        <v>207</v>
      </c>
      <c r="AC2952" s="4"/>
    </row>
    <row r="2953" spans="1:29" hidden="1" x14ac:dyDescent="0.25">
      <c r="A2953" s="4" t="s">
        <v>4138</v>
      </c>
      <c r="B2953" s="4" t="s">
        <v>3937</v>
      </c>
      <c r="C2953" s="4" t="s">
        <v>3019</v>
      </c>
      <c r="D2953" s="4" t="s">
        <v>3033</v>
      </c>
      <c r="E2953" s="4" t="s">
        <v>3956</v>
      </c>
      <c r="F2953" s="4">
        <v>0</v>
      </c>
      <c r="G2953" s="4">
        <v>0.02</v>
      </c>
      <c r="H2953" s="4">
        <v>12.51</v>
      </c>
      <c r="I2953" s="4">
        <v>0.02</v>
      </c>
      <c r="J2953" s="4">
        <v>0.57999999999999996</v>
      </c>
      <c r="K2953" s="4">
        <v>9.33</v>
      </c>
      <c r="L2953" s="4">
        <v>0.23</v>
      </c>
      <c r="M2953" s="4">
        <v>12.44</v>
      </c>
      <c r="N2953" s="4">
        <v>4.71</v>
      </c>
      <c r="O2953" s="4">
        <v>61.66</v>
      </c>
      <c r="P2953" s="4">
        <v>26.49</v>
      </c>
      <c r="Q2953" s="4">
        <v>134.44999999999999</v>
      </c>
      <c r="R2953" s="4">
        <v>30.85</v>
      </c>
      <c r="S2953" s="4">
        <v>302.41000000000003</v>
      </c>
      <c r="T2953" s="4">
        <v>65.540000000000006</v>
      </c>
      <c r="U2953" s="4">
        <v>831</v>
      </c>
      <c r="V2953" s="4"/>
      <c r="W2953" s="4"/>
      <c r="X2953" s="4"/>
      <c r="Y2953" s="4"/>
      <c r="Z2953" s="4"/>
      <c r="AA2953" s="4">
        <v>142</v>
      </c>
      <c r="AB2953" s="4">
        <v>187</v>
      </c>
      <c r="AC2953" s="4"/>
    </row>
    <row r="2954" spans="1:29" hidden="1" x14ac:dyDescent="0.25">
      <c r="A2954" s="4" t="s">
        <v>4138</v>
      </c>
      <c r="B2954" s="4" t="s">
        <v>3937</v>
      </c>
      <c r="C2954" s="4" t="s">
        <v>3019</v>
      </c>
      <c r="D2954" s="4" t="s">
        <v>3034</v>
      </c>
      <c r="E2954" s="4" t="s">
        <v>3956</v>
      </c>
      <c r="F2954" s="4">
        <v>0</v>
      </c>
      <c r="G2954" s="4">
        <v>0.18</v>
      </c>
      <c r="H2954" s="4">
        <v>15.2</v>
      </c>
      <c r="I2954" s="4">
        <v>0.09</v>
      </c>
      <c r="J2954" s="4">
        <v>0.42</v>
      </c>
      <c r="K2954" s="4">
        <v>2.0299999999999998</v>
      </c>
      <c r="L2954" s="4">
        <v>0.23</v>
      </c>
      <c r="M2954" s="4">
        <v>12.54</v>
      </c>
      <c r="N2954" s="4">
        <v>5.24</v>
      </c>
      <c r="O2954" s="4">
        <v>73.239999999999995</v>
      </c>
      <c r="P2954" s="4">
        <v>30.26</v>
      </c>
      <c r="Q2954" s="4">
        <v>143.09</v>
      </c>
      <c r="R2954" s="4">
        <v>32.32</v>
      </c>
      <c r="S2954" s="4">
        <v>310.3</v>
      </c>
      <c r="T2954" s="4">
        <v>64.430000000000007</v>
      </c>
      <c r="U2954" s="4">
        <v>928</v>
      </c>
      <c r="V2954" s="4"/>
      <c r="W2954" s="4"/>
      <c r="X2954" s="4"/>
      <c r="Y2954" s="4"/>
      <c r="Z2954" s="4"/>
      <c r="AA2954" s="4">
        <v>188</v>
      </c>
      <c r="AB2954" s="4">
        <v>239</v>
      </c>
      <c r="AC2954" s="4"/>
    </row>
    <row r="2955" spans="1:29" hidden="1" x14ac:dyDescent="0.25">
      <c r="A2955" s="4" t="s">
        <v>4138</v>
      </c>
      <c r="B2955" s="4" t="s">
        <v>3937</v>
      </c>
      <c r="C2955" s="4" t="s">
        <v>3019</v>
      </c>
      <c r="D2955" s="4" t="s">
        <v>3035</v>
      </c>
      <c r="E2955" s="4" t="s">
        <v>3956</v>
      </c>
      <c r="F2955" s="4">
        <v>0</v>
      </c>
      <c r="G2955" s="4">
        <v>0.81</v>
      </c>
      <c r="H2955" s="4">
        <v>14.06</v>
      </c>
      <c r="I2955" s="4">
        <v>0.17</v>
      </c>
      <c r="J2955" s="4">
        <v>1.83</v>
      </c>
      <c r="K2955" s="4">
        <v>1.58</v>
      </c>
      <c r="L2955" s="4">
        <v>0.22</v>
      </c>
      <c r="M2955" s="4">
        <v>9.09</v>
      </c>
      <c r="N2955" s="4">
        <v>3.82</v>
      </c>
      <c r="O2955" s="4">
        <v>54.94</v>
      </c>
      <c r="P2955" s="4">
        <v>23.26</v>
      </c>
      <c r="Q2955" s="4">
        <v>117.09</v>
      </c>
      <c r="R2955" s="4">
        <v>27.24</v>
      </c>
      <c r="S2955" s="4">
        <v>277.7</v>
      </c>
      <c r="T2955" s="4">
        <v>59.95</v>
      </c>
      <c r="U2955" s="4">
        <v>730</v>
      </c>
      <c r="V2955" s="4"/>
      <c r="W2955" s="4"/>
      <c r="X2955" s="4"/>
      <c r="Y2955" s="4"/>
      <c r="Z2955" s="4"/>
      <c r="AA2955" s="4">
        <v>196</v>
      </c>
      <c r="AB2955" s="4">
        <v>257</v>
      </c>
      <c r="AC2955" s="4"/>
    </row>
    <row r="2956" spans="1:29" hidden="1" x14ac:dyDescent="0.25">
      <c r="A2956" s="4" t="s">
        <v>4138</v>
      </c>
      <c r="B2956" s="4" t="s">
        <v>3937</v>
      </c>
      <c r="C2956" s="4" t="s">
        <v>3019</v>
      </c>
      <c r="D2956" s="4" t="s">
        <v>3036</v>
      </c>
      <c r="E2956" s="4" t="s">
        <v>3956</v>
      </c>
      <c r="F2956" s="4">
        <v>0</v>
      </c>
      <c r="G2956" s="4">
        <v>0.92</v>
      </c>
      <c r="H2956" s="4">
        <v>20.81</v>
      </c>
      <c r="I2956" s="4">
        <v>0.79</v>
      </c>
      <c r="J2956" s="4">
        <v>4.78</v>
      </c>
      <c r="K2956" s="4">
        <v>5.51</v>
      </c>
      <c r="L2956" s="4">
        <v>1.02</v>
      </c>
      <c r="M2956" s="4">
        <v>30.98</v>
      </c>
      <c r="N2956" s="4">
        <v>11.46</v>
      </c>
      <c r="O2956" s="4">
        <v>147.33000000000001</v>
      </c>
      <c r="P2956" s="4">
        <v>57.3</v>
      </c>
      <c r="Q2956" s="4">
        <v>272.67</v>
      </c>
      <c r="R2956" s="4">
        <v>58.41</v>
      </c>
      <c r="S2956" s="4">
        <v>556.75</v>
      </c>
      <c r="T2956" s="4">
        <v>114.49</v>
      </c>
      <c r="U2956" s="4">
        <v>1757</v>
      </c>
      <c r="V2956" s="4"/>
      <c r="W2956" s="4"/>
      <c r="X2956" s="4"/>
      <c r="Y2956" s="4"/>
      <c r="Z2956" s="4"/>
      <c r="AA2956" s="4">
        <v>294</v>
      </c>
      <c r="AB2956" s="4">
        <v>281</v>
      </c>
      <c r="AC2956" s="4"/>
    </row>
    <row r="2957" spans="1:29" hidden="1" x14ac:dyDescent="0.25">
      <c r="A2957" s="4" t="s">
        <v>4138</v>
      </c>
      <c r="B2957" s="4" t="s">
        <v>3937</v>
      </c>
      <c r="C2957" s="4" t="s">
        <v>3019</v>
      </c>
      <c r="D2957" s="4" t="s">
        <v>3037</v>
      </c>
      <c r="E2957" s="4" t="s">
        <v>3956</v>
      </c>
      <c r="F2957" s="4">
        <v>0</v>
      </c>
      <c r="G2957" s="4">
        <v>0.95</v>
      </c>
      <c r="H2957" s="4">
        <v>17.98</v>
      </c>
      <c r="I2957" s="4">
        <v>0.55000000000000004</v>
      </c>
      <c r="J2957" s="4">
        <v>3.86</v>
      </c>
      <c r="K2957" s="4">
        <v>3.24</v>
      </c>
      <c r="L2957" s="4">
        <v>0.56999999999999995</v>
      </c>
      <c r="M2957" s="4">
        <v>18.23</v>
      </c>
      <c r="N2957" s="4">
        <v>6.54</v>
      </c>
      <c r="O2957" s="4">
        <v>85.27</v>
      </c>
      <c r="P2957" s="4">
        <v>36.159999999999997</v>
      </c>
      <c r="Q2957" s="4">
        <v>177.15</v>
      </c>
      <c r="R2957" s="4">
        <v>38.950000000000003</v>
      </c>
      <c r="S2957" s="4">
        <v>387.46</v>
      </c>
      <c r="T2957" s="4">
        <v>81.03</v>
      </c>
      <c r="U2957" s="4">
        <v>1130</v>
      </c>
      <c r="V2957" s="4"/>
      <c r="W2957" s="4"/>
      <c r="X2957" s="4"/>
      <c r="Y2957" s="4"/>
      <c r="Z2957" s="4"/>
      <c r="AA2957" s="4">
        <v>213</v>
      </c>
      <c r="AB2957" s="4">
        <v>230</v>
      </c>
      <c r="AC2957" s="4"/>
    </row>
    <row r="2958" spans="1:29" hidden="1" x14ac:dyDescent="0.25">
      <c r="A2958" s="4" t="s">
        <v>4138</v>
      </c>
      <c r="B2958" s="4" t="s">
        <v>3937</v>
      </c>
      <c r="C2958" s="4" t="s">
        <v>3019</v>
      </c>
      <c r="D2958" s="4" t="s">
        <v>3038</v>
      </c>
      <c r="E2958" s="4" t="s">
        <v>3956</v>
      </c>
      <c r="F2958" s="4">
        <v>0</v>
      </c>
      <c r="G2958" s="4">
        <v>0.76</v>
      </c>
      <c r="H2958" s="4">
        <v>14.89</v>
      </c>
      <c r="I2958" s="4">
        <v>0.23</v>
      </c>
      <c r="J2958" s="4">
        <v>1.49</v>
      </c>
      <c r="K2958" s="4">
        <v>11.84</v>
      </c>
      <c r="L2958" s="4">
        <v>0.3</v>
      </c>
      <c r="M2958" s="4">
        <v>12.28</v>
      </c>
      <c r="N2958" s="4">
        <v>4.84</v>
      </c>
      <c r="O2958" s="4">
        <v>66.69</v>
      </c>
      <c r="P2958" s="4">
        <v>28.24</v>
      </c>
      <c r="Q2958" s="4">
        <v>137.91999999999999</v>
      </c>
      <c r="R2958" s="4">
        <v>31.08</v>
      </c>
      <c r="S2958" s="4">
        <v>306.82</v>
      </c>
      <c r="T2958" s="4">
        <v>65.31</v>
      </c>
      <c r="U2958" s="4">
        <v>867</v>
      </c>
      <c r="V2958" s="4"/>
      <c r="W2958" s="4"/>
      <c r="X2958" s="4"/>
      <c r="Y2958" s="4"/>
      <c r="Z2958" s="4"/>
      <c r="AA2958" s="4">
        <v>165</v>
      </c>
      <c r="AB2958" s="4">
        <v>202</v>
      </c>
      <c r="AC2958" s="4"/>
    </row>
    <row r="2959" spans="1:29" hidden="1" x14ac:dyDescent="0.25">
      <c r="A2959" s="4" t="s">
        <v>4138</v>
      </c>
      <c r="B2959" s="4" t="s">
        <v>3937</v>
      </c>
      <c r="C2959" s="4" t="s">
        <v>3019</v>
      </c>
      <c r="D2959" s="4" t="s">
        <v>3039</v>
      </c>
      <c r="E2959" s="4" t="s">
        <v>3956</v>
      </c>
      <c r="F2959" s="4">
        <v>0</v>
      </c>
      <c r="G2959" s="4">
        <v>0.05</v>
      </c>
      <c r="H2959" s="4">
        <v>10.1</v>
      </c>
      <c r="I2959" s="4">
        <v>0.12</v>
      </c>
      <c r="J2959" s="4">
        <v>1.42</v>
      </c>
      <c r="K2959" s="4">
        <v>4.3499999999999996</v>
      </c>
      <c r="L2959" s="4">
        <v>1.2</v>
      </c>
      <c r="M2959" s="4">
        <v>29.22</v>
      </c>
      <c r="N2959" s="4">
        <v>10.78</v>
      </c>
      <c r="O2959" s="4">
        <v>135.18</v>
      </c>
      <c r="P2959" s="4">
        <v>54.4</v>
      </c>
      <c r="Q2959" s="4">
        <v>245.28</v>
      </c>
      <c r="R2959" s="4">
        <v>52.69</v>
      </c>
      <c r="S2959" s="4">
        <v>494.89</v>
      </c>
      <c r="T2959" s="4">
        <v>101.22</v>
      </c>
      <c r="U2959" s="4">
        <v>1565</v>
      </c>
      <c r="V2959" s="4"/>
      <c r="W2959" s="4"/>
      <c r="X2959" s="4"/>
      <c r="Y2959" s="4"/>
      <c r="Z2959" s="4"/>
      <c r="AA2959" s="4">
        <v>151</v>
      </c>
      <c r="AB2959" s="4">
        <v>161</v>
      </c>
      <c r="AC2959" s="4"/>
    </row>
    <row r="2960" spans="1:29" hidden="1" x14ac:dyDescent="0.25">
      <c r="A2960" s="4" t="s">
        <v>4138</v>
      </c>
      <c r="B2960" s="4" t="s">
        <v>3937</v>
      </c>
      <c r="C2960" s="4" t="s">
        <v>3019</v>
      </c>
      <c r="D2960" s="4" t="s">
        <v>3040</v>
      </c>
      <c r="E2960" s="4" t="s">
        <v>3956</v>
      </c>
      <c r="F2960" s="4">
        <v>0</v>
      </c>
      <c r="G2960" s="4" t="s">
        <v>3041</v>
      </c>
      <c r="H2960" s="4">
        <v>13.72</v>
      </c>
      <c r="I2960" s="4">
        <v>0.09</v>
      </c>
      <c r="J2960" s="4">
        <v>0.85</v>
      </c>
      <c r="K2960" s="4">
        <v>2.23</v>
      </c>
      <c r="L2960" s="4">
        <v>0.33</v>
      </c>
      <c r="M2960" s="4">
        <v>14.08</v>
      </c>
      <c r="N2960" s="4">
        <v>5.85</v>
      </c>
      <c r="O2960" s="4">
        <v>79.599999999999994</v>
      </c>
      <c r="P2960" s="4">
        <v>32.549999999999997</v>
      </c>
      <c r="Q2960" s="4">
        <v>159.97</v>
      </c>
      <c r="R2960" s="4">
        <v>35.54</v>
      </c>
      <c r="S2960" s="4">
        <v>356.27</v>
      </c>
      <c r="T2960" s="4">
        <v>73.88</v>
      </c>
      <c r="U2960" s="4">
        <v>1018</v>
      </c>
      <c r="V2960" s="4"/>
      <c r="W2960" s="4"/>
      <c r="X2960" s="4"/>
      <c r="Y2960" s="4"/>
      <c r="Z2960" s="4"/>
      <c r="AA2960" s="4">
        <v>215</v>
      </c>
      <c r="AB2960" s="4">
        <v>235</v>
      </c>
      <c r="AC2960" s="4"/>
    </row>
    <row r="2961" spans="1:29" hidden="1" x14ac:dyDescent="0.25">
      <c r="A2961" s="4" t="s">
        <v>4138</v>
      </c>
      <c r="B2961" s="4" t="s">
        <v>3937</v>
      </c>
      <c r="C2961" s="4" t="s">
        <v>3019</v>
      </c>
      <c r="D2961" s="4" t="s">
        <v>3042</v>
      </c>
      <c r="E2961" s="4" t="s">
        <v>3956</v>
      </c>
      <c r="F2961" s="4">
        <v>0</v>
      </c>
      <c r="G2961" s="4">
        <v>0.82</v>
      </c>
      <c r="H2961" s="4">
        <v>11.12</v>
      </c>
      <c r="I2961" s="4">
        <v>0.36</v>
      </c>
      <c r="J2961" s="4">
        <v>2.86</v>
      </c>
      <c r="K2961" s="4">
        <v>1.57</v>
      </c>
      <c r="L2961" s="4">
        <v>1.1000000000000001</v>
      </c>
      <c r="M2961" s="4">
        <v>40.67</v>
      </c>
      <c r="N2961" s="4">
        <v>14.14</v>
      </c>
      <c r="O2961" s="4">
        <v>174.38</v>
      </c>
      <c r="P2961" s="4">
        <v>67.540000000000006</v>
      </c>
      <c r="Q2961" s="4">
        <v>327.68</v>
      </c>
      <c r="R2961" s="4">
        <v>68.67</v>
      </c>
      <c r="S2961" s="4">
        <v>648.82000000000005</v>
      </c>
      <c r="T2961" s="4">
        <v>133.72</v>
      </c>
      <c r="U2961" s="4">
        <v>2079</v>
      </c>
      <c r="V2961" s="4"/>
      <c r="W2961" s="4"/>
      <c r="X2961" s="4"/>
      <c r="Y2961" s="4"/>
      <c r="Z2961" s="4"/>
      <c r="AA2961" s="4">
        <v>465</v>
      </c>
      <c r="AB2961" s="4">
        <v>465</v>
      </c>
      <c r="AC2961" s="4"/>
    </row>
    <row r="2962" spans="1:29" hidden="1" x14ac:dyDescent="0.25">
      <c r="A2962" s="4" t="s">
        <v>4138</v>
      </c>
      <c r="B2962" s="4" t="s">
        <v>3937</v>
      </c>
      <c r="C2962" s="4" t="s">
        <v>3044</v>
      </c>
      <c r="D2962" s="4" t="s">
        <v>3043</v>
      </c>
      <c r="E2962" s="4" t="s">
        <v>107</v>
      </c>
      <c r="F2962" s="4">
        <v>0</v>
      </c>
      <c r="G2962" s="4">
        <v>0.02</v>
      </c>
      <c r="H2962" s="4">
        <v>10.45</v>
      </c>
      <c r="I2962" s="4">
        <v>0.08</v>
      </c>
      <c r="J2962" s="4">
        <v>1.01</v>
      </c>
      <c r="K2962" s="4">
        <v>2.72</v>
      </c>
      <c r="L2962" s="4">
        <v>0.7</v>
      </c>
      <c r="M2962" s="4">
        <v>17.63</v>
      </c>
      <c r="N2962" s="4">
        <v>7.03</v>
      </c>
      <c r="O2962" s="4">
        <v>92.26</v>
      </c>
      <c r="P2962" s="4">
        <v>39.229999999999997</v>
      </c>
      <c r="Q2962" s="4">
        <v>194.7</v>
      </c>
      <c r="R2962" s="4">
        <v>44.79</v>
      </c>
      <c r="S2962" s="4">
        <v>458.75</v>
      </c>
      <c r="T2962" s="4">
        <v>98.63</v>
      </c>
      <c r="U2962" s="4">
        <v>1188</v>
      </c>
      <c r="V2962" s="4"/>
      <c r="W2962" s="4"/>
      <c r="X2962" s="4"/>
      <c r="Y2962" s="4"/>
      <c r="Z2962" s="4"/>
      <c r="AA2962" s="4">
        <v>147</v>
      </c>
      <c r="AB2962" s="4">
        <v>244</v>
      </c>
      <c r="AC2962" s="4"/>
    </row>
    <row r="2963" spans="1:29" hidden="1" x14ac:dyDescent="0.25">
      <c r="A2963" s="4" t="s">
        <v>4138</v>
      </c>
      <c r="B2963" s="4" t="s">
        <v>3937</v>
      </c>
      <c r="C2963" s="4" t="s">
        <v>3044</v>
      </c>
      <c r="D2963" s="4" t="s">
        <v>3045</v>
      </c>
      <c r="E2963" s="4" t="s">
        <v>107</v>
      </c>
      <c r="F2963" s="4">
        <v>0</v>
      </c>
      <c r="G2963" s="4">
        <v>0.02</v>
      </c>
      <c r="H2963" s="4">
        <v>16.09</v>
      </c>
      <c r="I2963" s="4">
        <v>0.24</v>
      </c>
      <c r="J2963" s="4">
        <v>4.66</v>
      </c>
      <c r="K2963" s="4">
        <v>7.38</v>
      </c>
      <c r="L2963" s="4">
        <v>1.82</v>
      </c>
      <c r="M2963" s="4">
        <v>31.89</v>
      </c>
      <c r="N2963" s="4">
        <v>9.8699999999999992</v>
      </c>
      <c r="O2963" s="4">
        <v>101.06</v>
      </c>
      <c r="P2963" s="4">
        <v>34.83</v>
      </c>
      <c r="Q2963" s="4">
        <v>142.37</v>
      </c>
      <c r="R2963" s="4">
        <v>27.97</v>
      </c>
      <c r="S2963" s="4">
        <v>254.08</v>
      </c>
      <c r="T2963" s="4">
        <v>49.74</v>
      </c>
      <c r="U2963" s="4">
        <v>1029</v>
      </c>
      <c r="V2963" s="4"/>
      <c r="W2963" s="4"/>
      <c r="X2963" s="4"/>
      <c r="Y2963" s="4"/>
      <c r="Z2963" s="4"/>
      <c r="AA2963" s="4">
        <v>171</v>
      </c>
      <c r="AB2963" s="4">
        <v>120</v>
      </c>
      <c r="AC2963" s="4"/>
    </row>
    <row r="2964" spans="1:29" hidden="1" x14ac:dyDescent="0.25">
      <c r="A2964" s="4" t="s">
        <v>4138</v>
      </c>
      <c r="B2964" s="4" t="s">
        <v>3937</v>
      </c>
      <c r="C2964" s="4" t="s">
        <v>3044</v>
      </c>
      <c r="D2964" s="4" t="s">
        <v>3046</v>
      </c>
      <c r="E2964" s="4" t="s">
        <v>107</v>
      </c>
      <c r="F2964" s="4">
        <v>0</v>
      </c>
      <c r="G2964" s="4">
        <v>0.1</v>
      </c>
      <c r="H2964" s="4">
        <v>15.11</v>
      </c>
      <c r="I2964" s="4">
        <v>0.04</v>
      </c>
      <c r="J2964" s="4">
        <v>0.93</v>
      </c>
      <c r="K2964" s="4">
        <v>1.98</v>
      </c>
      <c r="L2964" s="4">
        <v>0.52</v>
      </c>
      <c r="M2964" s="4">
        <v>13.34</v>
      </c>
      <c r="N2964" s="4">
        <v>3.91</v>
      </c>
      <c r="O2964" s="4">
        <v>47.09</v>
      </c>
      <c r="P2964" s="4">
        <v>18.03</v>
      </c>
      <c r="Q2964" s="4">
        <v>78.209999999999994</v>
      </c>
      <c r="R2964" s="4">
        <v>16.27</v>
      </c>
      <c r="S2964" s="4">
        <v>155.79</v>
      </c>
      <c r="T2964" s="4">
        <v>31.88</v>
      </c>
      <c r="U2964" s="4">
        <v>534</v>
      </c>
      <c r="V2964" s="4"/>
      <c r="W2964" s="4"/>
      <c r="X2964" s="4"/>
      <c r="Y2964" s="4"/>
      <c r="Z2964" s="4"/>
      <c r="AA2964" s="4">
        <v>114</v>
      </c>
      <c r="AB2964" s="4">
        <v>111</v>
      </c>
      <c r="AC2964" s="4"/>
    </row>
    <row r="2965" spans="1:29" hidden="1" x14ac:dyDescent="0.25">
      <c r="A2965" s="4" t="s">
        <v>4138</v>
      </c>
      <c r="B2965" s="4" t="s">
        <v>3937</v>
      </c>
      <c r="C2965" s="4" t="s">
        <v>3044</v>
      </c>
      <c r="D2965" s="4" t="s">
        <v>3047</v>
      </c>
      <c r="E2965" s="4" t="s">
        <v>107</v>
      </c>
      <c r="F2965" s="4">
        <v>0</v>
      </c>
      <c r="G2965" s="4">
        <v>0.05</v>
      </c>
      <c r="H2965" s="4">
        <v>14.99</v>
      </c>
      <c r="I2965" s="5">
        <f>0.02/2</f>
        <v>0.01</v>
      </c>
      <c r="J2965" s="4">
        <v>0.46</v>
      </c>
      <c r="K2965" s="4">
        <v>1.88</v>
      </c>
      <c r="L2965" s="4">
        <v>0.25</v>
      </c>
      <c r="M2965" s="4">
        <v>8.59</v>
      </c>
      <c r="N2965" s="4">
        <v>2.88</v>
      </c>
      <c r="O2965" s="4">
        <v>31.43</v>
      </c>
      <c r="P2965" s="4">
        <v>12.45</v>
      </c>
      <c r="Q2965" s="4">
        <v>53.28</v>
      </c>
      <c r="R2965" s="4">
        <v>11.49</v>
      </c>
      <c r="S2965" s="4">
        <v>115.94</v>
      </c>
      <c r="T2965" s="4">
        <v>22.99</v>
      </c>
      <c r="U2965" s="4">
        <v>361</v>
      </c>
      <c r="V2965" s="4"/>
      <c r="W2965" s="4"/>
      <c r="X2965" s="4"/>
      <c r="Y2965" s="4"/>
      <c r="Z2965" s="4"/>
      <c r="AA2965" s="4">
        <v>70</v>
      </c>
      <c r="AB2965" s="4">
        <v>86</v>
      </c>
      <c r="AC2965" s="4"/>
    </row>
    <row r="2966" spans="1:29" hidden="1" x14ac:dyDescent="0.25">
      <c r="A2966" s="4" t="s">
        <v>4138</v>
      </c>
      <c r="B2966" s="4" t="s">
        <v>3937</v>
      </c>
      <c r="C2966" s="4" t="s">
        <v>3044</v>
      </c>
      <c r="D2966" s="4" t="s">
        <v>3048</v>
      </c>
      <c r="E2966" s="4" t="s">
        <v>107</v>
      </c>
      <c r="F2966" s="4">
        <v>0</v>
      </c>
      <c r="G2966" s="4" t="s">
        <v>768</v>
      </c>
      <c r="H2966" s="4">
        <v>12.64</v>
      </c>
      <c r="I2966" s="4">
        <v>7.0000000000000007E-2</v>
      </c>
      <c r="J2966" s="4">
        <v>1.91</v>
      </c>
      <c r="K2966" s="4">
        <v>3.56</v>
      </c>
      <c r="L2966" s="4">
        <v>0.9</v>
      </c>
      <c r="M2966" s="4">
        <v>16.3</v>
      </c>
      <c r="N2966" s="4">
        <v>5.32</v>
      </c>
      <c r="O2966" s="4">
        <v>58.14</v>
      </c>
      <c r="P2966" s="4">
        <v>21.12</v>
      </c>
      <c r="Q2966" s="4">
        <v>91.09</v>
      </c>
      <c r="R2966" s="4">
        <v>19.18</v>
      </c>
      <c r="S2966" s="4">
        <v>182.18</v>
      </c>
      <c r="T2966" s="4">
        <v>37.03</v>
      </c>
      <c r="U2966" s="4">
        <v>642</v>
      </c>
      <c r="V2966" s="4"/>
      <c r="W2966" s="4"/>
      <c r="X2966" s="4"/>
      <c r="Y2966" s="4"/>
      <c r="Z2966" s="4"/>
      <c r="AA2966" s="4">
        <v>117</v>
      </c>
      <c r="AB2966" s="4">
        <v>109</v>
      </c>
      <c r="AC2966" s="4"/>
    </row>
    <row r="2967" spans="1:29" hidden="1" x14ac:dyDescent="0.25">
      <c r="A2967" s="4" t="s">
        <v>4138</v>
      </c>
      <c r="B2967" s="4" t="s">
        <v>3937</v>
      </c>
      <c r="C2967" s="4" t="s">
        <v>3044</v>
      </c>
      <c r="D2967" s="4" t="s">
        <v>3049</v>
      </c>
      <c r="E2967" s="4" t="s">
        <v>107</v>
      </c>
      <c r="F2967" s="4">
        <v>0</v>
      </c>
      <c r="G2967" s="4">
        <v>0.03</v>
      </c>
      <c r="H2967" s="4">
        <v>10.35</v>
      </c>
      <c r="I2967" s="4">
        <v>0.08</v>
      </c>
      <c r="J2967" s="4">
        <v>1.06</v>
      </c>
      <c r="K2967" s="4">
        <v>2.25</v>
      </c>
      <c r="L2967" s="4">
        <v>0.84</v>
      </c>
      <c r="M2967" s="4">
        <v>11.62</v>
      </c>
      <c r="N2967" s="4">
        <v>3.99</v>
      </c>
      <c r="O2967" s="4">
        <v>47.97</v>
      </c>
      <c r="P2967" s="4">
        <v>19.16</v>
      </c>
      <c r="Q2967" s="4">
        <v>91.89</v>
      </c>
      <c r="R2967" s="4">
        <v>21.1</v>
      </c>
      <c r="S2967" s="4">
        <v>214.45</v>
      </c>
      <c r="T2967" s="4">
        <v>48.02</v>
      </c>
      <c r="U2967" s="4">
        <v>603</v>
      </c>
      <c r="V2967" s="4"/>
      <c r="W2967" s="4"/>
      <c r="X2967" s="4"/>
      <c r="Y2967" s="4"/>
      <c r="Z2967" s="4"/>
      <c r="AA2967" s="4">
        <v>100</v>
      </c>
      <c r="AB2967" s="4">
        <v>139</v>
      </c>
      <c r="AC2967" s="4"/>
    </row>
    <row r="2968" spans="1:29" hidden="1" x14ac:dyDescent="0.25">
      <c r="A2968" s="4" t="s">
        <v>4138</v>
      </c>
      <c r="B2968" s="4" t="s">
        <v>3937</v>
      </c>
      <c r="C2968" s="4" t="s">
        <v>3044</v>
      </c>
      <c r="D2968" s="4" t="s">
        <v>3050</v>
      </c>
      <c r="E2968" s="4" t="s">
        <v>107</v>
      </c>
      <c r="F2968" s="4">
        <v>0</v>
      </c>
      <c r="G2968" s="4">
        <v>0.04</v>
      </c>
      <c r="H2968" s="4">
        <v>17.14</v>
      </c>
      <c r="I2968" s="4">
        <v>0.46</v>
      </c>
      <c r="J2968" s="4">
        <v>5.71</v>
      </c>
      <c r="K2968" s="4">
        <v>8.82</v>
      </c>
      <c r="L2968" s="4">
        <v>2.41</v>
      </c>
      <c r="M2968" s="4">
        <v>48.38</v>
      </c>
      <c r="N2968" s="4">
        <v>15.75</v>
      </c>
      <c r="O2968" s="4">
        <v>182.44</v>
      </c>
      <c r="P2968" s="4">
        <v>66.66</v>
      </c>
      <c r="Q2968" s="4">
        <v>282.33</v>
      </c>
      <c r="R2968" s="4">
        <v>56.77</v>
      </c>
      <c r="S2968" s="4">
        <v>509.99</v>
      </c>
      <c r="T2968" s="4">
        <v>100.44</v>
      </c>
      <c r="U2968" s="4">
        <v>1959</v>
      </c>
      <c r="V2968" s="4"/>
      <c r="W2968" s="4"/>
      <c r="X2968" s="4"/>
      <c r="Y2968" s="4"/>
      <c r="Z2968" s="4"/>
      <c r="AA2968" s="4">
        <v>442</v>
      </c>
      <c r="AB2968" s="4">
        <v>295</v>
      </c>
      <c r="AC2968" s="4"/>
    </row>
    <row r="2969" spans="1:29" hidden="1" x14ac:dyDescent="0.25">
      <c r="A2969" s="4" t="s">
        <v>4138</v>
      </c>
      <c r="B2969" s="4" t="s">
        <v>3937</v>
      </c>
      <c r="C2969" s="4" t="s">
        <v>3044</v>
      </c>
      <c r="D2969" s="4" t="s">
        <v>3051</v>
      </c>
      <c r="E2969" s="4" t="s">
        <v>107</v>
      </c>
      <c r="F2969" s="4">
        <v>0</v>
      </c>
      <c r="G2969" s="4" t="s">
        <v>768</v>
      </c>
      <c r="H2969" s="4">
        <v>12.88</v>
      </c>
      <c r="I2969" s="4">
        <v>0.02</v>
      </c>
      <c r="J2969" s="4">
        <v>1.1299999999999999</v>
      </c>
      <c r="K2969" s="4">
        <v>2.34</v>
      </c>
      <c r="L2969" s="4">
        <v>0.79</v>
      </c>
      <c r="M2969" s="4">
        <v>16.55</v>
      </c>
      <c r="N2969" s="4">
        <v>6.47</v>
      </c>
      <c r="O2969" s="4">
        <v>88.52</v>
      </c>
      <c r="P2969" s="4">
        <v>37.81</v>
      </c>
      <c r="Q2969" s="4">
        <v>186.31</v>
      </c>
      <c r="R2969" s="4">
        <v>42.99</v>
      </c>
      <c r="S2969" s="4">
        <v>432.95</v>
      </c>
      <c r="T2969" s="4">
        <v>91.98</v>
      </c>
      <c r="U2969" s="4">
        <v>1146</v>
      </c>
      <c r="V2969" s="4"/>
      <c r="W2969" s="4"/>
      <c r="X2969" s="4"/>
      <c r="Y2969" s="4"/>
      <c r="Z2969" s="4"/>
      <c r="AA2969" s="4">
        <v>207</v>
      </c>
      <c r="AB2969" s="4">
        <v>254</v>
      </c>
      <c r="AC2969" s="4"/>
    </row>
    <row r="2970" spans="1:29" hidden="1" x14ac:dyDescent="0.25">
      <c r="A2970" s="4" t="s">
        <v>4138</v>
      </c>
      <c r="B2970" s="4" t="s">
        <v>3937</v>
      </c>
      <c r="C2970" s="4" t="s">
        <v>3044</v>
      </c>
      <c r="D2970" s="4" t="s">
        <v>3052</v>
      </c>
      <c r="E2970" s="4" t="s">
        <v>107</v>
      </c>
      <c r="F2970" s="4">
        <v>0</v>
      </c>
      <c r="G2970" s="4">
        <v>0.04</v>
      </c>
      <c r="H2970" s="4">
        <v>11.19</v>
      </c>
      <c r="I2970" s="4">
        <v>0.03</v>
      </c>
      <c r="J2970" s="4">
        <v>0.31</v>
      </c>
      <c r="K2970" s="4">
        <v>1.52</v>
      </c>
      <c r="L2970" s="4">
        <v>0.36</v>
      </c>
      <c r="M2970" s="4">
        <v>8.1300000000000008</v>
      </c>
      <c r="N2970" s="4">
        <v>2.9</v>
      </c>
      <c r="O2970" s="4">
        <v>35.36</v>
      </c>
      <c r="P2970" s="4">
        <v>13.36</v>
      </c>
      <c r="Q2970" s="4">
        <v>59.37</v>
      </c>
      <c r="R2970" s="4">
        <v>12.71</v>
      </c>
      <c r="S2970" s="4">
        <v>118.69</v>
      </c>
      <c r="T2970" s="4">
        <v>24.71</v>
      </c>
      <c r="U2970" s="4">
        <v>408</v>
      </c>
      <c r="V2970" s="4"/>
      <c r="W2970" s="4"/>
      <c r="X2970" s="4"/>
      <c r="Y2970" s="4"/>
      <c r="Z2970" s="4"/>
      <c r="AA2970" s="4">
        <v>81</v>
      </c>
      <c r="AB2970" s="4">
        <v>93</v>
      </c>
      <c r="AC2970" s="4"/>
    </row>
    <row r="2971" spans="1:29" hidden="1" x14ac:dyDescent="0.25">
      <c r="A2971" s="4" t="s">
        <v>4138</v>
      </c>
      <c r="B2971" s="4" t="s">
        <v>3937</v>
      </c>
      <c r="C2971" s="4" t="s">
        <v>3044</v>
      </c>
      <c r="D2971" s="4" t="s">
        <v>3053</v>
      </c>
      <c r="E2971" s="4" t="s">
        <v>107</v>
      </c>
      <c r="F2971" s="4">
        <v>0</v>
      </c>
      <c r="G2971" s="4">
        <v>0.02</v>
      </c>
      <c r="H2971" s="4">
        <v>7.5</v>
      </c>
      <c r="I2971" s="4">
        <v>0.05</v>
      </c>
      <c r="J2971" s="4">
        <v>0.76</v>
      </c>
      <c r="K2971" s="4">
        <v>1.83</v>
      </c>
      <c r="L2971" s="4">
        <v>0.56000000000000005</v>
      </c>
      <c r="M2971" s="4">
        <v>7.85</v>
      </c>
      <c r="N2971" s="4">
        <v>3.01</v>
      </c>
      <c r="O2971" s="4">
        <v>35.869999999999997</v>
      </c>
      <c r="P2971" s="4">
        <v>14.13</v>
      </c>
      <c r="Q2971" s="4">
        <v>70.430000000000007</v>
      </c>
      <c r="R2971" s="4">
        <v>16.41</v>
      </c>
      <c r="S2971" s="4">
        <v>168.66</v>
      </c>
      <c r="T2971" s="4">
        <v>37.18</v>
      </c>
      <c r="U2971" s="4">
        <v>451</v>
      </c>
      <c r="V2971" s="4"/>
      <c r="W2971" s="4"/>
      <c r="X2971" s="4"/>
      <c r="Y2971" s="4"/>
      <c r="Z2971" s="4"/>
      <c r="AA2971" s="4">
        <v>77</v>
      </c>
      <c r="AB2971" s="4">
        <v>122</v>
      </c>
      <c r="AC2971" s="4"/>
    </row>
    <row r="2972" spans="1:29" hidden="1" x14ac:dyDescent="0.25">
      <c r="A2972" s="4" t="s">
        <v>4138</v>
      </c>
      <c r="B2972" s="4" t="s">
        <v>3937</v>
      </c>
      <c r="C2972" s="4" t="s">
        <v>3044</v>
      </c>
      <c r="D2972" s="4" t="s">
        <v>3054</v>
      </c>
      <c r="E2972" s="4" t="s">
        <v>107</v>
      </c>
      <c r="F2972" s="4">
        <v>0</v>
      </c>
      <c r="G2972" s="4">
        <v>0.62</v>
      </c>
      <c r="H2972" s="4">
        <v>12.3</v>
      </c>
      <c r="I2972" s="4">
        <v>0.45</v>
      </c>
      <c r="J2972" s="4">
        <v>2.11</v>
      </c>
      <c r="K2972" s="4">
        <v>5.86</v>
      </c>
      <c r="L2972" s="4">
        <v>1.03</v>
      </c>
      <c r="M2972" s="4">
        <v>14.8</v>
      </c>
      <c r="N2972" s="4">
        <v>4.66</v>
      </c>
      <c r="O2972" s="4">
        <v>61.43</v>
      </c>
      <c r="P2972" s="4">
        <v>25.66</v>
      </c>
      <c r="Q2972" s="4">
        <v>127.63</v>
      </c>
      <c r="R2972" s="4">
        <v>29.17</v>
      </c>
      <c r="S2972" s="4">
        <v>299.97000000000003</v>
      </c>
      <c r="T2972" s="4">
        <v>66.709999999999994</v>
      </c>
      <c r="U2972" s="4">
        <v>822</v>
      </c>
      <c r="V2972" s="4"/>
      <c r="W2972" s="4"/>
      <c r="X2972" s="4"/>
      <c r="Y2972" s="4"/>
      <c r="Z2972" s="4"/>
      <c r="AA2972" s="4">
        <v>160</v>
      </c>
      <c r="AB2972" s="4">
        <v>225</v>
      </c>
      <c r="AC2972" s="4"/>
    </row>
    <row r="2973" spans="1:29" hidden="1" x14ac:dyDescent="0.25">
      <c r="A2973" s="4" t="s">
        <v>4138</v>
      </c>
      <c r="B2973" s="4" t="s">
        <v>3937</v>
      </c>
      <c r="C2973" s="4" t="s">
        <v>3044</v>
      </c>
      <c r="D2973" s="4" t="s">
        <v>3055</v>
      </c>
      <c r="E2973" s="4" t="s">
        <v>107</v>
      </c>
      <c r="F2973" s="4">
        <v>0</v>
      </c>
      <c r="G2973" s="4">
        <v>0.01</v>
      </c>
      <c r="H2973" s="4">
        <v>11.25</v>
      </c>
      <c r="I2973" s="4">
        <v>0.03</v>
      </c>
      <c r="J2973" s="4">
        <v>0.78</v>
      </c>
      <c r="K2973" s="4">
        <v>2.39</v>
      </c>
      <c r="L2973" s="4">
        <v>0.66</v>
      </c>
      <c r="M2973" s="4">
        <v>10.09</v>
      </c>
      <c r="N2973" s="4">
        <v>3.46</v>
      </c>
      <c r="O2973" s="4">
        <v>40.24</v>
      </c>
      <c r="P2973" s="4">
        <v>14.95</v>
      </c>
      <c r="Q2973" s="4">
        <v>65.239999999999995</v>
      </c>
      <c r="R2973" s="4">
        <v>14.34</v>
      </c>
      <c r="S2973" s="4">
        <v>138.88999999999999</v>
      </c>
      <c r="T2973" s="4">
        <v>28.44</v>
      </c>
      <c r="U2973" s="4">
        <v>450</v>
      </c>
      <c r="V2973" s="4"/>
      <c r="W2973" s="4"/>
      <c r="X2973" s="4"/>
      <c r="Y2973" s="4"/>
      <c r="Z2973" s="4"/>
      <c r="AA2973" s="4">
        <v>91</v>
      </c>
      <c r="AB2973" s="4">
        <v>99</v>
      </c>
      <c r="AC2973" s="4"/>
    </row>
    <row r="2974" spans="1:29" hidden="1" x14ac:dyDescent="0.25">
      <c r="A2974" s="4" t="s">
        <v>4138</v>
      </c>
      <c r="B2974" s="4" t="s">
        <v>3937</v>
      </c>
      <c r="C2974" s="4" t="s">
        <v>3044</v>
      </c>
      <c r="D2974" s="4" t="s">
        <v>3056</v>
      </c>
      <c r="E2974" s="4" t="s">
        <v>107</v>
      </c>
      <c r="F2974" s="4">
        <v>0</v>
      </c>
      <c r="G2974" s="4">
        <v>0.52</v>
      </c>
      <c r="H2974" s="4">
        <v>17.989999999999998</v>
      </c>
      <c r="I2974" s="4">
        <v>0.1</v>
      </c>
      <c r="J2974" s="4">
        <v>9.9600000000000009</v>
      </c>
      <c r="K2974" s="4">
        <v>3.59</v>
      </c>
      <c r="L2974" s="4">
        <v>0.72</v>
      </c>
      <c r="M2974" s="4">
        <v>10.5</v>
      </c>
      <c r="N2974" s="4">
        <v>3.23</v>
      </c>
      <c r="O2974" s="4">
        <v>38.6</v>
      </c>
      <c r="P2974" s="4">
        <v>15.25</v>
      </c>
      <c r="Q2974" s="4">
        <v>70.400000000000006</v>
      </c>
      <c r="R2974" s="4">
        <v>16.03</v>
      </c>
      <c r="S2974" s="4">
        <v>161.49</v>
      </c>
      <c r="T2974" s="4">
        <v>35.46</v>
      </c>
      <c r="U2974" s="4">
        <v>470</v>
      </c>
      <c r="V2974" s="4"/>
      <c r="W2974" s="4"/>
      <c r="X2974" s="4"/>
      <c r="Y2974" s="4"/>
      <c r="Z2974" s="4"/>
      <c r="AA2974" s="4">
        <v>97</v>
      </c>
      <c r="AB2974" s="4">
        <v>131</v>
      </c>
      <c r="AC2974" s="4"/>
    </row>
    <row r="2975" spans="1:29" hidden="1" x14ac:dyDescent="0.25">
      <c r="A2975" s="4" t="s">
        <v>4138</v>
      </c>
      <c r="B2975" s="4" t="s">
        <v>3937</v>
      </c>
      <c r="C2975" s="4" t="s">
        <v>3044</v>
      </c>
      <c r="D2975" s="4" t="s">
        <v>3057</v>
      </c>
      <c r="E2975" s="4" t="s">
        <v>107</v>
      </c>
      <c r="F2975" s="4">
        <v>0</v>
      </c>
      <c r="G2975" s="4">
        <v>0.43</v>
      </c>
      <c r="H2975" s="4">
        <v>18.559999999999999</v>
      </c>
      <c r="I2975" s="4">
        <v>0.32</v>
      </c>
      <c r="J2975" s="4">
        <v>9.9600000000000009</v>
      </c>
      <c r="K2975" s="4">
        <v>3.81</v>
      </c>
      <c r="L2975" s="4">
        <v>0.77</v>
      </c>
      <c r="M2975" s="4">
        <v>11.69</v>
      </c>
      <c r="N2975" s="4">
        <v>3.28</v>
      </c>
      <c r="O2975" s="4">
        <v>36.96</v>
      </c>
      <c r="P2975" s="4">
        <v>12.72</v>
      </c>
      <c r="Q2975" s="4">
        <v>54.35</v>
      </c>
      <c r="R2975" s="4">
        <v>11.04</v>
      </c>
      <c r="S2975" s="4">
        <v>106.91</v>
      </c>
      <c r="T2975" s="4">
        <v>21.52</v>
      </c>
      <c r="U2975" s="4">
        <v>389</v>
      </c>
      <c r="V2975" s="4"/>
      <c r="W2975" s="4"/>
      <c r="X2975" s="4"/>
      <c r="Y2975" s="4"/>
      <c r="Z2975" s="4"/>
      <c r="AA2975" s="4">
        <v>82</v>
      </c>
      <c r="AB2975" s="4">
        <v>85</v>
      </c>
      <c r="AC2975" s="4"/>
    </row>
    <row r="2976" spans="1:29" hidden="1" x14ac:dyDescent="0.25">
      <c r="A2976" s="4" t="s">
        <v>4138</v>
      </c>
      <c r="B2976" s="4" t="s">
        <v>3937</v>
      </c>
      <c r="C2976" s="4" t="s">
        <v>3044</v>
      </c>
      <c r="D2976" s="4" t="s">
        <v>3058</v>
      </c>
      <c r="E2976" s="4" t="s">
        <v>107</v>
      </c>
      <c r="F2976" s="4">
        <v>0</v>
      </c>
      <c r="G2976" s="4">
        <v>0.04</v>
      </c>
      <c r="H2976" s="4">
        <v>11.82</v>
      </c>
      <c r="I2976" s="4">
        <v>0.26</v>
      </c>
      <c r="J2976" s="4">
        <v>2.97</v>
      </c>
      <c r="K2976" s="4">
        <v>5.73</v>
      </c>
      <c r="L2976" s="4">
        <v>1.61</v>
      </c>
      <c r="M2976" s="4">
        <v>24.45</v>
      </c>
      <c r="N2976" s="4">
        <v>7.59</v>
      </c>
      <c r="O2976" s="4">
        <v>85.69</v>
      </c>
      <c r="P2976" s="4">
        <v>30.61</v>
      </c>
      <c r="Q2976" s="4">
        <v>131.04</v>
      </c>
      <c r="R2976" s="4">
        <v>26.92</v>
      </c>
      <c r="S2976" s="4">
        <v>249.25</v>
      </c>
      <c r="T2976" s="4">
        <v>50.22</v>
      </c>
      <c r="U2976" s="4">
        <v>911</v>
      </c>
      <c r="V2976" s="4"/>
      <c r="W2976" s="4"/>
      <c r="X2976" s="4"/>
      <c r="Y2976" s="4"/>
      <c r="Z2976" s="4"/>
      <c r="AA2976" s="4">
        <v>158</v>
      </c>
      <c r="AB2976" s="4">
        <v>138</v>
      </c>
      <c r="AC2976" s="4"/>
    </row>
    <row r="2977" spans="1:29" hidden="1" x14ac:dyDescent="0.25">
      <c r="A2977" s="4" t="s">
        <v>4138</v>
      </c>
      <c r="B2977" s="4" t="s">
        <v>3937</v>
      </c>
      <c r="C2977" s="4" t="s">
        <v>3044</v>
      </c>
      <c r="D2977" s="4" t="s">
        <v>3059</v>
      </c>
      <c r="E2977" s="4" t="s">
        <v>107</v>
      </c>
      <c r="F2977" s="4">
        <v>0</v>
      </c>
      <c r="G2977" s="4">
        <v>0.03</v>
      </c>
      <c r="H2977" s="4">
        <v>13.93</v>
      </c>
      <c r="I2977" s="4">
        <v>0.35</v>
      </c>
      <c r="J2977" s="4">
        <v>4.3600000000000003</v>
      </c>
      <c r="K2977" s="4">
        <v>7.35</v>
      </c>
      <c r="L2977" s="4">
        <v>1.7</v>
      </c>
      <c r="M2977" s="4">
        <v>36.21</v>
      </c>
      <c r="N2977" s="4">
        <v>11.69</v>
      </c>
      <c r="O2977" s="4">
        <v>133.49</v>
      </c>
      <c r="P2977" s="4">
        <v>48.91</v>
      </c>
      <c r="Q2977" s="4">
        <v>208.42</v>
      </c>
      <c r="R2977" s="4">
        <v>41.88</v>
      </c>
      <c r="S2977" s="4">
        <v>374.66</v>
      </c>
      <c r="T2977" s="4">
        <v>75.67</v>
      </c>
      <c r="U2977" s="4">
        <v>1442</v>
      </c>
      <c r="V2977" s="4"/>
      <c r="W2977" s="4"/>
      <c r="X2977" s="4"/>
      <c r="Y2977" s="4"/>
      <c r="Z2977" s="4"/>
      <c r="AA2977" s="4">
        <v>279</v>
      </c>
      <c r="AB2977" s="4">
        <v>215</v>
      </c>
      <c r="AC2977" s="4"/>
    </row>
    <row r="2978" spans="1:29" hidden="1" x14ac:dyDescent="0.25">
      <c r="A2978" s="4" t="s">
        <v>4138</v>
      </c>
      <c r="B2978" s="4" t="s">
        <v>3937</v>
      </c>
      <c r="C2978" s="4" t="s">
        <v>3044</v>
      </c>
      <c r="D2978" s="4" t="s">
        <v>3060</v>
      </c>
      <c r="E2978" s="4" t="s">
        <v>107</v>
      </c>
      <c r="F2978" s="4">
        <v>0</v>
      </c>
      <c r="G2978" s="4" t="s">
        <v>768</v>
      </c>
      <c r="H2978" s="4">
        <v>11.79</v>
      </c>
      <c r="I2978" s="4">
        <v>0.05</v>
      </c>
      <c r="J2978" s="4">
        <v>0.99</v>
      </c>
      <c r="K2978" s="4">
        <v>2.4300000000000002</v>
      </c>
      <c r="L2978" s="4">
        <v>0.48</v>
      </c>
      <c r="M2978" s="4">
        <v>11.59</v>
      </c>
      <c r="N2978" s="4">
        <v>3.69</v>
      </c>
      <c r="O2978" s="4">
        <v>45.03</v>
      </c>
      <c r="P2978" s="4">
        <v>16.55</v>
      </c>
      <c r="Q2978" s="4">
        <v>72.03</v>
      </c>
      <c r="R2978" s="4">
        <v>16.059999999999999</v>
      </c>
      <c r="S2978" s="4">
        <v>150.22</v>
      </c>
      <c r="T2978" s="4">
        <v>30.7</v>
      </c>
      <c r="U2978" s="4">
        <v>504</v>
      </c>
      <c r="V2978" s="4"/>
      <c r="W2978" s="4"/>
      <c r="X2978" s="4"/>
      <c r="Y2978" s="4"/>
      <c r="Z2978" s="4"/>
      <c r="AA2978" s="4">
        <v>83</v>
      </c>
      <c r="AB2978" s="4">
        <v>85</v>
      </c>
      <c r="AC2978" s="4"/>
    </row>
    <row r="2979" spans="1:29" hidden="1" x14ac:dyDescent="0.25">
      <c r="A2979" s="4" t="s">
        <v>4138</v>
      </c>
      <c r="B2979" s="4" t="s">
        <v>3937</v>
      </c>
      <c r="C2979" s="4" t="s">
        <v>3044</v>
      </c>
      <c r="D2979" s="4" t="s">
        <v>3061</v>
      </c>
      <c r="E2979" s="4" t="s">
        <v>107</v>
      </c>
      <c r="F2979" s="4">
        <v>0</v>
      </c>
      <c r="G2979" s="4" t="s">
        <v>768</v>
      </c>
      <c r="H2979" s="4">
        <v>12.96</v>
      </c>
      <c r="I2979" s="4">
        <v>0.11</v>
      </c>
      <c r="J2979" s="4">
        <v>3.26</v>
      </c>
      <c r="K2979" s="4">
        <v>4.78</v>
      </c>
      <c r="L2979" s="4">
        <v>1.36</v>
      </c>
      <c r="M2979" s="4">
        <v>22.98</v>
      </c>
      <c r="N2979" s="4">
        <v>6.84</v>
      </c>
      <c r="O2979" s="4">
        <v>75.349999999999994</v>
      </c>
      <c r="P2979" s="4">
        <v>26.54</v>
      </c>
      <c r="Q2979" s="4">
        <v>112.73</v>
      </c>
      <c r="R2979" s="4">
        <v>23.37</v>
      </c>
      <c r="S2979" s="4">
        <v>211.92</v>
      </c>
      <c r="T2979" s="4">
        <v>42.94</v>
      </c>
      <c r="U2979" s="4">
        <v>782</v>
      </c>
      <c r="V2979" s="4"/>
      <c r="W2979" s="4"/>
      <c r="X2979" s="4"/>
      <c r="Y2979" s="4"/>
      <c r="Z2979" s="4"/>
      <c r="AA2979" s="4">
        <v>130</v>
      </c>
      <c r="AB2979" s="4">
        <v>113</v>
      </c>
      <c r="AC2979" s="4"/>
    </row>
    <row r="2980" spans="1:29" hidden="1" x14ac:dyDescent="0.25">
      <c r="A2980" s="4" t="s">
        <v>4138</v>
      </c>
      <c r="B2980" s="4" t="s">
        <v>3937</v>
      </c>
      <c r="C2980" s="4" t="s">
        <v>3044</v>
      </c>
      <c r="D2980" s="4" t="s">
        <v>3062</v>
      </c>
      <c r="E2980" s="4" t="s">
        <v>107</v>
      </c>
      <c r="F2980" s="4">
        <v>0</v>
      </c>
      <c r="G2980" s="4">
        <v>0.01</v>
      </c>
      <c r="H2980" s="4">
        <v>12.23</v>
      </c>
      <c r="I2980" s="4">
        <v>0.02</v>
      </c>
      <c r="J2980" s="4">
        <v>0.74</v>
      </c>
      <c r="K2980" s="4">
        <v>3.01</v>
      </c>
      <c r="L2980" s="4">
        <v>0.97</v>
      </c>
      <c r="M2980" s="4">
        <v>19.649999999999999</v>
      </c>
      <c r="N2980" s="4">
        <v>6.32</v>
      </c>
      <c r="O2980" s="4">
        <v>70.8</v>
      </c>
      <c r="P2980" s="4">
        <v>24.61</v>
      </c>
      <c r="Q2980" s="4">
        <v>108</v>
      </c>
      <c r="R2980" s="4">
        <v>21.96</v>
      </c>
      <c r="S2980" s="4">
        <v>202.53</v>
      </c>
      <c r="T2980" s="4">
        <v>40.270000000000003</v>
      </c>
      <c r="U2980" s="4">
        <v>764</v>
      </c>
      <c r="V2980" s="4"/>
      <c r="W2980" s="4"/>
      <c r="X2980" s="4"/>
      <c r="Y2980" s="4"/>
      <c r="Z2980" s="4"/>
      <c r="AA2980" s="4">
        <v>120</v>
      </c>
      <c r="AB2980" s="4">
        <v>105</v>
      </c>
      <c r="AC2980" s="4"/>
    </row>
    <row r="2981" spans="1:29" hidden="1" x14ac:dyDescent="0.25">
      <c r="A2981" s="4" t="s">
        <v>4138</v>
      </c>
      <c r="B2981" s="4" t="s">
        <v>3937</v>
      </c>
      <c r="C2981" s="4" t="s">
        <v>3044</v>
      </c>
      <c r="D2981" s="4" t="s">
        <v>3063</v>
      </c>
      <c r="E2981" s="4" t="s">
        <v>107</v>
      </c>
      <c r="F2981" s="4">
        <v>0</v>
      </c>
      <c r="G2981" s="4">
        <v>0.27</v>
      </c>
      <c r="H2981" s="4">
        <v>19.75</v>
      </c>
      <c r="I2981" s="4">
        <v>0.37</v>
      </c>
      <c r="J2981" s="4">
        <v>2.67</v>
      </c>
      <c r="K2981" s="4">
        <v>3.57</v>
      </c>
      <c r="L2981" s="4">
        <v>0.41</v>
      </c>
      <c r="M2981" s="4">
        <v>14.3</v>
      </c>
      <c r="N2981" s="4">
        <v>5.19</v>
      </c>
      <c r="O2981" s="4">
        <v>67.849999999999994</v>
      </c>
      <c r="P2981" s="4">
        <v>28.52</v>
      </c>
      <c r="Q2981" s="4">
        <v>139.51</v>
      </c>
      <c r="R2981" s="4">
        <v>31.93</v>
      </c>
      <c r="S2981" s="4">
        <v>315.52999999999997</v>
      </c>
      <c r="T2981" s="4">
        <v>66.7</v>
      </c>
      <c r="U2981" s="4">
        <v>866</v>
      </c>
      <c r="V2981" s="4"/>
      <c r="W2981" s="4"/>
      <c r="X2981" s="4"/>
      <c r="Y2981" s="4"/>
      <c r="Z2981" s="4"/>
      <c r="AA2981" s="4">
        <v>165</v>
      </c>
      <c r="AB2981" s="4">
        <v>253</v>
      </c>
      <c r="AC2981" s="4"/>
    </row>
    <row r="2982" spans="1:29" hidden="1" x14ac:dyDescent="0.25">
      <c r="A2982" s="4" t="s">
        <v>4138</v>
      </c>
      <c r="B2982" s="4" t="s">
        <v>3937</v>
      </c>
      <c r="C2982" s="4" t="s">
        <v>3044</v>
      </c>
      <c r="D2982" s="4" t="s">
        <v>3064</v>
      </c>
      <c r="E2982" s="4" t="s">
        <v>107</v>
      </c>
      <c r="F2982" s="4">
        <v>0</v>
      </c>
      <c r="G2982" s="4" t="s">
        <v>768</v>
      </c>
      <c r="H2982" s="4">
        <v>10.4</v>
      </c>
      <c r="I2982" s="4">
        <v>0.04</v>
      </c>
      <c r="J2982" s="4">
        <v>1.05</v>
      </c>
      <c r="K2982" s="4">
        <v>1.73</v>
      </c>
      <c r="L2982" s="4">
        <v>0.62</v>
      </c>
      <c r="M2982" s="4">
        <v>10.68</v>
      </c>
      <c r="N2982" s="4">
        <v>3.47</v>
      </c>
      <c r="O2982" s="4">
        <v>40.130000000000003</v>
      </c>
      <c r="P2982" s="4">
        <v>14.96</v>
      </c>
      <c r="Q2982" s="4">
        <v>65.2</v>
      </c>
      <c r="R2982" s="4">
        <v>13.52</v>
      </c>
      <c r="S2982" s="4">
        <v>126.55</v>
      </c>
      <c r="T2982" s="4">
        <v>26.58</v>
      </c>
      <c r="U2982" s="4">
        <v>449</v>
      </c>
      <c r="V2982" s="4"/>
      <c r="W2982" s="4"/>
      <c r="X2982" s="4"/>
      <c r="Y2982" s="4"/>
      <c r="Z2982" s="4"/>
      <c r="AA2982" s="4">
        <v>83</v>
      </c>
      <c r="AB2982" s="4">
        <v>90</v>
      </c>
      <c r="AC2982" s="4"/>
    </row>
    <row r="2983" spans="1:29" hidden="1" x14ac:dyDescent="0.25">
      <c r="A2983" s="4" t="s">
        <v>4138</v>
      </c>
      <c r="B2983" s="4" t="s">
        <v>3937</v>
      </c>
      <c r="C2983" s="4" t="s">
        <v>3044</v>
      </c>
      <c r="D2983" s="4" t="s">
        <v>3065</v>
      </c>
      <c r="E2983" s="4" t="s">
        <v>107</v>
      </c>
      <c r="F2983" s="4">
        <v>0</v>
      </c>
      <c r="G2983" s="4" t="s">
        <v>768</v>
      </c>
      <c r="H2983" s="4">
        <v>14.19</v>
      </c>
      <c r="I2983" s="4">
        <v>0.13</v>
      </c>
      <c r="J2983" s="4">
        <v>1.94</v>
      </c>
      <c r="K2983" s="4">
        <v>3.88</v>
      </c>
      <c r="L2983" s="4">
        <v>0.76</v>
      </c>
      <c r="M2983" s="4">
        <v>16.670000000000002</v>
      </c>
      <c r="N2983" s="4">
        <v>5.69</v>
      </c>
      <c r="O2983" s="4">
        <v>65.73</v>
      </c>
      <c r="P2983" s="4">
        <v>24.4</v>
      </c>
      <c r="Q2983" s="4">
        <v>105.39</v>
      </c>
      <c r="R2983" s="4">
        <v>22.24</v>
      </c>
      <c r="S2983" s="4">
        <v>204.44</v>
      </c>
      <c r="T2983" s="4">
        <v>40.76</v>
      </c>
      <c r="U2983" s="4">
        <v>725</v>
      </c>
      <c r="V2983" s="4"/>
      <c r="W2983" s="4"/>
      <c r="X2983" s="4"/>
      <c r="Y2983" s="4"/>
      <c r="Z2983" s="4"/>
      <c r="AA2983" s="4">
        <v>141</v>
      </c>
      <c r="AB2983" s="4">
        <v>126</v>
      </c>
      <c r="AC2983" s="4"/>
    </row>
    <row r="2984" spans="1:29" hidden="1" x14ac:dyDescent="0.25">
      <c r="A2984" s="4" t="s">
        <v>4138</v>
      </c>
      <c r="B2984" s="4" t="s">
        <v>3937</v>
      </c>
      <c r="C2984" s="4" t="s">
        <v>3044</v>
      </c>
      <c r="D2984" s="4" t="s">
        <v>3066</v>
      </c>
      <c r="E2984" s="4" t="s">
        <v>107</v>
      </c>
      <c r="F2984" s="4">
        <v>0</v>
      </c>
      <c r="G2984" s="4">
        <v>0.37</v>
      </c>
      <c r="H2984" s="4">
        <v>17.11</v>
      </c>
      <c r="I2984" s="4">
        <v>0.05</v>
      </c>
      <c r="J2984" s="4">
        <v>3.75</v>
      </c>
      <c r="K2984" s="4">
        <v>3.2</v>
      </c>
      <c r="L2984" s="4">
        <v>0.53</v>
      </c>
      <c r="M2984" s="4">
        <v>8.89</v>
      </c>
      <c r="N2984" s="4">
        <v>2.91</v>
      </c>
      <c r="O2984" s="4">
        <v>31.18</v>
      </c>
      <c r="P2984" s="4">
        <v>11.79</v>
      </c>
      <c r="Q2984" s="4">
        <v>52.53</v>
      </c>
      <c r="R2984" s="4">
        <v>11.63</v>
      </c>
      <c r="S2984" s="4">
        <v>111.74</v>
      </c>
      <c r="T2984" s="4">
        <v>23.73</v>
      </c>
      <c r="U2984" s="4">
        <v>368</v>
      </c>
      <c r="V2984" s="4"/>
      <c r="W2984" s="4"/>
      <c r="X2984" s="4"/>
      <c r="Y2984" s="4"/>
      <c r="Z2984" s="4"/>
      <c r="AA2984" s="4">
        <v>84</v>
      </c>
      <c r="AB2984" s="4">
        <v>99</v>
      </c>
      <c r="AC2984" s="4"/>
    </row>
    <row r="2985" spans="1:29" hidden="1" x14ac:dyDescent="0.25">
      <c r="A2985" s="4" t="s">
        <v>4138</v>
      </c>
      <c r="B2985" s="4" t="s">
        <v>3937</v>
      </c>
      <c r="C2985" s="4" t="s">
        <v>3044</v>
      </c>
      <c r="D2985" s="4" t="s">
        <v>3067</v>
      </c>
      <c r="E2985" s="4" t="s">
        <v>107</v>
      </c>
      <c r="F2985" s="4">
        <v>0</v>
      </c>
      <c r="G2985" s="4">
        <v>0.02</v>
      </c>
      <c r="H2985" s="4">
        <v>12.34</v>
      </c>
      <c r="I2985" s="4">
        <v>0.17</v>
      </c>
      <c r="J2985" s="4">
        <v>2.33</v>
      </c>
      <c r="K2985" s="4">
        <v>4.8600000000000003</v>
      </c>
      <c r="L2985" s="4">
        <v>1.05</v>
      </c>
      <c r="M2985" s="4">
        <v>22.56</v>
      </c>
      <c r="N2985" s="4">
        <v>6.59</v>
      </c>
      <c r="O2985" s="4">
        <v>76.56</v>
      </c>
      <c r="P2985" s="4">
        <v>28.05</v>
      </c>
      <c r="Q2985" s="4">
        <v>119.12</v>
      </c>
      <c r="R2985" s="4">
        <v>24.48</v>
      </c>
      <c r="S2985" s="4">
        <v>230.88</v>
      </c>
      <c r="T2985" s="4">
        <v>46.09</v>
      </c>
      <c r="U2985" s="4">
        <v>823</v>
      </c>
      <c r="V2985" s="4"/>
      <c r="W2985" s="4"/>
      <c r="X2985" s="4"/>
      <c r="Y2985" s="4"/>
      <c r="Z2985" s="4"/>
      <c r="AA2985" s="4">
        <v>126</v>
      </c>
      <c r="AB2985" s="4">
        <v>116</v>
      </c>
      <c r="AC2985" s="4"/>
    </row>
    <row r="2986" spans="1:29" hidden="1" x14ac:dyDescent="0.25">
      <c r="A2986" s="4" t="s">
        <v>4138</v>
      </c>
      <c r="B2986" s="4" t="s">
        <v>3937</v>
      </c>
      <c r="C2986" s="4" t="s">
        <v>3044</v>
      </c>
      <c r="D2986" s="4" t="s">
        <v>3068</v>
      </c>
      <c r="E2986" s="4" t="s">
        <v>107</v>
      </c>
      <c r="F2986" s="4">
        <v>0</v>
      </c>
      <c r="G2986" s="4">
        <v>0.24</v>
      </c>
      <c r="H2986" s="4">
        <v>11.1</v>
      </c>
      <c r="I2986" s="4">
        <v>0.56000000000000005</v>
      </c>
      <c r="J2986" s="4">
        <v>5.15</v>
      </c>
      <c r="K2986" s="4">
        <v>6.87</v>
      </c>
      <c r="L2986" s="4">
        <v>1.95</v>
      </c>
      <c r="M2986" s="4">
        <v>31.85</v>
      </c>
      <c r="N2986" s="4">
        <v>9.18</v>
      </c>
      <c r="O2986" s="4">
        <v>96.44</v>
      </c>
      <c r="P2986" s="4">
        <v>33.840000000000003</v>
      </c>
      <c r="Q2986" s="4">
        <v>140.69</v>
      </c>
      <c r="R2986" s="4">
        <v>27.82</v>
      </c>
      <c r="S2986" s="4">
        <v>251.66</v>
      </c>
      <c r="T2986" s="4">
        <v>48.06</v>
      </c>
      <c r="U2986" s="4">
        <v>1009</v>
      </c>
      <c r="V2986" s="4"/>
      <c r="W2986" s="4"/>
      <c r="X2986" s="4"/>
      <c r="Y2986" s="4"/>
      <c r="Z2986" s="4"/>
      <c r="AA2986" s="4">
        <v>198</v>
      </c>
      <c r="AB2986" s="4">
        <v>147</v>
      </c>
      <c r="AC2986" s="4"/>
    </row>
    <row r="2987" spans="1:29" hidden="1" x14ac:dyDescent="0.25">
      <c r="A2987" s="4" t="s">
        <v>4138</v>
      </c>
      <c r="B2987" s="4" t="s">
        <v>3937</v>
      </c>
      <c r="C2987" s="4" t="s">
        <v>3044</v>
      </c>
      <c r="D2987" s="4" t="s">
        <v>3069</v>
      </c>
      <c r="E2987" s="4" t="s">
        <v>107</v>
      </c>
      <c r="F2987" s="4">
        <v>0</v>
      </c>
      <c r="G2987" s="4">
        <v>0.03</v>
      </c>
      <c r="H2987" s="4">
        <v>12.04</v>
      </c>
      <c r="I2987" s="4">
        <v>0.02</v>
      </c>
      <c r="J2987" s="4">
        <v>0.33</v>
      </c>
      <c r="K2987" s="4">
        <v>1.99</v>
      </c>
      <c r="L2987" s="4">
        <v>0.28000000000000003</v>
      </c>
      <c r="M2987" s="4">
        <v>10.38</v>
      </c>
      <c r="N2987" s="4">
        <v>4.37</v>
      </c>
      <c r="O2987" s="4">
        <v>61.39</v>
      </c>
      <c r="P2987" s="4">
        <v>26.79</v>
      </c>
      <c r="Q2987" s="4">
        <v>129.57</v>
      </c>
      <c r="R2987" s="4">
        <v>29.76</v>
      </c>
      <c r="S2987" s="4">
        <v>297.95999999999998</v>
      </c>
      <c r="T2987" s="4">
        <v>63.04</v>
      </c>
      <c r="U2987" s="4">
        <v>813</v>
      </c>
      <c r="V2987" s="4"/>
      <c r="W2987" s="4"/>
      <c r="X2987" s="4"/>
      <c r="Y2987" s="4"/>
      <c r="Z2987" s="4"/>
      <c r="AA2987" s="4">
        <v>155</v>
      </c>
      <c r="AB2987" s="4">
        <v>211</v>
      </c>
      <c r="AC2987" s="4"/>
    </row>
    <row r="2988" spans="1:29" hidden="1" x14ac:dyDescent="0.25">
      <c r="A2988" s="4" t="s">
        <v>4139</v>
      </c>
      <c r="B2988" s="4" t="s">
        <v>3939</v>
      </c>
      <c r="C2988" s="4" t="s">
        <v>3071</v>
      </c>
      <c r="D2988" s="4" t="s">
        <v>3070</v>
      </c>
      <c r="E2988" s="4" t="s">
        <v>4056</v>
      </c>
      <c r="F2988" s="4">
        <v>0</v>
      </c>
      <c r="G2988" s="4">
        <v>0.08</v>
      </c>
      <c r="H2988" s="4">
        <v>24.58</v>
      </c>
      <c r="I2988" s="4">
        <v>0.23</v>
      </c>
      <c r="J2988" s="4">
        <v>2.2599999999999998</v>
      </c>
      <c r="K2988" s="4">
        <v>5.21</v>
      </c>
      <c r="L2988" s="4">
        <v>7.0000000000000007E-2</v>
      </c>
      <c r="M2988" s="4">
        <v>25.75</v>
      </c>
      <c r="N2988" s="4">
        <v>9.7100000000000009</v>
      </c>
      <c r="O2988" s="4">
        <v>120.45</v>
      </c>
      <c r="P2988" s="4">
        <v>43.14</v>
      </c>
      <c r="Q2988" s="4">
        <v>178.14</v>
      </c>
      <c r="R2988" s="4">
        <v>41.97</v>
      </c>
      <c r="S2988" s="4">
        <v>388.71</v>
      </c>
      <c r="T2988" s="4">
        <v>59.54</v>
      </c>
      <c r="U2988" s="4"/>
      <c r="V2988" s="4">
        <v>7.25</v>
      </c>
      <c r="W2988" s="4">
        <v>13.09</v>
      </c>
      <c r="X2988" s="4"/>
      <c r="Y2988" s="4">
        <v>6.42</v>
      </c>
      <c r="Z2988" s="4"/>
      <c r="AA2988" s="4"/>
      <c r="AB2988" s="4"/>
      <c r="AC2988" s="4"/>
    </row>
    <row r="2989" spans="1:29" hidden="1" x14ac:dyDescent="0.25">
      <c r="A2989" s="4" t="s">
        <v>4139</v>
      </c>
      <c r="B2989" s="4" t="s">
        <v>3939</v>
      </c>
      <c r="C2989" s="4" t="s">
        <v>3071</v>
      </c>
      <c r="D2989" s="4" t="s">
        <v>3072</v>
      </c>
      <c r="E2989" s="4" t="s">
        <v>4056</v>
      </c>
      <c r="F2989" s="4">
        <v>0</v>
      </c>
      <c r="G2989" s="4">
        <v>0.62</v>
      </c>
      <c r="H2989" s="4">
        <v>25.39</v>
      </c>
      <c r="I2989" s="4">
        <v>0.54</v>
      </c>
      <c r="J2989" s="4">
        <v>4.22</v>
      </c>
      <c r="K2989" s="4">
        <v>8.4</v>
      </c>
      <c r="L2989" s="4">
        <v>0.12</v>
      </c>
      <c r="M2989" s="4">
        <v>38.92</v>
      </c>
      <c r="N2989" s="4">
        <v>15.87</v>
      </c>
      <c r="O2989" s="4">
        <v>202.85</v>
      </c>
      <c r="P2989" s="4">
        <v>68.27</v>
      </c>
      <c r="Q2989" s="4">
        <v>292.23</v>
      </c>
      <c r="R2989" s="4">
        <v>68.739999999999995</v>
      </c>
      <c r="S2989" s="4">
        <v>606.02</v>
      </c>
      <c r="T2989" s="4">
        <v>94.09</v>
      </c>
      <c r="U2989" s="4"/>
      <c r="V2989" s="4">
        <v>11.99</v>
      </c>
      <c r="W2989" s="4">
        <v>25.69</v>
      </c>
      <c r="X2989" s="4"/>
      <c r="Y2989" s="4">
        <v>12.77</v>
      </c>
      <c r="Z2989" s="4"/>
      <c r="AA2989" s="4"/>
      <c r="AB2989" s="4"/>
      <c r="AC2989" s="4"/>
    </row>
    <row r="2990" spans="1:29" hidden="1" x14ac:dyDescent="0.25">
      <c r="A2990" s="4" t="s">
        <v>4139</v>
      </c>
      <c r="B2990" s="4" t="s">
        <v>3939</v>
      </c>
      <c r="C2990" s="4" t="s">
        <v>3071</v>
      </c>
      <c r="D2990" s="4" t="s">
        <v>3073</v>
      </c>
      <c r="E2990" s="4" t="s">
        <v>4056</v>
      </c>
      <c r="F2990" s="4">
        <v>0</v>
      </c>
      <c r="G2990" s="4">
        <v>0.3</v>
      </c>
      <c r="H2990" s="4">
        <v>22.67</v>
      </c>
      <c r="I2990" s="4">
        <v>0.5</v>
      </c>
      <c r="J2990" s="4">
        <v>5.87</v>
      </c>
      <c r="K2990" s="4">
        <v>11.38</v>
      </c>
      <c r="L2990" s="4">
        <v>0.28000000000000003</v>
      </c>
      <c r="M2990" s="4">
        <v>52.64</v>
      </c>
      <c r="N2990" s="4">
        <v>17.89</v>
      </c>
      <c r="O2990" s="4">
        <v>207.35</v>
      </c>
      <c r="P2990" s="4">
        <v>72.41</v>
      </c>
      <c r="Q2990" s="4">
        <v>290.25</v>
      </c>
      <c r="R2990" s="4">
        <v>60.33</v>
      </c>
      <c r="S2990" s="4">
        <v>507.37</v>
      </c>
      <c r="T2990" s="4">
        <v>89.96</v>
      </c>
      <c r="U2990" s="4"/>
      <c r="V2990" s="4">
        <v>9.98</v>
      </c>
      <c r="W2990" s="4">
        <v>5.74</v>
      </c>
      <c r="X2990" s="4"/>
      <c r="Y2990" s="4">
        <v>2.96</v>
      </c>
      <c r="Z2990" s="4"/>
      <c r="AA2990" s="4"/>
      <c r="AB2990" s="4"/>
      <c r="AC2990" s="4"/>
    </row>
    <row r="2991" spans="1:29" hidden="1" x14ac:dyDescent="0.25">
      <c r="A2991" s="4" t="s">
        <v>4139</v>
      </c>
      <c r="B2991" s="4" t="s">
        <v>3939</v>
      </c>
      <c r="C2991" s="4" t="s">
        <v>3071</v>
      </c>
      <c r="D2991" s="4" t="s">
        <v>3074</v>
      </c>
      <c r="E2991" s="4" t="s">
        <v>4056</v>
      </c>
      <c r="F2991" s="4">
        <v>0</v>
      </c>
      <c r="G2991" s="4">
        <v>0.26</v>
      </c>
      <c r="H2991" s="4">
        <v>22.16</v>
      </c>
      <c r="I2991" s="4">
        <v>0.35</v>
      </c>
      <c r="J2991" s="4">
        <v>2.63</v>
      </c>
      <c r="K2991" s="4">
        <v>7.09</v>
      </c>
      <c r="L2991" s="4">
        <v>0.12</v>
      </c>
      <c r="M2991" s="4">
        <v>37.869999999999997</v>
      </c>
      <c r="N2991" s="4">
        <v>14.5</v>
      </c>
      <c r="O2991" s="4">
        <v>186.2</v>
      </c>
      <c r="P2991" s="4">
        <v>68.52</v>
      </c>
      <c r="Q2991" s="4">
        <v>296.3</v>
      </c>
      <c r="R2991" s="4">
        <v>69.239999999999995</v>
      </c>
      <c r="S2991" s="4">
        <v>630.07000000000005</v>
      </c>
      <c r="T2991" s="4">
        <v>104.42</v>
      </c>
      <c r="U2991" s="4"/>
      <c r="V2991" s="4">
        <v>5.67</v>
      </c>
      <c r="W2991" s="4">
        <v>17.27</v>
      </c>
      <c r="X2991" s="4"/>
      <c r="Y2991" s="4">
        <v>6.81</v>
      </c>
      <c r="Z2991" s="4"/>
      <c r="AA2991" s="4"/>
      <c r="AB2991" s="4"/>
      <c r="AC2991" s="4"/>
    </row>
    <row r="2992" spans="1:29" hidden="1" x14ac:dyDescent="0.25">
      <c r="A2992" s="4" t="s">
        <v>4139</v>
      </c>
      <c r="B2992" s="4" t="s">
        <v>3939</v>
      </c>
      <c r="C2992" s="4" t="s">
        <v>3071</v>
      </c>
      <c r="D2992" s="4" t="s">
        <v>3075</v>
      </c>
      <c r="E2992" s="4" t="s">
        <v>4056</v>
      </c>
      <c r="F2992" s="4">
        <v>0</v>
      </c>
      <c r="G2992" s="4">
        <v>0.13</v>
      </c>
      <c r="H2992" s="4">
        <v>24.12</v>
      </c>
      <c r="I2992" s="4">
        <v>0.34</v>
      </c>
      <c r="J2992" s="4">
        <v>3.35</v>
      </c>
      <c r="K2992" s="4">
        <v>7.07</v>
      </c>
      <c r="L2992" s="4">
        <v>0.15</v>
      </c>
      <c r="M2992" s="4">
        <v>30.08</v>
      </c>
      <c r="N2992" s="4">
        <v>10.65</v>
      </c>
      <c r="O2992" s="4">
        <v>124.38</v>
      </c>
      <c r="P2992" s="4">
        <v>43.35</v>
      </c>
      <c r="Q2992" s="4">
        <v>181.84</v>
      </c>
      <c r="R2992" s="4">
        <v>39.83</v>
      </c>
      <c r="S2992" s="4">
        <v>349.96</v>
      </c>
      <c r="T2992" s="4">
        <v>62.05</v>
      </c>
      <c r="U2992" s="4"/>
      <c r="V2992" s="4">
        <v>6.99</v>
      </c>
      <c r="W2992" s="4">
        <v>8.7100000000000009</v>
      </c>
      <c r="X2992" s="4"/>
      <c r="Y2992" s="4">
        <v>4.18</v>
      </c>
      <c r="Z2992" s="4"/>
      <c r="AA2992" s="4"/>
      <c r="AB2992" s="4"/>
      <c r="AC2992" s="4"/>
    </row>
    <row r="2993" spans="1:29" hidden="1" x14ac:dyDescent="0.25">
      <c r="A2993" s="4" t="s">
        <v>4139</v>
      </c>
      <c r="B2993" s="4" t="s">
        <v>3939</v>
      </c>
      <c r="C2993" s="4" t="s">
        <v>3071</v>
      </c>
      <c r="D2993" s="4" t="s">
        <v>3076</v>
      </c>
      <c r="E2993" s="4" t="s">
        <v>4056</v>
      </c>
      <c r="F2993" s="4">
        <v>0</v>
      </c>
      <c r="G2993" s="4">
        <v>0.14000000000000001</v>
      </c>
      <c r="H2993" s="4">
        <v>23.54</v>
      </c>
      <c r="I2993" s="4">
        <v>0.26</v>
      </c>
      <c r="J2993" s="4">
        <v>2.36</v>
      </c>
      <c r="K2993" s="4">
        <v>6.03</v>
      </c>
      <c r="L2993" s="4">
        <v>0.02</v>
      </c>
      <c r="M2993" s="4">
        <v>30.45</v>
      </c>
      <c r="N2993" s="4">
        <v>12.54</v>
      </c>
      <c r="O2993" s="4">
        <v>160.88999999999999</v>
      </c>
      <c r="P2993" s="4">
        <v>61.37</v>
      </c>
      <c r="Q2993" s="4">
        <v>275.66000000000003</v>
      </c>
      <c r="R2993" s="4">
        <v>62.17</v>
      </c>
      <c r="S2993" s="4">
        <v>557.17999999999995</v>
      </c>
      <c r="T2993" s="4">
        <v>101.81</v>
      </c>
      <c r="U2993" s="4"/>
      <c r="V2993" s="4">
        <v>4.09</v>
      </c>
      <c r="W2993" s="4">
        <v>22.82</v>
      </c>
      <c r="X2993" s="4"/>
      <c r="Y2993" s="4">
        <v>10.91</v>
      </c>
      <c r="Z2993" s="4"/>
      <c r="AA2993" s="4"/>
      <c r="AB2993" s="4"/>
      <c r="AC2993" s="4"/>
    </row>
    <row r="2994" spans="1:29" hidden="1" x14ac:dyDescent="0.25">
      <c r="A2994" s="4" t="s">
        <v>4139</v>
      </c>
      <c r="B2994" s="4" t="s">
        <v>3939</v>
      </c>
      <c r="C2994" s="4" t="s">
        <v>3071</v>
      </c>
      <c r="D2994" s="4" t="s">
        <v>3077</v>
      </c>
      <c r="E2994" s="4" t="s">
        <v>4056</v>
      </c>
      <c r="F2994" s="4">
        <v>0</v>
      </c>
      <c r="G2994" s="4">
        <v>0.03</v>
      </c>
      <c r="H2994" s="4">
        <v>19.510000000000002</v>
      </c>
      <c r="I2994" s="4">
        <v>0.17</v>
      </c>
      <c r="J2994" s="4">
        <v>1.81</v>
      </c>
      <c r="K2994" s="4">
        <v>4.04</v>
      </c>
      <c r="L2994" s="4">
        <v>0.09</v>
      </c>
      <c r="M2994" s="4">
        <v>20.68</v>
      </c>
      <c r="N2994" s="4">
        <v>7.33</v>
      </c>
      <c r="O2994" s="4">
        <v>88.46</v>
      </c>
      <c r="P2994" s="4">
        <v>32.450000000000003</v>
      </c>
      <c r="Q2994" s="4">
        <v>137.65</v>
      </c>
      <c r="R2994" s="4">
        <v>29.95</v>
      </c>
      <c r="S2994" s="4">
        <v>263.5</v>
      </c>
      <c r="T2994" s="4">
        <v>48.5</v>
      </c>
      <c r="U2994" s="4"/>
      <c r="V2994" s="4">
        <v>9.82</v>
      </c>
      <c r="W2994" s="4">
        <v>6.73</v>
      </c>
      <c r="X2994" s="4"/>
      <c r="Y2994" s="4">
        <v>2.93</v>
      </c>
      <c r="Z2994" s="4"/>
      <c r="AA2994" s="4"/>
      <c r="AB2994" s="4"/>
      <c r="AC2994" s="4"/>
    </row>
    <row r="2995" spans="1:29" hidden="1" x14ac:dyDescent="0.25">
      <c r="A2995" s="4" t="s">
        <v>4139</v>
      </c>
      <c r="B2995" s="4" t="s">
        <v>3939</v>
      </c>
      <c r="C2995" s="4" t="s">
        <v>3071</v>
      </c>
      <c r="D2995" s="4" t="s">
        <v>3078</v>
      </c>
      <c r="E2995" s="4" t="s">
        <v>4056</v>
      </c>
      <c r="F2995" s="4">
        <v>0</v>
      </c>
      <c r="G2995" s="4">
        <v>0.43</v>
      </c>
      <c r="H2995" s="4">
        <v>17.2</v>
      </c>
      <c r="I2995" s="4">
        <v>0.32</v>
      </c>
      <c r="J2995" s="4">
        <v>3.02</v>
      </c>
      <c r="K2995" s="4">
        <v>6.28</v>
      </c>
      <c r="L2995" s="4">
        <v>0.28000000000000003</v>
      </c>
      <c r="M2995" s="4">
        <v>28.63</v>
      </c>
      <c r="N2995" s="4">
        <v>10.039999999999999</v>
      </c>
      <c r="O2995" s="4">
        <v>117.73</v>
      </c>
      <c r="P2995" s="4">
        <v>41.83</v>
      </c>
      <c r="Q2995" s="4">
        <v>172.49</v>
      </c>
      <c r="R2995" s="4">
        <v>37.28</v>
      </c>
      <c r="S2995" s="4">
        <v>322.02</v>
      </c>
      <c r="T2995" s="4">
        <v>58.16</v>
      </c>
      <c r="U2995" s="4"/>
      <c r="V2995" s="4">
        <v>10.050000000000001</v>
      </c>
      <c r="W2995" s="4">
        <v>4.8600000000000003</v>
      </c>
      <c r="X2995" s="4"/>
      <c r="Y2995" s="4">
        <v>2.13</v>
      </c>
      <c r="Z2995" s="4"/>
      <c r="AA2995" s="4"/>
      <c r="AB2995" s="4"/>
      <c r="AC2995" s="4"/>
    </row>
    <row r="2996" spans="1:29" hidden="1" x14ac:dyDescent="0.25">
      <c r="A2996" s="4" t="s">
        <v>4139</v>
      </c>
      <c r="B2996" s="4" t="s">
        <v>3939</v>
      </c>
      <c r="C2996" s="4" t="s">
        <v>3071</v>
      </c>
      <c r="D2996" s="4" t="s">
        <v>3079</v>
      </c>
      <c r="E2996" s="4" t="s">
        <v>4056</v>
      </c>
      <c r="F2996" s="4">
        <v>0</v>
      </c>
      <c r="G2996" s="4">
        <v>1.02</v>
      </c>
      <c r="H2996" s="4">
        <v>17.09</v>
      </c>
      <c r="I2996" s="4">
        <v>0.31</v>
      </c>
      <c r="J2996" s="4">
        <v>1.89</v>
      </c>
      <c r="K2996" s="4">
        <v>3.6</v>
      </c>
      <c r="L2996" s="4">
        <v>0.17</v>
      </c>
      <c r="M2996" s="4">
        <v>18.100000000000001</v>
      </c>
      <c r="N2996" s="4">
        <v>6.45</v>
      </c>
      <c r="O2996" s="4">
        <v>80.680000000000007</v>
      </c>
      <c r="P2996" s="4">
        <v>28.89</v>
      </c>
      <c r="Q2996" s="4">
        <v>122.34</v>
      </c>
      <c r="R2996" s="4">
        <v>26.77</v>
      </c>
      <c r="S2996" s="4">
        <v>242.12</v>
      </c>
      <c r="T2996" s="4">
        <v>43.93</v>
      </c>
      <c r="U2996" s="4"/>
      <c r="V2996" s="4">
        <v>9.4600000000000009</v>
      </c>
      <c r="W2996" s="4">
        <v>5.49</v>
      </c>
      <c r="X2996" s="4"/>
      <c r="Y2996" s="4">
        <v>2.5299999999999998</v>
      </c>
      <c r="Z2996" s="4"/>
      <c r="AA2996" s="4"/>
      <c r="AB2996" s="4"/>
      <c r="AC2996" s="4"/>
    </row>
    <row r="2997" spans="1:29" hidden="1" x14ac:dyDescent="0.25">
      <c r="A2997" s="4" t="s">
        <v>4139</v>
      </c>
      <c r="B2997" s="4" t="s">
        <v>3939</v>
      </c>
      <c r="C2997" s="4" t="s">
        <v>3071</v>
      </c>
      <c r="D2997" s="4" t="s">
        <v>3080</v>
      </c>
      <c r="E2997" s="4" t="s">
        <v>4056</v>
      </c>
      <c r="F2997" s="4">
        <v>0</v>
      </c>
      <c r="G2997" s="4">
        <v>0.04</v>
      </c>
      <c r="H2997" s="4">
        <v>22.21</v>
      </c>
      <c r="I2997" s="4">
        <v>0.28999999999999998</v>
      </c>
      <c r="J2997" s="4">
        <v>2.72</v>
      </c>
      <c r="K2997" s="4">
        <v>6.44</v>
      </c>
      <c r="L2997" s="4">
        <v>0.21</v>
      </c>
      <c r="M2997" s="4">
        <v>30.52</v>
      </c>
      <c r="N2997" s="4">
        <v>10.94</v>
      </c>
      <c r="O2997" s="4">
        <v>133.09</v>
      </c>
      <c r="P2997" s="4">
        <v>47.01</v>
      </c>
      <c r="Q2997" s="4">
        <v>200.63</v>
      </c>
      <c r="R2997" s="4">
        <v>44.62</v>
      </c>
      <c r="S2997" s="4">
        <v>399.46</v>
      </c>
      <c r="T2997" s="4">
        <v>67.040000000000006</v>
      </c>
      <c r="U2997" s="4"/>
      <c r="V2997" s="4">
        <v>8.7100000000000009</v>
      </c>
      <c r="W2997" s="4">
        <v>8.26</v>
      </c>
      <c r="X2997" s="4"/>
      <c r="Y2997" s="4">
        <v>3.94</v>
      </c>
      <c r="Z2997" s="4"/>
      <c r="AA2997" s="4"/>
      <c r="AB2997" s="4"/>
      <c r="AC2997" s="4"/>
    </row>
    <row r="2998" spans="1:29" hidden="1" x14ac:dyDescent="0.25">
      <c r="A2998" s="4" t="s">
        <v>4139</v>
      </c>
      <c r="B2998" s="4" t="s">
        <v>3939</v>
      </c>
      <c r="C2998" s="4" t="s">
        <v>3071</v>
      </c>
      <c r="D2998" s="4" t="s">
        <v>3081</v>
      </c>
      <c r="E2998" s="4" t="s">
        <v>4056</v>
      </c>
      <c r="F2998" s="4">
        <v>0</v>
      </c>
      <c r="G2998" s="4">
        <v>0.7</v>
      </c>
      <c r="H2998" s="4">
        <v>30.54</v>
      </c>
      <c r="I2998" s="4">
        <v>0.54</v>
      </c>
      <c r="J2998" s="4">
        <v>4.5599999999999996</v>
      </c>
      <c r="K2998" s="4">
        <v>9.49</v>
      </c>
      <c r="L2998" s="4">
        <v>0.15</v>
      </c>
      <c r="M2998" s="4">
        <v>40.98</v>
      </c>
      <c r="N2998" s="4">
        <v>15.3</v>
      </c>
      <c r="O2998" s="4">
        <v>184.34</v>
      </c>
      <c r="P2998" s="4">
        <v>64.78</v>
      </c>
      <c r="Q2998" s="4">
        <v>275.58</v>
      </c>
      <c r="R2998" s="4">
        <v>60.47</v>
      </c>
      <c r="S2998" s="4">
        <v>529.05999999999995</v>
      </c>
      <c r="T2998" s="4">
        <v>91.22</v>
      </c>
      <c r="U2998" s="4"/>
      <c r="V2998" s="4">
        <v>8.3699999999999992</v>
      </c>
      <c r="W2998" s="4">
        <v>16.55</v>
      </c>
      <c r="X2998" s="4"/>
      <c r="Y2998" s="4">
        <v>5.81</v>
      </c>
      <c r="Z2998" s="4"/>
      <c r="AA2998" s="4"/>
      <c r="AB2998" s="4"/>
      <c r="AC2998" s="4"/>
    </row>
    <row r="2999" spans="1:29" hidden="1" x14ac:dyDescent="0.25">
      <c r="A2999" s="4" t="s">
        <v>4139</v>
      </c>
      <c r="B2999" s="4" t="s">
        <v>3939</v>
      </c>
      <c r="C2999" s="4" t="s">
        <v>3071</v>
      </c>
      <c r="D2999" s="4" t="s">
        <v>3082</v>
      </c>
      <c r="E2999" s="4" t="s">
        <v>4056</v>
      </c>
      <c r="F2999" s="4">
        <v>0</v>
      </c>
      <c r="G2999" s="4">
        <v>0.33</v>
      </c>
      <c r="H2999" s="4">
        <v>25.28</v>
      </c>
      <c r="I2999" s="4">
        <v>0.36</v>
      </c>
      <c r="J2999" s="4">
        <v>2.93</v>
      </c>
      <c r="K2999" s="4">
        <v>6.46</v>
      </c>
      <c r="L2999" s="4">
        <v>0.14000000000000001</v>
      </c>
      <c r="M2999" s="4">
        <v>29.2</v>
      </c>
      <c r="N2999" s="4">
        <v>10.54</v>
      </c>
      <c r="O2999" s="4">
        <v>129.57</v>
      </c>
      <c r="P2999" s="4">
        <v>44.17</v>
      </c>
      <c r="Q2999" s="4">
        <v>189.33</v>
      </c>
      <c r="R2999" s="4">
        <v>44.15</v>
      </c>
      <c r="S2999" s="4">
        <v>378.27</v>
      </c>
      <c r="T2999" s="4">
        <v>63.56</v>
      </c>
      <c r="U2999" s="4"/>
      <c r="V2999" s="4">
        <v>7.78</v>
      </c>
      <c r="W2999" s="4">
        <v>8.7200000000000006</v>
      </c>
      <c r="X2999" s="4"/>
      <c r="Y2999" s="4">
        <v>4.03</v>
      </c>
      <c r="Z2999" s="4"/>
      <c r="AA2999" s="4"/>
      <c r="AB2999" s="4"/>
      <c r="AC2999" s="4"/>
    </row>
    <row r="3000" spans="1:29" hidden="1" x14ac:dyDescent="0.25">
      <c r="A3000" s="4" t="s">
        <v>4139</v>
      </c>
      <c r="B3000" s="4" t="s">
        <v>3939</v>
      </c>
      <c r="C3000" s="4" t="s">
        <v>3071</v>
      </c>
      <c r="D3000" s="4" t="s">
        <v>3083</v>
      </c>
      <c r="E3000" s="4" t="s">
        <v>4056</v>
      </c>
      <c r="F3000" s="4">
        <v>0</v>
      </c>
      <c r="G3000" s="4">
        <v>0.37</v>
      </c>
      <c r="H3000" s="4">
        <v>22.74</v>
      </c>
      <c r="I3000" s="4">
        <v>0.28000000000000003</v>
      </c>
      <c r="J3000" s="4">
        <v>2.5499999999999998</v>
      </c>
      <c r="K3000" s="4">
        <v>5.9</v>
      </c>
      <c r="L3000" s="4">
        <v>0.17</v>
      </c>
      <c r="M3000" s="4">
        <v>30.08</v>
      </c>
      <c r="N3000" s="4">
        <v>11.53</v>
      </c>
      <c r="O3000" s="4">
        <v>146.6</v>
      </c>
      <c r="P3000" s="4">
        <v>55.02</v>
      </c>
      <c r="Q3000" s="4">
        <v>241.91</v>
      </c>
      <c r="R3000" s="4">
        <v>55.26</v>
      </c>
      <c r="S3000" s="4">
        <v>480.12</v>
      </c>
      <c r="T3000" s="4">
        <v>83.35</v>
      </c>
      <c r="U3000" s="4"/>
      <c r="V3000" s="4">
        <v>7.96</v>
      </c>
      <c r="W3000" s="4">
        <v>16.78</v>
      </c>
      <c r="X3000" s="4"/>
      <c r="Y3000" s="4">
        <v>6.91</v>
      </c>
      <c r="Z3000" s="4"/>
      <c r="AA3000" s="4"/>
      <c r="AB3000" s="4"/>
      <c r="AC3000" s="4"/>
    </row>
    <row r="3001" spans="1:29" hidden="1" x14ac:dyDescent="0.25">
      <c r="A3001" s="4" t="s">
        <v>4139</v>
      </c>
      <c r="B3001" s="4" t="s">
        <v>3939</v>
      </c>
      <c r="C3001" s="4" t="s">
        <v>3071</v>
      </c>
      <c r="D3001" s="4" t="s">
        <v>3084</v>
      </c>
      <c r="E3001" s="4" t="s">
        <v>4056</v>
      </c>
      <c r="F3001" s="4">
        <v>0</v>
      </c>
      <c r="G3001" s="4">
        <v>0.74</v>
      </c>
      <c r="H3001" s="4">
        <v>12.92</v>
      </c>
      <c r="I3001" s="4">
        <v>0.22</v>
      </c>
      <c r="J3001" s="4">
        <v>1.47</v>
      </c>
      <c r="K3001" s="4">
        <v>3.11</v>
      </c>
      <c r="L3001" s="4">
        <v>0.19</v>
      </c>
      <c r="M3001" s="4">
        <v>17.27</v>
      </c>
      <c r="N3001" s="4">
        <v>6.64</v>
      </c>
      <c r="O3001" s="4">
        <v>84.74</v>
      </c>
      <c r="P3001" s="4">
        <v>31.59</v>
      </c>
      <c r="Q3001" s="4">
        <v>140.44999999999999</v>
      </c>
      <c r="R3001" s="4">
        <v>32.81</v>
      </c>
      <c r="S3001" s="4">
        <v>302.62</v>
      </c>
      <c r="T3001" s="4">
        <v>55.23</v>
      </c>
      <c r="U3001" s="4"/>
      <c r="V3001" s="4">
        <v>9.67</v>
      </c>
      <c r="W3001" s="4">
        <v>14.36</v>
      </c>
      <c r="X3001" s="4"/>
      <c r="Y3001" s="4">
        <v>8.49</v>
      </c>
      <c r="Z3001" s="4"/>
      <c r="AA3001" s="4"/>
      <c r="AB3001" s="4"/>
      <c r="AC3001" s="4"/>
    </row>
    <row r="3002" spans="1:29" hidden="1" x14ac:dyDescent="0.25">
      <c r="A3002" s="4" t="s">
        <v>4139</v>
      </c>
      <c r="B3002" s="4" t="s">
        <v>3939</v>
      </c>
      <c r="C3002" s="4" t="s">
        <v>3086</v>
      </c>
      <c r="D3002" s="4" t="s">
        <v>3085</v>
      </c>
      <c r="E3002" s="4" t="s">
        <v>4056</v>
      </c>
      <c r="F3002" s="4">
        <v>0</v>
      </c>
      <c r="G3002" s="4">
        <v>0.52</v>
      </c>
      <c r="H3002" s="4">
        <v>25.7</v>
      </c>
      <c r="I3002" s="4">
        <v>0.48</v>
      </c>
      <c r="J3002" s="4">
        <v>3.94</v>
      </c>
      <c r="K3002" s="4">
        <v>8.48</v>
      </c>
      <c r="L3002" s="4">
        <v>0.16</v>
      </c>
      <c r="M3002" s="4">
        <v>37.5</v>
      </c>
      <c r="N3002" s="4">
        <v>14.3</v>
      </c>
      <c r="O3002" s="4">
        <v>176</v>
      </c>
      <c r="P3002" s="4">
        <v>63</v>
      </c>
      <c r="Q3002" s="4">
        <v>276</v>
      </c>
      <c r="R3002" s="4">
        <v>64.599999999999994</v>
      </c>
      <c r="S3002" s="4">
        <v>589</v>
      </c>
      <c r="T3002" s="4">
        <v>98.6</v>
      </c>
      <c r="U3002" s="4"/>
      <c r="V3002" s="4">
        <v>8.0399999999999991</v>
      </c>
      <c r="W3002" s="4">
        <v>17</v>
      </c>
      <c r="X3002" s="4"/>
      <c r="Y3002" s="4">
        <v>6.13</v>
      </c>
      <c r="Z3002" s="4"/>
      <c r="AA3002" s="4"/>
      <c r="AB3002" s="4"/>
      <c r="AC3002" s="4"/>
    </row>
    <row r="3003" spans="1:29" hidden="1" x14ac:dyDescent="0.25">
      <c r="A3003" s="4" t="s">
        <v>4139</v>
      </c>
      <c r="B3003" s="4" t="s">
        <v>3939</v>
      </c>
      <c r="C3003" s="4" t="s">
        <v>3086</v>
      </c>
      <c r="D3003" s="4" t="s">
        <v>3087</v>
      </c>
      <c r="E3003" s="4" t="s">
        <v>4056</v>
      </c>
      <c r="F3003" s="4">
        <v>0</v>
      </c>
      <c r="G3003" s="4">
        <v>1.32</v>
      </c>
      <c r="H3003" s="4">
        <v>27.5</v>
      </c>
      <c r="I3003" s="4">
        <v>0.77</v>
      </c>
      <c r="J3003" s="4">
        <v>4.53</v>
      </c>
      <c r="K3003" s="4">
        <v>8</v>
      </c>
      <c r="L3003" s="4">
        <v>0.11</v>
      </c>
      <c r="M3003" s="4">
        <v>36.299999999999997</v>
      </c>
      <c r="N3003" s="4">
        <v>13.8</v>
      </c>
      <c r="O3003" s="4">
        <v>181</v>
      </c>
      <c r="P3003" s="4">
        <v>66.3</v>
      </c>
      <c r="Q3003" s="4">
        <v>293</v>
      </c>
      <c r="R3003" s="4">
        <v>67.599999999999994</v>
      </c>
      <c r="S3003" s="4">
        <v>618</v>
      </c>
      <c r="T3003" s="4">
        <v>104</v>
      </c>
      <c r="U3003" s="4"/>
      <c r="V3003" s="4">
        <v>7.31</v>
      </c>
      <c r="W3003" s="4">
        <v>27.7</v>
      </c>
      <c r="X3003" s="4"/>
      <c r="Y3003" s="4">
        <v>18</v>
      </c>
      <c r="Z3003" s="4"/>
      <c r="AA3003" s="4"/>
      <c r="AB3003" s="4"/>
      <c r="AC3003" s="4"/>
    </row>
    <row r="3004" spans="1:29" hidden="1" x14ac:dyDescent="0.25">
      <c r="A3004" s="4" t="s">
        <v>4139</v>
      </c>
      <c r="B3004" s="4" t="s">
        <v>3939</v>
      </c>
      <c r="C3004" s="4" t="s">
        <v>3086</v>
      </c>
      <c r="D3004" s="4" t="s">
        <v>3088</v>
      </c>
      <c r="E3004" s="4" t="s">
        <v>4056</v>
      </c>
      <c r="F3004" s="4">
        <v>0</v>
      </c>
      <c r="G3004" s="4">
        <v>0.4</v>
      </c>
      <c r="H3004" s="4">
        <v>24.4</v>
      </c>
      <c r="I3004" s="4">
        <v>0.65</v>
      </c>
      <c r="J3004" s="4">
        <v>5.52</v>
      </c>
      <c r="K3004" s="4">
        <v>10</v>
      </c>
      <c r="L3004" s="4">
        <v>0.24</v>
      </c>
      <c r="M3004" s="4">
        <v>47.3</v>
      </c>
      <c r="N3004" s="4">
        <v>18</v>
      </c>
      <c r="O3004" s="4">
        <v>228</v>
      </c>
      <c r="P3004" s="4">
        <v>80.3</v>
      </c>
      <c r="Q3004" s="4">
        <v>344</v>
      </c>
      <c r="R3004" s="4">
        <v>80.099999999999994</v>
      </c>
      <c r="S3004" s="4">
        <v>735</v>
      </c>
      <c r="T3004" s="4">
        <v>118</v>
      </c>
      <c r="U3004" s="4"/>
      <c r="V3004" s="4">
        <v>9.16</v>
      </c>
      <c r="W3004" s="4">
        <v>22.6</v>
      </c>
      <c r="X3004" s="4"/>
      <c r="Y3004" s="4">
        <v>11.3</v>
      </c>
      <c r="Z3004" s="4"/>
      <c r="AA3004" s="4"/>
      <c r="AB3004" s="4"/>
      <c r="AC3004" s="4"/>
    </row>
    <row r="3005" spans="1:29" hidden="1" x14ac:dyDescent="0.25">
      <c r="A3005" s="4" t="s">
        <v>4139</v>
      </c>
      <c r="B3005" s="4" t="s">
        <v>3939</v>
      </c>
      <c r="C3005" s="4" t="s">
        <v>3086</v>
      </c>
      <c r="D3005" s="4" t="s">
        <v>3089</v>
      </c>
      <c r="E3005" s="4" t="s">
        <v>4056</v>
      </c>
      <c r="F3005" s="4">
        <v>0</v>
      </c>
      <c r="G3005" s="4">
        <v>0.01</v>
      </c>
      <c r="H3005" s="4">
        <v>11.2</v>
      </c>
      <c r="I3005" s="4">
        <v>9.8000000000000004E-2</v>
      </c>
      <c r="J3005" s="4">
        <v>1.23</v>
      </c>
      <c r="K3005" s="4">
        <v>2.72</v>
      </c>
      <c r="L3005" s="4">
        <v>0.24</v>
      </c>
      <c r="M3005" s="4">
        <v>12.1</v>
      </c>
      <c r="N3005" s="4">
        <v>4.55</v>
      </c>
      <c r="O3005" s="4">
        <v>58.4</v>
      </c>
      <c r="P3005" s="4">
        <v>21.9</v>
      </c>
      <c r="Q3005" s="4">
        <v>95.5</v>
      </c>
      <c r="R3005" s="4">
        <v>22.5</v>
      </c>
      <c r="S3005" s="4">
        <v>211</v>
      </c>
      <c r="T3005" s="4">
        <v>37.4</v>
      </c>
      <c r="U3005" s="4"/>
      <c r="V3005" s="4">
        <v>18.3</v>
      </c>
      <c r="W3005" s="4">
        <v>3.4</v>
      </c>
      <c r="X3005" s="4"/>
      <c r="Y3005" s="4">
        <v>1.35</v>
      </c>
      <c r="Z3005" s="4"/>
      <c r="AA3005" s="4"/>
      <c r="AB3005" s="4"/>
      <c r="AC3005" s="4"/>
    </row>
    <row r="3006" spans="1:29" hidden="1" x14ac:dyDescent="0.25">
      <c r="A3006" s="4" t="s">
        <v>4139</v>
      </c>
      <c r="B3006" s="4" t="s">
        <v>3939</v>
      </c>
      <c r="C3006" s="4" t="s">
        <v>3086</v>
      </c>
      <c r="D3006" s="4" t="s">
        <v>3090</v>
      </c>
      <c r="E3006" s="4" t="s">
        <v>4056</v>
      </c>
      <c r="F3006" s="4">
        <v>0</v>
      </c>
      <c r="G3006" s="4">
        <v>0.02</v>
      </c>
      <c r="H3006" s="4">
        <v>13.5</v>
      </c>
      <c r="I3006" s="4">
        <v>0.15</v>
      </c>
      <c r="J3006" s="4">
        <v>1.62</v>
      </c>
      <c r="K3006" s="4">
        <v>3.27</v>
      </c>
      <c r="L3006" s="4">
        <v>0.19</v>
      </c>
      <c r="M3006" s="4">
        <v>15.7</v>
      </c>
      <c r="N3006" s="4">
        <v>5.97</v>
      </c>
      <c r="O3006" s="4">
        <v>73.7</v>
      </c>
      <c r="P3006" s="4">
        <v>26.7</v>
      </c>
      <c r="Q3006" s="4">
        <v>110</v>
      </c>
      <c r="R3006" s="4">
        <v>25.4</v>
      </c>
      <c r="S3006" s="4">
        <v>239</v>
      </c>
      <c r="T3006" s="4">
        <v>40.299999999999997</v>
      </c>
      <c r="U3006" s="4"/>
      <c r="V3006" s="4">
        <v>12.9</v>
      </c>
      <c r="W3006" s="4">
        <v>4.7699999999999996</v>
      </c>
      <c r="X3006" s="4"/>
      <c r="Y3006" s="4">
        <v>1.74</v>
      </c>
      <c r="Z3006" s="4"/>
      <c r="AA3006" s="4"/>
      <c r="AB3006" s="4"/>
      <c r="AC3006" s="4"/>
    </row>
    <row r="3007" spans="1:29" hidden="1" x14ac:dyDescent="0.25">
      <c r="A3007" s="4" t="s">
        <v>4139</v>
      </c>
      <c r="B3007" s="4" t="s">
        <v>3939</v>
      </c>
      <c r="C3007" s="4" t="s">
        <v>3086</v>
      </c>
      <c r="D3007" s="4" t="s">
        <v>3091</v>
      </c>
      <c r="E3007" s="4" t="s">
        <v>4056</v>
      </c>
      <c r="F3007" s="4">
        <v>0</v>
      </c>
      <c r="G3007" s="4">
        <v>0.16</v>
      </c>
      <c r="H3007" s="4">
        <v>10.8</v>
      </c>
      <c r="I3007" s="4">
        <v>0.28999999999999998</v>
      </c>
      <c r="J3007" s="4">
        <v>2.95</v>
      </c>
      <c r="K3007" s="4">
        <v>6.95</v>
      </c>
      <c r="L3007" s="4">
        <v>0.54</v>
      </c>
      <c r="M3007" s="4">
        <v>30.6</v>
      </c>
      <c r="N3007" s="4">
        <v>10.3</v>
      </c>
      <c r="O3007" s="4">
        <v>120</v>
      </c>
      <c r="P3007" s="4">
        <v>42.4</v>
      </c>
      <c r="Q3007" s="4">
        <v>177</v>
      </c>
      <c r="R3007" s="4">
        <v>38.299999999999997</v>
      </c>
      <c r="S3007" s="4">
        <v>342</v>
      </c>
      <c r="T3007" s="4">
        <v>61.1</v>
      </c>
      <c r="U3007" s="4"/>
      <c r="V3007" s="4">
        <v>14</v>
      </c>
      <c r="W3007" s="4">
        <v>2.5099999999999998</v>
      </c>
      <c r="X3007" s="4"/>
      <c r="Y3007" s="4">
        <v>1.1000000000000001</v>
      </c>
      <c r="Z3007" s="4"/>
      <c r="AA3007" s="4"/>
      <c r="AB3007" s="4"/>
      <c r="AC3007" s="4"/>
    </row>
    <row r="3008" spans="1:29" hidden="1" x14ac:dyDescent="0.25">
      <c r="A3008" s="4" t="s">
        <v>4139</v>
      </c>
      <c r="B3008" s="4" t="s">
        <v>3939</v>
      </c>
      <c r="C3008" s="4" t="s">
        <v>3086</v>
      </c>
      <c r="D3008" s="4" t="s">
        <v>3092</v>
      </c>
      <c r="E3008" s="4" t="s">
        <v>4056</v>
      </c>
      <c r="F3008" s="4">
        <v>0</v>
      </c>
      <c r="G3008" s="4">
        <v>0.01</v>
      </c>
      <c r="H3008" s="4">
        <v>21.3</v>
      </c>
      <c r="I3008" s="4">
        <v>0.18</v>
      </c>
      <c r="J3008" s="4">
        <v>1.79</v>
      </c>
      <c r="K3008" s="4">
        <v>4.57</v>
      </c>
      <c r="L3008" s="4">
        <v>0.11</v>
      </c>
      <c r="M3008" s="4">
        <v>21.4</v>
      </c>
      <c r="N3008" s="4">
        <v>7.63</v>
      </c>
      <c r="O3008" s="4">
        <v>95.2</v>
      </c>
      <c r="P3008" s="4">
        <v>34.299999999999997</v>
      </c>
      <c r="Q3008" s="4">
        <v>148</v>
      </c>
      <c r="R3008" s="4">
        <v>32.6</v>
      </c>
      <c r="S3008" s="4">
        <v>296</v>
      </c>
      <c r="T3008" s="4">
        <v>51.3</v>
      </c>
      <c r="U3008" s="4"/>
      <c r="V3008" s="4">
        <v>8.9</v>
      </c>
      <c r="W3008" s="4">
        <v>6.9</v>
      </c>
      <c r="X3008" s="4"/>
      <c r="Y3008" s="4">
        <v>3.31</v>
      </c>
      <c r="Z3008" s="4"/>
      <c r="AA3008" s="4"/>
      <c r="AB3008" s="4"/>
      <c r="AC3008" s="4"/>
    </row>
    <row r="3009" spans="1:29" hidden="1" x14ac:dyDescent="0.25">
      <c r="A3009" s="4" t="s">
        <v>4139</v>
      </c>
      <c r="B3009" s="4" t="s">
        <v>3939</v>
      </c>
      <c r="C3009" s="4" t="s">
        <v>3086</v>
      </c>
      <c r="D3009" s="4" t="s">
        <v>3093</v>
      </c>
      <c r="E3009" s="4" t="s">
        <v>4056</v>
      </c>
      <c r="F3009" s="4">
        <v>0</v>
      </c>
      <c r="G3009" s="4">
        <v>0.06</v>
      </c>
      <c r="H3009" s="4">
        <v>19.899999999999999</v>
      </c>
      <c r="I3009" s="4">
        <v>0.15</v>
      </c>
      <c r="J3009" s="4">
        <v>1.87</v>
      </c>
      <c r="K3009" s="4">
        <v>4.16</v>
      </c>
      <c r="L3009" s="4">
        <v>4.3999999999999997E-2</v>
      </c>
      <c r="M3009" s="4">
        <v>20</v>
      </c>
      <c r="N3009" s="4">
        <v>8.1999999999999993</v>
      </c>
      <c r="O3009" s="4">
        <v>113</v>
      </c>
      <c r="P3009" s="4">
        <v>44.7</v>
      </c>
      <c r="Q3009" s="4">
        <v>208</v>
      </c>
      <c r="R3009" s="4">
        <v>50</v>
      </c>
      <c r="S3009" s="4">
        <v>463</v>
      </c>
      <c r="T3009" s="4">
        <v>80.900000000000006</v>
      </c>
      <c r="U3009" s="4"/>
      <c r="V3009" s="4">
        <v>3.71</v>
      </c>
      <c r="W3009" s="4">
        <v>20</v>
      </c>
      <c r="X3009" s="4"/>
      <c r="Y3009" s="4">
        <v>10.9</v>
      </c>
      <c r="Z3009" s="4"/>
      <c r="AA3009" s="4"/>
      <c r="AB3009" s="4"/>
      <c r="AC3009" s="4"/>
    </row>
    <row r="3010" spans="1:29" hidden="1" x14ac:dyDescent="0.25">
      <c r="A3010" s="4" t="s">
        <v>4139</v>
      </c>
      <c r="B3010" s="4" t="s">
        <v>3939</v>
      </c>
      <c r="C3010" s="4" t="s">
        <v>3086</v>
      </c>
      <c r="D3010" s="4" t="s">
        <v>3094</v>
      </c>
      <c r="E3010" s="4" t="s">
        <v>4056</v>
      </c>
      <c r="F3010" s="4">
        <v>0</v>
      </c>
      <c r="G3010" s="4">
        <v>0.04</v>
      </c>
      <c r="H3010" s="4">
        <v>21.9</v>
      </c>
      <c r="I3010" s="4">
        <v>0.22</v>
      </c>
      <c r="J3010" s="4">
        <v>2.61</v>
      </c>
      <c r="K3010" s="4">
        <v>5.47</v>
      </c>
      <c r="L3010" s="4">
        <v>0.23</v>
      </c>
      <c r="M3010" s="4">
        <v>25.5</v>
      </c>
      <c r="N3010" s="4">
        <v>9.01</v>
      </c>
      <c r="O3010" s="4">
        <v>110</v>
      </c>
      <c r="P3010" s="4">
        <v>40.5</v>
      </c>
      <c r="Q3010" s="4">
        <v>174</v>
      </c>
      <c r="R3010" s="4">
        <v>39.299999999999997</v>
      </c>
      <c r="S3010" s="4">
        <v>347</v>
      </c>
      <c r="T3010" s="4">
        <v>62.1</v>
      </c>
      <c r="U3010" s="4"/>
      <c r="V3010" s="4">
        <v>10</v>
      </c>
      <c r="W3010" s="4">
        <v>6.06</v>
      </c>
      <c r="X3010" s="4"/>
      <c r="Y3010" s="4">
        <v>2.82</v>
      </c>
      <c r="Z3010" s="4"/>
      <c r="AA3010" s="4"/>
      <c r="AB3010" s="4"/>
      <c r="AC3010" s="4"/>
    </row>
    <row r="3011" spans="1:29" hidden="1" x14ac:dyDescent="0.25">
      <c r="A3011" s="4" t="s">
        <v>4139</v>
      </c>
      <c r="B3011" s="4" t="s">
        <v>3939</v>
      </c>
      <c r="C3011" s="4" t="s">
        <v>3086</v>
      </c>
      <c r="D3011" s="4" t="s">
        <v>3095</v>
      </c>
      <c r="E3011" s="4" t="s">
        <v>4056</v>
      </c>
      <c r="F3011" s="4">
        <v>0</v>
      </c>
      <c r="G3011" s="4">
        <v>0.79</v>
      </c>
      <c r="H3011" s="4">
        <v>20.100000000000001</v>
      </c>
      <c r="I3011" s="4">
        <v>0.49</v>
      </c>
      <c r="J3011" s="4">
        <v>3.07</v>
      </c>
      <c r="K3011" s="4">
        <v>7.35</v>
      </c>
      <c r="L3011" s="4">
        <v>0.3</v>
      </c>
      <c r="M3011" s="4">
        <v>26.8</v>
      </c>
      <c r="N3011" s="4">
        <v>11.5</v>
      </c>
      <c r="O3011" s="4">
        <v>157</v>
      </c>
      <c r="P3011" s="4">
        <v>57.6</v>
      </c>
      <c r="Q3011" s="4">
        <v>272</v>
      </c>
      <c r="R3011" s="4">
        <v>68.7</v>
      </c>
      <c r="S3011" s="4">
        <v>683</v>
      </c>
      <c r="T3011" s="4">
        <v>99.7</v>
      </c>
      <c r="U3011" s="4"/>
      <c r="V3011" s="4">
        <v>6.97</v>
      </c>
      <c r="W3011" s="4">
        <v>19.5</v>
      </c>
      <c r="X3011" s="4"/>
      <c r="Y3011" s="4">
        <v>5.19</v>
      </c>
      <c r="Z3011" s="4"/>
      <c r="AA3011" s="4"/>
      <c r="AB3011" s="4"/>
      <c r="AC3011" s="4"/>
    </row>
    <row r="3012" spans="1:29" hidden="1" x14ac:dyDescent="0.25">
      <c r="A3012" s="4" t="s">
        <v>4139</v>
      </c>
      <c r="B3012" s="4" t="s">
        <v>3939</v>
      </c>
      <c r="C3012" s="4" t="s">
        <v>3086</v>
      </c>
      <c r="D3012" s="4" t="s">
        <v>3096</v>
      </c>
      <c r="E3012" s="4" t="s">
        <v>4056</v>
      </c>
      <c r="F3012" s="4">
        <v>0</v>
      </c>
      <c r="G3012" s="4">
        <v>1.24</v>
      </c>
      <c r="H3012" s="4">
        <v>17.2</v>
      </c>
      <c r="I3012" s="4">
        <v>0.46</v>
      </c>
      <c r="J3012" s="4">
        <v>3.4</v>
      </c>
      <c r="K3012" s="4">
        <v>6.91</v>
      </c>
      <c r="L3012" s="4">
        <v>0.28000000000000003</v>
      </c>
      <c r="M3012" s="4">
        <v>35.6</v>
      </c>
      <c r="N3012" s="4">
        <v>15.7</v>
      </c>
      <c r="O3012" s="4">
        <v>184</v>
      </c>
      <c r="P3012" s="4">
        <v>63</v>
      </c>
      <c r="Q3012" s="4">
        <v>272</v>
      </c>
      <c r="R3012" s="4">
        <v>61.9</v>
      </c>
      <c r="S3012" s="4">
        <v>545</v>
      </c>
      <c r="T3012" s="4">
        <v>89.5</v>
      </c>
      <c r="U3012" s="4"/>
      <c r="V3012" s="4">
        <v>13.2</v>
      </c>
      <c r="W3012" s="4">
        <v>10.199999999999999</v>
      </c>
      <c r="X3012" s="4"/>
      <c r="Y3012" s="4">
        <v>4.95</v>
      </c>
      <c r="Z3012" s="4"/>
      <c r="AA3012" s="4"/>
      <c r="AB3012" s="4"/>
      <c r="AC3012" s="4"/>
    </row>
    <row r="3013" spans="1:29" hidden="1" x14ac:dyDescent="0.25">
      <c r="A3013" s="4" t="s">
        <v>4139</v>
      </c>
      <c r="B3013" s="4" t="s">
        <v>3939</v>
      </c>
      <c r="C3013" s="4" t="s">
        <v>3086</v>
      </c>
      <c r="D3013" s="4" t="s">
        <v>3097</v>
      </c>
      <c r="E3013" s="4" t="s">
        <v>4056</v>
      </c>
      <c r="F3013" s="4">
        <v>0</v>
      </c>
      <c r="G3013" s="4">
        <v>0.22</v>
      </c>
      <c r="H3013" s="4">
        <v>17.8</v>
      </c>
      <c r="I3013" s="4">
        <v>0.32</v>
      </c>
      <c r="J3013" s="4">
        <v>2.77</v>
      </c>
      <c r="K3013" s="4">
        <v>7.18</v>
      </c>
      <c r="L3013" s="4">
        <v>0.23</v>
      </c>
      <c r="M3013" s="4">
        <v>33.200000000000003</v>
      </c>
      <c r="N3013" s="4">
        <v>13.5</v>
      </c>
      <c r="O3013" s="4">
        <v>167</v>
      </c>
      <c r="P3013" s="4">
        <v>56.5</v>
      </c>
      <c r="Q3013" s="4">
        <v>232</v>
      </c>
      <c r="R3013" s="4">
        <v>51</v>
      </c>
      <c r="S3013" s="4">
        <v>412</v>
      </c>
      <c r="T3013" s="4">
        <v>68.099999999999994</v>
      </c>
      <c r="U3013" s="4"/>
      <c r="V3013" s="4">
        <v>14.9</v>
      </c>
      <c r="W3013" s="4">
        <v>7.63</v>
      </c>
      <c r="X3013" s="4"/>
      <c r="Y3013" s="4">
        <v>3.87</v>
      </c>
      <c r="Z3013" s="4"/>
      <c r="AA3013" s="4"/>
      <c r="AB3013" s="4"/>
      <c r="AC3013" s="4"/>
    </row>
    <row r="3014" spans="1:29" hidden="1" x14ac:dyDescent="0.25">
      <c r="A3014" s="4" t="s">
        <v>4139</v>
      </c>
      <c r="B3014" s="4" t="s">
        <v>3939</v>
      </c>
      <c r="C3014" s="4" t="s">
        <v>3086</v>
      </c>
      <c r="D3014" s="4" t="s">
        <v>3098</v>
      </c>
      <c r="E3014" s="4" t="s">
        <v>4056</v>
      </c>
      <c r="F3014" s="4">
        <v>0</v>
      </c>
      <c r="G3014" s="4">
        <v>0.21</v>
      </c>
      <c r="H3014" s="4">
        <v>22.9</v>
      </c>
      <c r="I3014" s="4">
        <v>0.21</v>
      </c>
      <c r="J3014" s="4">
        <v>1.86</v>
      </c>
      <c r="K3014" s="4">
        <v>4.84</v>
      </c>
      <c r="L3014" s="4">
        <v>5.3999999999999999E-2</v>
      </c>
      <c r="M3014" s="4">
        <v>23</v>
      </c>
      <c r="N3014" s="4">
        <v>9.52</v>
      </c>
      <c r="O3014" s="4">
        <v>126</v>
      </c>
      <c r="P3014" s="4">
        <v>47.9</v>
      </c>
      <c r="Q3014" s="4">
        <v>221</v>
      </c>
      <c r="R3014" s="4">
        <v>51.5</v>
      </c>
      <c r="S3014" s="4">
        <v>479</v>
      </c>
      <c r="T3014" s="4">
        <v>82</v>
      </c>
      <c r="U3014" s="4"/>
      <c r="V3014" s="4">
        <v>6.04</v>
      </c>
      <c r="W3014" s="4">
        <v>17.100000000000001</v>
      </c>
      <c r="X3014" s="4"/>
      <c r="Y3014" s="4">
        <v>9.15</v>
      </c>
      <c r="Z3014" s="4"/>
      <c r="AA3014" s="4"/>
      <c r="AB3014" s="4"/>
      <c r="AC3014" s="4"/>
    </row>
    <row r="3015" spans="1:29" hidden="1" x14ac:dyDescent="0.25">
      <c r="A3015" s="4" t="s">
        <v>4139</v>
      </c>
      <c r="B3015" s="4" t="s">
        <v>3939</v>
      </c>
      <c r="C3015" s="4" t="s">
        <v>3086</v>
      </c>
      <c r="D3015" s="4" t="s">
        <v>3099</v>
      </c>
      <c r="E3015" s="4" t="s">
        <v>4056</v>
      </c>
      <c r="F3015" s="4">
        <v>0</v>
      </c>
      <c r="G3015" s="4">
        <v>0.22</v>
      </c>
      <c r="H3015" s="4">
        <v>19.5</v>
      </c>
      <c r="I3015" s="4">
        <v>0.13</v>
      </c>
      <c r="J3015" s="4">
        <v>1.58</v>
      </c>
      <c r="K3015" s="4">
        <v>3.75</v>
      </c>
      <c r="L3015" s="4">
        <v>5.0999999999999997E-2</v>
      </c>
      <c r="M3015" s="4">
        <v>18.3</v>
      </c>
      <c r="N3015" s="4">
        <v>7.32</v>
      </c>
      <c r="O3015" s="4">
        <v>96.5</v>
      </c>
      <c r="P3015" s="4">
        <v>36.1</v>
      </c>
      <c r="Q3015" s="4">
        <v>164</v>
      </c>
      <c r="R3015" s="4">
        <v>38.6</v>
      </c>
      <c r="S3015" s="4">
        <v>358</v>
      </c>
      <c r="T3015" s="4">
        <v>61.3</v>
      </c>
      <c r="U3015" s="4"/>
      <c r="V3015" s="4">
        <v>6.67</v>
      </c>
      <c r="W3015" s="4">
        <v>12.7</v>
      </c>
      <c r="X3015" s="4"/>
      <c r="Y3015" s="4">
        <v>6.63</v>
      </c>
      <c r="Z3015" s="4"/>
      <c r="AA3015" s="4"/>
      <c r="AB3015" s="4"/>
      <c r="AC3015" s="4"/>
    </row>
    <row r="3016" spans="1:29" hidden="1" x14ac:dyDescent="0.25">
      <c r="A3016" s="4" t="s">
        <v>4139</v>
      </c>
      <c r="B3016" s="4" t="s">
        <v>3939</v>
      </c>
      <c r="C3016" s="4" t="s">
        <v>3086</v>
      </c>
      <c r="D3016" s="4" t="s">
        <v>3100</v>
      </c>
      <c r="E3016" s="4" t="s">
        <v>4056</v>
      </c>
      <c r="F3016" s="4">
        <v>0</v>
      </c>
      <c r="G3016" s="4">
        <v>0.21</v>
      </c>
      <c r="H3016" s="4">
        <v>21.8</v>
      </c>
      <c r="I3016" s="4">
        <v>0.18</v>
      </c>
      <c r="J3016" s="4">
        <v>2.0499999999999998</v>
      </c>
      <c r="K3016" s="4">
        <v>5.15</v>
      </c>
      <c r="L3016" s="4">
        <v>0.14000000000000001</v>
      </c>
      <c r="M3016" s="4">
        <v>21.7</v>
      </c>
      <c r="N3016" s="4">
        <v>7.85</v>
      </c>
      <c r="O3016" s="4">
        <v>97</v>
      </c>
      <c r="P3016" s="4">
        <v>34.799999999999997</v>
      </c>
      <c r="Q3016" s="4">
        <v>149</v>
      </c>
      <c r="R3016" s="4">
        <v>33.6</v>
      </c>
      <c r="S3016" s="4">
        <v>300</v>
      </c>
      <c r="T3016" s="4">
        <v>53.3</v>
      </c>
      <c r="U3016" s="4"/>
      <c r="V3016" s="4">
        <v>9.8800000000000008</v>
      </c>
      <c r="W3016" s="4">
        <v>6.68</v>
      </c>
      <c r="X3016" s="4"/>
      <c r="Y3016" s="4">
        <v>3.16</v>
      </c>
      <c r="Z3016" s="4"/>
      <c r="AA3016" s="4"/>
      <c r="AB3016" s="4"/>
      <c r="AC3016" s="4"/>
    </row>
    <row r="3017" spans="1:29" hidden="1" x14ac:dyDescent="0.25">
      <c r="A3017" s="4" t="s">
        <v>4139</v>
      </c>
      <c r="B3017" s="4" t="s">
        <v>3939</v>
      </c>
      <c r="C3017" s="4" t="s">
        <v>3086</v>
      </c>
      <c r="D3017" s="4" t="s">
        <v>3101</v>
      </c>
      <c r="E3017" s="4" t="s">
        <v>4056</v>
      </c>
      <c r="F3017" s="4">
        <v>0</v>
      </c>
      <c r="G3017" s="4">
        <v>0.02</v>
      </c>
      <c r="H3017" s="4">
        <v>20.399999999999999</v>
      </c>
      <c r="I3017" s="4">
        <v>0.25</v>
      </c>
      <c r="J3017" s="4">
        <v>1.97</v>
      </c>
      <c r="K3017" s="4">
        <v>6.07</v>
      </c>
      <c r="L3017" s="4">
        <v>0.19</v>
      </c>
      <c r="M3017" s="4">
        <v>22.4</v>
      </c>
      <c r="N3017" s="4">
        <v>8.9499999999999993</v>
      </c>
      <c r="O3017" s="4">
        <v>109</v>
      </c>
      <c r="P3017" s="4">
        <v>38.799999999999997</v>
      </c>
      <c r="Q3017" s="4">
        <v>159</v>
      </c>
      <c r="R3017" s="4">
        <v>35.9</v>
      </c>
      <c r="S3017" s="4">
        <v>317</v>
      </c>
      <c r="T3017" s="4">
        <v>57.4</v>
      </c>
      <c r="U3017" s="4"/>
      <c r="V3017" s="4">
        <v>12.7</v>
      </c>
      <c r="W3017" s="4">
        <v>7.39</v>
      </c>
      <c r="X3017" s="4"/>
      <c r="Y3017" s="4">
        <v>3.16</v>
      </c>
      <c r="Z3017" s="4"/>
      <c r="AA3017" s="4"/>
      <c r="AB3017" s="4"/>
      <c r="AC3017" s="4"/>
    </row>
    <row r="3018" spans="1:29" hidden="1" x14ac:dyDescent="0.25">
      <c r="A3018" s="4" t="s">
        <v>4139</v>
      </c>
      <c r="B3018" s="4" t="s">
        <v>3939</v>
      </c>
      <c r="C3018" s="4" t="s">
        <v>3086</v>
      </c>
      <c r="D3018" s="4" t="s">
        <v>3102</v>
      </c>
      <c r="E3018" s="4" t="s">
        <v>4056</v>
      </c>
      <c r="F3018" s="4">
        <v>0</v>
      </c>
      <c r="G3018" s="4">
        <v>0.09</v>
      </c>
      <c r="H3018" s="4">
        <v>22.2</v>
      </c>
      <c r="I3018" s="4">
        <v>0.23</v>
      </c>
      <c r="J3018" s="4">
        <v>2.3199999999999998</v>
      </c>
      <c r="K3018" s="4">
        <v>5.12</v>
      </c>
      <c r="L3018" s="4">
        <v>0.1</v>
      </c>
      <c r="M3018" s="4">
        <v>21.9</v>
      </c>
      <c r="N3018" s="4">
        <v>7.6</v>
      </c>
      <c r="O3018" s="4">
        <v>99.5</v>
      </c>
      <c r="P3018" s="4">
        <v>35.700000000000003</v>
      </c>
      <c r="Q3018" s="4">
        <v>155</v>
      </c>
      <c r="R3018" s="4">
        <v>34.4</v>
      </c>
      <c r="S3018" s="4">
        <v>315</v>
      </c>
      <c r="T3018" s="4">
        <v>54.8</v>
      </c>
      <c r="U3018" s="4"/>
      <c r="V3018" s="4">
        <v>7.37</v>
      </c>
      <c r="W3018" s="4">
        <v>7.18</v>
      </c>
      <c r="X3018" s="4"/>
      <c r="Y3018" s="4">
        <v>3.65</v>
      </c>
      <c r="Z3018" s="4"/>
      <c r="AA3018" s="4"/>
      <c r="AB3018" s="4"/>
      <c r="AC3018" s="4"/>
    </row>
    <row r="3019" spans="1:29" hidden="1" x14ac:dyDescent="0.25">
      <c r="A3019" s="4" t="s">
        <v>4139</v>
      </c>
      <c r="B3019" s="4" t="s">
        <v>3939</v>
      </c>
      <c r="C3019" s="4" t="s">
        <v>3086</v>
      </c>
      <c r="D3019" s="4" t="s">
        <v>3103</v>
      </c>
      <c r="E3019" s="4" t="s">
        <v>4056</v>
      </c>
      <c r="F3019" s="4">
        <v>0</v>
      </c>
      <c r="G3019" s="4">
        <v>0.37</v>
      </c>
      <c r="H3019" s="4">
        <v>14.1</v>
      </c>
      <c r="I3019" s="4">
        <v>0.34</v>
      </c>
      <c r="J3019" s="4">
        <v>2.89</v>
      </c>
      <c r="K3019" s="4">
        <v>6.08</v>
      </c>
      <c r="L3019" s="4">
        <v>0.25</v>
      </c>
      <c r="M3019" s="4">
        <v>27</v>
      </c>
      <c r="N3019" s="4">
        <v>10.7</v>
      </c>
      <c r="O3019" s="4">
        <v>137</v>
      </c>
      <c r="P3019" s="4">
        <v>49.3</v>
      </c>
      <c r="Q3019" s="4">
        <v>215</v>
      </c>
      <c r="R3019" s="4">
        <v>50.7</v>
      </c>
      <c r="S3019" s="4">
        <v>458</v>
      </c>
      <c r="T3019" s="4">
        <v>75.3</v>
      </c>
      <c r="U3019" s="4"/>
      <c r="V3019" s="4">
        <v>11.8</v>
      </c>
      <c r="W3019" s="4">
        <v>13.8</v>
      </c>
      <c r="X3019" s="4"/>
      <c r="Y3019" s="4">
        <v>5.17</v>
      </c>
      <c r="Z3019" s="4"/>
      <c r="AA3019" s="4"/>
      <c r="AB3019" s="4"/>
      <c r="AC3019" s="4"/>
    </row>
    <row r="3020" spans="1:29" hidden="1" x14ac:dyDescent="0.25">
      <c r="A3020" s="4" t="s">
        <v>4139</v>
      </c>
      <c r="B3020" s="4" t="s">
        <v>3939</v>
      </c>
      <c r="C3020" s="4" t="s">
        <v>3086</v>
      </c>
      <c r="D3020" s="4" t="s">
        <v>3104</v>
      </c>
      <c r="E3020" s="4" t="s">
        <v>4056</v>
      </c>
      <c r="F3020" s="4">
        <v>0</v>
      </c>
      <c r="G3020" s="4">
        <v>0.15</v>
      </c>
      <c r="H3020" s="4">
        <v>22.5</v>
      </c>
      <c r="I3020" s="4">
        <v>0.18</v>
      </c>
      <c r="J3020" s="4">
        <v>1.69</v>
      </c>
      <c r="K3020" s="4">
        <v>4.83</v>
      </c>
      <c r="L3020" s="4">
        <v>6.3E-2</v>
      </c>
      <c r="M3020" s="4">
        <v>24.4</v>
      </c>
      <c r="N3020" s="4">
        <v>9.49</v>
      </c>
      <c r="O3020" s="4">
        <v>126</v>
      </c>
      <c r="P3020" s="4">
        <v>48.3</v>
      </c>
      <c r="Q3020" s="4">
        <v>222</v>
      </c>
      <c r="R3020" s="4">
        <v>52.9</v>
      </c>
      <c r="S3020" s="4">
        <v>478</v>
      </c>
      <c r="T3020" s="4">
        <v>85</v>
      </c>
      <c r="U3020" s="4"/>
      <c r="V3020" s="4">
        <v>7.29</v>
      </c>
      <c r="W3020" s="4">
        <v>17.399999999999999</v>
      </c>
      <c r="X3020" s="4"/>
      <c r="Y3020" s="4">
        <v>9.08</v>
      </c>
      <c r="Z3020" s="4"/>
      <c r="AA3020" s="4"/>
      <c r="AB3020" s="4"/>
      <c r="AC3020" s="4"/>
    </row>
    <row r="3021" spans="1:29" hidden="1" x14ac:dyDescent="0.25">
      <c r="A3021" s="4" t="s">
        <v>4139</v>
      </c>
      <c r="B3021" s="4" t="s">
        <v>3939</v>
      </c>
      <c r="C3021" s="4" t="s">
        <v>3086</v>
      </c>
      <c r="D3021" s="4" t="s">
        <v>3105</v>
      </c>
      <c r="E3021" s="4" t="s">
        <v>4056</v>
      </c>
      <c r="F3021" s="4">
        <v>0</v>
      </c>
      <c r="G3021" s="4">
        <v>0.04</v>
      </c>
      <c r="H3021" s="4">
        <v>6.98</v>
      </c>
      <c r="I3021" s="4">
        <v>0.19</v>
      </c>
      <c r="J3021" s="4">
        <v>2.39</v>
      </c>
      <c r="K3021" s="4">
        <v>5.87</v>
      </c>
      <c r="L3021" s="4">
        <v>0.24</v>
      </c>
      <c r="M3021" s="4">
        <v>26.5</v>
      </c>
      <c r="N3021" s="4">
        <v>9.59</v>
      </c>
      <c r="O3021" s="4">
        <v>119</v>
      </c>
      <c r="P3021" s="4">
        <v>43.5</v>
      </c>
      <c r="Q3021" s="4">
        <v>183</v>
      </c>
      <c r="R3021" s="4">
        <v>40.9</v>
      </c>
      <c r="S3021" s="4">
        <v>366</v>
      </c>
      <c r="T3021" s="4">
        <v>62.1</v>
      </c>
      <c r="U3021" s="4"/>
      <c r="V3021" s="4">
        <v>10.7</v>
      </c>
      <c r="W3021" s="4">
        <v>5.28</v>
      </c>
      <c r="X3021" s="4"/>
      <c r="Y3021" s="4">
        <v>2.4300000000000002</v>
      </c>
      <c r="Z3021" s="4"/>
      <c r="AA3021" s="4"/>
      <c r="AB3021" s="4"/>
      <c r="AC3021" s="4"/>
    </row>
    <row r="3022" spans="1:29" hidden="1" x14ac:dyDescent="0.25">
      <c r="A3022" s="4" t="s">
        <v>4139</v>
      </c>
      <c r="B3022" s="4" t="s">
        <v>3939</v>
      </c>
      <c r="C3022" s="4" t="s">
        <v>3086</v>
      </c>
      <c r="D3022" s="4" t="s">
        <v>3106</v>
      </c>
      <c r="E3022" s="4" t="s">
        <v>4056</v>
      </c>
      <c r="F3022" s="4">
        <v>0</v>
      </c>
      <c r="G3022" s="4">
        <v>0.05</v>
      </c>
      <c r="H3022" s="4">
        <v>15.1</v>
      </c>
      <c r="I3022" s="4">
        <v>0.18</v>
      </c>
      <c r="J3022" s="4">
        <v>1.84</v>
      </c>
      <c r="K3022" s="4">
        <v>4.18</v>
      </c>
      <c r="L3022" s="4">
        <v>0.23</v>
      </c>
      <c r="M3022" s="4">
        <v>19.100000000000001</v>
      </c>
      <c r="N3022" s="4">
        <v>6.72</v>
      </c>
      <c r="O3022" s="4">
        <v>82.1</v>
      </c>
      <c r="P3022" s="4">
        <v>29.9</v>
      </c>
      <c r="Q3022" s="4">
        <v>128</v>
      </c>
      <c r="R3022" s="4">
        <v>28.9</v>
      </c>
      <c r="S3022" s="4">
        <v>255</v>
      </c>
      <c r="T3022" s="4">
        <v>45.2</v>
      </c>
      <c r="U3022" s="4"/>
      <c r="V3022" s="4">
        <v>11.7</v>
      </c>
      <c r="W3022" s="4">
        <v>5.24</v>
      </c>
      <c r="X3022" s="4"/>
      <c r="Y3022" s="4">
        <v>2.25</v>
      </c>
      <c r="Z3022" s="4"/>
      <c r="AA3022" s="4"/>
      <c r="AB3022" s="4"/>
      <c r="AC3022" s="4"/>
    </row>
    <row r="3023" spans="1:29" hidden="1" x14ac:dyDescent="0.25">
      <c r="A3023" s="4" t="s">
        <v>4139</v>
      </c>
      <c r="B3023" s="4" t="s">
        <v>3939</v>
      </c>
      <c r="C3023" s="4" t="s">
        <v>3086</v>
      </c>
      <c r="D3023" s="4" t="s">
        <v>3107</v>
      </c>
      <c r="E3023" s="4" t="s">
        <v>4056</v>
      </c>
      <c r="F3023" s="4">
        <v>0</v>
      </c>
      <c r="G3023" s="4">
        <v>0.14000000000000001</v>
      </c>
      <c r="H3023" s="4">
        <v>13.8</v>
      </c>
      <c r="I3023" s="4">
        <v>0.55000000000000004</v>
      </c>
      <c r="J3023" s="4">
        <v>4.9000000000000004</v>
      </c>
      <c r="K3023" s="4">
        <v>10.1</v>
      </c>
      <c r="L3023" s="4">
        <v>0.78</v>
      </c>
      <c r="M3023" s="4">
        <v>45.6</v>
      </c>
      <c r="N3023" s="4">
        <v>16</v>
      </c>
      <c r="O3023" s="4">
        <v>190</v>
      </c>
      <c r="P3023" s="4">
        <v>64.099999999999994</v>
      </c>
      <c r="Q3023" s="4">
        <v>262</v>
      </c>
      <c r="R3023" s="4">
        <v>56.4</v>
      </c>
      <c r="S3023" s="4">
        <v>494</v>
      </c>
      <c r="T3023" s="4">
        <v>78.8</v>
      </c>
      <c r="U3023" s="4"/>
      <c r="V3023" s="4">
        <v>14.4</v>
      </c>
      <c r="W3023" s="4">
        <v>8.99</v>
      </c>
      <c r="X3023" s="4"/>
      <c r="Y3023" s="4">
        <v>2.81</v>
      </c>
      <c r="Z3023" s="4"/>
      <c r="AA3023" s="4"/>
      <c r="AB3023" s="4"/>
      <c r="AC3023" s="4"/>
    </row>
    <row r="3024" spans="1:29" hidden="1" x14ac:dyDescent="0.25">
      <c r="A3024" s="4" t="s">
        <v>4140</v>
      </c>
      <c r="B3024" s="4" t="s">
        <v>3937</v>
      </c>
      <c r="C3024" s="4" t="s">
        <v>4048</v>
      </c>
      <c r="D3024" s="4" t="s">
        <v>4049</v>
      </c>
      <c r="E3024" s="4" t="s">
        <v>4063</v>
      </c>
      <c r="F3024" s="4">
        <v>0</v>
      </c>
      <c r="G3024" s="4">
        <v>3.1699999999999999E-2</v>
      </c>
      <c r="H3024" s="4">
        <v>14.32</v>
      </c>
      <c r="I3024" s="4">
        <v>6.7299999999999999E-2</v>
      </c>
      <c r="J3024" s="4">
        <v>1</v>
      </c>
      <c r="K3024" s="4">
        <v>2.31</v>
      </c>
      <c r="L3024" s="4">
        <v>0.78900000000000003</v>
      </c>
      <c r="M3024" s="4">
        <v>14.56</v>
      </c>
      <c r="N3024" s="4">
        <v>5.53</v>
      </c>
      <c r="O3024" s="4">
        <v>74.5</v>
      </c>
      <c r="P3024" s="4">
        <v>31.53</v>
      </c>
      <c r="Q3024" s="4">
        <v>166.7</v>
      </c>
      <c r="R3024" s="4">
        <v>38.39</v>
      </c>
      <c r="S3024" s="4">
        <v>399</v>
      </c>
      <c r="T3024" s="4">
        <v>88.3</v>
      </c>
      <c r="U3024" s="4">
        <v>1011</v>
      </c>
      <c r="V3024" s="4">
        <v>4.4000000000000004</v>
      </c>
      <c r="W3024" s="4">
        <v>3.27</v>
      </c>
      <c r="X3024" s="4">
        <v>9690</v>
      </c>
      <c r="Y3024" s="4">
        <v>1.179</v>
      </c>
      <c r="Z3024" s="4"/>
      <c r="AA3024" s="4">
        <v>460</v>
      </c>
      <c r="AB3024" s="4">
        <v>869</v>
      </c>
      <c r="AC3024" s="4">
        <v>0.28699999999999998</v>
      </c>
    </row>
    <row r="3025" spans="1:29" hidden="1" x14ac:dyDescent="0.25">
      <c r="A3025" s="4" t="s">
        <v>4140</v>
      </c>
      <c r="B3025" s="4" t="s">
        <v>3937</v>
      </c>
      <c r="C3025" s="4" t="s">
        <v>3108</v>
      </c>
      <c r="D3025" s="4" t="s">
        <v>3109</v>
      </c>
      <c r="E3025" s="4" t="s">
        <v>4063</v>
      </c>
      <c r="F3025" s="4">
        <v>0</v>
      </c>
      <c r="G3025" s="4">
        <v>13.9</v>
      </c>
      <c r="H3025" s="4">
        <v>43</v>
      </c>
      <c r="I3025" s="4">
        <v>3.6</v>
      </c>
      <c r="J3025" s="4">
        <v>14.6</v>
      </c>
      <c r="K3025" s="4">
        <v>5.7</v>
      </c>
      <c r="L3025" s="4">
        <v>2.16</v>
      </c>
      <c r="M3025" s="4">
        <v>19</v>
      </c>
      <c r="N3025" s="4">
        <v>6.3</v>
      </c>
      <c r="O3025" s="4">
        <v>75</v>
      </c>
      <c r="P3025" s="4">
        <v>28.6</v>
      </c>
      <c r="Q3025" s="4">
        <v>143</v>
      </c>
      <c r="R3025" s="4">
        <v>31.7</v>
      </c>
      <c r="S3025" s="4">
        <v>319</v>
      </c>
      <c r="T3025" s="4">
        <v>68.3</v>
      </c>
      <c r="U3025" s="4">
        <v>870</v>
      </c>
      <c r="V3025" s="4">
        <v>7.3</v>
      </c>
      <c r="W3025" s="4">
        <v>2.93</v>
      </c>
      <c r="X3025" s="4">
        <v>11200</v>
      </c>
      <c r="Y3025" s="4">
        <v>1.48</v>
      </c>
      <c r="Z3025" s="4"/>
      <c r="AA3025" s="4">
        <v>378</v>
      </c>
      <c r="AB3025" s="4">
        <v>571</v>
      </c>
      <c r="AC3025" s="4">
        <v>4.3</v>
      </c>
    </row>
    <row r="3026" spans="1:29" hidden="1" x14ac:dyDescent="0.25">
      <c r="A3026" s="4" t="s">
        <v>4140</v>
      </c>
      <c r="B3026" s="4" t="s">
        <v>3937</v>
      </c>
      <c r="C3026" s="4" t="s">
        <v>3108</v>
      </c>
      <c r="D3026" s="4" t="s">
        <v>3110</v>
      </c>
      <c r="E3026" s="4" t="s">
        <v>4063</v>
      </c>
      <c r="F3026" s="4">
        <v>0</v>
      </c>
      <c r="G3026" s="4">
        <v>0.126</v>
      </c>
      <c r="H3026" s="4">
        <v>14.5</v>
      </c>
      <c r="I3026" s="4">
        <v>0.13900000000000001</v>
      </c>
      <c r="J3026" s="4">
        <v>1.74</v>
      </c>
      <c r="K3026" s="4">
        <v>2.4300000000000002</v>
      </c>
      <c r="L3026" s="4">
        <v>0.83</v>
      </c>
      <c r="M3026" s="4">
        <v>12.3</v>
      </c>
      <c r="N3026" s="4">
        <v>4.33</v>
      </c>
      <c r="O3026" s="4">
        <v>54.9</v>
      </c>
      <c r="P3026" s="4">
        <v>22.7</v>
      </c>
      <c r="Q3026" s="4">
        <v>118</v>
      </c>
      <c r="R3026" s="4">
        <v>27.1</v>
      </c>
      <c r="S3026" s="4">
        <v>294</v>
      </c>
      <c r="T3026" s="4">
        <v>65.5</v>
      </c>
      <c r="U3026" s="4">
        <v>727</v>
      </c>
      <c r="V3026" s="4">
        <v>4.91</v>
      </c>
      <c r="W3026" s="4">
        <v>1.92</v>
      </c>
      <c r="X3026" s="4">
        <v>10780</v>
      </c>
      <c r="Y3026" s="4">
        <v>0.72499999999999998</v>
      </c>
      <c r="Z3026" s="4"/>
      <c r="AA3026" s="4">
        <v>670</v>
      </c>
      <c r="AB3026" s="4">
        <v>641</v>
      </c>
      <c r="AC3026" s="4">
        <v>0.16400000000000001</v>
      </c>
    </row>
    <row r="3027" spans="1:29" hidden="1" x14ac:dyDescent="0.25">
      <c r="A3027" s="4" t="s">
        <v>4140</v>
      </c>
      <c r="B3027" s="4" t="s">
        <v>3937</v>
      </c>
      <c r="C3027" s="4" t="s">
        <v>3108</v>
      </c>
      <c r="D3027" s="4" t="s">
        <v>3111</v>
      </c>
      <c r="E3027" s="4" t="s">
        <v>4063</v>
      </c>
      <c r="F3027" s="4">
        <v>0</v>
      </c>
      <c r="G3027" s="4">
        <v>2.41E-2</v>
      </c>
      <c r="H3027" s="4">
        <v>20.6</v>
      </c>
      <c r="I3027" s="4">
        <v>6.0600000000000001E-2</v>
      </c>
      <c r="J3027" s="4">
        <v>1.101</v>
      </c>
      <c r="K3027" s="4">
        <v>2.4900000000000002</v>
      </c>
      <c r="L3027" s="4">
        <v>0.78</v>
      </c>
      <c r="M3027" s="4">
        <v>17</v>
      </c>
      <c r="N3027" s="4">
        <v>6.73</v>
      </c>
      <c r="O3027" s="4">
        <v>91.5</v>
      </c>
      <c r="P3027" s="4">
        <v>38.9</v>
      </c>
      <c r="Q3027" s="4">
        <v>204</v>
      </c>
      <c r="R3027" s="4">
        <v>46.1</v>
      </c>
      <c r="S3027" s="4">
        <v>469</v>
      </c>
      <c r="T3027" s="4">
        <v>102.6</v>
      </c>
      <c r="U3027" s="4">
        <v>1234</v>
      </c>
      <c r="V3027" s="4">
        <v>6.14</v>
      </c>
      <c r="W3027" s="4">
        <v>3.74</v>
      </c>
      <c r="X3027" s="4">
        <v>9260</v>
      </c>
      <c r="Y3027" s="4">
        <v>1.3320000000000001</v>
      </c>
      <c r="Z3027" s="4"/>
      <c r="AA3027" s="4">
        <v>571</v>
      </c>
      <c r="AB3027" s="4">
        <v>709</v>
      </c>
      <c r="AC3027" s="4">
        <v>0.29499999999999998</v>
      </c>
    </row>
    <row r="3028" spans="1:29" hidden="1" x14ac:dyDescent="0.25">
      <c r="A3028" s="4" t="s">
        <v>4140</v>
      </c>
      <c r="B3028" s="4" t="s">
        <v>3937</v>
      </c>
      <c r="C3028" s="4" t="s">
        <v>3108</v>
      </c>
      <c r="D3028" s="4" t="s">
        <v>3112</v>
      </c>
      <c r="E3028" s="4" t="s">
        <v>4063</v>
      </c>
      <c r="F3028" s="4">
        <v>0</v>
      </c>
      <c r="G3028" s="4">
        <v>1.2699999999999999E-2</v>
      </c>
      <c r="H3028" s="4">
        <v>10.199999999999999</v>
      </c>
      <c r="I3028" s="4">
        <v>3.9399999999999998E-2</v>
      </c>
      <c r="J3028" s="4">
        <v>0.624</v>
      </c>
      <c r="K3028" s="4">
        <v>1.0900000000000001</v>
      </c>
      <c r="L3028" s="4">
        <v>0.38700000000000001</v>
      </c>
      <c r="M3028" s="4">
        <v>6.48</v>
      </c>
      <c r="N3028" s="4">
        <v>2.2999999999999998</v>
      </c>
      <c r="O3028" s="4">
        <v>30.2</v>
      </c>
      <c r="P3028" s="4">
        <v>12.6</v>
      </c>
      <c r="Q3028" s="4">
        <v>66.400000000000006</v>
      </c>
      <c r="R3028" s="4">
        <v>15.6</v>
      </c>
      <c r="S3028" s="4">
        <v>167</v>
      </c>
      <c r="T3028" s="4">
        <v>38.1</v>
      </c>
      <c r="U3028" s="4">
        <v>408</v>
      </c>
      <c r="V3028" s="4">
        <v>3.14</v>
      </c>
      <c r="W3028" s="4">
        <v>1.47</v>
      </c>
      <c r="X3028" s="4">
        <v>11110</v>
      </c>
      <c r="Y3028" s="4">
        <v>0.64400000000000002</v>
      </c>
      <c r="Z3028" s="4"/>
      <c r="AA3028" s="4">
        <v>310</v>
      </c>
      <c r="AB3028" s="4">
        <v>438</v>
      </c>
      <c r="AC3028" s="4">
        <v>8.1000000000000003E-2</v>
      </c>
    </row>
    <row r="3029" spans="1:29" hidden="1" x14ac:dyDescent="0.25">
      <c r="A3029" s="4" t="s">
        <v>4140</v>
      </c>
      <c r="B3029" s="4" t="s">
        <v>3937</v>
      </c>
      <c r="C3029" s="4" t="s">
        <v>3108</v>
      </c>
      <c r="D3029" s="4" t="s">
        <v>3113</v>
      </c>
      <c r="E3029" s="4" t="s">
        <v>4063</v>
      </c>
      <c r="F3029" s="4">
        <v>0</v>
      </c>
      <c r="G3029" s="4">
        <v>7.3</v>
      </c>
      <c r="H3029" s="4">
        <v>40.200000000000003</v>
      </c>
      <c r="I3029" s="4">
        <v>1.71</v>
      </c>
      <c r="J3029" s="4">
        <v>7.7</v>
      </c>
      <c r="K3029" s="4">
        <v>2.64</v>
      </c>
      <c r="L3029" s="4">
        <v>0.89</v>
      </c>
      <c r="M3029" s="4">
        <v>12.9</v>
      </c>
      <c r="N3029" s="4">
        <v>4.8099999999999996</v>
      </c>
      <c r="O3029" s="4">
        <v>64.8</v>
      </c>
      <c r="P3029" s="4">
        <v>28.5</v>
      </c>
      <c r="Q3029" s="4">
        <v>155.1</v>
      </c>
      <c r="R3029" s="4">
        <v>36.5</v>
      </c>
      <c r="S3029" s="4">
        <v>392</v>
      </c>
      <c r="T3029" s="4">
        <v>88.2</v>
      </c>
      <c r="U3029" s="4">
        <v>925</v>
      </c>
      <c r="V3029" s="4">
        <v>4.96</v>
      </c>
      <c r="W3029" s="4">
        <v>3.66</v>
      </c>
      <c r="X3029" s="4">
        <v>9760</v>
      </c>
      <c r="Y3029" s="4">
        <v>1.454</v>
      </c>
      <c r="Z3029" s="4"/>
      <c r="AA3029" s="4">
        <v>576</v>
      </c>
      <c r="AB3029" s="4">
        <v>808</v>
      </c>
      <c r="AC3029" s="4">
        <v>2.9</v>
      </c>
    </row>
    <row r="3030" spans="1:29" hidden="1" x14ac:dyDescent="0.25">
      <c r="A3030" s="4" t="s">
        <v>4140</v>
      </c>
      <c r="B3030" s="4" t="s">
        <v>3937</v>
      </c>
      <c r="C3030" s="4" t="s">
        <v>3108</v>
      </c>
      <c r="D3030" s="4" t="s">
        <v>3114</v>
      </c>
      <c r="E3030" s="4" t="s">
        <v>4063</v>
      </c>
      <c r="F3030" s="4">
        <v>0</v>
      </c>
      <c r="G3030" s="4">
        <v>3.9E-2</v>
      </c>
      <c r="H3030" s="4">
        <v>18.8</v>
      </c>
      <c r="I3030" s="4">
        <v>5.3199999999999997E-2</v>
      </c>
      <c r="J3030" s="4">
        <v>0.88</v>
      </c>
      <c r="K3030" s="4">
        <v>1.89</v>
      </c>
      <c r="L3030" s="4">
        <v>0.629</v>
      </c>
      <c r="M3030" s="4">
        <v>11.35</v>
      </c>
      <c r="N3030" s="4">
        <v>4.3600000000000003</v>
      </c>
      <c r="O3030" s="4">
        <v>59.5</v>
      </c>
      <c r="P3030" s="4">
        <v>25.4</v>
      </c>
      <c r="Q3030" s="4">
        <v>134.5</v>
      </c>
      <c r="R3030" s="4">
        <v>32.200000000000003</v>
      </c>
      <c r="S3030" s="4">
        <v>340</v>
      </c>
      <c r="T3030" s="4">
        <v>77.8</v>
      </c>
      <c r="U3030" s="4">
        <v>825</v>
      </c>
      <c r="V3030" s="4">
        <v>4.22</v>
      </c>
      <c r="W3030" s="4">
        <v>2.98</v>
      </c>
      <c r="X3030" s="4">
        <v>10610</v>
      </c>
      <c r="Y3030" s="4">
        <v>1.262</v>
      </c>
      <c r="Z3030" s="4"/>
      <c r="AA3030" s="4">
        <v>540</v>
      </c>
      <c r="AB3030" s="4">
        <v>734</v>
      </c>
      <c r="AC3030" s="4">
        <v>0.17299999999999999</v>
      </c>
    </row>
    <row r="3031" spans="1:29" hidden="1" x14ac:dyDescent="0.25">
      <c r="A3031" s="4" t="s">
        <v>4140</v>
      </c>
      <c r="B3031" s="4" t="s">
        <v>3937</v>
      </c>
      <c r="C3031" s="4" t="s">
        <v>3108</v>
      </c>
      <c r="D3031" s="4" t="s">
        <v>3115</v>
      </c>
      <c r="E3031" s="4" t="s">
        <v>4063</v>
      </c>
      <c r="F3031" s="4">
        <v>0</v>
      </c>
      <c r="G3031" s="4">
        <v>2.5999999999999999E-2</v>
      </c>
      <c r="H3031" s="4">
        <v>16.04</v>
      </c>
      <c r="I3031" s="4">
        <v>4.8800000000000003E-2</v>
      </c>
      <c r="J3031" s="4">
        <v>0.79500000000000004</v>
      </c>
      <c r="K3031" s="4">
        <v>1.66</v>
      </c>
      <c r="L3031" s="4">
        <v>0.53800000000000003</v>
      </c>
      <c r="M3031" s="4">
        <v>10.5</v>
      </c>
      <c r="N3031" s="4">
        <v>4.01</v>
      </c>
      <c r="O3031" s="4">
        <v>55.2</v>
      </c>
      <c r="P3031" s="4">
        <v>24.58</v>
      </c>
      <c r="Q3031" s="4">
        <v>132.80000000000001</v>
      </c>
      <c r="R3031" s="4">
        <v>30.99</v>
      </c>
      <c r="S3031" s="4">
        <v>332</v>
      </c>
      <c r="T3031" s="4">
        <v>75.7</v>
      </c>
      <c r="U3031" s="4">
        <v>788</v>
      </c>
      <c r="V3031" s="4">
        <v>4.3099999999999996</v>
      </c>
      <c r="W3031" s="4">
        <v>2.59</v>
      </c>
      <c r="X3031" s="4">
        <v>9720</v>
      </c>
      <c r="Y3031" s="4">
        <v>1.1299999999999999</v>
      </c>
      <c r="Z3031" s="4"/>
      <c r="AA3031" s="4">
        <v>440</v>
      </c>
      <c r="AB3031" s="4">
        <v>640</v>
      </c>
      <c r="AC3031" s="4">
        <v>0.17599999999999999</v>
      </c>
    </row>
    <row r="3032" spans="1:29" hidden="1" x14ac:dyDescent="0.25">
      <c r="A3032" s="4" t="s">
        <v>4140</v>
      </c>
      <c r="B3032" s="4" t="s">
        <v>3937</v>
      </c>
      <c r="C3032" s="4" t="s">
        <v>3108</v>
      </c>
      <c r="D3032" s="4" t="s">
        <v>3116</v>
      </c>
      <c r="E3032" s="4" t="s">
        <v>4063</v>
      </c>
      <c r="F3032" s="4">
        <v>0</v>
      </c>
      <c r="G3032" s="4">
        <v>23</v>
      </c>
      <c r="H3032" s="4">
        <v>74</v>
      </c>
      <c r="I3032" s="4">
        <v>6.9</v>
      </c>
      <c r="J3032" s="4">
        <v>27</v>
      </c>
      <c r="K3032" s="4">
        <v>6.4</v>
      </c>
      <c r="L3032" s="4">
        <v>1.1399999999999999</v>
      </c>
      <c r="M3032" s="4">
        <v>17.2</v>
      </c>
      <c r="N3032" s="4">
        <v>5.71</v>
      </c>
      <c r="O3032" s="4">
        <v>73.3</v>
      </c>
      <c r="P3032" s="4">
        <v>30.7</v>
      </c>
      <c r="Q3032" s="4">
        <v>158.69999999999999</v>
      </c>
      <c r="R3032" s="4">
        <v>36.200000000000003</v>
      </c>
      <c r="S3032" s="4">
        <v>382</v>
      </c>
      <c r="T3032" s="4">
        <v>83.8</v>
      </c>
      <c r="U3032" s="4">
        <v>955</v>
      </c>
      <c r="V3032" s="4">
        <v>4.7699999999999996</v>
      </c>
      <c r="W3032" s="4">
        <v>3.17</v>
      </c>
      <c r="X3032" s="4">
        <v>9600</v>
      </c>
      <c r="Y3032" s="4">
        <v>1.33</v>
      </c>
      <c r="Z3032" s="4"/>
      <c r="AA3032" s="4">
        <v>563</v>
      </c>
      <c r="AB3032" s="4">
        <v>779</v>
      </c>
      <c r="AC3032" s="4">
        <v>6.3</v>
      </c>
    </row>
    <row r="3033" spans="1:29" hidden="1" x14ac:dyDescent="0.25">
      <c r="A3033" s="4" t="s">
        <v>4140</v>
      </c>
      <c r="B3033" s="4" t="s">
        <v>3937</v>
      </c>
      <c r="C3033" s="4" t="s">
        <v>3108</v>
      </c>
      <c r="D3033" s="4" t="s">
        <v>3117</v>
      </c>
      <c r="E3033" s="4" t="s">
        <v>4063</v>
      </c>
      <c r="F3033" s="4">
        <v>0</v>
      </c>
      <c r="G3033" s="4">
        <v>0.67</v>
      </c>
      <c r="H3033" s="4">
        <v>13.1</v>
      </c>
      <c r="I3033" s="4">
        <v>0.31</v>
      </c>
      <c r="J3033" s="4">
        <v>1.39</v>
      </c>
      <c r="K3033" s="4">
        <v>1.26</v>
      </c>
      <c r="L3033" s="4">
        <v>0.433</v>
      </c>
      <c r="M3033" s="4">
        <v>6.52</v>
      </c>
      <c r="N3033" s="4">
        <v>2.35</v>
      </c>
      <c r="O3033" s="4">
        <v>33.1</v>
      </c>
      <c r="P3033" s="4">
        <v>14.27</v>
      </c>
      <c r="Q3033" s="4">
        <v>79.400000000000006</v>
      </c>
      <c r="R3033" s="4">
        <v>19.2</v>
      </c>
      <c r="S3033" s="4">
        <v>210.8</v>
      </c>
      <c r="T3033" s="4">
        <v>49.4</v>
      </c>
      <c r="U3033" s="4">
        <v>477</v>
      </c>
      <c r="V3033" s="4">
        <v>2.85</v>
      </c>
      <c r="W3033" s="4">
        <v>2.73</v>
      </c>
      <c r="X3033" s="4">
        <v>10040</v>
      </c>
      <c r="Y3033" s="4">
        <v>1.07</v>
      </c>
      <c r="Z3033" s="4"/>
      <c r="AA3033" s="4">
        <v>274</v>
      </c>
      <c r="AB3033" s="4">
        <v>496</v>
      </c>
      <c r="AC3033" s="4">
        <v>0.107</v>
      </c>
    </row>
    <row r="3034" spans="1:29" hidden="1" x14ac:dyDescent="0.25">
      <c r="A3034" s="4" t="s">
        <v>4140</v>
      </c>
      <c r="B3034" s="4" t="s">
        <v>3937</v>
      </c>
      <c r="C3034" s="4" t="s">
        <v>3108</v>
      </c>
      <c r="D3034" s="4" t="s">
        <v>3118</v>
      </c>
      <c r="E3034" s="4" t="s">
        <v>4063</v>
      </c>
      <c r="F3034" s="4">
        <v>1</v>
      </c>
      <c r="G3034" s="4">
        <v>47</v>
      </c>
      <c r="H3034" s="4">
        <v>100</v>
      </c>
      <c r="I3034" s="4">
        <v>10.199999999999999</v>
      </c>
      <c r="J3034" s="4">
        <v>36</v>
      </c>
      <c r="K3034" s="4">
        <v>8.1</v>
      </c>
      <c r="L3034" s="4">
        <v>0.42899999999999999</v>
      </c>
      <c r="M3034" s="4">
        <v>25.7</v>
      </c>
      <c r="N3034" s="4">
        <v>8.1999999999999993</v>
      </c>
      <c r="O3034" s="4">
        <v>98</v>
      </c>
      <c r="P3034" s="4">
        <v>36.799999999999997</v>
      </c>
      <c r="Q3034" s="4">
        <v>172</v>
      </c>
      <c r="R3034" s="4">
        <v>34.5</v>
      </c>
      <c r="S3034" s="4">
        <v>313</v>
      </c>
      <c r="T3034" s="4">
        <v>59.5</v>
      </c>
      <c r="U3034" s="4">
        <v>1050</v>
      </c>
      <c r="V3034" s="4">
        <v>18.7</v>
      </c>
      <c r="W3034" s="4">
        <v>1.53</v>
      </c>
      <c r="X3034" s="4">
        <v>8430</v>
      </c>
      <c r="Y3034" s="4">
        <v>0.873</v>
      </c>
      <c r="Z3034" s="4"/>
      <c r="AA3034" s="4">
        <v>178</v>
      </c>
      <c r="AB3034" s="4">
        <v>317</v>
      </c>
      <c r="AC3034" s="4">
        <v>2.84</v>
      </c>
    </row>
    <row r="3035" spans="1:29" hidden="1" x14ac:dyDescent="0.25">
      <c r="A3035" s="4" t="s">
        <v>4140</v>
      </c>
      <c r="B3035" s="4" t="s">
        <v>3937</v>
      </c>
      <c r="C3035" s="4" t="s">
        <v>3108</v>
      </c>
      <c r="D3035" s="4" t="s">
        <v>3119</v>
      </c>
      <c r="E3035" s="4" t="s">
        <v>4063</v>
      </c>
      <c r="F3035" s="4">
        <v>0</v>
      </c>
      <c r="G3035" s="4">
        <v>0.24399999999999999</v>
      </c>
      <c r="H3035" s="4">
        <v>18.23</v>
      </c>
      <c r="I3035" s="4">
        <v>0.16400000000000001</v>
      </c>
      <c r="J3035" s="4">
        <v>1.49</v>
      </c>
      <c r="K3035" s="4">
        <v>2.15</v>
      </c>
      <c r="L3035" s="4">
        <v>0.75</v>
      </c>
      <c r="M3035" s="4">
        <v>12.01</v>
      </c>
      <c r="N3035" s="4">
        <v>4.54</v>
      </c>
      <c r="O3035" s="4">
        <v>62</v>
      </c>
      <c r="P3035" s="4">
        <v>26.2</v>
      </c>
      <c r="Q3035" s="4">
        <v>143.4</v>
      </c>
      <c r="R3035" s="4">
        <v>35.1</v>
      </c>
      <c r="S3035" s="4">
        <v>393</v>
      </c>
      <c r="T3035" s="4">
        <v>89.7</v>
      </c>
      <c r="U3035" s="4">
        <v>859</v>
      </c>
      <c r="V3035" s="4">
        <v>5.43</v>
      </c>
      <c r="W3035" s="4">
        <v>2.98</v>
      </c>
      <c r="X3035" s="4">
        <v>10710</v>
      </c>
      <c r="Y3035" s="4">
        <v>1.61</v>
      </c>
      <c r="Z3035" s="4"/>
      <c r="AA3035" s="4">
        <v>481</v>
      </c>
      <c r="AB3035" s="4">
        <v>875</v>
      </c>
      <c r="AC3035" s="4">
        <v>0.39600000000000002</v>
      </c>
    </row>
    <row r="3036" spans="1:29" hidden="1" x14ac:dyDescent="0.25">
      <c r="A3036" s="4" t="s">
        <v>4140</v>
      </c>
      <c r="B3036" s="4" t="s">
        <v>3937</v>
      </c>
      <c r="C3036" s="4" t="s">
        <v>3108</v>
      </c>
      <c r="D3036" s="4" t="s">
        <v>3120</v>
      </c>
      <c r="E3036" s="4" t="s">
        <v>4063</v>
      </c>
      <c r="F3036" s="4">
        <v>0</v>
      </c>
      <c r="G3036" s="4">
        <v>2.35E-2</v>
      </c>
      <c r="H3036" s="4">
        <v>6.93</v>
      </c>
      <c r="I3036" s="4">
        <v>8.2000000000000003E-2</v>
      </c>
      <c r="J3036" s="4">
        <v>1.36</v>
      </c>
      <c r="K3036" s="4">
        <v>3.4</v>
      </c>
      <c r="L3036" s="4">
        <v>0.442</v>
      </c>
      <c r="M3036" s="4">
        <v>20.6</v>
      </c>
      <c r="N3036" s="4">
        <v>7.56</v>
      </c>
      <c r="O3036" s="4">
        <v>88.6</v>
      </c>
      <c r="P3036" s="4">
        <v>32.1</v>
      </c>
      <c r="Q3036" s="4">
        <v>153</v>
      </c>
      <c r="R3036" s="4">
        <v>33.299999999999997</v>
      </c>
      <c r="S3036" s="4">
        <v>340</v>
      </c>
      <c r="T3036" s="4">
        <v>71.099999999999994</v>
      </c>
      <c r="U3036" s="4">
        <v>1000</v>
      </c>
      <c r="V3036" s="4">
        <v>4.9000000000000004</v>
      </c>
      <c r="W3036" s="4">
        <v>1.59</v>
      </c>
      <c r="X3036" s="4">
        <v>10580</v>
      </c>
      <c r="Y3036" s="4">
        <v>1.1100000000000001</v>
      </c>
      <c r="Z3036" s="4"/>
      <c r="AA3036" s="4">
        <v>202</v>
      </c>
      <c r="AB3036" s="4">
        <v>749</v>
      </c>
      <c r="AC3036" s="4">
        <v>0.13100000000000001</v>
      </c>
    </row>
    <row r="3037" spans="1:29" hidden="1" x14ac:dyDescent="0.25">
      <c r="A3037" s="4" t="s">
        <v>4140</v>
      </c>
      <c r="B3037" s="4" t="s">
        <v>3937</v>
      </c>
      <c r="C3037" s="4" t="s">
        <v>3122</v>
      </c>
      <c r="D3037" s="4" t="s">
        <v>3121</v>
      </c>
      <c r="E3037" s="4" t="s">
        <v>4064</v>
      </c>
      <c r="F3037" s="4">
        <v>0</v>
      </c>
      <c r="G3037" s="4">
        <v>0.112</v>
      </c>
      <c r="H3037" s="4">
        <v>31.9</v>
      </c>
      <c r="I3037" s="4">
        <v>0.09</v>
      </c>
      <c r="J3037" s="4">
        <v>1.03</v>
      </c>
      <c r="K3037" s="4">
        <v>1.83</v>
      </c>
      <c r="L3037" s="4">
        <v>0.745</v>
      </c>
      <c r="M3037" s="4">
        <v>11.27</v>
      </c>
      <c r="N3037" s="4">
        <v>4.29</v>
      </c>
      <c r="O3037" s="4">
        <v>58.2</v>
      </c>
      <c r="P3037" s="4">
        <v>24.7</v>
      </c>
      <c r="Q3037" s="4">
        <v>136.9</v>
      </c>
      <c r="R3037" s="4">
        <v>34.299999999999997</v>
      </c>
      <c r="S3037" s="4">
        <v>381</v>
      </c>
      <c r="T3037" s="4">
        <v>83.8</v>
      </c>
      <c r="U3037" s="4">
        <v>847</v>
      </c>
      <c r="V3037" s="4">
        <v>3.81</v>
      </c>
      <c r="W3037" s="4">
        <v>5.56</v>
      </c>
      <c r="X3037" s="4">
        <v>9820</v>
      </c>
      <c r="Y3037" s="4">
        <v>2.42</v>
      </c>
      <c r="Z3037" s="4"/>
      <c r="AA3037" s="4">
        <v>322</v>
      </c>
      <c r="AB3037" s="4">
        <v>622</v>
      </c>
      <c r="AC3037" s="4">
        <v>0.20300000000000001</v>
      </c>
    </row>
    <row r="3038" spans="1:29" hidden="1" x14ac:dyDescent="0.25">
      <c r="A3038" s="4" t="s">
        <v>4140</v>
      </c>
      <c r="B3038" s="4" t="s">
        <v>3937</v>
      </c>
      <c r="C3038" s="4" t="s">
        <v>3122</v>
      </c>
      <c r="D3038" s="4" t="s">
        <v>3123</v>
      </c>
      <c r="E3038" s="4" t="s">
        <v>4064</v>
      </c>
      <c r="F3038" s="4">
        <v>0</v>
      </c>
      <c r="G3038" s="4">
        <v>0.254</v>
      </c>
      <c r="H3038" s="4">
        <v>22.1</v>
      </c>
      <c r="I3038" s="4">
        <v>8.6199999999999999E-2</v>
      </c>
      <c r="J3038" s="4">
        <v>0.95</v>
      </c>
      <c r="K3038" s="4">
        <v>1.57</v>
      </c>
      <c r="L3038" s="4">
        <v>0.61699999999999999</v>
      </c>
      <c r="M3038" s="4">
        <v>8.92</v>
      </c>
      <c r="N3038" s="4">
        <v>3.22</v>
      </c>
      <c r="O3038" s="4">
        <v>42.3</v>
      </c>
      <c r="P3038" s="4">
        <v>17.8</v>
      </c>
      <c r="Q3038" s="4">
        <v>98.5</v>
      </c>
      <c r="R3038" s="4">
        <v>24.1</v>
      </c>
      <c r="S3038" s="4">
        <v>267</v>
      </c>
      <c r="T3038" s="4">
        <v>59.9</v>
      </c>
      <c r="U3038" s="4">
        <v>609</v>
      </c>
      <c r="V3038" s="4">
        <v>7.4</v>
      </c>
      <c r="W3038" s="4">
        <v>2.9</v>
      </c>
      <c r="X3038" s="4">
        <v>9660</v>
      </c>
      <c r="Y3038" s="4">
        <v>1.387</v>
      </c>
      <c r="Z3038" s="4"/>
      <c r="AA3038" s="4">
        <v>228</v>
      </c>
      <c r="AB3038" s="4">
        <v>422</v>
      </c>
      <c r="AC3038" s="4">
        <v>0.83</v>
      </c>
    </row>
    <row r="3039" spans="1:29" hidden="1" x14ac:dyDescent="0.25">
      <c r="A3039" s="4" t="s">
        <v>4140</v>
      </c>
      <c r="B3039" s="4" t="s">
        <v>3937</v>
      </c>
      <c r="C3039" s="4" t="s">
        <v>3122</v>
      </c>
      <c r="D3039" s="4" t="s">
        <v>3124</v>
      </c>
      <c r="E3039" s="4" t="s">
        <v>4064</v>
      </c>
      <c r="F3039" s="4">
        <v>0</v>
      </c>
      <c r="G3039" s="4">
        <v>9.4E-2</v>
      </c>
      <c r="H3039" s="4">
        <v>23.9</v>
      </c>
      <c r="I3039" s="4">
        <v>6.83E-2</v>
      </c>
      <c r="J3039" s="4">
        <v>0.84</v>
      </c>
      <c r="K3039" s="4">
        <v>2.0099999999999998</v>
      </c>
      <c r="L3039" s="4">
        <v>0.75</v>
      </c>
      <c r="M3039" s="4">
        <v>11.5</v>
      </c>
      <c r="N3039" s="4">
        <v>4.09</v>
      </c>
      <c r="O3039" s="4">
        <v>52.6</v>
      </c>
      <c r="P3039" s="4">
        <v>21.6</v>
      </c>
      <c r="Q3039" s="4">
        <v>117</v>
      </c>
      <c r="R3039" s="4">
        <v>28.4</v>
      </c>
      <c r="S3039" s="4">
        <v>306</v>
      </c>
      <c r="T3039" s="4">
        <v>67.900000000000006</v>
      </c>
      <c r="U3039" s="4">
        <v>730</v>
      </c>
      <c r="V3039" s="4">
        <v>3.96</v>
      </c>
      <c r="W3039" s="4">
        <v>3.4</v>
      </c>
      <c r="X3039" s="4">
        <v>9840</v>
      </c>
      <c r="Y3039" s="4">
        <v>1.5640000000000001</v>
      </c>
      <c r="Z3039" s="4"/>
      <c r="AA3039" s="4">
        <v>258</v>
      </c>
      <c r="AB3039" s="4">
        <v>461</v>
      </c>
      <c r="AC3039" s="4">
        <v>0.156</v>
      </c>
    </row>
    <row r="3040" spans="1:29" hidden="1" x14ac:dyDescent="0.25">
      <c r="A3040" s="4" t="s">
        <v>4140</v>
      </c>
      <c r="B3040" s="4" t="s">
        <v>3937</v>
      </c>
      <c r="C3040" s="4" t="s">
        <v>3122</v>
      </c>
      <c r="D3040" s="4" t="s">
        <v>3125</v>
      </c>
      <c r="E3040" s="4" t="s">
        <v>4064</v>
      </c>
      <c r="F3040" s="4">
        <v>0</v>
      </c>
      <c r="G3040" s="4">
        <v>2.5999999999999999E-2</v>
      </c>
      <c r="H3040" s="4">
        <v>30.8</v>
      </c>
      <c r="I3040" s="4">
        <v>5.3600000000000002E-2</v>
      </c>
      <c r="J3040" s="4">
        <v>0.88800000000000001</v>
      </c>
      <c r="K3040" s="4">
        <v>1.94</v>
      </c>
      <c r="L3040" s="4">
        <v>0.80600000000000005</v>
      </c>
      <c r="M3040" s="4">
        <v>11.86</v>
      </c>
      <c r="N3040" s="4">
        <v>4.26</v>
      </c>
      <c r="O3040" s="4">
        <v>56.7</v>
      </c>
      <c r="P3040" s="4">
        <v>23.53</v>
      </c>
      <c r="Q3040" s="4">
        <v>130.19999999999999</v>
      </c>
      <c r="R3040" s="4">
        <v>31.7</v>
      </c>
      <c r="S3040" s="4">
        <v>347</v>
      </c>
      <c r="T3040" s="4">
        <v>76.599999999999994</v>
      </c>
      <c r="U3040" s="4">
        <v>806</v>
      </c>
      <c r="V3040" s="4">
        <v>3.34</v>
      </c>
      <c r="W3040" s="4">
        <v>4.91</v>
      </c>
      <c r="X3040" s="4">
        <v>9450</v>
      </c>
      <c r="Y3040" s="4">
        <v>2.09</v>
      </c>
      <c r="Z3040" s="4"/>
      <c r="AA3040" s="4">
        <v>349</v>
      </c>
      <c r="AB3040" s="4">
        <v>607</v>
      </c>
      <c r="AC3040" s="4">
        <v>0.126</v>
      </c>
    </row>
    <row r="3041" spans="1:29" hidden="1" x14ac:dyDescent="0.25">
      <c r="A3041" s="4" t="s">
        <v>4140</v>
      </c>
      <c r="B3041" s="4" t="s">
        <v>3937</v>
      </c>
      <c r="C3041" s="4" t="s">
        <v>3122</v>
      </c>
      <c r="D3041" s="4" t="s">
        <v>3126</v>
      </c>
      <c r="E3041" s="4" t="s">
        <v>4064</v>
      </c>
      <c r="F3041" s="4">
        <v>0</v>
      </c>
      <c r="G3041" s="4">
        <v>3.8E-3</v>
      </c>
      <c r="H3041" s="4">
        <v>37.1</v>
      </c>
      <c r="I3041" s="4">
        <v>5.0900000000000001E-2</v>
      </c>
      <c r="J3041" s="4">
        <v>0.96</v>
      </c>
      <c r="K3041" s="4">
        <v>2.19</v>
      </c>
      <c r="L3041" s="4">
        <v>0.85099999999999998</v>
      </c>
      <c r="M3041" s="4">
        <v>12.54</v>
      </c>
      <c r="N3041" s="4">
        <v>4.59</v>
      </c>
      <c r="O3041" s="4">
        <v>60.3</v>
      </c>
      <c r="P3041" s="4">
        <v>25.6</v>
      </c>
      <c r="Q3041" s="4">
        <v>138.80000000000001</v>
      </c>
      <c r="R3041" s="4">
        <v>34</v>
      </c>
      <c r="S3041" s="4">
        <v>367</v>
      </c>
      <c r="T3041" s="4">
        <v>82.1</v>
      </c>
      <c r="U3041" s="4">
        <v>866</v>
      </c>
      <c r="V3041" s="4">
        <v>3.31</v>
      </c>
      <c r="W3041" s="4">
        <v>5.36</v>
      </c>
      <c r="X3041" s="4">
        <v>9880</v>
      </c>
      <c r="Y3041" s="4">
        <v>2.2709999999999999</v>
      </c>
      <c r="Z3041" s="4"/>
      <c r="AA3041" s="4">
        <v>390</v>
      </c>
      <c r="AB3041" s="4">
        <v>659</v>
      </c>
      <c r="AC3041" s="4">
        <v>0.11799999999999999</v>
      </c>
    </row>
    <row r="3042" spans="1:29" hidden="1" x14ac:dyDescent="0.25">
      <c r="A3042" s="4" t="s">
        <v>4140</v>
      </c>
      <c r="B3042" s="4" t="s">
        <v>3937</v>
      </c>
      <c r="C3042" s="4" t="s">
        <v>3122</v>
      </c>
      <c r="D3042" s="4" t="s">
        <v>3127</v>
      </c>
      <c r="E3042" s="4" t="s">
        <v>4064</v>
      </c>
      <c r="F3042" s="4">
        <v>0</v>
      </c>
      <c r="G3042" s="4">
        <v>2.06E-2</v>
      </c>
      <c r="H3042" s="4">
        <v>18.510000000000002</v>
      </c>
      <c r="I3042" s="4">
        <v>3.8800000000000001E-2</v>
      </c>
      <c r="J3042" s="4">
        <v>0.73899999999999999</v>
      </c>
      <c r="K3042" s="4">
        <v>1.95</v>
      </c>
      <c r="L3042" s="4">
        <v>0.80400000000000005</v>
      </c>
      <c r="M3042" s="4">
        <v>12.13</v>
      </c>
      <c r="N3042" s="4">
        <v>4.79</v>
      </c>
      <c r="O3042" s="4">
        <v>64.400000000000006</v>
      </c>
      <c r="P3042" s="4">
        <v>28.1</v>
      </c>
      <c r="Q3042" s="4">
        <v>154.1</v>
      </c>
      <c r="R3042" s="4">
        <v>37.700000000000003</v>
      </c>
      <c r="S3042" s="4">
        <v>409</v>
      </c>
      <c r="T3042" s="4">
        <v>88.9</v>
      </c>
      <c r="U3042" s="4">
        <v>916</v>
      </c>
      <c r="V3042" s="4">
        <v>2.72</v>
      </c>
      <c r="W3042" s="4">
        <v>4.68</v>
      </c>
      <c r="X3042" s="4">
        <v>10140</v>
      </c>
      <c r="Y3042" s="4">
        <v>2.16</v>
      </c>
      <c r="Z3042" s="4"/>
      <c r="AA3042" s="4">
        <v>199.8</v>
      </c>
      <c r="AB3042" s="4">
        <v>533</v>
      </c>
      <c r="AC3042" s="4">
        <v>0.152</v>
      </c>
    </row>
    <row r="3043" spans="1:29" hidden="1" x14ac:dyDescent="0.25">
      <c r="A3043" s="4" t="s">
        <v>4140</v>
      </c>
      <c r="B3043" s="4" t="s">
        <v>3937</v>
      </c>
      <c r="C3043" s="4" t="s">
        <v>3122</v>
      </c>
      <c r="D3043" s="4" t="s">
        <v>3128</v>
      </c>
      <c r="E3043" s="4" t="s">
        <v>4064</v>
      </c>
      <c r="F3043" s="4">
        <v>0</v>
      </c>
      <c r="G3043" s="4">
        <v>5.8999999999999997E-2</v>
      </c>
      <c r="H3043" s="4">
        <v>58.3</v>
      </c>
      <c r="I3043" s="4">
        <v>0.17399999999999999</v>
      </c>
      <c r="J3043" s="4">
        <v>2.83</v>
      </c>
      <c r="K3043" s="4">
        <v>5.65</v>
      </c>
      <c r="L3043" s="4">
        <v>1.97</v>
      </c>
      <c r="M3043" s="4">
        <v>27.9</v>
      </c>
      <c r="N3043" s="4">
        <v>9.4</v>
      </c>
      <c r="O3043" s="4">
        <v>117</v>
      </c>
      <c r="P3043" s="4">
        <v>46.7</v>
      </c>
      <c r="Q3043" s="4">
        <v>241</v>
      </c>
      <c r="R3043" s="4">
        <v>56</v>
      </c>
      <c r="S3043" s="4">
        <v>587</v>
      </c>
      <c r="T3043" s="4">
        <v>125.9</v>
      </c>
      <c r="U3043" s="4">
        <v>1530</v>
      </c>
      <c r="V3043" s="4">
        <v>4.3600000000000003</v>
      </c>
      <c r="W3043" s="4">
        <v>6.84</v>
      </c>
      <c r="X3043" s="4">
        <v>10220</v>
      </c>
      <c r="Y3043" s="4">
        <v>2.38</v>
      </c>
      <c r="Z3043" s="4"/>
      <c r="AA3043" s="4">
        <v>970</v>
      </c>
      <c r="AB3043" s="4">
        <v>954</v>
      </c>
      <c r="AC3043" s="4">
        <v>0.20100000000000001</v>
      </c>
    </row>
    <row r="3044" spans="1:29" hidden="1" x14ac:dyDescent="0.25">
      <c r="A3044" s="4" t="s">
        <v>4140</v>
      </c>
      <c r="B3044" s="4" t="s">
        <v>3937</v>
      </c>
      <c r="C3044" s="4" t="s">
        <v>3122</v>
      </c>
      <c r="D3044" s="4" t="s">
        <v>3129</v>
      </c>
      <c r="E3044" s="4" t="s">
        <v>4064</v>
      </c>
      <c r="F3044" s="4">
        <v>0</v>
      </c>
      <c r="G3044" s="4">
        <v>0.33</v>
      </c>
      <c r="H3044" s="4">
        <v>31</v>
      </c>
      <c r="I3044" s="4">
        <v>0.122</v>
      </c>
      <c r="J3044" s="4">
        <v>1.23</v>
      </c>
      <c r="K3044" s="4">
        <v>2.35</v>
      </c>
      <c r="L3044" s="4">
        <v>0.96</v>
      </c>
      <c r="M3044" s="4">
        <v>15.2</v>
      </c>
      <c r="N3044" s="4">
        <v>5.73</v>
      </c>
      <c r="O3044" s="4">
        <v>76.8</v>
      </c>
      <c r="P3044" s="4">
        <v>32.200000000000003</v>
      </c>
      <c r="Q3044" s="4">
        <v>173</v>
      </c>
      <c r="R3044" s="4">
        <v>41.6</v>
      </c>
      <c r="S3044" s="4">
        <v>445</v>
      </c>
      <c r="T3044" s="4">
        <v>96.3</v>
      </c>
      <c r="U3044" s="4">
        <v>1089</v>
      </c>
      <c r="V3044" s="4">
        <v>2.92</v>
      </c>
      <c r="W3044" s="4">
        <v>8.6300000000000008</v>
      </c>
      <c r="X3044" s="4">
        <v>10180</v>
      </c>
      <c r="Y3044" s="4">
        <v>3.17</v>
      </c>
      <c r="Z3044" s="4"/>
      <c r="AA3044" s="4">
        <v>379</v>
      </c>
      <c r="AB3044" s="4">
        <v>845</v>
      </c>
      <c r="AC3044" s="4">
        <v>0.23899999999999999</v>
      </c>
    </row>
    <row r="3045" spans="1:29" hidden="1" x14ac:dyDescent="0.25">
      <c r="A3045" s="4" t="s">
        <v>4140</v>
      </c>
      <c r="B3045" s="4" t="s">
        <v>3937</v>
      </c>
      <c r="C3045" s="4" t="s">
        <v>3122</v>
      </c>
      <c r="D3045" s="4" t="s">
        <v>3130</v>
      </c>
      <c r="E3045" s="4" t="s">
        <v>4064</v>
      </c>
      <c r="F3045" s="4">
        <v>0</v>
      </c>
      <c r="G3045" s="4">
        <v>9.1999999999999998E-2</v>
      </c>
      <c r="H3045" s="4">
        <v>26.7</v>
      </c>
      <c r="I3045" s="4">
        <v>0.09</v>
      </c>
      <c r="J3045" s="4">
        <v>1.27</v>
      </c>
      <c r="K3045" s="4">
        <v>2.63</v>
      </c>
      <c r="L3045" s="4">
        <v>1.1200000000000001</v>
      </c>
      <c r="M3045" s="4">
        <v>15.8</v>
      </c>
      <c r="N3045" s="4">
        <v>5.71</v>
      </c>
      <c r="O3045" s="4">
        <v>76</v>
      </c>
      <c r="P3045" s="4">
        <v>31.5</v>
      </c>
      <c r="Q3045" s="4">
        <v>168</v>
      </c>
      <c r="R3045" s="4">
        <v>41</v>
      </c>
      <c r="S3045" s="4">
        <v>430</v>
      </c>
      <c r="T3045" s="4">
        <v>94</v>
      </c>
      <c r="U3045" s="4">
        <v>1052</v>
      </c>
      <c r="V3045" s="4">
        <v>2.85</v>
      </c>
      <c r="W3045" s="4">
        <v>5.42</v>
      </c>
      <c r="X3045" s="4">
        <v>9900</v>
      </c>
      <c r="Y3045" s="4">
        <v>2.17</v>
      </c>
      <c r="Z3045" s="4"/>
      <c r="AA3045" s="4">
        <v>365</v>
      </c>
      <c r="AB3045" s="4">
        <v>742</v>
      </c>
      <c r="AC3045" s="4">
        <v>0.16200000000000001</v>
      </c>
    </row>
    <row r="3046" spans="1:29" hidden="1" x14ac:dyDescent="0.25">
      <c r="A3046" s="4" t="s">
        <v>4140</v>
      </c>
      <c r="B3046" s="4" t="s">
        <v>3937</v>
      </c>
      <c r="C3046" s="4" t="s">
        <v>3122</v>
      </c>
      <c r="D3046" s="4" t="s">
        <v>3131</v>
      </c>
      <c r="E3046" s="4" t="s">
        <v>4064</v>
      </c>
      <c r="F3046" s="4">
        <v>0</v>
      </c>
      <c r="G3046" s="4">
        <v>6.3E-2</v>
      </c>
      <c r="H3046" s="4">
        <v>23.26</v>
      </c>
      <c r="I3046" s="4">
        <v>4.5699999999999998E-2</v>
      </c>
      <c r="J3046" s="4">
        <v>0.68300000000000005</v>
      </c>
      <c r="K3046" s="4">
        <v>1.7</v>
      </c>
      <c r="L3046" s="4">
        <v>0.72199999999999998</v>
      </c>
      <c r="M3046" s="4">
        <v>9.73</v>
      </c>
      <c r="N3046" s="4">
        <v>3.7</v>
      </c>
      <c r="O3046" s="4">
        <v>48.2</v>
      </c>
      <c r="P3046" s="4">
        <v>20.57</v>
      </c>
      <c r="Q3046" s="4">
        <v>113.6</v>
      </c>
      <c r="R3046" s="4">
        <v>28.01</v>
      </c>
      <c r="S3046" s="4">
        <v>306.89999999999998</v>
      </c>
      <c r="T3046" s="4">
        <v>70</v>
      </c>
      <c r="U3046" s="4">
        <v>694</v>
      </c>
      <c r="V3046" s="4">
        <v>3.07</v>
      </c>
      <c r="W3046" s="4">
        <v>3.87</v>
      </c>
      <c r="X3046" s="4">
        <v>9420</v>
      </c>
      <c r="Y3046" s="4">
        <v>1.823</v>
      </c>
      <c r="Z3046" s="4"/>
      <c r="AA3046" s="4">
        <v>219.9</v>
      </c>
      <c r="AB3046" s="4">
        <v>451</v>
      </c>
      <c r="AC3046" s="4">
        <v>0.11799999999999999</v>
      </c>
    </row>
    <row r="3047" spans="1:29" hidden="1" x14ac:dyDescent="0.25">
      <c r="A3047" s="4" t="s">
        <v>4140</v>
      </c>
      <c r="B3047" s="4" t="s">
        <v>3937</v>
      </c>
      <c r="C3047" s="4" t="s">
        <v>3122</v>
      </c>
      <c r="D3047" s="4" t="s">
        <v>3132</v>
      </c>
      <c r="E3047" s="4" t="s">
        <v>4064</v>
      </c>
      <c r="F3047" s="4">
        <v>0</v>
      </c>
      <c r="G3047" s="4">
        <v>2.2200000000000001E-2</v>
      </c>
      <c r="H3047" s="4">
        <v>31.2</v>
      </c>
      <c r="I3047" s="4">
        <v>8.5999999999999993E-2</v>
      </c>
      <c r="J3047" s="4">
        <v>1.46</v>
      </c>
      <c r="K3047" s="4">
        <v>3.12</v>
      </c>
      <c r="L3047" s="4">
        <v>1.08</v>
      </c>
      <c r="M3047" s="4">
        <v>15.9</v>
      </c>
      <c r="N3047" s="4">
        <v>5.61</v>
      </c>
      <c r="O3047" s="4">
        <v>71.099999999999994</v>
      </c>
      <c r="P3047" s="4">
        <v>30</v>
      </c>
      <c r="Q3047" s="4">
        <v>158</v>
      </c>
      <c r="R3047" s="4">
        <v>38.5</v>
      </c>
      <c r="S3047" s="4">
        <v>416</v>
      </c>
      <c r="T3047" s="4">
        <v>88.6</v>
      </c>
      <c r="U3047" s="4">
        <v>972</v>
      </c>
      <c r="V3047" s="4">
        <v>2.76</v>
      </c>
      <c r="W3047" s="4">
        <v>4.32</v>
      </c>
      <c r="X3047" s="4">
        <v>11100</v>
      </c>
      <c r="Y3047" s="4">
        <v>2.1</v>
      </c>
      <c r="Z3047" s="4"/>
      <c r="AA3047" s="4">
        <v>352</v>
      </c>
      <c r="AB3047" s="4">
        <v>637</v>
      </c>
      <c r="AC3047" s="4">
        <v>0.51</v>
      </c>
    </row>
    <row r="3048" spans="1:29" hidden="1" x14ac:dyDescent="0.25">
      <c r="A3048" s="4" t="s">
        <v>4140</v>
      </c>
      <c r="B3048" s="4" t="s">
        <v>3937</v>
      </c>
      <c r="C3048" s="4" t="s">
        <v>3122</v>
      </c>
      <c r="D3048" s="4" t="s">
        <v>3133</v>
      </c>
      <c r="E3048" s="4" t="s">
        <v>4064</v>
      </c>
      <c r="F3048" s="4">
        <v>0</v>
      </c>
      <c r="G3048" s="4">
        <v>2.1</v>
      </c>
      <c r="H3048" s="4">
        <v>32.6</v>
      </c>
      <c r="I3048" s="4">
        <v>0.6</v>
      </c>
      <c r="J3048" s="4">
        <v>2.8</v>
      </c>
      <c r="K3048" s="4">
        <v>1.93</v>
      </c>
      <c r="L3048" s="4">
        <v>0.71699999999999997</v>
      </c>
      <c r="M3048" s="4">
        <v>9.4</v>
      </c>
      <c r="N3048" s="4">
        <v>3.24</v>
      </c>
      <c r="O3048" s="4">
        <v>41.7</v>
      </c>
      <c r="P3048" s="4">
        <v>17.5</v>
      </c>
      <c r="Q3048" s="4">
        <v>91.9</v>
      </c>
      <c r="R3048" s="4">
        <v>22.7</v>
      </c>
      <c r="S3048" s="4">
        <v>253</v>
      </c>
      <c r="T3048" s="4">
        <v>55.6</v>
      </c>
      <c r="U3048" s="4">
        <v>588</v>
      </c>
      <c r="V3048" s="4">
        <v>4.7699999999999996</v>
      </c>
      <c r="W3048" s="4">
        <v>3.34</v>
      </c>
      <c r="X3048" s="4">
        <v>9580</v>
      </c>
      <c r="Y3048" s="4">
        <v>1.65</v>
      </c>
      <c r="Z3048" s="4"/>
      <c r="AA3048" s="4">
        <v>306</v>
      </c>
      <c r="AB3048" s="4">
        <v>519</v>
      </c>
      <c r="AC3048" s="4">
        <v>1.26</v>
      </c>
    </row>
    <row r="3049" spans="1:29" hidden="1" x14ac:dyDescent="0.25">
      <c r="A3049" s="4" t="s">
        <v>4140</v>
      </c>
      <c r="B3049" s="4" t="s">
        <v>3937</v>
      </c>
      <c r="C3049" s="4" t="s">
        <v>3122</v>
      </c>
      <c r="D3049" s="4" t="s">
        <v>3134</v>
      </c>
      <c r="E3049" s="4" t="s">
        <v>4064</v>
      </c>
      <c r="F3049" s="4">
        <v>0</v>
      </c>
      <c r="G3049" s="4">
        <v>5.8999999999999997E-2</v>
      </c>
      <c r="H3049" s="4">
        <v>24.1</v>
      </c>
      <c r="I3049" s="4">
        <v>5.8999999999999997E-2</v>
      </c>
      <c r="J3049" s="4">
        <v>0.89</v>
      </c>
      <c r="K3049" s="4">
        <v>2.0099999999999998</v>
      </c>
      <c r="L3049" s="4">
        <v>0.78</v>
      </c>
      <c r="M3049" s="4">
        <v>10.7</v>
      </c>
      <c r="N3049" s="4">
        <v>4.18</v>
      </c>
      <c r="O3049" s="4">
        <v>52.5</v>
      </c>
      <c r="P3049" s="4">
        <v>22.1</v>
      </c>
      <c r="Q3049" s="4">
        <v>118</v>
      </c>
      <c r="R3049" s="4">
        <v>28.9</v>
      </c>
      <c r="S3049" s="4">
        <v>319</v>
      </c>
      <c r="T3049" s="4">
        <v>71</v>
      </c>
      <c r="U3049" s="4">
        <v>750</v>
      </c>
      <c r="V3049" s="4">
        <v>2.99</v>
      </c>
      <c r="W3049" s="4">
        <v>3.19</v>
      </c>
      <c r="X3049" s="4">
        <v>10090</v>
      </c>
      <c r="Y3049" s="4">
        <v>1.47</v>
      </c>
      <c r="Z3049" s="4"/>
      <c r="AA3049" s="4">
        <v>257</v>
      </c>
      <c r="AB3049" s="4">
        <v>511</v>
      </c>
      <c r="AC3049" s="4">
        <v>0.159</v>
      </c>
    </row>
    <row r="3050" spans="1:29" hidden="1" x14ac:dyDescent="0.25">
      <c r="A3050" s="4" t="s">
        <v>4140</v>
      </c>
      <c r="B3050" s="4" t="s">
        <v>3937</v>
      </c>
      <c r="C3050" s="4" t="s">
        <v>3122</v>
      </c>
      <c r="D3050" s="4" t="s">
        <v>3135</v>
      </c>
      <c r="E3050" s="4" t="s">
        <v>4064</v>
      </c>
      <c r="F3050" s="4">
        <v>0</v>
      </c>
      <c r="G3050" s="4">
        <v>0.45</v>
      </c>
      <c r="H3050" s="4">
        <v>40.799999999999997</v>
      </c>
      <c r="I3050" s="4">
        <v>0.18099999999999999</v>
      </c>
      <c r="J3050" s="4">
        <v>2.02</v>
      </c>
      <c r="K3050" s="4">
        <v>3.35</v>
      </c>
      <c r="L3050" s="4">
        <v>1.19</v>
      </c>
      <c r="M3050" s="4">
        <v>17.2</v>
      </c>
      <c r="N3050" s="4">
        <v>6</v>
      </c>
      <c r="O3050" s="4">
        <v>74.599999999999994</v>
      </c>
      <c r="P3050" s="4">
        <v>30.4</v>
      </c>
      <c r="Q3050" s="4">
        <v>158.9</v>
      </c>
      <c r="R3050" s="4">
        <v>37.9</v>
      </c>
      <c r="S3050" s="4">
        <v>403</v>
      </c>
      <c r="T3050" s="4">
        <v>87.7</v>
      </c>
      <c r="U3050" s="4">
        <v>999</v>
      </c>
      <c r="V3050" s="4">
        <v>3.83</v>
      </c>
      <c r="W3050" s="4">
        <v>4.8499999999999996</v>
      </c>
      <c r="X3050" s="4">
        <v>9590</v>
      </c>
      <c r="Y3050" s="4">
        <v>1.88</v>
      </c>
      <c r="Z3050" s="4"/>
      <c r="AA3050" s="4">
        <v>565</v>
      </c>
      <c r="AB3050" s="4">
        <v>639</v>
      </c>
      <c r="AC3050" s="4">
        <v>0.36899999999999999</v>
      </c>
    </row>
    <row r="3051" spans="1:29" hidden="1" x14ac:dyDescent="0.25">
      <c r="A3051" s="4" t="s">
        <v>4140</v>
      </c>
      <c r="B3051" s="4" t="s">
        <v>3937</v>
      </c>
      <c r="C3051" s="4" t="s">
        <v>3122</v>
      </c>
      <c r="D3051" s="4" t="s">
        <v>3136</v>
      </c>
      <c r="E3051" s="4" t="s">
        <v>4064</v>
      </c>
      <c r="F3051" s="4">
        <v>0</v>
      </c>
      <c r="G3051" s="4">
        <v>0.188</v>
      </c>
      <c r="H3051" s="4">
        <v>34.5</v>
      </c>
      <c r="I3051" s="4">
        <v>8.6999999999999994E-2</v>
      </c>
      <c r="J3051" s="4">
        <v>0.8</v>
      </c>
      <c r="K3051" s="4">
        <v>1.59</v>
      </c>
      <c r="L3051" s="4">
        <v>0.65400000000000003</v>
      </c>
      <c r="M3051" s="4">
        <v>8.56</v>
      </c>
      <c r="N3051" s="4">
        <v>3.19</v>
      </c>
      <c r="O3051" s="4">
        <v>40</v>
      </c>
      <c r="P3051" s="4">
        <v>17.21</v>
      </c>
      <c r="Q3051" s="4">
        <v>91.7</v>
      </c>
      <c r="R3051" s="4">
        <v>22.66</v>
      </c>
      <c r="S3051" s="4">
        <v>246.6</v>
      </c>
      <c r="T3051" s="4">
        <v>54.7</v>
      </c>
      <c r="U3051" s="4">
        <v>562</v>
      </c>
      <c r="V3051" s="4">
        <v>3.69</v>
      </c>
      <c r="W3051" s="4">
        <v>3.02</v>
      </c>
      <c r="X3051" s="4">
        <v>10110</v>
      </c>
      <c r="Y3051" s="4">
        <v>1.84</v>
      </c>
      <c r="Z3051" s="4"/>
      <c r="AA3051" s="4">
        <v>415</v>
      </c>
      <c r="AB3051" s="4">
        <v>542</v>
      </c>
      <c r="AC3051" s="4">
        <v>0.32200000000000001</v>
      </c>
    </row>
    <row r="3052" spans="1:29" hidden="1" x14ac:dyDescent="0.25">
      <c r="A3052" s="4" t="s">
        <v>4140</v>
      </c>
      <c r="B3052" s="4" t="s">
        <v>3937</v>
      </c>
      <c r="C3052" s="4" t="s">
        <v>3138</v>
      </c>
      <c r="D3052" s="4" t="s">
        <v>3137</v>
      </c>
      <c r="E3052" s="4" t="s">
        <v>4063</v>
      </c>
      <c r="F3052" s="4">
        <v>0</v>
      </c>
      <c r="G3052" s="4">
        <v>0.17299999999999999</v>
      </c>
      <c r="H3052" s="4">
        <v>31.9</v>
      </c>
      <c r="I3052" s="4">
        <v>0.1203</v>
      </c>
      <c r="J3052" s="4">
        <v>1.45</v>
      </c>
      <c r="K3052" s="4">
        <v>3.05</v>
      </c>
      <c r="L3052" s="4">
        <v>1.115</v>
      </c>
      <c r="M3052" s="4">
        <v>15.42</v>
      </c>
      <c r="N3052" s="4">
        <v>5.66</v>
      </c>
      <c r="O3052" s="4">
        <v>71.599999999999994</v>
      </c>
      <c r="P3052" s="4">
        <v>29.6</v>
      </c>
      <c r="Q3052" s="4">
        <v>155.69999999999999</v>
      </c>
      <c r="R3052" s="4">
        <v>37.700000000000003</v>
      </c>
      <c r="S3052" s="4">
        <v>408</v>
      </c>
      <c r="T3052" s="4">
        <v>89.6</v>
      </c>
      <c r="U3052" s="4">
        <v>967</v>
      </c>
      <c r="V3052" s="4">
        <v>4.57</v>
      </c>
      <c r="W3052" s="4">
        <v>4.59</v>
      </c>
      <c r="X3052" s="4">
        <v>9980</v>
      </c>
      <c r="Y3052" s="4">
        <v>2.0750000000000002</v>
      </c>
      <c r="Z3052" s="4"/>
      <c r="AA3052" s="4">
        <v>423</v>
      </c>
      <c r="AB3052" s="4">
        <v>665</v>
      </c>
      <c r="AC3052" s="4">
        <v>0.17499999999999999</v>
      </c>
    </row>
    <row r="3053" spans="1:29" hidden="1" x14ac:dyDescent="0.25">
      <c r="A3053" s="4" t="s">
        <v>4140</v>
      </c>
      <c r="B3053" s="4" t="s">
        <v>3937</v>
      </c>
      <c r="C3053" s="4" t="s">
        <v>3138</v>
      </c>
      <c r="D3053" s="4" t="s">
        <v>3139</v>
      </c>
      <c r="E3053" s="4" t="s">
        <v>4063</v>
      </c>
      <c r="F3053" s="4">
        <v>0</v>
      </c>
      <c r="G3053" s="4">
        <v>0.29799999999999999</v>
      </c>
      <c r="H3053" s="4">
        <v>27.8</v>
      </c>
      <c r="I3053" s="4">
        <v>0.14299999999999999</v>
      </c>
      <c r="J3053" s="4">
        <v>1.6</v>
      </c>
      <c r="K3053" s="4">
        <v>2.86</v>
      </c>
      <c r="L3053" s="4">
        <v>1.1060000000000001</v>
      </c>
      <c r="M3053" s="4">
        <v>15.59</v>
      </c>
      <c r="N3053" s="4">
        <v>5.66</v>
      </c>
      <c r="O3053" s="4">
        <v>72</v>
      </c>
      <c r="P3053" s="4">
        <v>30</v>
      </c>
      <c r="Q3053" s="4">
        <v>158</v>
      </c>
      <c r="R3053" s="4">
        <v>38.5</v>
      </c>
      <c r="S3053" s="4">
        <v>415</v>
      </c>
      <c r="T3053" s="4">
        <v>91.6</v>
      </c>
      <c r="U3053" s="4">
        <v>997</v>
      </c>
      <c r="V3053" s="4">
        <v>4.3600000000000003</v>
      </c>
      <c r="W3053" s="4">
        <v>4.68</v>
      </c>
      <c r="X3053" s="4">
        <v>9800</v>
      </c>
      <c r="Y3053" s="4">
        <v>1.99</v>
      </c>
      <c r="Z3053" s="4"/>
      <c r="AA3053" s="4">
        <v>354</v>
      </c>
      <c r="AB3053" s="4">
        <v>655</v>
      </c>
      <c r="AC3053" s="4">
        <v>0.14599999999999999</v>
      </c>
    </row>
    <row r="3054" spans="1:29" hidden="1" x14ac:dyDescent="0.25">
      <c r="A3054" s="4" t="s">
        <v>4140</v>
      </c>
      <c r="B3054" s="4" t="s">
        <v>3937</v>
      </c>
      <c r="C3054" s="4" t="s">
        <v>3138</v>
      </c>
      <c r="D3054" s="4" t="s">
        <v>3140</v>
      </c>
      <c r="E3054" s="4" t="s">
        <v>4063</v>
      </c>
      <c r="F3054" s="4">
        <v>0</v>
      </c>
      <c r="G3054" s="4">
        <v>4.1000000000000003E-3</v>
      </c>
      <c r="H3054" s="4">
        <v>28.1</v>
      </c>
      <c r="I3054" s="4">
        <v>6.0199999999999997E-2</v>
      </c>
      <c r="J3054" s="4">
        <v>1.1299999999999999</v>
      </c>
      <c r="K3054" s="4">
        <v>2.5299999999999998</v>
      </c>
      <c r="L3054" s="4">
        <v>1.06</v>
      </c>
      <c r="M3054" s="4">
        <v>14.37</v>
      </c>
      <c r="N3054" s="4">
        <v>5.08</v>
      </c>
      <c r="O3054" s="4">
        <v>65.2</v>
      </c>
      <c r="P3054" s="4">
        <v>27.2</v>
      </c>
      <c r="Q3054" s="4">
        <v>143</v>
      </c>
      <c r="R3054" s="4">
        <v>35.6</v>
      </c>
      <c r="S3054" s="4">
        <v>386</v>
      </c>
      <c r="T3054" s="4">
        <v>84.3</v>
      </c>
      <c r="U3054" s="4">
        <v>894</v>
      </c>
      <c r="V3054" s="4">
        <v>3.02</v>
      </c>
      <c r="W3054" s="4">
        <v>3.95</v>
      </c>
      <c r="X3054" s="4">
        <v>10030</v>
      </c>
      <c r="Y3054" s="4">
        <v>1.74</v>
      </c>
      <c r="Z3054" s="4"/>
      <c r="AA3054" s="4">
        <v>321</v>
      </c>
      <c r="AB3054" s="4">
        <v>587</v>
      </c>
      <c r="AC3054" s="4">
        <v>0.124</v>
      </c>
    </row>
    <row r="3055" spans="1:29" hidden="1" x14ac:dyDescent="0.25">
      <c r="A3055" s="4" t="s">
        <v>4140</v>
      </c>
      <c r="B3055" s="4" t="s">
        <v>3937</v>
      </c>
      <c r="C3055" s="4" t="s">
        <v>3138</v>
      </c>
      <c r="D3055" s="4" t="s">
        <v>3141</v>
      </c>
      <c r="E3055" s="4" t="s">
        <v>4063</v>
      </c>
      <c r="F3055" s="4">
        <v>0</v>
      </c>
      <c r="G3055" s="4">
        <v>5.7000000000000002E-3</v>
      </c>
      <c r="H3055" s="4">
        <v>34.299999999999997</v>
      </c>
      <c r="I3055" s="4">
        <v>6.6100000000000006E-2</v>
      </c>
      <c r="J3055" s="4">
        <v>1.1499999999999999</v>
      </c>
      <c r="K3055" s="4">
        <v>2.75</v>
      </c>
      <c r="L3055" s="4">
        <v>1.1200000000000001</v>
      </c>
      <c r="M3055" s="4">
        <v>14.8</v>
      </c>
      <c r="N3055" s="4">
        <v>5.32</v>
      </c>
      <c r="O3055" s="4">
        <v>67.900000000000006</v>
      </c>
      <c r="P3055" s="4">
        <v>28.4</v>
      </c>
      <c r="Q3055" s="4">
        <v>149.80000000000001</v>
      </c>
      <c r="R3055" s="4">
        <v>36.799999999999997</v>
      </c>
      <c r="S3055" s="4">
        <v>398</v>
      </c>
      <c r="T3055" s="4">
        <v>88</v>
      </c>
      <c r="U3055" s="4">
        <v>936</v>
      </c>
      <c r="V3055" s="4">
        <v>3.8</v>
      </c>
      <c r="W3055" s="4">
        <v>5.62</v>
      </c>
      <c r="X3055" s="4">
        <v>9450</v>
      </c>
      <c r="Y3055" s="4">
        <v>2.2930000000000001</v>
      </c>
      <c r="Z3055" s="4"/>
      <c r="AA3055" s="4">
        <v>367</v>
      </c>
      <c r="AB3055" s="4">
        <v>627</v>
      </c>
      <c r="AC3055" s="4">
        <v>0.112</v>
      </c>
    </row>
    <row r="3056" spans="1:29" hidden="1" x14ac:dyDescent="0.25">
      <c r="A3056" s="4" t="s">
        <v>4140</v>
      </c>
      <c r="B3056" s="4" t="s">
        <v>3937</v>
      </c>
      <c r="C3056" s="4" t="s">
        <v>3138</v>
      </c>
      <c r="D3056" s="4" t="s">
        <v>3142</v>
      </c>
      <c r="E3056" s="4" t="s">
        <v>4063</v>
      </c>
      <c r="F3056" s="4">
        <v>0</v>
      </c>
      <c r="G3056" s="4">
        <v>0.35</v>
      </c>
      <c r="H3056" s="4">
        <v>29.2</v>
      </c>
      <c r="I3056" s="4">
        <v>0.17399999999999999</v>
      </c>
      <c r="J3056" s="4">
        <v>1.91</v>
      </c>
      <c r="K3056" s="4">
        <v>3.21</v>
      </c>
      <c r="L3056" s="4">
        <v>1.21</v>
      </c>
      <c r="M3056" s="4">
        <v>16.5</v>
      </c>
      <c r="N3056" s="4">
        <v>5.68</v>
      </c>
      <c r="O3056" s="4">
        <v>71.900000000000006</v>
      </c>
      <c r="P3056" s="4">
        <v>29.2</v>
      </c>
      <c r="Q3056" s="4">
        <v>150</v>
      </c>
      <c r="R3056" s="4">
        <v>36.5</v>
      </c>
      <c r="S3056" s="4">
        <v>392</v>
      </c>
      <c r="T3056" s="4">
        <v>85.5</v>
      </c>
      <c r="U3056" s="4">
        <v>952</v>
      </c>
      <c r="V3056" s="4">
        <v>4.6399999999999997</v>
      </c>
      <c r="W3056" s="4">
        <v>3.85</v>
      </c>
      <c r="X3056" s="4">
        <v>10160</v>
      </c>
      <c r="Y3056" s="4">
        <v>1.79</v>
      </c>
      <c r="Z3056" s="4"/>
      <c r="AA3056" s="4">
        <v>374</v>
      </c>
      <c r="AB3056" s="4">
        <v>586</v>
      </c>
      <c r="AC3056" s="4">
        <v>0.222</v>
      </c>
    </row>
    <row r="3057" spans="1:29" hidden="1" x14ac:dyDescent="0.25">
      <c r="A3057" s="4" t="s">
        <v>4140</v>
      </c>
      <c r="B3057" s="4" t="s">
        <v>3937</v>
      </c>
      <c r="C3057" s="4" t="s">
        <v>3138</v>
      </c>
      <c r="D3057" s="4" t="s">
        <v>3143</v>
      </c>
      <c r="E3057" s="4" t="s">
        <v>4063</v>
      </c>
      <c r="F3057" s="4">
        <v>0</v>
      </c>
      <c r="G3057" s="4">
        <v>7.9000000000000008E-3</v>
      </c>
      <c r="H3057" s="4">
        <v>17.600000000000001</v>
      </c>
      <c r="I3057" s="4">
        <v>1.9400000000000001E-2</v>
      </c>
      <c r="J3057" s="4">
        <v>0.41099999999999998</v>
      </c>
      <c r="K3057" s="4">
        <v>1.1399999999999999</v>
      </c>
      <c r="L3057" s="4">
        <v>0.46400000000000002</v>
      </c>
      <c r="M3057" s="4">
        <v>7.17</v>
      </c>
      <c r="N3057" s="4">
        <v>2.87</v>
      </c>
      <c r="O3057" s="4">
        <v>39</v>
      </c>
      <c r="P3057" s="4">
        <v>17.5</v>
      </c>
      <c r="Q3057" s="4">
        <v>100.6</v>
      </c>
      <c r="R3057" s="4">
        <v>25.8</v>
      </c>
      <c r="S3057" s="4">
        <v>296</v>
      </c>
      <c r="T3057" s="4">
        <v>67.7</v>
      </c>
      <c r="U3057" s="4">
        <v>614</v>
      </c>
      <c r="V3057" s="4">
        <v>3.28</v>
      </c>
      <c r="W3057" s="4">
        <v>4.29</v>
      </c>
      <c r="X3057" s="4">
        <v>11480</v>
      </c>
      <c r="Y3057" s="4">
        <v>2.38</v>
      </c>
      <c r="Z3057" s="4"/>
      <c r="AA3057" s="4">
        <v>179</v>
      </c>
      <c r="AB3057" s="4">
        <v>513</v>
      </c>
      <c r="AC3057" s="4">
        <v>0.11899999999999999</v>
      </c>
    </row>
    <row r="3058" spans="1:29" hidden="1" x14ac:dyDescent="0.25">
      <c r="A3058" s="4" t="s">
        <v>4140</v>
      </c>
      <c r="B3058" s="4" t="s">
        <v>3937</v>
      </c>
      <c r="C3058" s="4" t="s">
        <v>3138</v>
      </c>
      <c r="D3058" s="4" t="s">
        <v>3144</v>
      </c>
      <c r="E3058" s="4" t="s">
        <v>4063</v>
      </c>
      <c r="F3058" s="4">
        <v>0</v>
      </c>
      <c r="G3058" s="4">
        <v>0.33</v>
      </c>
      <c r="H3058" s="4">
        <v>32.1</v>
      </c>
      <c r="I3058" s="4">
        <v>0.128</v>
      </c>
      <c r="J3058" s="4">
        <v>1.1200000000000001</v>
      </c>
      <c r="K3058" s="4">
        <v>2.0099999999999998</v>
      </c>
      <c r="L3058" s="4">
        <v>0.75800000000000001</v>
      </c>
      <c r="M3058" s="4">
        <v>11.9</v>
      </c>
      <c r="N3058" s="4">
        <v>4.3099999999999996</v>
      </c>
      <c r="O3058" s="4">
        <v>56.3</v>
      </c>
      <c r="P3058" s="4">
        <v>23.8</v>
      </c>
      <c r="Q3058" s="4">
        <v>126</v>
      </c>
      <c r="R3058" s="4">
        <v>31.3</v>
      </c>
      <c r="S3058" s="4">
        <v>343</v>
      </c>
      <c r="T3058" s="4">
        <v>74.8</v>
      </c>
      <c r="U3058" s="4">
        <v>785</v>
      </c>
      <c r="V3058" s="4">
        <v>3.81</v>
      </c>
      <c r="W3058" s="4">
        <v>5.04</v>
      </c>
      <c r="X3058" s="4">
        <v>9760</v>
      </c>
      <c r="Y3058" s="4">
        <v>2.1</v>
      </c>
      <c r="Z3058" s="4"/>
      <c r="AA3058" s="4">
        <v>348</v>
      </c>
      <c r="AB3058" s="4">
        <v>581</v>
      </c>
      <c r="AC3058" s="4">
        <v>0.24</v>
      </c>
    </row>
    <row r="3059" spans="1:29" hidden="1" x14ac:dyDescent="0.25">
      <c r="A3059" s="4" t="s">
        <v>4140</v>
      </c>
      <c r="B3059" s="4" t="s">
        <v>3937</v>
      </c>
      <c r="C3059" s="4" t="s">
        <v>3138</v>
      </c>
      <c r="D3059" s="4" t="s">
        <v>3145</v>
      </c>
      <c r="E3059" s="4" t="s">
        <v>4063</v>
      </c>
      <c r="F3059" s="4">
        <v>0</v>
      </c>
      <c r="G3059" s="4">
        <v>4.3999999999999997E-2</v>
      </c>
      <c r="H3059" s="4">
        <v>27.2</v>
      </c>
      <c r="I3059" s="4">
        <v>8.6999999999999994E-2</v>
      </c>
      <c r="J3059" s="4">
        <v>1.53</v>
      </c>
      <c r="K3059" s="4">
        <v>3.15</v>
      </c>
      <c r="L3059" s="4">
        <v>1.23</v>
      </c>
      <c r="M3059" s="4">
        <v>16.8</v>
      </c>
      <c r="N3059" s="4">
        <v>5.96</v>
      </c>
      <c r="O3059" s="4">
        <v>76.2</v>
      </c>
      <c r="P3059" s="4">
        <v>31.5</v>
      </c>
      <c r="Q3059" s="4">
        <v>162.6</v>
      </c>
      <c r="R3059" s="4">
        <v>39.4</v>
      </c>
      <c r="S3059" s="4">
        <v>420</v>
      </c>
      <c r="T3059" s="4">
        <v>89.8</v>
      </c>
      <c r="U3059" s="4">
        <v>1032</v>
      </c>
      <c r="V3059" s="4">
        <v>3.68</v>
      </c>
      <c r="W3059" s="4">
        <v>3.93</v>
      </c>
      <c r="X3059" s="4">
        <v>9460</v>
      </c>
      <c r="Y3059" s="4">
        <v>1.7529999999999999</v>
      </c>
      <c r="Z3059" s="4"/>
      <c r="AA3059" s="4">
        <v>339</v>
      </c>
      <c r="AB3059" s="4">
        <v>622</v>
      </c>
      <c r="AC3059" s="4">
        <v>0.156</v>
      </c>
    </row>
    <row r="3060" spans="1:29" hidden="1" x14ac:dyDescent="0.25">
      <c r="A3060" s="4" t="s">
        <v>4140</v>
      </c>
      <c r="B3060" s="4" t="s">
        <v>3937</v>
      </c>
      <c r="C3060" s="4" t="s">
        <v>3138</v>
      </c>
      <c r="D3060" s="4" t="s">
        <v>3146</v>
      </c>
      <c r="E3060" s="4" t="s">
        <v>4063</v>
      </c>
      <c r="F3060" s="4">
        <v>0</v>
      </c>
      <c r="G3060" s="4">
        <v>0.20899999999999999</v>
      </c>
      <c r="H3060" s="4">
        <v>27.3</v>
      </c>
      <c r="I3060" s="4">
        <v>0.11</v>
      </c>
      <c r="J3060" s="4">
        <v>0.98</v>
      </c>
      <c r="K3060" s="4">
        <v>1.55</v>
      </c>
      <c r="L3060" s="4">
        <v>0.60199999999999998</v>
      </c>
      <c r="M3060" s="4">
        <v>8.56</v>
      </c>
      <c r="N3060" s="4">
        <v>3.15</v>
      </c>
      <c r="O3060" s="4">
        <v>40.6</v>
      </c>
      <c r="P3060" s="4">
        <v>16.98</v>
      </c>
      <c r="Q3060" s="4">
        <v>91.1</v>
      </c>
      <c r="R3060" s="4">
        <v>22.7</v>
      </c>
      <c r="S3060" s="4">
        <v>251</v>
      </c>
      <c r="T3060" s="4">
        <v>57</v>
      </c>
      <c r="U3060" s="4">
        <v>577</v>
      </c>
      <c r="V3060" s="4">
        <v>7</v>
      </c>
      <c r="W3060" s="4">
        <v>3.93</v>
      </c>
      <c r="X3060" s="4">
        <v>10500</v>
      </c>
      <c r="Y3060" s="4">
        <v>2.5099999999999998</v>
      </c>
      <c r="Z3060" s="4"/>
      <c r="AA3060" s="4">
        <v>400</v>
      </c>
      <c r="AB3060" s="4">
        <v>818</v>
      </c>
      <c r="AC3060" s="4">
        <v>0.55000000000000004</v>
      </c>
    </row>
    <row r="3061" spans="1:29" hidden="1" x14ac:dyDescent="0.25">
      <c r="A3061" s="4" t="s">
        <v>4140</v>
      </c>
      <c r="B3061" s="4" t="s">
        <v>3937</v>
      </c>
      <c r="C3061" s="4" t="s">
        <v>3138</v>
      </c>
      <c r="D3061" s="4" t="s">
        <v>3147</v>
      </c>
      <c r="E3061" s="4" t="s">
        <v>4063</v>
      </c>
      <c r="F3061" s="4">
        <v>0</v>
      </c>
      <c r="G3061" s="4">
        <v>0.21</v>
      </c>
      <c r="H3061" s="4">
        <v>26.7</v>
      </c>
      <c r="I3061" s="4">
        <v>0.19700000000000001</v>
      </c>
      <c r="J3061" s="4">
        <v>2.5299999999999998</v>
      </c>
      <c r="K3061" s="4">
        <v>4.25</v>
      </c>
      <c r="L3061" s="4">
        <v>1.57</v>
      </c>
      <c r="M3061" s="4">
        <v>21.2</v>
      </c>
      <c r="N3061" s="4">
        <v>6.94</v>
      </c>
      <c r="O3061" s="4">
        <v>83.2</v>
      </c>
      <c r="P3061" s="4">
        <v>32.6</v>
      </c>
      <c r="Q3061" s="4">
        <v>160</v>
      </c>
      <c r="R3061" s="4">
        <v>36.5</v>
      </c>
      <c r="S3061" s="4">
        <v>372.8</v>
      </c>
      <c r="T3061" s="4">
        <v>79.400000000000006</v>
      </c>
      <c r="U3061" s="4">
        <v>1024</v>
      </c>
      <c r="V3061" s="4">
        <v>5.7</v>
      </c>
      <c r="W3061" s="4">
        <v>2.75</v>
      </c>
      <c r="X3061" s="4">
        <v>8910</v>
      </c>
      <c r="Y3061" s="4">
        <v>1.139</v>
      </c>
      <c r="Z3061" s="4"/>
      <c r="AA3061" s="4">
        <v>275</v>
      </c>
      <c r="AB3061" s="4">
        <v>390</v>
      </c>
      <c r="AC3061" s="4">
        <v>0.254</v>
      </c>
    </row>
    <row r="3062" spans="1:29" hidden="1" x14ac:dyDescent="0.25">
      <c r="A3062" s="4" t="s">
        <v>4140</v>
      </c>
      <c r="B3062" s="4" t="s">
        <v>3937</v>
      </c>
      <c r="C3062" s="4" t="s">
        <v>3138</v>
      </c>
      <c r="D3062" s="4" t="s">
        <v>3148</v>
      </c>
      <c r="E3062" s="4" t="s">
        <v>4063</v>
      </c>
      <c r="F3062" s="4">
        <v>0</v>
      </c>
      <c r="G3062" s="4">
        <v>0.152</v>
      </c>
      <c r="H3062" s="4">
        <v>30.72</v>
      </c>
      <c r="I3062" s="4">
        <v>9.9199999999999997E-2</v>
      </c>
      <c r="J3062" s="4">
        <v>1.1100000000000001</v>
      </c>
      <c r="K3062" s="4">
        <v>2.14</v>
      </c>
      <c r="L3062" s="4">
        <v>0.81699999999999995</v>
      </c>
      <c r="M3062" s="4">
        <v>12.17</v>
      </c>
      <c r="N3062" s="4">
        <v>4.57</v>
      </c>
      <c r="O3062" s="4">
        <v>60.4</v>
      </c>
      <c r="P3062" s="4">
        <v>26.03</v>
      </c>
      <c r="Q3062" s="4">
        <v>140</v>
      </c>
      <c r="R3062" s="4">
        <v>35.54</v>
      </c>
      <c r="S3062" s="4">
        <v>393.8</v>
      </c>
      <c r="T3062" s="4">
        <v>87.2</v>
      </c>
      <c r="U3062" s="4">
        <v>861</v>
      </c>
      <c r="V3062" s="4">
        <v>6.03</v>
      </c>
      <c r="W3062" s="4">
        <v>5.18</v>
      </c>
      <c r="X3062" s="4">
        <v>10150</v>
      </c>
      <c r="Y3062" s="4">
        <v>2.3660000000000001</v>
      </c>
      <c r="Z3062" s="4"/>
      <c r="AA3062" s="4">
        <v>308.5</v>
      </c>
      <c r="AB3062" s="4">
        <v>577</v>
      </c>
      <c r="AC3062" s="4">
        <v>0.377</v>
      </c>
    </row>
    <row r="3063" spans="1:29" hidden="1" x14ac:dyDescent="0.25">
      <c r="A3063" s="4" t="s">
        <v>4140</v>
      </c>
      <c r="B3063" s="4" t="s">
        <v>3937</v>
      </c>
      <c r="C3063" s="4" t="s">
        <v>3138</v>
      </c>
      <c r="D3063" s="4" t="s">
        <v>3149</v>
      </c>
      <c r="E3063" s="4" t="s">
        <v>4063</v>
      </c>
      <c r="F3063" s="4">
        <v>0</v>
      </c>
      <c r="G3063" s="4">
        <v>3.1E-2</v>
      </c>
      <c r="H3063" s="4">
        <v>30.7</v>
      </c>
      <c r="I3063" s="4">
        <v>7.0000000000000007E-2</v>
      </c>
      <c r="J3063" s="4">
        <v>1.05</v>
      </c>
      <c r="K3063" s="4">
        <v>2.25</v>
      </c>
      <c r="L3063" s="4">
        <v>0.94</v>
      </c>
      <c r="M3063" s="4">
        <v>12.5</v>
      </c>
      <c r="N3063" s="4">
        <v>4.5599999999999996</v>
      </c>
      <c r="O3063" s="4">
        <v>58.5</v>
      </c>
      <c r="P3063" s="4">
        <v>24.5</v>
      </c>
      <c r="Q3063" s="4">
        <v>131</v>
      </c>
      <c r="R3063" s="4">
        <v>32.4</v>
      </c>
      <c r="S3063" s="4">
        <v>352</v>
      </c>
      <c r="T3063" s="4">
        <v>79.5</v>
      </c>
      <c r="U3063" s="4">
        <v>828</v>
      </c>
      <c r="V3063" s="4">
        <v>4.09</v>
      </c>
      <c r="W3063" s="4">
        <v>4.55</v>
      </c>
      <c r="X3063" s="4">
        <v>9620</v>
      </c>
      <c r="Y3063" s="4">
        <v>1.79</v>
      </c>
      <c r="Z3063" s="4"/>
      <c r="AA3063" s="4">
        <v>317</v>
      </c>
      <c r="AB3063" s="4">
        <v>542</v>
      </c>
      <c r="AC3063" s="4">
        <v>0.125</v>
      </c>
    </row>
    <row r="3064" spans="1:29" hidden="1" x14ac:dyDescent="0.25">
      <c r="A3064" s="4" t="s">
        <v>4141</v>
      </c>
      <c r="B3064" s="4" t="s">
        <v>3939</v>
      </c>
      <c r="C3064" s="4" t="s">
        <v>3151</v>
      </c>
      <c r="D3064" s="4" t="s">
        <v>3150</v>
      </c>
      <c r="E3064" s="4" t="s">
        <v>158</v>
      </c>
      <c r="F3064" s="4">
        <v>0</v>
      </c>
      <c r="G3064" s="4">
        <v>2.4927365262492819E-2</v>
      </c>
      <c r="H3064" s="4">
        <v>23.90816045619523</v>
      </c>
      <c r="I3064" s="4">
        <v>0.18935387362416109</v>
      </c>
      <c r="J3064" s="4">
        <v>3.288279669951546</v>
      </c>
      <c r="K3064" s="4">
        <v>7.2706488688806914</v>
      </c>
      <c r="L3064" s="4">
        <v>0.65604446853579568</v>
      </c>
      <c r="M3064" s="4">
        <v>34.109147469325208</v>
      </c>
      <c r="N3064" s="4">
        <v>10.39103890457274</v>
      </c>
      <c r="O3064" s="4">
        <v>117.6039597944345</v>
      </c>
      <c r="P3064" s="4">
        <v>42.459075324592433</v>
      </c>
      <c r="Q3064" s="4">
        <v>182.24920020658021</v>
      </c>
      <c r="R3064" s="4">
        <v>37.054058594836157</v>
      </c>
      <c r="S3064" s="4">
        <v>330.87819046690248</v>
      </c>
      <c r="T3064" s="4">
        <v>62.15133550739445</v>
      </c>
      <c r="U3064" s="4">
        <v>1205.0651347989481</v>
      </c>
      <c r="V3064" s="4">
        <v>9.2162910645852776</v>
      </c>
      <c r="W3064" s="4">
        <v>10.33066491534233</v>
      </c>
      <c r="X3064" s="4">
        <v>10006.32126956396</v>
      </c>
      <c r="Y3064" s="4">
        <v>3.0136003147974399</v>
      </c>
      <c r="Z3064" s="4">
        <v>28.76800386134531</v>
      </c>
      <c r="AA3064" s="4">
        <v>36.109145764291732</v>
      </c>
      <c r="AB3064" s="4">
        <v>54.536754499873503</v>
      </c>
      <c r="AC3064" s="4"/>
    </row>
    <row r="3065" spans="1:29" hidden="1" x14ac:dyDescent="0.25">
      <c r="A3065" s="4" t="s">
        <v>4141</v>
      </c>
      <c r="B3065" s="4" t="s">
        <v>3939</v>
      </c>
      <c r="C3065" s="4" t="s">
        <v>3151</v>
      </c>
      <c r="D3065" s="4" t="s">
        <v>3152</v>
      </c>
      <c r="E3065" s="4" t="s">
        <v>158</v>
      </c>
      <c r="F3065" s="4">
        <v>0</v>
      </c>
      <c r="G3065" s="4">
        <v>7.0118900348452459E-2</v>
      </c>
      <c r="H3065" s="4">
        <v>23.20026901968226</v>
      </c>
      <c r="I3065" s="4">
        <v>0.74325782695643461</v>
      </c>
      <c r="J3065" s="4">
        <v>14.075415036290339</v>
      </c>
      <c r="K3065" s="4">
        <v>19.636217912311821</v>
      </c>
      <c r="L3065" s="4">
        <v>2.4885894458576709</v>
      </c>
      <c r="M3065" s="4">
        <v>77.973567003864744</v>
      </c>
      <c r="N3065" s="4">
        <v>20.83225920537409</v>
      </c>
      <c r="O3065" s="4">
        <v>217.07197481860919</v>
      </c>
      <c r="P3065" s="4">
        <v>72.537880588569905</v>
      </c>
      <c r="Q3065" s="4">
        <v>286.16542831180158</v>
      </c>
      <c r="R3065" s="4">
        <v>54.141917868430987</v>
      </c>
      <c r="S3065" s="4">
        <v>468.12881576856512</v>
      </c>
      <c r="T3065" s="4">
        <v>85.460418983753172</v>
      </c>
      <c r="U3065" s="4">
        <v>1996.6451949294001</v>
      </c>
      <c r="V3065" s="4">
        <v>15.250037344057001</v>
      </c>
      <c r="W3065" s="4">
        <v>4.1756497597995201</v>
      </c>
      <c r="X3065" s="4">
        <v>9279.4464583263689</v>
      </c>
      <c r="Y3065" s="4">
        <v>1.37367409371309</v>
      </c>
      <c r="Z3065" s="4">
        <v>19.520985677810771</v>
      </c>
      <c r="AA3065" s="4">
        <v>34.757577636139622</v>
      </c>
      <c r="AB3065" s="4">
        <v>34.490223170263391</v>
      </c>
      <c r="AC3065" s="4"/>
    </row>
    <row r="3066" spans="1:29" hidden="1" x14ac:dyDescent="0.25">
      <c r="A3066" s="4" t="s">
        <v>4141</v>
      </c>
      <c r="B3066" s="4" t="s">
        <v>3939</v>
      </c>
      <c r="C3066" s="4" t="s">
        <v>3151</v>
      </c>
      <c r="D3066" s="4" t="s">
        <v>3153</v>
      </c>
      <c r="E3066" s="4" t="s">
        <v>158</v>
      </c>
      <c r="F3066" s="4">
        <v>0</v>
      </c>
      <c r="G3066" s="4">
        <v>0.01</v>
      </c>
      <c r="H3066" s="4">
        <v>19.445795973806419</v>
      </c>
      <c r="I3066" s="4">
        <v>0.1160075457406007</v>
      </c>
      <c r="J3066" s="4">
        <v>1.7590198469445451</v>
      </c>
      <c r="K3066" s="4">
        <v>4.8525835964922681</v>
      </c>
      <c r="L3066" s="4">
        <v>0.3316351852517363</v>
      </c>
      <c r="M3066" s="4">
        <v>26.348962656227659</v>
      </c>
      <c r="N3066" s="4">
        <v>8.9985471834597526</v>
      </c>
      <c r="O3066" s="4">
        <v>107.8663472214498</v>
      </c>
      <c r="P3066" s="4">
        <v>40.830872292116517</v>
      </c>
      <c r="Q3066" s="4">
        <v>179.16830267409071</v>
      </c>
      <c r="R3066" s="4">
        <v>36.887117154573502</v>
      </c>
      <c r="S3066" s="4">
        <v>334.31055221786141</v>
      </c>
      <c r="T3066" s="4">
        <v>62.967037488660829</v>
      </c>
      <c r="U3066" s="4">
        <v>1168.4558931846441</v>
      </c>
      <c r="V3066" s="4">
        <v>7.3786319816014574</v>
      </c>
      <c r="W3066" s="4">
        <v>12.582883039116471</v>
      </c>
      <c r="X3066" s="4">
        <v>10568.244504025501</v>
      </c>
      <c r="Y3066" s="4">
        <v>3.9294188663602818</v>
      </c>
      <c r="Z3066" s="4">
        <v>39.030304117727098</v>
      </c>
      <c r="AA3066" s="4">
        <v>35.185770566763992</v>
      </c>
      <c r="AB3066" s="4">
        <v>74.802525873485394</v>
      </c>
      <c r="AC3066" s="4"/>
    </row>
    <row r="3067" spans="1:29" hidden="1" x14ac:dyDescent="0.25">
      <c r="A3067" s="4" t="s">
        <v>4141</v>
      </c>
      <c r="B3067" s="4" t="s">
        <v>3939</v>
      </c>
      <c r="C3067" s="4" t="s">
        <v>3151</v>
      </c>
      <c r="D3067" s="4" t="s">
        <v>3154</v>
      </c>
      <c r="E3067" s="4" t="s">
        <v>158</v>
      </c>
      <c r="F3067" s="4">
        <v>0</v>
      </c>
      <c r="G3067" s="4">
        <v>1.138823120656674E-2</v>
      </c>
      <c r="H3067" s="4">
        <v>21.435413774843049</v>
      </c>
      <c r="I3067" s="4">
        <v>0.14993278823314499</v>
      </c>
      <c r="J3067" s="4">
        <v>3.0998588172242858</v>
      </c>
      <c r="K3067" s="4">
        <v>5.8926990585969623</v>
      </c>
      <c r="L3067" s="4">
        <v>0.58316859529047071</v>
      </c>
      <c r="M3067" s="4">
        <v>29.061153076899839</v>
      </c>
      <c r="N3067" s="4">
        <v>8.8339660660047912</v>
      </c>
      <c r="O3067" s="4">
        <v>97.86376202717544</v>
      </c>
      <c r="P3067" s="4">
        <v>35.718627725983538</v>
      </c>
      <c r="Q3067" s="4">
        <v>150.57537776462041</v>
      </c>
      <c r="R3067" s="4">
        <v>30.80016420860057</v>
      </c>
      <c r="S3067" s="4">
        <v>277.18660998785663</v>
      </c>
      <c r="T3067" s="4">
        <v>52.506860872945893</v>
      </c>
      <c r="U3067" s="4">
        <v>1010.382930149614</v>
      </c>
      <c r="V3067" s="4">
        <v>11.277248597034751</v>
      </c>
      <c r="W3067" s="4">
        <v>7.4072210190214607</v>
      </c>
      <c r="X3067" s="4">
        <v>9533.8536380955611</v>
      </c>
      <c r="Y3067" s="4">
        <v>2.0200549491294999</v>
      </c>
      <c r="Z3067" s="4">
        <v>18.61062964977906</v>
      </c>
      <c r="AA3067" s="4">
        <v>25.297106756083341</v>
      </c>
      <c r="AB3067" s="4">
        <v>33.335054735582347</v>
      </c>
      <c r="AC3067" s="4"/>
    </row>
    <row r="3068" spans="1:29" hidden="1" x14ac:dyDescent="0.25">
      <c r="A3068" s="4" t="s">
        <v>4141</v>
      </c>
      <c r="B3068" s="4" t="s">
        <v>3939</v>
      </c>
      <c r="C3068" s="4" t="s">
        <v>3151</v>
      </c>
      <c r="D3068" s="4" t="s">
        <v>3155</v>
      </c>
      <c r="E3068" s="4" t="s">
        <v>158</v>
      </c>
      <c r="F3068" s="4">
        <v>0</v>
      </c>
      <c r="G3068" s="4">
        <v>3.3054311005604763E-2</v>
      </c>
      <c r="H3068" s="4">
        <v>18.983549412812351</v>
      </c>
      <c r="I3068" s="4">
        <v>0.17190241103578169</v>
      </c>
      <c r="J3068" s="4">
        <v>2.2408458175364401</v>
      </c>
      <c r="K3068" s="4">
        <v>5.7233308573136927</v>
      </c>
      <c r="L3068" s="4">
        <v>1.0325029185720369</v>
      </c>
      <c r="M3068" s="4">
        <v>24.579029257500629</v>
      </c>
      <c r="N3068" s="4">
        <v>7.7841457492637414</v>
      </c>
      <c r="O3068" s="4">
        <v>87.044403401043837</v>
      </c>
      <c r="P3068" s="4">
        <v>31.7019532304992</v>
      </c>
      <c r="Q3068" s="4">
        <v>133.48850871485459</v>
      </c>
      <c r="R3068" s="4">
        <v>28.048103585932701</v>
      </c>
      <c r="S3068" s="4">
        <v>254.54368338867641</v>
      </c>
      <c r="T3068" s="4">
        <v>47.787709725255603</v>
      </c>
      <c r="U3068" s="4">
        <v>899.66241582868986</v>
      </c>
      <c r="V3068" s="4">
        <v>16.81138670176453</v>
      </c>
      <c r="W3068" s="4">
        <v>4.6983410464612341</v>
      </c>
      <c r="X3068" s="4">
        <v>9629.2974297118544</v>
      </c>
      <c r="Y3068" s="4">
        <v>1.2921812928164951</v>
      </c>
      <c r="Z3068" s="4">
        <v>11.222195525633371</v>
      </c>
      <c r="AA3068" s="4">
        <v>16.86436630505284</v>
      </c>
      <c r="AB3068" s="4">
        <v>21.279497560407581</v>
      </c>
      <c r="AC3068" s="4"/>
    </row>
    <row r="3069" spans="1:29" hidden="1" x14ac:dyDescent="0.25">
      <c r="A3069" s="4" t="s">
        <v>4141</v>
      </c>
      <c r="B3069" s="4" t="s">
        <v>3939</v>
      </c>
      <c r="C3069" s="4" t="s">
        <v>3151</v>
      </c>
      <c r="D3069" s="4" t="s">
        <v>3156</v>
      </c>
      <c r="E3069" s="4" t="s">
        <v>158</v>
      </c>
      <c r="F3069" s="4">
        <v>0</v>
      </c>
      <c r="G3069" s="4">
        <v>2.6338285425195149E-2</v>
      </c>
      <c r="H3069" s="4">
        <v>20.57443811796119</v>
      </c>
      <c r="I3069" s="4">
        <v>0.52378454033776312</v>
      </c>
      <c r="J3069" s="4">
        <v>8.3227768226704644</v>
      </c>
      <c r="K3069" s="4">
        <v>13.707755210267511</v>
      </c>
      <c r="L3069" s="4">
        <v>1.7985858842958451</v>
      </c>
      <c r="M3069" s="4">
        <v>60.311137353768828</v>
      </c>
      <c r="N3069" s="4">
        <v>16.642884204792569</v>
      </c>
      <c r="O3069" s="4">
        <v>179.04289990178651</v>
      </c>
      <c r="P3069" s="4">
        <v>62.205773813188017</v>
      </c>
      <c r="Q3069" s="4">
        <v>250.66364584204601</v>
      </c>
      <c r="R3069" s="4">
        <v>48.790318711309013</v>
      </c>
      <c r="S3069" s="4">
        <v>425.88081228254703</v>
      </c>
      <c r="T3069" s="4">
        <v>78.540990031556234</v>
      </c>
      <c r="U3069" s="4">
        <v>1737.7728755728031</v>
      </c>
      <c r="V3069" s="4">
        <v>14.493675251206289</v>
      </c>
      <c r="W3069" s="4">
        <v>4.0874743219020404</v>
      </c>
      <c r="X3069" s="4">
        <v>9632.8715204014534</v>
      </c>
      <c r="Y3069" s="4">
        <v>1.2799885487220479</v>
      </c>
      <c r="Z3069" s="4">
        <v>17.120966575999379</v>
      </c>
      <c r="AA3069" s="4">
        <v>30.560033980575039</v>
      </c>
      <c r="AB3069" s="4">
        <v>32.311512529732148</v>
      </c>
      <c r="AC3069" s="4"/>
    </row>
    <row r="3070" spans="1:29" hidden="1" x14ac:dyDescent="0.25">
      <c r="A3070" s="4" t="s">
        <v>4141</v>
      </c>
      <c r="B3070" s="4" t="s">
        <v>3939</v>
      </c>
      <c r="C3070" s="4" t="s">
        <v>3151</v>
      </c>
      <c r="D3070" s="4" t="s">
        <v>3157</v>
      </c>
      <c r="E3070" s="4" t="s">
        <v>158</v>
      </c>
      <c r="F3070" s="4">
        <v>0</v>
      </c>
      <c r="G3070" s="4">
        <v>1.4863678113942069</v>
      </c>
      <c r="H3070" s="4">
        <v>19.18512021107367</v>
      </c>
      <c r="I3070" s="4">
        <v>1.0151844509641139</v>
      </c>
      <c r="J3070" s="4">
        <v>10.79284113303058</v>
      </c>
      <c r="K3070" s="4">
        <v>12.401627442301329</v>
      </c>
      <c r="L3070" s="4">
        <v>2.1554345559481201</v>
      </c>
      <c r="M3070" s="4">
        <v>47.270576871512958</v>
      </c>
      <c r="N3070" s="4">
        <v>12.83758568796388</v>
      </c>
      <c r="O3070" s="4">
        <v>136.67062581385611</v>
      </c>
      <c r="P3070" s="4">
        <v>45.991328827999119</v>
      </c>
      <c r="Q3070" s="4">
        <v>186.05986882001849</v>
      </c>
      <c r="R3070" s="4">
        <v>36.311397171322987</v>
      </c>
      <c r="S3070" s="4">
        <v>317.29891612706609</v>
      </c>
      <c r="T3070" s="4">
        <v>59.137769238161141</v>
      </c>
      <c r="U3070" s="4">
        <v>1300.8502471121719</v>
      </c>
      <c r="V3070" s="4">
        <v>16.769990030003768</v>
      </c>
      <c r="W3070" s="4">
        <v>2.165954981955982</v>
      </c>
      <c r="X3070" s="4">
        <v>9095.0693968320302</v>
      </c>
      <c r="Y3070" s="4">
        <v>0.72832537669873554</v>
      </c>
      <c r="Z3070" s="4">
        <v>11.6586991764855</v>
      </c>
      <c r="AA3070" s="4">
        <v>21.61995052815778</v>
      </c>
      <c r="AB3070" s="4">
        <v>19.92458391657145</v>
      </c>
      <c r="AC3070" s="4"/>
    </row>
    <row r="3071" spans="1:29" hidden="1" x14ac:dyDescent="0.25">
      <c r="A3071" s="4" t="s">
        <v>4141</v>
      </c>
      <c r="B3071" s="4" t="s">
        <v>3939</v>
      </c>
      <c r="C3071" s="4" t="s">
        <v>3151</v>
      </c>
      <c r="D3071" s="4" t="s">
        <v>3158</v>
      </c>
      <c r="E3071" s="4" t="s">
        <v>158</v>
      </c>
      <c r="F3071" s="4">
        <v>0</v>
      </c>
      <c r="G3071" s="4">
        <v>3.407115221650605E-2</v>
      </c>
      <c r="H3071" s="4">
        <v>27.191983315164411</v>
      </c>
      <c r="I3071" s="4">
        <v>0.62986303103353136</v>
      </c>
      <c r="J3071" s="4">
        <v>11.550980905464529</v>
      </c>
      <c r="K3071" s="4">
        <v>18.717441352253381</v>
      </c>
      <c r="L3071" s="4">
        <v>2.700046536153347</v>
      </c>
      <c r="M3071" s="4">
        <v>77.236819224276346</v>
      </c>
      <c r="N3071" s="4">
        <v>21.63020422855428</v>
      </c>
      <c r="O3071" s="4">
        <v>230.0407492902828</v>
      </c>
      <c r="P3071" s="4">
        <v>78.974557194523342</v>
      </c>
      <c r="Q3071" s="4">
        <v>313.66062855386878</v>
      </c>
      <c r="R3071" s="4">
        <v>60.67157845014372</v>
      </c>
      <c r="S3071" s="4">
        <v>521.61116476313782</v>
      </c>
      <c r="T3071" s="4">
        <v>96.163326246072188</v>
      </c>
      <c r="U3071" s="4">
        <v>2166.854855047266</v>
      </c>
      <c r="V3071" s="4">
        <v>9.8829153877179312</v>
      </c>
      <c r="W3071" s="4">
        <v>3.954276659682368</v>
      </c>
      <c r="X3071" s="4">
        <v>9153.4242078398402</v>
      </c>
      <c r="Y3071" s="4">
        <v>1.4536960137241359</v>
      </c>
      <c r="Z3071" s="4">
        <v>33.843762604597543</v>
      </c>
      <c r="AA3071" s="4">
        <v>51.254618711803523</v>
      </c>
      <c r="AB3071" s="4">
        <v>62.00535384314999</v>
      </c>
      <c r="AC3071" s="4"/>
    </row>
    <row r="3072" spans="1:29" hidden="1" x14ac:dyDescent="0.25">
      <c r="A3072" s="4" t="s">
        <v>4141</v>
      </c>
      <c r="B3072" s="4" t="s">
        <v>3939</v>
      </c>
      <c r="C3072" s="4" t="s">
        <v>3151</v>
      </c>
      <c r="D3072" s="4" t="s">
        <v>3159</v>
      </c>
      <c r="E3072" s="4" t="s">
        <v>158</v>
      </c>
      <c r="F3072" s="4">
        <v>0</v>
      </c>
      <c r="G3072" s="4">
        <v>3.6837202402341469E-3</v>
      </c>
      <c r="H3072" s="4">
        <v>22.106203810731792</v>
      </c>
      <c r="I3072" s="4">
        <v>0.18651494319805109</v>
      </c>
      <c r="J3072" s="4">
        <v>2.945418634487186</v>
      </c>
      <c r="K3072" s="4">
        <v>6.5639047162245534</v>
      </c>
      <c r="L3072" s="4">
        <v>1.005830417637875</v>
      </c>
      <c r="M3072" s="4">
        <v>30.317240013048298</v>
      </c>
      <c r="N3072" s="4">
        <v>9.4437927520254252</v>
      </c>
      <c r="O3072" s="4">
        <v>101.76599325905249</v>
      </c>
      <c r="P3072" s="4">
        <v>36.642685541667959</v>
      </c>
      <c r="Q3072" s="4">
        <v>153.45924564250569</v>
      </c>
      <c r="R3072" s="4">
        <v>31.559045534180399</v>
      </c>
      <c r="S3072" s="4">
        <v>280.34164728511411</v>
      </c>
      <c r="T3072" s="4">
        <v>53.220886421727457</v>
      </c>
      <c r="U3072" s="4">
        <v>1035.126506002995</v>
      </c>
      <c r="V3072" s="4">
        <v>15.12564945802837</v>
      </c>
      <c r="W3072" s="4">
        <v>6.6648313498403517</v>
      </c>
      <c r="X3072" s="4">
        <v>9711.7917073657645</v>
      </c>
      <c r="Y3072" s="4">
        <v>1.599484172374646</v>
      </c>
      <c r="Z3072" s="4">
        <v>14.82879637045632</v>
      </c>
      <c r="AA3072" s="4">
        <v>22.72725091990932</v>
      </c>
      <c r="AB3072" s="4">
        <v>28.35323366087998</v>
      </c>
      <c r="AC3072" s="4"/>
    </row>
    <row r="3073" spans="1:29" hidden="1" x14ac:dyDescent="0.25">
      <c r="A3073" s="4" t="s">
        <v>4141</v>
      </c>
      <c r="B3073" s="4" t="s">
        <v>3939</v>
      </c>
      <c r="C3073" s="4" t="s">
        <v>3151</v>
      </c>
      <c r="D3073" s="4" t="s">
        <v>3160</v>
      </c>
      <c r="E3073" s="4" t="s">
        <v>158</v>
      </c>
      <c r="F3073" s="4">
        <v>0</v>
      </c>
      <c r="G3073" s="4">
        <v>1.872394766627589E-2</v>
      </c>
      <c r="H3073" s="4">
        <v>16.63279883889615</v>
      </c>
      <c r="I3073" s="4">
        <v>0.2022743719934747</v>
      </c>
      <c r="J3073" s="4">
        <v>4.3681981677389574</v>
      </c>
      <c r="K3073" s="4">
        <v>7.6749756700898937</v>
      </c>
      <c r="L3073" s="4">
        <v>1.398198066728235</v>
      </c>
      <c r="M3073" s="4">
        <v>33.199391533157488</v>
      </c>
      <c r="N3073" s="4">
        <v>9.8128173680335049</v>
      </c>
      <c r="O3073" s="4">
        <v>109.14193575440321</v>
      </c>
      <c r="P3073" s="4">
        <v>38.851508423805349</v>
      </c>
      <c r="Q3073" s="4">
        <v>165.1441042389948</v>
      </c>
      <c r="R3073" s="4">
        <v>33.834098887135077</v>
      </c>
      <c r="S3073" s="4">
        <v>305.70332655527721</v>
      </c>
      <c r="T3073" s="4">
        <v>57.624860200500159</v>
      </c>
      <c r="U3073" s="4">
        <v>1111.3637530260389</v>
      </c>
      <c r="V3073" s="4">
        <v>12.92827265169192</v>
      </c>
      <c r="W3073" s="4">
        <v>5.959730928321437</v>
      </c>
      <c r="X3073" s="4">
        <v>10157.73776802754</v>
      </c>
      <c r="Y3073" s="4">
        <v>2.077855990706122</v>
      </c>
      <c r="Z3073" s="4">
        <v>18.969620661852609</v>
      </c>
      <c r="AA3073" s="4">
        <v>19.696902159171419</v>
      </c>
      <c r="AB3073" s="4">
        <v>37.54100495921864</v>
      </c>
      <c r="AC3073" s="4"/>
    </row>
    <row r="3074" spans="1:29" hidden="1" x14ac:dyDescent="0.25">
      <c r="A3074" s="4" t="s">
        <v>4141</v>
      </c>
      <c r="B3074" s="4" t="s">
        <v>3939</v>
      </c>
      <c r="C3074" s="4" t="s">
        <v>3151</v>
      </c>
      <c r="D3074" s="4" t="s">
        <v>3161</v>
      </c>
      <c r="E3074" s="4" t="s">
        <v>158</v>
      </c>
      <c r="F3074" s="4">
        <v>0</v>
      </c>
      <c r="G3074" s="4">
        <v>2.8795130692317789E-3</v>
      </c>
      <c r="H3074" s="4">
        <v>17.324243259849052</v>
      </c>
      <c r="I3074" s="4">
        <v>6.1282040976165332E-2</v>
      </c>
      <c r="J3074" s="4">
        <v>1.643889672533601</v>
      </c>
      <c r="K3074" s="4">
        <v>3.2848070851653519</v>
      </c>
      <c r="L3074" s="4">
        <v>0.47579828455121909</v>
      </c>
      <c r="M3074" s="4">
        <v>19.488307347527758</v>
      </c>
      <c r="N3074" s="4">
        <v>6.3373679384914743</v>
      </c>
      <c r="O3074" s="4">
        <v>74.006835538932719</v>
      </c>
      <c r="P3074" s="4">
        <v>27.820844863584881</v>
      </c>
      <c r="Q3074" s="4">
        <v>121.6233158127465</v>
      </c>
      <c r="R3074" s="4">
        <v>26.47511567613768</v>
      </c>
      <c r="S3074" s="4">
        <v>236.53754793921561</v>
      </c>
      <c r="T3074" s="4">
        <v>44.627562026875047</v>
      </c>
      <c r="U3074" s="4">
        <v>804.0613571839815</v>
      </c>
      <c r="V3074" s="4">
        <v>9.5403430838070928</v>
      </c>
      <c r="W3074" s="4">
        <v>7.4141728384169099</v>
      </c>
      <c r="X3074" s="4">
        <v>10697.205309936649</v>
      </c>
      <c r="Y3074" s="4">
        <v>2.304076128202849</v>
      </c>
      <c r="Z3074" s="4">
        <v>22.53071688667767</v>
      </c>
      <c r="AA3074" s="4">
        <v>25.089978268247211</v>
      </c>
      <c r="AB3074" s="4">
        <v>44.078468512136737</v>
      </c>
      <c r="AC3074" s="4"/>
    </row>
    <row r="3075" spans="1:29" hidden="1" x14ac:dyDescent="0.25">
      <c r="A3075" s="4" t="s">
        <v>4141</v>
      </c>
      <c r="B3075" s="4" t="s">
        <v>3939</v>
      </c>
      <c r="C3075" s="4" t="s">
        <v>3151</v>
      </c>
      <c r="D3075" s="4" t="s">
        <v>3162</v>
      </c>
      <c r="E3075" s="4" t="s">
        <v>158</v>
      </c>
      <c r="F3075" s="4">
        <v>0</v>
      </c>
      <c r="G3075" s="4">
        <v>4.7650123583056737E-2</v>
      </c>
      <c r="H3075" s="4">
        <v>24.477195767836591</v>
      </c>
      <c r="I3075" s="4">
        <v>0.57132234557395145</v>
      </c>
      <c r="J3075" s="4">
        <v>9.7205937116543026</v>
      </c>
      <c r="K3075" s="4">
        <v>15.189355993930519</v>
      </c>
      <c r="L3075" s="4">
        <v>1.6233816585948919</v>
      </c>
      <c r="M3075" s="4">
        <v>60.531105921685423</v>
      </c>
      <c r="N3075" s="4">
        <v>17.142008957023311</v>
      </c>
      <c r="O3075" s="4">
        <v>181.4834994442827</v>
      </c>
      <c r="P3075" s="4">
        <v>62.301051204215369</v>
      </c>
      <c r="Q3075" s="4">
        <v>253.00460097640041</v>
      </c>
      <c r="R3075" s="4">
        <v>49.841171785029047</v>
      </c>
      <c r="S3075" s="4">
        <v>428.44133213910152</v>
      </c>
      <c r="T3075" s="4">
        <v>79.617043886659644</v>
      </c>
      <c r="U3075" s="4">
        <v>1745.6130007514059</v>
      </c>
      <c r="V3075" s="4">
        <v>11.856509285861719</v>
      </c>
      <c r="W3075" s="4">
        <v>3.8556826254348979</v>
      </c>
      <c r="X3075" s="4">
        <v>9457.6499193527889</v>
      </c>
      <c r="Y3075" s="4">
        <v>1.3398146824835511</v>
      </c>
      <c r="Z3075" s="4">
        <v>27.546633540859091</v>
      </c>
      <c r="AA3075" s="4">
        <v>47.577133941288317</v>
      </c>
      <c r="AB3075" s="4">
        <v>48.897110637729043</v>
      </c>
      <c r="AC3075" s="4"/>
    </row>
    <row r="3076" spans="1:29" hidden="1" x14ac:dyDescent="0.25">
      <c r="A3076" s="4" t="s">
        <v>4141</v>
      </c>
      <c r="B3076" s="4" t="s">
        <v>3939</v>
      </c>
      <c r="C3076" s="4" t="s">
        <v>3151</v>
      </c>
      <c r="D3076" s="4" t="s">
        <v>3163</v>
      </c>
      <c r="E3076" s="4" t="s">
        <v>158</v>
      </c>
      <c r="F3076" s="4">
        <v>0</v>
      </c>
      <c r="G3076" s="4">
        <v>2.0501036526054419E-2</v>
      </c>
      <c r="H3076" s="4">
        <v>20.293713866292411</v>
      </c>
      <c r="I3076" s="4">
        <v>0.23693754906299849</v>
      </c>
      <c r="J3076" s="4">
        <v>4.09774044595523</v>
      </c>
      <c r="K3076" s="4">
        <v>7.3174088833468121</v>
      </c>
      <c r="L3076" s="4">
        <v>1.033241494991392</v>
      </c>
      <c r="M3076" s="4">
        <v>33.747983873712109</v>
      </c>
      <c r="N3076" s="4">
        <v>9.9773577381736889</v>
      </c>
      <c r="O3076" s="4">
        <v>111.6650584477989</v>
      </c>
      <c r="P3076" s="4">
        <v>39.859896647214534</v>
      </c>
      <c r="Q3076" s="4">
        <v>166.2572531954126</v>
      </c>
      <c r="R3076" s="4">
        <v>33.33053905289507</v>
      </c>
      <c r="S3076" s="4">
        <v>295.66333106010762</v>
      </c>
      <c r="T3076" s="4">
        <v>55.874389564739531</v>
      </c>
      <c r="U3076" s="4">
        <v>1114.5974221054371</v>
      </c>
      <c r="V3076" s="4">
        <v>7.568885855511291</v>
      </c>
      <c r="W3076" s="4">
        <v>5.5742899902169976</v>
      </c>
      <c r="X3076" s="4">
        <v>9730.515209833864</v>
      </c>
      <c r="Y3076" s="4">
        <v>1.5979082004528991</v>
      </c>
      <c r="Z3076" s="4">
        <v>17.236465801155351</v>
      </c>
      <c r="AA3076" s="4">
        <v>25.15730588909631</v>
      </c>
      <c r="AB3076" s="4">
        <v>31.676381517531961</v>
      </c>
      <c r="AC3076" s="4"/>
    </row>
    <row r="3077" spans="1:29" hidden="1" x14ac:dyDescent="0.25">
      <c r="A3077" s="4" t="s">
        <v>4141</v>
      </c>
      <c r="B3077" s="4" t="s">
        <v>3939</v>
      </c>
      <c r="C3077" s="4" t="s">
        <v>3151</v>
      </c>
      <c r="D3077" s="4" t="s">
        <v>3164</v>
      </c>
      <c r="E3077" s="4" t="s">
        <v>158</v>
      </c>
      <c r="F3077" s="4">
        <v>0</v>
      </c>
      <c r="G3077" s="4">
        <v>4.7903283121212302E-2</v>
      </c>
      <c r="H3077" s="4">
        <v>24.216145221230409</v>
      </c>
      <c r="I3077" s="4">
        <v>0.415578635007331</v>
      </c>
      <c r="J3077" s="4">
        <v>8.4518445175249024</v>
      </c>
      <c r="K3077" s="4">
        <v>14.363195592920601</v>
      </c>
      <c r="L3077" s="4">
        <v>1.122692817695911</v>
      </c>
      <c r="M3077" s="4">
        <v>64.015151408803405</v>
      </c>
      <c r="N3077" s="4">
        <v>18.46538547924796</v>
      </c>
      <c r="O3077" s="4">
        <v>204.41118783984581</v>
      </c>
      <c r="P3077" s="4">
        <v>69.80482263832225</v>
      </c>
      <c r="Q3077" s="4">
        <v>293.31005725776919</v>
      </c>
      <c r="R3077" s="4">
        <v>56.17642817701487</v>
      </c>
      <c r="S3077" s="4">
        <v>490.75063831152602</v>
      </c>
      <c r="T3077" s="4">
        <v>89.407020908449724</v>
      </c>
      <c r="U3077" s="4">
        <v>1982.3447820604531</v>
      </c>
      <c r="V3077" s="4">
        <v>6.4469728096544721</v>
      </c>
      <c r="W3077" s="4">
        <v>7.3647671020619541</v>
      </c>
      <c r="X3077" s="4">
        <v>10640.29998126204</v>
      </c>
      <c r="Y3077" s="4">
        <v>2.5457667269642221</v>
      </c>
      <c r="Z3077" s="4">
        <v>31.004559525629059</v>
      </c>
      <c r="AA3077" s="4">
        <v>43.635789860253951</v>
      </c>
      <c r="AB3077" s="4">
        <v>59.455228447711178</v>
      </c>
      <c r="AC3077" s="4"/>
    </row>
    <row r="3078" spans="1:29" hidden="1" x14ac:dyDescent="0.25">
      <c r="A3078" s="4" t="s">
        <v>4141</v>
      </c>
      <c r="B3078" s="4" t="s">
        <v>3939</v>
      </c>
      <c r="C3078" s="4" t="s">
        <v>3151</v>
      </c>
      <c r="D3078" s="4" t="s">
        <v>3165</v>
      </c>
      <c r="E3078" s="4" t="s">
        <v>158</v>
      </c>
      <c r="F3078" s="4">
        <v>0</v>
      </c>
      <c r="G3078" s="4">
        <v>2.9981185394646189E-3</v>
      </c>
      <c r="H3078" s="4">
        <v>20.592493627717602</v>
      </c>
      <c r="I3078" s="4">
        <v>8.9879965300319609E-2</v>
      </c>
      <c r="J3078" s="4">
        <v>1.722779994686215</v>
      </c>
      <c r="K3078" s="4">
        <v>4.9330010763699184</v>
      </c>
      <c r="L3078" s="4">
        <v>0.32280128788892237</v>
      </c>
      <c r="M3078" s="4">
        <v>28.770198827944409</v>
      </c>
      <c r="N3078" s="4">
        <v>10.2928177767641</v>
      </c>
      <c r="O3078" s="4">
        <v>129.51920272541611</v>
      </c>
      <c r="P3078" s="4">
        <v>49.253576349987412</v>
      </c>
      <c r="Q3078" s="4">
        <v>223.10308070566839</v>
      </c>
      <c r="R3078" s="4">
        <v>47.230215466564701</v>
      </c>
      <c r="S3078" s="4">
        <v>426.76644658636701</v>
      </c>
      <c r="T3078" s="4">
        <v>79.613404594509333</v>
      </c>
      <c r="U3078" s="4">
        <v>1427.730738020751</v>
      </c>
      <c r="V3078" s="4">
        <v>4.0636792177858068</v>
      </c>
      <c r="W3078" s="4">
        <v>20.261995207669369</v>
      </c>
      <c r="X3078" s="4">
        <v>12084.076121740291</v>
      </c>
      <c r="Y3078" s="4">
        <v>6.6895894206961364</v>
      </c>
      <c r="Z3078" s="4">
        <v>61.973492257794177</v>
      </c>
      <c r="AA3078" s="4">
        <v>45.558822318232572</v>
      </c>
      <c r="AB3078" s="4">
        <v>125.63575345909101</v>
      </c>
      <c r="AC3078" s="4"/>
    </row>
    <row r="3079" spans="1:29" hidden="1" x14ac:dyDescent="0.25">
      <c r="A3079" s="4" t="s">
        <v>4141</v>
      </c>
      <c r="B3079" s="4" t="s">
        <v>3939</v>
      </c>
      <c r="C3079" s="4" t="s">
        <v>3151</v>
      </c>
      <c r="D3079" s="4" t="s">
        <v>3166</v>
      </c>
      <c r="E3079" s="4" t="s">
        <v>158</v>
      </c>
      <c r="F3079" s="4">
        <v>0</v>
      </c>
      <c r="G3079" s="4">
        <v>1.1692048031404121E-2</v>
      </c>
      <c r="H3079" s="4">
        <v>20.003443870109599</v>
      </c>
      <c r="I3079" s="4">
        <v>0.156777187221222</v>
      </c>
      <c r="J3079" s="4">
        <v>3.0021910330764849</v>
      </c>
      <c r="K3079" s="4">
        <v>8.7278207224260473</v>
      </c>
      <c r="L3079" s="4">
        <v>0.67395426528929814</v>
      </c>
      <c r="M3079" s="4">
        <v>42.951581420820112</v>
      </c>
      <c r="N3079" s="4">
        <v>13.3548246513338</v>
      </c>
      <c r="O3079" s="4">
        <v>153.34031106417251</v>
      </c>
      <c r="P3079" s="4">
        <v>55.689186724278159</v>
      </c>
      <c r="Q3079" s="4">
        <v>238.58863380579569</v>
      </c>
      <c r="R3079" s="4">
        <v>47.705089610016003</v>
      </c>
      <c r="S3079" s="4">
        <v>417.69360666668069</v>
      </c>
      <c r="T3079" s="4">
        <v>79.518111702625646</v>
      </c>
      <c r="U3079" s="4">
        <v>1587.073661201397</v>
      </c>
      <c r="V3079" s="4">
        <v>4.2746819692816116</v>
      </c>
      <c r="W3079" s="4">
        <v>9.5945056756728206</v>
      </c>
      <c r="X3079" s="4">
        <v>10310.65653672478</v>
      </c>
      <c r="Y3079" s="4">
        <v>2.614421030976402</v>
      </c>
      <c r="Z3079" s="4">
        <v>30.691962898627182</v>
      </c>
      <c r="AA3079" s="4">
        <v>35.837457582104427</v>
      </c>
      <c r="AB3079" s="4">
        <v>59.35641446200583</v>
      </c>
      <c r="AC3079" s="4"/>
    </row>
    <row r="3080" spans="1:29" hidden="1" x14ac:dyDescent="0.25">
      <c r="A3080" s="4" t="s">
        <v>4141</v>
      </c>
      <c r="B3080" s="4" t="s">
        <v>3939</v>
      </c>
      <c r="C3080" s="4" t="s">
        <v>3151</v>
      </c>
      <c r="D3080" s="4" t="s">
        <v>3167</v>
      </c>
      <c r="E3080" s="4" t="s">
        <v>158</v>
      </c>
      <c r="F3080" s="4">
        <v>0</v>
      </c>
      <c r="G3080" s="4">
        <v>4.2637527628681747E-2</v>
      </c>
      <c r="H3080" s="4">
        <v>23.951513067211518</v>
      </c>
      <c r="I3080" s="4">
        <v>0.68383893400233009</v>
      </c>
      <c r="J3080" s="4">
        <v>12.91165697283104</v>
      </c>
      <c r="K3080" s="4">
        <v>19.421256402951549</v>
      </c>
      <c r="L3080" s="4">
        <v>2.497468429357971</v>
      </c>
      <c r="M3080" s="4">
        <v>79.515709581672979</v>
      </c>
      <c r="N3080" s="4">
        <v>22.271474130328539</v>
      </c>
      <c r="O3080" s="4">
        <v>227.33912242417881</v>
      </c>
      <c r="P3080" s="4">
        <v>76.052331272373081</v>
      </c>
      <c r="Q3080" s="4">
        <v>301.7078912182003</v>
      </c>
      <c r="R3080" s="4">
        <v>58.096423752393292</v>
      </c>
      <c r="S3080" s="4">
        <v>498.2071948085823</v>
      </c>
      <c r="T3080" s="4">
        <v>91.037368119187121</v>
      </c>
      <c r="U3080" s="4">
        <v>2097.3287761086681</v>
      </c>
      <c r="V3080" s="4">
        <v>14.095176486201719</v>
      </c>
      <c r="W3080" s="4">
        <v>4.1517996225921534</v>
      </c>
      <c r="X3080" s="4">
        <v>9369.2011543127664</v>
      </c>
      <c r="Y3080" s="4">
        <v>1.33353641380768</v>
      </c>
      <c r="Z3080" s="4">
        <v>21.444962654679291</v>
      </c>
      <c r="AA3080" s="4">
        <v>39.317025139227013</v>
      </c>
      <c r="AB3080" s="4">
        <v>37.663215372113839</v>
      </c>
      <c r="AC3080" s="4"/>
    </row>
    <row r="3081" spans="1:29" hidden="1" x14ac:dyDescent="0.25">
      <c r="A3081" s="4" t="s">
        <v>4141</v>
      </c>
      <c r="B3081" s="4" t="s">
        <v>3939</v>
      </c>
      <c r="C3081" s="4" t="s">
        <v>3151</v>
      </c>
      <c r="D3081" s="4" t="s">
        <v>3168</v>
      </c>
      <c r="E3081" s="4" t="s">
        <v>158</v>
      </c>
      <c r="F3081" s="4">
        <v>0</v>
      </c>
      <c r="G3081" s="4">
        <v>2.949898434591191E-3</v>
      </c>
      <c r="H3081" s="4">
        <v>20.439655153109332</v>
      </c>
      <c r="I3081" s="4">
        <v>0.1384884955487985</v>
      </c>
      <c r="J3081" s="4">
        <v>2.7578785335202061</v>
      </c>
      <c r="K3081" s="4">
        <v>5.6283877169594119</v>
      </c>
      <c r="L3081" s="4">
        <v>0.42455729621433203</v>
      </c>
      <c r="M3081" s="4">
        <v>29.373472318898809</v>
      </c>
      <c r="N3081" s="4">
        <v>9.3086379309082439</v>
      </c>
      <c r="O3081" s="4">
        <v>106.7954915100368</v>
      </c>
      <c r="P3081" s="4">
        <v>39.666700037898778</v>
      </c>
      <c r="Q3081" s="4">
        <v>170.58123327800621</v>
      </c>
      <c r="R3081" s="4">
        <v>35.114061834880047</v>
      </c>
      <c r="S3081" s="4">
        <v>313.08203353560322</v>
      </c>
      <c r="T3081" s="4">
        <v>58.294367436952733</v>
      </c>
      <c r="U3081" s="4">
        <v>1114.692724656571</v>
      </c>
      <c r="V3081" s="4">
        <v>8.2617711395573998</v>
      </c>
      <c r="W3081" s="4">
        <v>10.12659250703272</v>
      </c>
      <c r="X3081" s="4">
        <v>10737.07547194269</v>
      </c>
      <c r="Y3081" s="4">
        <v>3.082465252602903</v>
      </c>
      <c r="Z3081" s="4">
        <v>27.838450542241581</v>
      </c>
      <c r="AA3081" s="4">
        <v>28.996359429991031</v>
      </c>
      <c r="AB3081" s="4">
        <v>52.740325980341602</v>
      </c>
      <c r="AC3081" s="4"/>
    </row>
    <row r="3082" spans="1:29" hidden="1" x14ac:dyDescent="0.25">
      <c r="A3082" s="4" t="s">
        <v>4141</v>
      </c>
      <c r="B3082" s="4" t="s">
        <v>3939</v>
      </c>
      <c r="C3082" s="4" t="s">
        <v>3151</v>
      </c>
      <c r="D3082" s="4" t="s">
        <v>3169</v>
      </c>
      <c r="E3082" s="4" t="s">
        <v>158</v>
      </c>
      <c r="F3082" s="4">
        <v>0</v>
      </c>
      <c r="G3082" s="4">
        <v>0.13322651758305221</v>
      </c>
      <c r="H3082" s="4">
        <v>20.338090211067961</v>
      </c>
      <c r="I3082" s="4">
        <v>0.32652155074881622</v>
      </c>
      <c r="J3082" s="4">
        <v>5.1124477448090886</v>
      </c>
      <c r="K3082" s="4">
        <v>7.4283790682683222</v>
      </c>
      <c r="L3082" s="4">
        <v>0.92529030750188412</v>
      </c>
      <c r="M3082" s="4">
        <v>32.276040375688929</v>
      </c>
      <c r="N3082" s="4">
        <v>9.467296024631688</v>
      </c>
      <c r="O3082" s="4">
        <v>108.5584644058839</v>
      </c>
      <c r="P3082" s="4">
        <v>38.629019513383113</v>
      </c>
      <c r="Q3082" s="4">
        <v>160.53392946797319</v>
      </c>
      <c r="R3082" s="4">
        <v>32.016581324045589</v>
      </c>
      <c r="S3082" s="4">
        <v>284.26796596333458</v>
      </c>
      <c r="T3082" s="4">
        <v>54.733819163049112</v>
      </c>
      <c r="U3082" s="4">
        <v>1076.570051231678</v>
      </c>
      <c r="V3082" s="4">
        <v>14.14178510132667</v>
      </c>
      <c r="W3082" s="4">
        <v>5.1110635067569898</v>
      </c>
      <c r="X3082" s="4">
        <v>9397.3193797900876</v>
      </c>
      <c r="Y3082" s="4">
        <v>1.5027319205704719</v>
      </c>
      <c r="Z3082" s="4">
        <v>18.060555786501329</v>
      </c>
      <c r="AA3082" s="4">
        <v>25.925874440040069</v>
      </c>
      <c r="AB3082" s="4">
        <v>30.765255954769</v>
      </c>
      <c r="AC3082" s="4"/>
    </row>
    <row r="3083" spans="1:29" hidden="1" x14ac:dyDescent="0.25">
      <c r="A3083" s="4" t="s">
        <v>4141</v>
      </c>
      <c r="B3083" s="4" t="s">
        <v>3939</v>
      </c>
      <c r="C3083" s="4" t="s">
        <v>3151</v>
      </c>
      <c r="D3083" s="4" t="s">
        <v>3170</v>
      </c>
      <c r="E3083" s="4" t="s">
        <v>158</v>
      </c>
      <c r="F3083" s="4">
        <v>0</v>
      </c>
      <c r="G3083" s="4">
        <v>1.793121394323912E-3</v>
      </c>
      <c r="H3083" s="4">
        <v>22.626574948968031</v>
      </c>
      <c r="I3083" s="4">
        <v>0.1094627548246639</v>
      </c>
      <c r="J3083" s="4">
        <v>2.3946360356007972</v>
      </c>
      <c r="K3083" s="4">
        <v>5.0554256238411854</v>
      </c>
      <c r="L3083" s="4">
        <v>0.39319972798235192</v>
      </c>
      <c r="M3083" s="4">
        <v>27.392813331660719</v>
      </c>
      <c r="N3083" s="4">
        <v>8.7443464135835178</v>
      </c>
      <c r="O3083" s="4">
        <v>100.8418457488109</v>
      </c>
      <c r="P3083" s="4">
        <v>37.105450793782687</v>
      </c>
      <c r="Q3083" s="4">
        <v>160.68145857769619</v>
      </c>
      <c r="R3083" s="4">
        <v>32.703532975913419</v>
      </c>
      <c r="S3083" s="4">
        <v>289.40124734546202</v>
      </c>
      <c r="T3083" s="4">
        <v>55.423745502574171</v>
      </c>
      <c r="U3083" s="4">
        <v>1045.7565196413959</v>
      </c>
      <c r="V3083" s="4">
        <v>9.5254055230723154</v>
      </c>
      <c r="W3083" s="4">
        <v>10.327682365768821</v>
      </c>
      <c r="X3083" s="4">
        <v>10176.373000695959</v>
      </c>
      <c r="Y3083" s="4">
        <v>2.793995469006771</v>
      </c>
      <c r="Z3083" s="4">
        <v>24.38364695786974</v>
      </c>
      <c r="AA3083" s="4">
        <v>28.82856065226742</v>
      </c>
      <c r="AB3083" s="4">
        <v>45.709554973180097</v>
      </c>
      <c r="AC3083" s="4"/>
    </row>
    <row r="3084" spans="1:29" hidden="1" x14ac:dyDescent="0.25">
      <c r="A3084" s="4" t="s">
        <v>4141</v>
      </c>
      <c r="B3084" s="4" t="s">
        <v>3939</v>
      </c>
      <c r="C3084" s="4" t="s">
        <v>3151</v>
      </c>
      <c r="D3084" s="4" t="s">
        <v>3171</v>
      </c>
      <c r="E3084" s="4" t="s">
        <v>158</v>
      </c>
      <c r="F3084" s="4">
        <v>0</v>
      </c>
      <c r="G3084" s="4">
        <v>1.301135782217305E-2</v>
      </c>
      <c r="H3084" s="4">
        <v>23.717467522167471</v>
      </c>
      <c r="I3084" s="4">
        <v>0.13867985519512141</v>
      </c>
      <c r="J3084" s="4">
        <v>3.1417104174374479</v>
      </c>
      <c r="K3084" s="4">
        <v>5.6825233811486822</v>
      </c>
      <c r="L3084" s="4">
        <v>0.58069328813305421</v>
      </c>
      <c r="M3084" s="4">
        <v>31.796011196355611</v>
      </c>
      <c r="N3084" s="4">
        <v>9.2950044413153297</v>
      </c>
      <c r="O3084" s="4">
        <v>104.52373195199399</v>
      </c>
      <c r="P3084" s="4">
        <v>37.302387084067789</v>
      </c>
      <c r="Q3084" s="4">
        <v>160.64525359243169</v>
      </c>
      <c r="R3084" s="4">
        <v>32.205091646909857</v>
      </c>
      <c r="S3084" s="4">
        <v>285.14075156366562</v>
      </c>
      <c r="T3084" s="4">
        <v>55.501879475079051</v>
      </c>
      <c r="U3084" s="4">
        <v>1064.339444149768</v>
      </c>
      <c r="V3084" s="4">
        <v>9.82353253584931</v>
      </c>
      <c r="W3084" s="4">
        <v>9.101751562396716</v>
      </c>
      <c r="X3084" s="4">
        <v>9699.9224741258677</v>
      </c>
      <c r="Y3084" s="4">
        <v>2.3887488625698858</v>
      </c>
      <c r="Z3084" s="4">
        <v>23.856100954357078</v>
      </c>
      <c r="AA3084" s="4">
        <v>32.016529090951053</v>
      </c>
      <c r="AB3084" s="4">
        <v>41.67060008081809</v>
      </c>
      <c r="AC3084" s="4"/>
    </row>
    <row r="3085" spans="1:29" hidden="1" x14ac:dyDescent="0.25">
      <c r="A3085" s="4" t="s">
        <v>4141</v>
      </c>
      <c r="B3085" s="4" t="s">
        <v>3939</v>
      </c>
      <c r="C3085" s="4" t="s">
        <v>3151</v>
      </c>
      <c r="D3085" s="4" t="s">
        <v>3172</v>
      </c>
      <c r="E3085" s="4" t="s">
        <v>158</v>
      </c>
      <c r="F3085" s="4">
        <v>0</v>
      </c>
      <c r="G3085" s="4">
        <v>3.0979096001116441E-2</v>
      </c>
      <c r="H3085" s="4">
        <v>11.701200477494099</v>
      </c>
      <c r="I3085" s="4">
        <v>0.50510266589119546</v>
      </c>
      <c r="J3085" s="4">
        <v>9.7336850470408134</v>
      </c>
      <c r="K3085" s="4">
        <v>14.330837151468749</v>
      </c>
      <c r="L3085" s="4">
        <v>4.1096773973650969</v>
      </c>
      <c r="M3085" s="4">
        <v>57.088906298212507</v>
      </c>
      <c r="N3085" s="4">
        <v>15.043868203154069</v>
      </c>
      <c r="O3085" s="4">
        <v>154.55480963646119</v>
      </c>
      <c r="P3085" s="4">
        <v>50.915158540158238</v>
      </c>
      <c r="Q3085" s="4">
        <v>200.20298365969549</v>
      </c>
      <c r="R3085" s="4">
        <v>37.987911527097189</v>
      </c>
      <c r="S3085" s="4">
        <v>325.9237660273501</v>
      </c>
      <c r="T3085" s="4">
        <v>60.854006248527547</v>
      </c>
      <c r="U3085" s="4">
        <v>1401.652743364531</v>
      </c>
      <c r="V3085" s="4">
        <v>20.253242250073271</v>
      </c>
      <c r="W3085" s="4">
        <v>1.951813362654047</v>
      </c>
      <c r="X3085" s="4">
        <v>8569.1260292322204</v>
      </c>
      <c r="Y3085" s="4">
        <v>0.56697703374173136</v>
      </c>
      <c r="Z3085" s="4">
        <v>6.9813185190978304</v>
      </c>
      <c r="AA3085" s="4">
        <v>13.14045536512997</v>
      </c>
      <c r="AB3085" s="4">
        <v>12.29411430412063</v>
      </c>
      <c r="AC3085" s="4"/>
    </row>
    <row r="3086" spans="1:29" hidden="1" x14ac:dyDescent="0.25">
      <c r="A3086" s="4" t="s">
        <v>4141</v>
      </c>
      <c r="B3086" s="4" t="s">
        <v>3939</v>
      </c>
      <c r="C3086" s="4" t="s">
        <v>3151</v>
      </c>
      <c r="D3086" s="4" t="s">
        <v>3173</v>
      </c>
      <c r="E3086" s="4" t="s">
        <v>158</v>
      </c>
      <c r="F3086" s="4">
        <v>0</v>
      </c>
      <c r="G3086" s="4">
        <v>3.5818495454076678E-2</v>
      </c>
      <c r="H3086" s="4">
        <v>21.991208066068008</v>
      </c>
      <c r="I3086" s="4">
        <v>0.10483699225342449</v>
      </c>
      <c r="J3086" s="4">
        <v>3.0317110641409588</v>
      </c>
      <c r="K3086" s="4">
        <v>4.9746678810623068</v>
      </c>
      <c r="L3086" s="4">
        <v>0.46819708827764922</v>
      </c>
      <c r="M3086" s="4">
        <v>25.519923226186059</v>
      </c>
      <c r="N3086" s="4">
        <v>8.0319138117583222</v>
      </c>
      <c r="O3086" s="4">
        <v>92.76721227827025</v>
      </c>
      <c r="P3086" s="4">
        <v>34.444660751870337</v>
      </c>
      <c r="Q3086" s="4">
        <v>147.29917045711011</v>
      </c>
      <c r="R3086" s="4">
        <v>29.989106313182571</v>
      </c>
      <c r="S3086" s="4">
        <v>269.01557128192161</v>
      </c>
      <c r="T3086" s="4">
        <v>51.049053245563869</v>
      </c>
      <c r="U3086" s="4">
        <v>966.22772215815314</v>
      </c>
      <c r="V3086" s="4">
        <v>8.6084109640845288</v>
      </c>
      <c r="W3086" s="4">
        <v>9.0127653176617191</v>
      </c>
      <c r="X3086" s="4">
        <v>10134.851682941089</v>
      </c>
      <c r="Y3086" s="4">
        <v>2.2915418324026788</v>
      </c>
      <c r="Z3086" s="4">
        <v>21.402565264436198</v>
      </c>
      <c r="AA3086" s="4">
        <v>25.84217100941482</v>
      </c>
      <c r="AB3086" s="4">
        <v>39.294490199395973</v>
      </c>
      <c r="AC3086" s="4"/>
    </row>
    <row r="3087" spans="1:29" hidden="1" x14ac:dyDescent="0.25">
      <c r="A3087" s="4" t="s">
        <v>4141</v>
      </c>
      <c r="B3087" s="4" t="s">
        <v>3939</v>
      </c>
      <c r="C3087" s="4" t="s">
        <v>3151</v>
      </c>
      <c r="D3087" s="4" t="s">
        <v>3174</v>
      </c>
      <c r="E3087" s="4" t="s">
        <v>158</v>
      </c>
      <c r="F3087" s="4">
        <v>0</v>
      </c>
      <c r="G3087" s="4">
        <v>0.95108706325502224</v>
      </c>
      <c r="H3087" s="4">
        <v>22.13745108815445</v>
      </c>
      <c r="I3087" s="4">
        <v>0.49880316002339048</v>
      </c>
      <c r="J3087" s="4">
        <v>4.7339387233394437</v>
      </c>
      <c r="K3087" s="4">
        <v>7.1458505856712398</v>
      </c>
      <c r="L3087" s="4">
        <v>0.55847110611059791</v>
      </c>
      <c r="M3087" s="4">
        <v>37.359372897018197</v>
      </c>
      <c r="N3087" s="4">
        <v>11.632636659284</v>
      </c>
      <c r="O3087" s="4">
        <v>133.91415844840901</v>
      </c>
      <c r="P3087" s="4">
        <v>50.064231217973429</v>
      </c>
      <c r="Q3087" s="4">
        <v>213.35774884170101</v>
      </c>
      <c r="R3087" s="4">
        <v>43.396586539630512</v>
      </c>
      <c r="S3087" s="4">
        <v>383.29648514014337</v>
      </c>
      <c r="T3087" s="4">
        <v>70.75266257230038</v>
      </c>
      <c r="U3087" s="4">
        <v>1409.692648958501</v>
      </c>
      <c r="V3087" s="4">
        <v>5.8806526185837367</v>
      </c>
      <c r="W3087" s="4">
        <v>9.8696558092353399</v>
      </c>
      <c r="X3087" s="4">
        <v>11124.5254306441</v>
      </c>
      <c r="Y3087" s="4">
        <v>3.3650521400984621</v>
      </c>
      <c r="Z3087" s="4">
        <v>32.159100466368628</v>
      </c>
      <c r="AA3087" s="4">
        <v>34.194459557909731</v>
      </c>
      <c r="AB3087" s="4">
        <v>65.392038236044087</v>
      </c>
      <c r="AC3087" s="4"/>
    </row>
    <row r="3088" spans="1:29" hidden="1" x14ac:dyDescent="0.25">
      <c r="A3088" s="4" t="s">
        <v>4141</v>
      </c>
      <c r="B3088" s="4" t="s">
        <v>3939</v>
      </c>
      <c r="C3088" s="4" t="s">
        <v>3151</v>
      </c>
      <c r="D3088" s="4" t="s">
        <v>3175</v>
      </c>
      <c r="E3088" s="4" t="s">
        <v>158</v>
      </c>
      <c r="F3088" s="4">
        <v>0</v>
      </c>
      <c r="G3088" s="4">
        <v>0.01</v>
      </c>
      <c r="H3088" s="4">
        <v>16.441536449413359</v>
      </c>
      <c r="I3088" s="4">
        <v>6.7140223520379641E-2</v>
      </c>
      <c r="J3088" s="4">
        <v>1.4420954207858621</v>
      </c>
      <c r="K3088" s="4">
        <v>3.575119617638149</v>
      </c>
      <c r="L3088" s="4">
        <v>0.31147283450796881</v>
      </c>
      <c r="M3088" s="4">
        <v>22.126666011249551</v>
      </c>
      <c r="N3088" s="4">
        <v>8.0161151603702177</v>
      </c>
      <c r="O3088" s="4">
        <v>94.883149963542905</v>
      </c>
      <c r="P3088" s="4">
        <v>37.397698585381129</v>
      </c>
      <c r="Q3088" s="4">
        <v>167.80280908315001</v>
      </c>
      <c r="R3088" s="4">
        <v>35.48610509644687</v>
      </c>
      <c r="S3088" s="4">
        <v>317.14410231048782</v>
      </c>
      <c r="T3088" s="4">
        <v>60.20348555234812</v>
      </c>
      <c r="U3088" s="4">
        <v>1070.7854764426361</v>
      </c>
      <c r="V3088" s="4">
        <v>6.3104498595990544</v>
      </c>
      <c r="W3088" s="4">
        <v>13.13018678749871</v>
      </c>
      <c r="X3088" s="4">
        <v>11336.128134398239</v>
      </c>
      <c r="Y3088" s="4">
        <v>4.5554471419211744</v>
      </c>
      <c r="Z3088" s="4">
        <v>40.544508030436198</v>
      </c>
      <c r="AA3088" s="4">
        <v>29.03633771824822</v>
      </c>
      <c r="AB3088" s="4">
        <v>78.104395893333191</v>
      </c>
      <c r="AC3088" s="4"/>
    </row>
    <row r="3089" spans="1:29" hidden="1" x14ac:dyDescent="0.25">
      <c r="A3089" s="4" t="s">
        <v>4141</v>
      </c>
      <c r="B3089" s="4" t="s">
        <v>3939</v>
      </c>
      <c r="C3089" s="4" t="s">
        <v>3151</v>
      </c>
      <c r="D3089" s="4" t="s">
        <v>3176</v>
      </c>
      <c r="E3089" s="4" t="s">
        <v>158</v>
      </c>
      <c r="F3089" s="4">
        <v>0</v>
      </c>
      <c r="G3089" s="4">
        <v>8.4855463177777642E-3</v>
      </c>
      <c r="H3089" s="4">
        <v>20.055811521608859</v>
      </c>
      <c r="I3089" s="4">
        <v>9.5826945157090102E-2</v>
      </c>
      <c r="J3089" s="4">
        <v>1.882410242915733</v>
      </c>
      <c r="K3089" s="4">
        <v>4.0804717994239974</v>
      </c>
      <c r="L3089" s="4">
        <v>0.34404448698671752</v>
      </c>
      <c r="M3089" s="4">
        <v>24.921231740582119</v>
      </c>
      <c r="N3089" s="4">
        <v>7.7353896031128686</v>
      </c>
      <c r="O3089" s="4">
        <v>90.845684526539742</v>
      </c>
      <c r="P3089" s="4">
        <v>34.552625744986287</v>
      </c>
      <c r="Q3089" s="4">
        <v>148.74875248288129</v>
      </c>
      <c r="R3089" s="4">
        <v>30.156698607639981</v>
      </c>
      <c r="S3089" s="4">
        <v>270.98543460986332</v>
      </c>
      <c r="T3089" s="4">
        <v>52.607368275340441</v>
      </c>
      <c r="U3089" s="4">
        <v>970.41804008938607</v>
      </c>
      <c r="V3089" s="4">
        <v>8.8775354446036978</v>
      </c>
      <c r="W3089" s="4">
        <v>10.29819408460051</v>
      </c>
      <c r="X3089" s="4">
        <v>10558.555777802099</v>
      </c>
      <c r="Y3089" s="4">
        <v>2.893432361760619</v>
      </c>
      <c r="Z3089" s="4">
        <v>25.724981233084609</v>
      </c>
      <c r="AA3089" s="4">
        <v>24.838249329343931</v>
      </c>
      <c r="AB3089" s="4">
        <v>49.931853719978967</v>
      </c>
      <c r="AC3089" s="4"/>
    </row>
    <row r="3090" spans="1:29" hidden="1" x14ac:dyDescent="0.25">
      <c r="A3090" s="4" t="s">
        <v>4141</v>
      </c>
      <c r="B3090" s="4" t="s">
        <v>3939</v>
      </c>
      <c r="C3090" s="4" t="s">
        <v>3178</v>
      </c>
      <c r="D3090" s="4" t="s">
        <v>3177</v>
      </c>
      <c r="E3090" s="4" t="s">
        <v>158</v>
      </c>
      <c r="F3090" s="4">
        <v>0</v>
      </c>
      <c r="G3090" s="4">
        <v>0.64406789961662725</v>
      </c>
      <c r="H3090" s="4">
        <v>12.421358302700719</v>
      </c>
      <c r="I3090" s="4">
        <v>0.37819975045706561</v>
      </c>
      <c r="J3090" s="4">
        <v>4.0128169440576409</v>
      </c>
      <c r="K3090" s="4">
        <v>4.0585945505017369</v>
      </c>
      <c r="L3090" s="4">
        <v>0.49466848220667792</v>
      </c>
      <c r="M3090" s="4">
        <v>17.741922328132851</v>
      </c>
      <c r="N3090" s="4">
        <v>5.3656194852803996</v>
      </c>
      <c r="O3090" s="4">
        <v>62.604484213817187</v>
      </c>
      <c r="P3090" s="4">
        <v>23.406445509505041</v>
      </c>
      <c r="Q3090" s="4">
        <v>105.6329392471571</v>
      </c>
      <c r="R3090" s="4">
        <v>23.568411310211289</v>
      </c>
      <c r="S3090" s="4">
        <v>210.60042257708901</v>
      </c>
      <c r="T3090" s="4">
        <v>40.626116454511028</v>
      </c>
      <c r="U3090" s="4">
        <v>697.43807913592241</v>
      </c>
      <c r="V3090" s="4">
        <v>14.87203610381054</v>
      </c>
      <c r="W3090" s="4">
        <v>1.135160319432984</v>
      </c>
      <c r="X3090" s="4">
        <v>9143.1009091803862</v>
      </c>
      <c r="Y3090" s="4">
        <v>0.5595251411314156</v>
      </c>
      <c r="Z3090" s="4">
        <v>78.072225464186957</v>
      </c>
      <c r="AA3090" s="4">
        <v>98.03161315395559</v>
      </c>
      <c r="AB3090" s="4">
        <v>155.53782644712209</v>
      </c>
      <c r="AC3090" s="4"/>
    </row>
    <row r="3091" spans="1:29" hidden="1" x14ac:dyDescent="0.25">
      <c r="A3091" s="4" t="s">
        <v>4141</v>
      </c>
      <c r="B3091" s="4" t="s">
        <v>3939</v>
      </c>
      <c r="C3091" s="4" t="s">
        <v>3180</v>
      </c>
      <c r="D3091" s="4" t="s">
        <v>3179</v>
      </c>
      <c r="E3091" s="4" t="s">
        <v>158</v>
      </c>
      <c r="F3091" s="4">
        <v>0</v>
      </c>
      <c r="G3091" s="4">
        <v>0.14541938034873689</v>
      </c>
      <c r="H3091" s="4">
        <v>10.52282259791526</v>
      </c>
      <c r="I3091" s="4">
        <v>0.192830634762267</v>
      </c>
      <c r="J3091" s="4">
        <v>2.9479515460537131</v>
      </c>
      <c r="K3091" s="4">
        <v>4.0877205557144194</v>
      </c>
      <c r="L3091" s="4">
        <v>0.17825283082074861</v>
      </c>
      <c r="M3091" s="4">
        <v>22.031242765639771</v>
      </c>
      <c r="N3091" s="4">
        <v>7.2284250459400043</v>
      </c>
      <c r="O3091" s="4">
        <v>82.740568681576605</v>
      </c>
      <c r="P3091" s="4">
        <v>30.396222329888069</v>
      </c>
      <c r="Q3091" s="4">
        <v>139.2203740099053</v>
      </c>
      <c r="R3091" s="4">
        <v>28.33983156125413</v>
      </c>
      <c r="S3091" s="4">
        <v>266.26742870164281</v>
      </c>
      <c r="T3091" s="4">
        <v>53.212516525913323</v>
      </c>
      <c r="U3091" s="4">
        <v>927.8251548300492</v>
      </c>
      <c r="V3091" s="4">
        <v>11.949236910642229</v>
      </c>
      <c r="W3091" s="4">
        <v>2.271329120724138</v>
      </c>
      <c r="X3091" s="4">
        <v>9990.3795324529347</v>
      </c>
      <c r="Y3091" s="4">
        <v>0.99873555757347421</v>
      </c>
      <c r="Z3091" s="4">
        <v>126.045716771663</v>
      </c>
      <c r="AA3091" s="4">
        <v>110.736865765148</v>
      </c>
      <c r="AB3091" s="4">
        <v>255.69447901890251</v>
      </c>
      <c r="AC3091" s="4"/>
    </row>
    <row r="3092" spans="1:29" hidden="1" x14ac:dyDescent="0.25">
      <c r="A3092" s="4" t="s">
        <v>4141</v>
      </c>
      <c r="B3092" s="4" t="s">
        <v>3939</v>
      </c>
      <c r="C3092" s="4" t="s">
        <v>3180</v>
      </c>
      <c r="D3092" s="4" t="s">
        <v>3181</v>
      </c>
      <c r="E3092" s="4" t="s">
        <v>158</v>
      </c>
      <c r="F3092" s="4">
        <v>0</v>
      </c>
      <c r="G3092" s="4">
        <v>2.0662923994606761E-2</v>
      </c>
      <c r="H3092" s="4">
        <v>7.4255034582431731</v>
      </c>
      <c r="I3092" s="4">
        <v>5.2231148317104611E-2</v>
      </c>
      <c r="J3092" s="4">
        <v>1.2941683773372901</v>
      </c>
      <c r="K3092" s="4">
        <v>2.127305526932501</v>
      </c>
      <c r="L3092" s="4">
        <v>0.1037258539079018</v>
      </c>
      <c r="M3092" s="4">
        <v>11.137880982857091</v>
      </c>
      <c r="N3092" s="4">
        <v>3.920676643080875</v>
      </c>
      <c r="O3092" s="4">
        <v>48.588611024443097</v>
      </c>
      <c r="P3092" s="4">
        <v>18.954688207610939</v>
      </c>
      <c r="Q3092" s="4">
        <v>89.645097309699082</v>
      </c>
      <c r="R3092" s="4">
        <v>19.62460380899212</v>
      </c>
      <c r="S3092" s="4">
        <v>180.7142282399613</v>
      </c>
      <c r="T3092" s="4">
        <v>37.229215931086358</v>
      </c>
      <c r="U3092" s="4">
        <v>586.91753548389306</v>
      </c>
      <c r="V3092" s="4">
        <v>12.458099308939371</v>
      </c>
      <c r="W3092" s="4">
        <v>1.7415606308813369</v>
      </c>
      <c r="X3092" s="4">
        <v>9725.6591807086934</v>
      </c>
      <c r="Y3092" s="4">
        <v>0.60636197762777366</v>
      </c>
      <c r="Z3092" s="4">
        <v>96.532071339519362</v>
      </c>
      <c r="AA3092" s="4">
        <v>70.5267618169473</v>
      </c>
      <c r="AB3092" s="4">
        <v>209.80901990049699</v>
      </c>
      <c r="AC3092" s="4"/>
    </row>
    <row r="3093" spans="1:29" hidden="1" x14ac:dyDescent="0.25">
      <c r="A3093" s="4" t="s">
        <v>4141</v>
      </c>
      <c r="B3093" s="4" t="s">
        <v>3939</v>
      </c>
      <c r="C3093" s="4" t="s">
        <v>3180</v>
      </c>
      <c r="D3093" s="4" t="s">
        <v>3182</v>
      </c>
      <c r="E3093" s="4" t="s">
        <v>158</v>
      </c>
      <c r="F3093" s="4">
        <v>0</v>
      </c>
      <c r="G3093" s="4">
        <v>1.235871921220304</v>
      </c>
      <c r="H3093" s="4">
        <v>19.995004403933329</v>
      </c>
      <c r="I3093" s="4">
        <v>0.97688112233027391</v>
      </c>
      <c r="J3093" s="4">
        <v>7.7263973611263657</v>
      </c>
      <c r="K3093" s="4">
        <v>5.0799158313183268</v>
      </c>
      <c r="L3093" s="4">
        <v>0.62137870779110815</v>
      </c>
      <c r="M3093" s="4">
        <v>20.56393824935904</v>
      </c>
      <c r="N3093" s="4">
        <v>6.4766944511386182</v>
      </c>
      <c r="O3093" s="4">
        <v>80.262753869677937</v>
      </c>
      <c r="P3093" s="4">
        <v>30.36368388610023</v>
      </c>
      <c r="Q3093" s="4">
        <v>139.1223376930445</v>
      </c>
      <c r="R3093" s="4">
        <v>29.121262307526621</v>
      </c>
      <c r="S3093" s="4">
        <v>265.86756255064489</v>
      </c>
      <c r="T3093" s="4">
        <v>53.929014116364748</v>
      </c>
      <c r="U3093" s="4">
        <v>916.74185220277161</v>
      </c>
      <c r="V3093" s="4">
        <v>9.0834494864772584</v>
      </c>
      <c r="W3093" s="4">
        <v>2.4257409737290332</v>
      </c>
      <c r="X3093" s="4">
        <v>9071.2381954543853</v>
      </c>
      <c r="Y3093" s="4">
        <v>1.054693883468756</v>
      </c>
      <c r="Z3093" s="4">
        <v>138.5249939116103</v>
      </c>
      <c r="AA3093" s="4">
        <v>165.91662393388171</v>
      </c>
      <c r="AB3093" s="4">
        <v>263.73150156936481</v>
      </c>
      <c r="AC3093" s="4"/>
    </row>
    <row r="3094" spans="1:29" hidden="1" x14ac:dyDescent="0.25">
      <c r="A3094" s="4" t="s">
        <v>4141</v>
      </c>
      <c r="B3094" s="4" t="s">
        <v>3939</v>
      </c>
      <c r="C3094" s="4" t="s">
        <v>3180</v>
      </c>
      <c r="D3094" s="4" t="s">
        <v>3183</v>
      </c>
      <c r="E3094" s="4" t="s">
        <v>158</v>
      </c>
      <c r="F3094" s="4">
        <v>0</v>
      </c>
      <c r="G3094" s="4">
        <v>5.6540446152583534E-3</v>
      </c>
      <c r="H3094" s="4">
        <v>8.4668479435657513</v>
      </c>
      <c r="I3094" s="4">
        <v>0.1189451742121003</v>
      </c>
      <c r="J3094" s="4">
        <v>3.3948527565587172</v>
      </c>
      <c r="K3094" s="4">
        <v>5.4202018816940303</v>
      </c>
      <c r="L3094" s="4">
        <v>0.22976047277977579</v>
      </c>
      <c r="M3094" s="4">
        <v>30.189680529379721</v>
      </c>
      <c r="N3094" s="4">
        <v>9.473363151273535</v>
      </c>
      <c r="O3094" s="4">
        <v>107.8664506843441</v>
      </c>
      <c r="P3094" s="4">
        <v>39.77932183326466</v>
      </c>
      <c r="Q3094" s="4">
        <v>171.11447521560979</v>
      </c>
      <c r="R3094" s="4">
        <v>34.761512514054949</v>
      </c>
      <c r="S3094" s="4">
        <v>311.04044859223433</v>
      </c>
      <c r="T3094" s="4">
        <v>59.99092270284364</v>
      </c>
      <c r="U3094" s="4">
        <v>1148.0008367016301</v>
      </c>
      <c r="V3094" s="4">
        <v>11.770173721674171</v>
      </c>
      <c r="W3094" s="4">
        <v>1.2151191811163931</v>
      </c>
      <c r="X3094" s="4">
        <v>9759.5834188730187</v>
      </c>
      <c r="Y3094" s="4">
        <v>0.55180335637344824</v>
      </c>
      <c r="Z3094" s="4">
        <v>88.345557259204696</v>
      </c>
      <c r="AA3094" s="4">
        <v>103.91282129122681</v>
      </c>
      <c r="AB3094" s="4">
        <v>170.85765149701041</v>
      </c>
      <c r="AC3094" s="4"/>
    </row>
    <row r="3095" spans="1:29" hidden="1" x14ac:dyDescent="0.25">
      <c r="A3095" s="4" t="s">
        <v>4141</v>
      </c>
      <c r="B3095" s="4" t="s">
        <v>3939</v>
      </c>
      <c r="C3095" s="4" t="s">
        <v>3180</v>
      </c>
      <c r="D3095" s="4" t="s">
        <v>3184</v>
      </c>
      <c r="E3095" s="4" t="s">
        <v>158</v>
      </c>
      <c r="F3095" s="4">
        <v>0</v>
      </c>
      <c r="G3095" s="4">
        <v>0.16961826578774539</v>
      </c>
      <c r="H3095" s="4">
        <v>12.35897840850671</v>
      </c>
      <c r="I3095" s="4">
        <v>0.39054109830281858</v>
      </c>
      <c r="J3095" s="4">
        <v>4.9524162578470987</v>
      </c>
      <c r="K3095" s="4">
        <v>8.8868686839384434</v>
      </c>
      <c r="L3095" s="4">
        <v>0.36223578227414721</v>
      </c>
      <c r="M3095" s="4">
        <v>43.001891533128571</v>
      </c>
      <c r="N3095" s="4">
        <v>13.93851195413106</v>
      </c>
      <c r="O3095" s="4">
        <v>158.50224815035369</v>
      </c>
      <c r="P3095" s="4">
        <v>61.007685112550831</v>
      </c>
      <c r="Q3095" s="4">
        <v>266.72388106881368</v>
      </c>
      <c r="R3095" s="4">
        <v>53.88739427203695</v>
      </c>
      <c r="S3095" s="4">
        <v>471.9462918179305</v>
      </c>
      <c r="T3095" s="4">
        <v>91.97150793032425</v>
      </c>
      <c r="U3095" s="4">
        <v>1734.9364594236349</v>
      </c>
      <c r="V3095" s="4">
        <v>9.2377507808839141</v>
      </c>
      <c r="W3095" s="4">
        <v>2.8537659015882122</v>
      </c>
      <c r="X3095" s="4">
        <v>9392.8570152027314</v>
      </c>
      <c r="Y3095" s="4">
        <v>1.1726172307998759</v>
      </c>
      <c r="Z3095" s="4">
        <v>176.61277543850889</v>
      </c>
      <c r="AA3095" s="4">
        <v>202.8789152031645</v>
      </c>
      <c r="AB3095" s="4">
        <v>332.76114054139663</v>
      </c>
      <c r="AC3095" s="4"/>
    </row>
    <row r="3096" spans="1:29" hidden="1" x14ac:dyDescent="0.25">
      <c r="A3096" s="4" t="s">
        <v>4141</v>
      </c>
      <c r="B3096" s="4" t="s">
        <v>3939</v>
      </c>
      <c r="C3096" s="4" t="s">
        <v>3180</v>
      </c>
      <c r="D3096" s="4" t="s">
        <v>3185</v>
      </c>
      <c r="E3096" s="4" t="s">
        <v>158</v>
      </c>
      <c r="F3096" s="4">
        <v>0</v>
      </c>
      <c r="G3096" s="4">
        <v>0.78946114212828233</v>
      </c>
      <c r="H3096" s="4">
        <v>18.363851798615499</v>
      </c>
      <c r="I3096" s="4">
        <v>0.33594132708394508</v>
      </c>
      <c r="J3096" s="4">
        <v>3.6648407425883178</v>
      </c>
      <c r="K3096" s="4">
        <v>3.936994823308948</v>
      </c>
      <c r="L3096" s="4">
        <v>0.20984601699069391</v>
      </c>
      <c r="M3096" s="4">
        <v>17.826964151266939</v>
      </c>
      <c r="N3096" s="4">
        <v>5.7145228080464294</v>
      </c>
      <c r="O3096" s="4">
        <v>74.973848226775559</v>
      </c>
      <c r="P3096" s="4">
        <v>27.797992483916019</v>
      </c>
      <c r="Q3096" s="4">
        <v>128.8377784728373</v>
      </c>
      <c r="R3096" s="4">
        <v>28.002321756296819</v>
      </c>
      <c r="S3096" s="4">
        <v>248.44058049575179</v>
      </c>
      <c r="T3096" s="4">
        <v>48.877348960024307</v>
      </c>
      <c r="U3096" s="4">
        <v>849.08189495477814</v>
      </c>
      <c r="V3096" s="4">
        <v>14.68736989939417</v>
      </c>
      <c r="W3096" s="4">
        <v>3.7482045299983828</v>
      </c>
      <c r="X3096" s="4">
        <v>11325.953766544089</v>
      </c>
      <c r="Y3096" s="4">
        <v>1.5791292754733499</v>
      </c>
      <c r="Z3096" s="4">
        <v>151.57415694963419</v>
      </c>
      <c r="AA3096" s="4">
        <v>157.08759285962611</v>
      </c>
      <c r="AB3096" s="4">
        <v>290.01729308002677</v>
      </c>
      <c r="AC3096" s="4"/>
    </row>
    <row r="3097" spans="1:29" hidden="1" x14ac:dyDescent="0.25">
      <c r="A3097" s="4" t="s">
        <v>4141</v>
      </c>
      <c r="B3097" s="4" t="s">
        <v>3939</v>
      </c>
      <c r="C3097" s="4" t="s">
        <v>3180</v>
      </c>
      <c r="D3097" s="4" t="s">
        <v>3186</v>
      </c>
      <c r="E3097" s="4" t="s">
        <v>158</v>
      </c>
      <c r="F3097" s="4">
        <v>0</v>
      </c>
      <c r="G3097" s="4">
        <v>6.439526286517676E-3</v>
      </c>
      <c r="H3097" s="4">
        <v>6.6810313827846253</v>
      </c>
      <c r="I3097" s="4">
        <v>9.0208193207454448E-2</v>
      </c>
      <c r="J3097" s="4">
        <v>1.569533716342846</v>
      </c>
      <c r="K3097" s="4">
        <v>3.8749071525483538</v>
      </c>
      <c r="L3097" s="4">
        <v>0.18490632857713721</v>
      </c>
      <c r="M3097" s="4">
        <v>17.57136679695628</v>
      </c>
      <c r="N3097" s="4">
        <v>5.5904430279139294</v>
      </c>
      <c r="O3097" s="4">
        <v>68.025327420799087</v>
      </c>
      <c r="P3097" s="4">
        <v>25.074928788813349</v>
      </c>
      <c r="Q3097" s="4">
        <v>116.49444060813281</v>
      </c>
      <c r="R3097" s="4">
        <v>24.340134938462839</v>
      </c>
      <c r="S3097" s="4">
        <v>224.61502842709771</v>
      </c>
      <c r="T3097" s="4">
        <v>46.203953007931197</v>
      </c>
      <c r="U3097" s="4">
        <v>765.49217509606319</v>
      </c>
      <c r="V3097" s="4">
        <v>13.21203961090289</v>
      </c>
      <c r="W3097" s="4">
        <v>1.529961428979536</v>
      </c>
      <c r="X3097" s="4">
        <v>8721.660670530493</v>
      </c>
      <c r="Y3097" s="4">
        <v>0.79000412979036361</v>
      </c>
      <c r="Z3097" s="4">
        <v>66.073645174376423</v>
      </c>
      <c r="AA3097" s="4">
        <v>65.201053930089046</v>
      </c>
      <c r="AB3097" s="4">
        <v>127.88438020118021</v>
      </c>
      <c r="AC3097" s="4"/>
    </row>
    <row r="3098" spans="1:29" hidden="1" x14ac:dyDescent="0.25">
      <c r="A3098" s="4" t="s">
        <v>4141</v>
      </c>
      <c r="B3098" s="4" t="s">
        <v>3939</v>
      </c>
      <c r="C3098" s="4" t="s">
        <v>3180</v>
      </c>
      <c r="D3098" s="4" t="s">
        <v>3187</v>
      </c>
      <c r="E3098" s="4" t="s">
        <v>158</v>
      </c>
      <c r="F3098" s="4">
        <v>0</v>
      </c>
      <c r="G3098" s="4">
        <v>0.70333909586055443</v>
      </c>
      <c r="H3098" s="4">
        <v>10.93660059644391</v>
      </c>
      <c r="I3098" s="4">
        <v>0.41348737156482068</v>
      </c>
      <c r="J3098" s="4">
        <v>3.705725537391916</v>
      </c>
      <c r="K3098" s="4">
        <v>5.8055960855580153</v>
      </c>
      <c r="L3098" s="4">
        <v>0.26847517759519018</v>
      </c>
      <c r="M3098" s="4">
        <v>26.174270117231821</v>
      </c>
      <c r="N3098" s="4">
        <v>8.0547908003845148</v>
      </c>
      <c r="O3098" s="4">
        <v>97.208049591878762</v>
      </c>
      <c r="P3098" s="4">
        <v>35.534485746838378</v>
      </c>
      <c r="Q3098" s="4">
        <v>162.3226485641008</v>
      </c>
      <c r="R3098" s="4">
        <v>32.505024918721119</v>
      </c>
      <c r="S3098" s="4">
        <v>293.28447222489137</v>
      </c>
      <c r="T3098" s="4">
        <v>57.096955530158588</v>
      </c>
      <c r="U3098" s="4">
        <v>1071.8935182484961</v>
      </c>
      <c r="V3098" s="4">
        <v>16.79853675448792</v>
      </c>
      <c r="W3098" s="4">
        <v>1.9451968218569231</v>
      </c>
      <c r="X3098" s="4">
        <v>9841.2977659394328</v>
      </c>
      <c r="Y3098" s="4">
        <v>0.82031627086845882</v>
      </c>
      <c r="Z3098" s="4">
        <v>107.8233593656353</v>
      </c>
      <c r="AA3098" s="4">
        <v>129.06950416636829</v>
      </c>
      <c r="AB3098" s="4">
        <v>211.4183511469941</v>
      </c>
      <c r="AC3098" s="4"/>
    </row>
    <row r="3099" spans="1:29" hidden="1" x14ac:dyDescent="0.25">
      <c r="A3099" s="4" t="s">
        <v>4141</v>
      </c>
      <c r="B3099" s="4" t="s">
        <v>3939</v>
      </c>
      <c r="C3099" s="4" t="s">
        <v>3180</v>
      </c>
      <c r="D3099" s="4" t="s">
        <v>3188</v>
      </c>
      <c r="E3099" s="4" t="s">
        <v>158</v>
      </c>
      <c r="F3099" s="4">
        <v>0</v>
      </c>
      <c r="G3099" s="4">
        <v>0.13852252962666309</v>
      </c>
      <c r="H3099" s="4">
        <v>7.2563278096044179</v>
      </c>
      <c r="I3099" s="4">
        <v>0.20060500532518541</v>
      </c>
      <c r="J3099" s="4">
        <v>1.633507383707496</v>
      </c>
      <c r="K3099" s="4">
        <v>2.9217000513927669</v>
      </c>
      <c r="L3099" s="4">
        <v>7.7074873790080642E-2</v>
      </c>
      <c r="M3099" s="4">
        <v>13.99106341559072</v>
      </c>
      <c r="N3099" s="4">
        <v>5.0386644941499679</v>
      </c>
      <c r="O3099" s="4">
        <v>61.372374393187847</v>
      </c>
      <c r="P3099" s="4">
        <v>23.112018254753679</v>
      </c>
      <c r="Q3099" s="4">
        <v>109.8821250392223</v>
      </c>
      <c r="R3099" s="4">
        <v>23.059167936808709</v>
      </c>
      <c r="S3099" s="4">
        <v>210.48564178475871</v>
      </c>
      <c r="T3099" s="4">
        <v>42.935181423928533</v>
      </c>
      <c r="U3099" s="4">
        <v>695.58984530421083</v>
      </c>
      <c r="V3099" s="4">
        <v>12.74321396238769</v>
      </c>
      <c r="W3099" s="4">
        <v>1.730731643186967</v>
      </c>
      <c r="X3099" s="4">
        <v>9620.2494354322116</v>
      </c>
      <c r="Y3099" s="4">
        <v>0.88276795406573683</v>
      </c>
      <c r="Z3099" s="4">
        <v>76.941733828660134</v>
      </c>
      <c r="AA3099" s="4">
        <v>69.924425774791999</v>
      </c>
      <c r="AB3099" s="4">
        <v>149.30863337193841</v>
      </c>
      <c r="AC3099" s="4"/>
    </row>
    <row r="3100" spans="1:29" hidden="1" x14ac:dyDescent="0.25">
      <c r="A3100" s="4" t="s">
        <v>4141</v>
      </c>
      <c r="B3100" s="4" t="s">
        <v>3939</v>
      </c>
      <c r="C3100" s="4" t="s">
        <v>3190</v>
      </c>
      <c r="D3100" s="4" t="s">
        <v>3189</v>
      </c>
      <c r="E3100" s="4" t="s">
        <v>158</v>
      </c>
      <c r="F3100" s="4">
        <v>0</v>
      </c>
      <c r="G3100" s="4">
        <v>5.5882192386271356E-3</v>
      </c>
      <c r="H3100" s="4">
        <v>7.5310646091021631</v>
      </c>
      <c r="I3100" s="4">
        <v>4.1714703174010583E-2</v>
      </c>
      <c r="J3100" s="4">
        <v>0.55049471371643877</v>
      </c>
      <c r="K3100" s="4">
        <v>1.2362214335389989</v>
      </c>
      <c r="L3100" s="4">
        <v>0.12743970640759189</v>
      </c>
      <c r="M3100" s="4">
        <v>9.1746708846650584</v>
      </c>
      <c r="N3100" s="4">
        <v>3.2685513843459848</v>
      </c>
      <c r="O3100" s="4">
        <v>41.627659854099349</v>
      </c>
      <c r="P3100" s="4">
        <v>16.747410119437671</v>
      </c>
      <c r="Q3100" s="4">
        <v>76.87820279688701</v>
      </c>
      <c r="R3100" s="4">
        <v>17.301447750527451</v>
      </c>
      <c r="S3100" s="4">
        <v>163.9860049461935</v>
      </c>
      <c r="T3100" s="4">
        <v>31.45133834174533</v>
      </c>
      <c r="U3100" s="4">
        <v>494.04312555925821</v>
      </c>
      <c r="V3100" s="4">
        <v>12.94106255092683</v>
      </c>
      <c r="W3100" s="4">
        <v>1.884409618692737</v>
      </c>
      <c r="X3100" s="4">
        <v>11094.127557373149</v>
      </c>
      <c r="Y3100" s="4">
        <v>0.88203818742099982</v>
      </c>
      <c r="Z3100" s="4">
        <v>58.039271465010003</v>
      </c>
      <c r="AA3100" s="4">
        <v>46.590062999770673</v>
      </c>
      <c r="AB3100" s="4">
        <v>114.8004410159979</v>
      </c>
      <c r="AC3100" s="4"/>
    </row>
    <row r="3101" spans="1:29" hidden="1" x14ac:dyDescent="0.25">
      <c r="A3101" s="4" t="s">
        <v>4141</v>
      </c>
      <c r="B3101" s="4" t="s">
        <v>3939</v>
      </c>
      <c r="C3101" s="4" t="s">
        <v>3190</v>
      </c>
      <c r="D3101" s="4" t="s">
        <v>3191</v>
      </c>
      <c r="E3101" s="4" t="s">
        <v>158</v>
      </c>
      <c r="F3101" s="4">
        <v>0</v>
      </c>
      <c r="G3101" s="4">
        <v>6.6053631022961936E-3</v>
      </c>
      <c r="H3101" s="4">
        <v>13.207340210188949</v>
      </c>
      <c r="I3101" s="4">
        <v>3.3801292459280437E-2</v>
      </c>
      <c r="J3101" s="4">
        <v>0.71681792483827478</v>
      </c>
      <c r="K3101" s="4">
        <v>2.3984563619583041</v>
      </c>
      <c r="L3101" s="4">
        <v>0.1444250826057466</v>
      </c>
      <c r="M3101" s="4">
        <v>14.574771956588529</v>
      </c>
      <c r="N3101" s="4">
        <v>5.0916994336984898</v>
      </c>
      <c r="O3101" s="4">
        <v>65.398041774626691</v>
      </c>
      <c r="P3101" s="4">
        <v>26.33059882099645</v>
      </c>
      <c r="Q3101" s="4">
        <v>120.29082623572459</v>
      </c>
      <c r="R3101" s="4">
        <v>26.715163821079091</v>
      </c>
      <c r="S3101" s="4">
        <v>241.30359935095649</v>
      </c>
      <c r="T3101" s="4">
        <v>45.875535889339062</v>
      </c>
      <c r="U3101" s="4">
        <v>772.72536845477589</v>
      </c>
      <c r="V3101" s="4">
        <v>7.2543417324648463</v>
      </c>
      <c r="W3101" s="4">
        <v>3.5923907292398578</v>
      </c>
      <c r="X3101" s="4">
        <v>11545.04343092956</v>
      </c>
      <c r="Y3101" s="4">
        <v>1.6302061851410801</v>
      </c>
      <c r="Z3101" s="4">
        <v>130.6998901577162</v>
      </c>
      <c r="AA3101" s="4">
        <v>119.0050429100254</v>
      </c>
      <c r="AB3101" s="4">
        <v>255.9638844001478</v>
      </c>
      <c r="AC3101" s="4"/>
    </row>
    <row r="3102" spans="1:29" hidden="1" x14ac:dyDescent="0.25">
      <c r="A3102" s="4" t="s">
        <v>4141</v>
      </c>
      <c r="B3102" s="4" t="s">
        <v>3939</v>
      </c>
      <c r="C3102" s="4" t="s">
        <v>3190</v>
      </c>
      <c r="D3102" s="4" t="s">
        <v>3192</v>
      </c>
      <c r="E3102" s="4" t="s">
        <v>158</v>
      </c>
      <c r="F3102" s="4">
        <v>0</v>
      </c>
      <c r="G3102" s="4">
        <v>1.492478466211338E-2</v>
      </c>
      <c r="H3102" s="4">
        <v>13.11196865877816</v>
      </c>
      <c r="I3102" s="4">
        <v>0.19736917476332111</v>
      </c>
      <c r="J3102" s="4">
        <v>3.7845168375135709</v>
      </c>
      <c r="K3102" s="4">
        <v>8.5897685624466806</v>
      </c>
      <c r="L3102" s="4">
        <v>0.61467857091102673</v>
      </c>
      <c r="M3102" s="4">
        <v>43.72370113637286</v>
      </c>
      <c r="N3102" s="4">
        <v>14.21816241971151</v>
      </c>
      <c r="O3102" s="4">
        <v>158.96828232864561</v>
      </c>
      <c r="P3102" s="4">
        <v>57.865430837827184</v>
      </c>
      <c r="Q3102" s="4">
        <v>244.48699514745019</v>
      </c>
      <c r="R3102" s="4">
        <v>49.143025779488113</v>
      </c>
      <c r="S3102" s="4">
        <v>427.95933509855621</v>
      </c>
      <c r="T3102" s="4">
        <v>77.987605981620177</v>
      </c>
      <c r="U3102" s="4">
        <v>1662.121991557555</v>
      </c>
      <c r="V3102" s="4">
        <v>9.6605680232705282</v>
      </c>
      <c r="W3102" s="4">
        <v>2.0304065978814352</v>
      </c>
      <c r="X3102" s="4">
        <v>10378.42219883643</v>
      </c>
      <c r="Y3102" s="4">
        <v>0.88250200972930559</v>
      </c>
      <c r="Z3102" s="4">
        <v>129.09527808714481</v>
      </c>
      <c r="AA3102" s="4">
        <v>170.3385603935694</v>
      </c>
      <c r="AB3102" s="4">
        <v>238.4263522631235</v>
      </c>
      <c r="AC3102" s="4"/>
    </row>
    <row r="3103" spans="1:29" hidden="1" x14ac:dyDescent="0.25">
      <c r="A3103" s="4" t="s">
        <v>4141</v>
      </c>
      <c r="B3103" s="4" t="s">
        <v>3939</v>
      </c>
      <c r="C3103" s="4" t="s">
        <v>3190</v>
      </c>
      <c r="D3103" s="4" t="s">
        <v>3193</v>
      </c>
      <c r="E3103" s="4" t="s">
        <v>158</v>
      </c>
      <c r="F3103" s="4">
        <v>0</v>
      </c>
      <c r="G3103" s="4">
        <v>5.2752106658841809E-3</v>
      </c>
      <c r="H3103" s="4">
        <v>9.588461226800689</v>
      </c>
      <c r="I3103" s="4">
        <v>3.2077633135706142E-2</v>
      </c>
      <c r="J3103" s="4">
        <v>0.55759679153381159</v>
      </c>
      <c r="K3103" s="4">
        <v>2.1578578326301212</v>
      </c>
      <c r="L3103" s="4">
        <v>0.11269194740758801</v>
      </c>
      <c r="M3103" s="4">
        <v>11.115362269522571</v>
      </c>
      <c r="N3103" s="4">
        <v>4.0214602702905156</v>
      </c>
      <c r="O3103" s="4">
        <v>49.857545640918147</v>
      </c>
      <c r="P3103" s="4">
        <v>19.866976583658388</v>
      </c>
      <c r="Q3103" s="4">
        <v>90.982562124940245</v>
      </c>
      <c r="R3103" s="4">
        <v>20.026229876208191</v>
      </c>
      <c r="S3103" s="4">
        <v>185.17647088345501</v>
      </c>
      <c r="T3103" s="4">
        <v>35.612757589569107</v>
      </c>
      <c r="U3103" s="4">
        <v>575.95450703972165</v>
      </c>
      <c r="V3103" s="4">
        <v>10.162448658116</v>
      </c>
      <c r="W3103" s="4">
        <v>2.3582566248671482</v>
      </c>
      <c r="X3103" s="4">
        <v>10787.67318193728</v>
      </c>
      <c r="Y3103" s="4">
        <v>1.0899088916438779</v>
      </c>
      <c r="Z3103" s="4">
        <v>82.391773069338569</v>
      </c>
      <c r="AA3103" s="4">
        <v>69.267327792132008</v>
      </c>
      <c r="AB3103" s="4">
        <v>160.05624422765391</v>
      </c>
      <c r="AC3103" s="4"/>
    </row>
    <row r="3104" spans="1:29" hidden="1" x14ac:dyDescent="0.25">
      <c r="A3104" s="4" t="s">
        <v>4141</v>
      </c>
      <c r="B3104" s="4" t="s">
        <v>3939</v>
      </c>
      <c r="C3104" s="4" t="s">
        <v>3190</v>
      </c>
      <c r="D3104" s="4" t="s">
        <v>3194</v>
      </c>
      <c r="E3104" s="4" t="s">
        <v>158</v>
      </c>
      <c r="F3104" s="4">
        <v>0</v>
      </c>
      <c r="G3104" s="4">
        <v>2.1523942218903808E-3</v>
      </c>
      <c r="H3104" s="4">
        <v>9.4360051264534874</v>
      </c>
      <c r="I3104" s="4">
        <v>6.8896931194570882E-2</v>
      </c>
      <c r="J3104" s="4">
        <v>0.97271021960926507</v>
      </c>
      <c r="K3104" s="4">
        <v>2.614474709783384</v>
      </c>
      <c r="L3104" s="4">
        <v>0.17675051579456061</v>
      </c>
      <c r="M3104" s="4">
        <v>13.53631834869865</v>
      </c>
      <c r="N3104" s="4">
        <v>4.6419835644199434</v>
      </c>
      <c r="O3104" s="4">
        <v>58.313080142222759</v>
      </c>
      <c r="P3104" s="4">
        <v>22.72409689998592</v>
      </c>
      <c r="Q3104" s="4">
        <v>102.9051890081216</v>
      </c>
      <c r="R3104" s="4">
        <v>21.914637358941249</v>
      </c>
      <c r="S3104" s="4">
        <v>200.6947276702146</v>
      </c>
      <c r="T3104" s="4">
        <v>38.91883237282461</v>
      </c>
      <c r="U3104" s="4">
        <v>667.05127843388266</v>
      </c>
      <c r="V3104" s="4">
        <v>12.535488468197929</v>
      </c>
      <c r="W3104" s="4">
        <v>1.848363200464</v>
      </c>
      <c r="X3104" s="4">
        <v>9687.4770200569073</v>
      </c>
      <c r="Y3104" s="4">
        <v>0.85389082977742181</v>
      </c>
      <c r="Z3104" s="4">
        <v>70.238551407640344</v>
      </c>
      <c r="AA3104" s="4">
        <v>70.917544116254561</v>
      </c>
      <c r="AB3104" s="4">
        <v>130.01029898864439</v>
      </c>
      <c r="AC3104" s="4"/>
    </row>
    <row r="3105" spans="1:29" hidden="1" x14ac:dyDescent="0.25">
      <c r="A3105" s="4" t="s">
        <v>4141</v>
      </c>
      <c r="B3105" s="4" t="s">
        <v>3939</v>
      </c>
      <c r="C3105" s="4" t="s">
        <v>3190</v>
      </c>
      <c r="D3105" s="4" t="s">
        <v>3195</v>
      </c>
      <c r="E3105" s="4" t="s">
        <v>158</v>
      </c>
      <c r="F3105" s="4">
        <v>0</v>
      </c>
      <c r="G3105" s="4">
        <v>1.534113238271843</v>
      </c>
      <c r="H3105" s="4">
        <v>14.220743458197729</v>
      </c>
      <c r="I3105" s="4">
        <v>0.52585249894969233</v>
      </c>
      <c r="J3105" s="4">
        <v>3.704359039659415</v>
      </c>
      <c r="K3105" s="4">
        <v>3.2212112920314988</v>
      </c>
      <c r="L3105" s="4">
        <v>1.1161553739490131</v>
      </c>
      <c r="M3105" s="4">
        <v>13.555087048098679</v>
      </c>
      <c r="N3105" s="4">
        <v>4.0521917327194972</v>
      </c>
      <c r="O3105" s="4">
        <v>54.172296167055428</v>
      </c>
      <c r="P3105" s="4">
        <v>20.972645906909921</v>
      </c>
      <c r="Q3105" s="4">
        <v>96.749172768993319</v>
      </c>
      <c r="R3105" s="4">
        <v>21.400971432245289</v>
      </c>
      <c r="S3105" s="4">
        <v>200.61830525602059</v>
      </c>
      <c r="T3105" s="4">
        <v>38.360548148390222</v>
      </c>
      <c r="U3105" s="4">
        <v>624.06846780173589</v>
      </c>
      <c r="V3105" s="4">
        <v>6.32030348254378</v>
      </c>
      <c r="W3105" s="4">
        <v>3.7369297294759991</v>
      </c>
      <c r="X3105" s="4">
        <v>10983.94590584837</v>
      </c>
      <c r="Y3105" s="4">
        <v>1.937576887224735</v>
      </c>
      <c r="Z3105" s="4">
        <v>137.89328048952899</v>
      </c>
      <c r="AA3105" s="4">
        <v>101.2629644072349</v>
      </c>
      <c r="AB3105" s="4">
        <v>266.38871424178473</v>
      </c>
      <c r="AC3105" s="4"/>
    </row>
    <row r="3106" spans="1:29" hidden="1" x14ac:dyDescent="0.25">
      <c r="A3106" s="4" t="s">
        <v>4141</v>
      </c>
      <c r="B3106" s="4" t="s">
        <v>3939</v>
      </c>
      <c r="C3106" s="4" t="s">
        <v>3190</v>
      </c>
      <c r="D3106" s="4" t="s">
        <v>3196</v>
      </c>
      <c r="E3106" s="4" t="s">
        <v>158</v>
      </c>
      <c r="F3106" s="4">
        <v>0</v>
      </c>
      <c r="G3106" s="4">
        <v>3.5044980502352521E-3</v>
      </c>
      <c r="H3106" s="4">
        <v>8.7072927306619565</v>
      </c>
      <c r="I3106" s="4">
        <v>4.2647644837968637E-2</v>
      </c>
      <c r="J3106" s="4">
        <v>0.88740820115411034</v>
      </c>
      <c r="K3106" s="4">
        <v>1.9384164605680421</v>
      </c>
      <c r="L3106" s="4">
        <v>0.14410671726065169</v>
      </c>
      <c r="M3106" s="4">
        <v>11.68138325103275</v>
      </c>
      <c r="N3106" s="4">
        <v>4.189986607510388</v>
      </c>
      <c r="O3106" s="4">
        <v>52.630732635240967</v>
      </c>
      <c r="P3106" s="4">
        <v>20.635349084512569</v>
      </c>
      <c r="Q3106" s="4">
        <v>95.603468377985138</v>
      </c>
      <c r="R3106" s="4">
        <v>20.880790220460099</v>
      </c>
      <c r="S3106" s="4">
        <v>191.78978995635421</v>
      </c>
      <c r="T3106" s="4">
        <v>37.188096468233162</v>
      </c>
      <c r="U3106" s="4">
        <v>615.79164046241692</v>
      </c>
      <c r="V3106" s="4">
        <v>9.5892645474495239</v>
      </c>
      <c r="W3106" s="4">
        <v>2.0394478332461081</v>
      </c>
      <c r="X3106" s="4">
        <v>10730.78576990281</v>
      </c>
      <c r="Y3106" s="4">
        <v>0.99836692549415296</v>
      </c>
      <c r="Z3106" s="4">
        <v>66.343014964298874</v>
      </c>
      <c r="AA3106" s="4">
        <v>61.291268818717263</v>
      </c>
      <c r="AB3106" s="4">
        <v>131.60617504969699</v>
      </c>
      <c r="AC3106" s="4"/>
    </row>
    <row r="3107" spans="1:29" hidden="1" x14ac:dyDescent="0.25">
      <c r="A3107" s="4" t="s">
        <v>4141</v>
      </c>
      <c r="B3107" s="4" t="s">
        <v>3939</v>
      </c>
      <c r="C3107" s="4" t="s">
        <v>3190</v>
      </c>
      <c r="D3107" s="4" t="s">
        <v>3197</v>
      </c>
      <c r="E3107" s="4" t="s">
        <v>158</v>
      </c>
      <c r="F3107" s="4">
        <v>0</v>
      </c>
      <c r="G3107" s="4">
        <v>0.52619189855147852</v>
      </c>
      <c r="H3107" s="4">
        <v>14.76550856319829</v>
      </c>
      <c r="I3107" s="4">
        <v>0.30535026383155578</v>
      </c>
      <c r="J3107" s="4">
        <v>2.3341843088640202</v>
      </c>
      <c r="K3107" s="4">
        <v>3.1011505024778279</v>
      </c>
      <c r="L3107" s="4">
        <v>0.15001732520507929</v>
      </c>
      <c r="M3107" s="4">
        <v>15.804341285880779</v>
      </c>
      <c r="N3107" s="4">
        <v>5.9577023339544493</v>
      </c>
      <c r="O3107" s="4">
        <v>75.027008412866905</v>
      </c>
      <c r="P3107" s="4">
        <v>28.572908436969371</v>
      </c>
      <c r="Q3107" s="4">
        <v>129.25532752446171</v>
      </c>
      <c r="R3107" s="4">
        <v>28.394170272521439</v>
      </c>
      <c r="S3107" s="4">
        <v>257.17160322413349</v>
      </c>
      <c r="T3107" s="4">
        <v>47.721834327258883</v>
      </c>
      <c r="U3107" s="4">
        <v>831.42802939483181</v>
      </c>
      <c r="V3107" s="4">
        <v>7.4520952995979721</v>
      </c>
      <c r="W3107" s="4">
        <v>4.1942167996810404</v>
      </c>
      <c r="X3107" s="4">
        <v>10896.94819530263</v>
      </c>
      <c r="Y3107" s="4">
        <v>1.849699883087971</v>
      </c>
      <c r="Z3107" s="4">
        <v>148.6194171815977</v>
      </c>
      <c r="AA3107" s="4">
        <v>137.64372638123851</v>
      </c>
      <c r="AB3107" s="4">
        <v>293.38559208913563</v>
      </c>
      <c r="AC3107" s="4"/>
    </row>
    <row r="3108" spans="1:29" hidden="1" x14ac:dyDescent="0.25">
      <c r="A3108" s="4" t="s">
        <v>4141</v>
      </c>
      <c r="B3108" s="4" t="s">
        <v>3939</v>
      </c>
      <c r="C3108" s="4" t="s">
        <v>3190</v>
      </c>
      <c r="D3108" s="4" t="s">
        <v>3198</v>
      </c>
      <c r="E3108" s="4" t="s">
        <v>158</v>
      </c>
      <c r="F3108" s="4">
        <v>0</v>
      </c>
      <c r="G3108" s="4">
        <v>0.01</v>
      </c>
      <c r="H3108" s="4">
        <v>12.64344322540706</v>
      </c>
      <c r="I3108" s="4">
        <v>4.5896022300180993E-2</v>
      </c>
      <c r="J3108" s="4">
        <v>1.205323281755337</v>
      </c>
      <c r="K3108" s="4">
        <v>3.1131488612876201</v>
      </c>
      <c r="L3108" s="4">
        <v>0.2090429226104929</v>
      </c>
      <c r="M3108" s="4">
        <v>21.07395347479217</v>
      </c>
      <c r="N3108" s="4">
        <v>7.1342097965517857</v>
      </c>
      <c r="O3108" s="4">
        <v>86.407594148567966</v>
      </c>
      <c r="P3108" s="4">
        <v>33.552046050749382</v>
      </c>
      <c r="Q3108" s="4">
        <v>151.52290573452501</v>
      </c>
      <c r="R3108" s="4">
        <v>32.555646394337401</v>
      </c>
      <c r="S3108" s="4">
        <v>296.13462731530149</v>
      </c>
      <c r="T3108" s="4">
        <v>55.841592062670408</v>
      </c>
      <c r="U3108" s="4">
        <v>982.10228343219296</v>
      </c>
      <c r="V3108" s="4">
        <v>9.0927419597612023</v>
      </c>
      <c r="W3108" s="4">
        <v>2.8006677986945441</v>
      </c>
      <c r="X3108" s="4">
        <v>11562.81344883199</v>
      </c>
      <c r="Y3108" s="4">
        <v>1.3739613616874891</v>
      </c>
      <c r="Z3108" s="4">
        <v>108.437903748887</v>
      </c>
      <c r="AA3108" s="4">
        <v>116.1957187506991</v>
      </c>
      <c r="AB3108" s="4">
        <v>225.51781098795621</v>
      </c>
      <c r="AC3108" s="4"/>
    </row>
    <row r="3109" spans="1:29" hidden="1" x14ac:dyDescent="0.25">
      <c r="A3109" s="4" t="s">
        <v>4141</v>
      </c>
      <c r="B3109" s="4" t="s">
        <v>3939</v>
      </c>
      <c r="C3109" s="4" t="s">
        <v>3190</v>
      </c>
      <c r="D3109" s="4" t="s">
        <v>3199</v>
      </c>
      <c r="E3109" s="4" t="s">
        <v>158</v>
      </c>
      <c r="F3109" s="4">
        <v>0</v>
      </c>
      <c r="G3109" s="4">
        <v>0.1093287643012136</v>
      </c>
      <c r="H3109" s="4">
        <v>13.68959214814109</v>
      </c>
      <c r="I3109" s="4">
        <v>6.6433624055222726E-2</v>
      </c>
      <c r="J3109" s="4">
        <v>0.96934883651179105</v>
      </c>
      <c r="K3109" s="4">
        <v>2.4987799658349892</v>
      </c>
      <c r="L3109" s="4">
        <v>0.15410827175723241</v>
      </c>
      <c r="M3109" s="4">
        <v>14.769063233174981</v>
      </c>
      <c r="N3109" s="4">
        <v>5.3172103661890882</v>
      </c>
      <c r="O3109" s="4">
        <v>65.312396613732574</v>
      </c>
      <c r="P3109" s="4">
        <v>25.57651526149079</v>
      </c>
      <c r="Q3109" s="4">
        <v>117.9612499955046</v>
      </c>
      <c r="R3109" s="4">
        <v>25.557912837055099</v>
      </c>
      <c r="S3109" s="4">
        <v>233.7337049585646</v>
      </c>
      <c r="T3109" s="4">
        <v>44.862009989498702</v>
      </c>
      <c r="U3109" s="4">
        <v>754.49695815533903</v>
      </c>
      <c r="V3109" s="4">
        <v>11.283325231973651</v>
      </c>
      <c r="W3109" s="4">
        <v>3.2783294065017441</v>
      </c>
      <c r="X3109" s="4">
        <v>11397.15000950884</v>
      </c>
      <c r="Y3109" s="4">
        <v>1.375502145014279</v>
      </c>
      <c r="Z3109" s="4">
        <v>114.4672130924658</v>
      </c>
      <c r="AA3109" s="4">
        <v>110.06476875696499</v>
      </c>
      <c r="AB3109" s="4">
        <v>227.43418742539029</v>
      </c>
      <c r="AC3109" s="4"/>
    </row>
    <row r="3110" spans="1:29" hidden="1" x14ac:dyDescent="0.25">
      <c r="A3110" s="4" t="s">
        <v>4141</v>
      </c>
      <c r="B3110" s="4" t="s">
        <v>3939</v>
      </c>
      <c r="C3110" s="4" t="s">
        <v>3190</v>
      </c>
      <c r="D3110" s="4" t="s">
        <v>3200</v>
      </c>
      <c r="E3110" s="4" t="s">
        <v>158</v>
      </c>
      <c r="F3110" s="4">
        <v>0</v>
      </c>
      <c r="G3110" s="4">
        <v>0.01</v>
      </c>
      <c r="H3110" s="4">
        <v>6.1480123612110846</v>
      </c>
      <c r="I3110" s="4">
        <v>9.0378532929487984E-2</v>
      </c>
      <c r="J3110" s="4">
        <v>1.2127058947220759</v>
      </c>
      <c r="K3110" s="4">
        <v>2.5091283344452431</v>
      </c>
      <c r="L3110" s="4">
        <v>0.28915779261445701</v>
      </c>
      <c r="M3110" s="4">
        <v>15.223439380753939</v>
      </c>
      <c r="N3110" s="4">
        <v>5.1233473494143027</v>
      </c>
      <c r="O3110" s="4">
        <v>61.313845396130873</v>
      </c>
      <c r="P3110" s="4">
        <v>23.798523694199329</v>
      </c>
      <c r="Q3110" s="4">
        <v>106.2581091234297</v>
      </c>
      <c r="R3110" s="4">
        <v>22.634382456462539</v>
      </c>
      <c r="S3110" s="4">
        <v>205.44075476827979</v>
      </c>
      <c r="T3110" s="4">
        <v>39.532284850202693</v>
      </c>
      <c r="U3110" s="4">
        <v>708.13434254224467</v>
      </c>
      <c r="V3110" s="4">
        <v>13.671757562112321</v>
      </c>
      <c r="W3110" s="4">
        <v>1.537754339295381</v>
      </c>
      <c r="X3110" s="4">
        <v>9941.2544387718062</v>
      </c>
      <c r="Y3110" s="4">
        <v>0.69365523632259807</v>
      </c>
      <c r="Z3110" s="4">
        <v>49.592294800505847</v>
      </c>
      <c r="AA3110" s="4">
        <v>46.304891530301518</v>
      </c>
      <c r="AB3110" s="4">
        <v>91.100087939381098</v>
      </c>
      <c r="AC3110" s="4"/>
    </row>
    <row r="3111" spans="1:29" hidden="1" x14ac:dyDescent="0.25">
      <c r="A3111" s="4" t="s">
        <v>4141</v>
      </c>
      <c r="B3111" s="4" t="s">
        <v>3939</v>
      </c>
      <c r="C3111" s="4" t="s">
        <v>3190</v>
      </c>
      <c r="D3111" s="4" t="s">
        <v>3201</v>
      </c>
      <c r="E3111" s="4" t="s">
        <v>158</v>
      </c>
      <c r="F3111" s="4">
        <v>0</v>
      </c>
      <c r="G3111" s="4">
        <v>8.6921238931700021E-2</v>
      </c>
      <c r="H3111" s="4">
        <v>9.0545547017236245</v>
      </c>
      <c r="I3111" s="4">
        <v>7.5290465970059381E-2</v>
      </c>
      <c r="J3111" s="4">
        <v>1.155951383974039</v>
      </c>
      <c r="K3111" s="4">
        <v>2.776674065266219</v>
      </c>
      <c r="L3111" s="4">
        <v>0.18386225848309001</v>
      </c>
      <c r="M3111" s="4">
        <v>17.099636758299471</v>
      </c>
      <c r="N3111" s="4">
        <v>5.7598802896614378</v>
      </c>
      <c r="O3111" s="4">
        <v>72.513260780298239</v>
      </c>
      <c r="P3111" s="4">
        <v>27.96356880689952</v>
      </c>
      <c r="Q3111" s="4">
        <v>125.8371397901826</v>
      </c>
      <c r="R3111" s="4">
        <v>26.139439413156062</v>
      </c>
      <c r="S3111" s="4">
        <v>237.9452733769663</v>
      </c>
      <c r="T3111" s="4">
        <v>45.629113108828903</v>
      </c>
      <c r="U3111" s="4">
        <v>830.7546887766606</v>
      </c>
      <c r="V3111" s="4">
        <v>10.978607355656591</v>
      </c>
      <c r="W3111" s="4">
        <v>2.151772330452022</v>
      </c>
      <c r="X3111" s="4">
        <v>10080.801822771549</v>
      </c>
      <c r="Y3111" s="4">
        <v>1.018154028089638</v>
      </c>
      <c r="Z3111" s="4">
        <v>76.741894676885011</v>
      </c>
      <c r="AA3111" s="4">
        <v>74.05861886381453</v>
      </c>
      <c r="AB3111" s="4">
        <v>145.58792736050489</v>
      </c>
      <c r="AC3111" s="4"/>
    </row>
    <row r="3112" spans="1:29" hidden="1" x14ac:dyDescent="0.25">
      <c r="A3112" s="4" t="s">
        <v>4141</v>
      </c>
      <c r="B3112" s="4" t="s">
        <v>3939</v>
      </c>
      <c r="C3112" s="4" t="s">
        <v>3190</v>
      </c>
      <c r="D3112" s="4" t="s">
        <v>3202</v>
      </c>
      <c r="E3112" s="4" t="s">
        <v>158</v>
      </c>
      <c r="F3112" s="4">
        <v>0</v>
      </c>
      <c r="G3112" s="4">
        <v>0.92309228009687982</v>
      </c>
      <c r="H3112" s="4">
        <v>16.659511828992201</v>
      </c>
      <c r="I3112" s="4">
        <v>0.6519564502000661</v>
      </c>
      <c r="J3112" s="4">
        <v>4.6960800486104706</v>
      </c>
      <c r="K3112" s="4">
        <v>3.8870830280118902</v>
      </c>
      <c r="L3112" s="4">
        <v>0.68053405588670457</v>
      </c>
      <c r="M3112" s="4">
        <v>16.26867984355594</v>
      </c>
      <c r="N3112" s="4">
        <v>5.5258228485501881</v>
      </c>
      <c r="O3112" s="4">
        <v>66.933837245560383</v>
      </c>
      <c r="P3112" s="4">
        <v>25.355483205625401</v>
      </c>
      <c r="Q3112" s="4">
        <v>112.0193362314714</v>
      </c>
      <c r="R3112" s="4">
        <v>24.184214701500711</v>
      </c>
      <c r="S3112" s="4">
        <v>223.84651994129359</v>
      </c>
      <c r="T3112" s="4">
        <v>41.133171372287507</v>
      </c>
      <c r="U3112" s="4">
        <v>759.04426610467794</v>
      </c>
      <c r="V3112" s="4">
        <v>9.8168206426211846</v>
      </c>
      <c r="W3112" s="4">
        <v>3.446625126210686</v>
      </c>
      <c r="X3112" s="4">
        <v>10371.251218144151</v>
      </c>
      <c r="Y3112" s="4">
        <v>1.455192281669706</v>
      </c>
      <c r="Z3112" s="4">
        <v>131.25774285559379</v>
      </c>
      <c r="AA3112" s="4">
        <v>124.5165873547168</v>
      </c>
      <c r="AB3112" s="4">
        <v>261.38344402441783</v>
      </c>
      <c r="AC3112" s="4"/>
    </row>
    <row r="3113" spans="1:29" hidden="1" x14ac:dyDescent="0.25">
      <c r="A3113" s="4" t="s">
        <v>4141</v>
      </c>
      <c r="B3113" s="4" t="s">
        <v>3937</v>
      </c>
      <c r="C3113" s="4" t="s">
        <v>4065</v>
      </c>
      <c r="D3113" s="4" t="s">
        <v>3203</v>
      </c>
      <c r="E3113" s="4" t="s">
        <v>4066</v>
      </c>
      <c r="F3113" s="4">
        <v>0</v>
      </c>
      <c r="G3113" s="4">
        <v>0.13239743792556161</v>
      </c>
      <c r="H3113" s="4">
        <v>14.355083979804281</v>
      </c>
      <c r="I3113" s="4">
        <v>0.24975096998865801</v>
      </c>
      <c r="J3113" s="4">
        <v>4.1848572654764817</v>
      </c>
      <c r="K3113" s="4">
        <v>6.0887276906356282</v>
      </c>
      <c r="L3113" s="4">
        <v>0.72431891339086785</v>
      </c>
      <c r="M3113" s="4">
        <v>28.634613124691871</v>
      </c>
      <c r="N3113" s="4">
        <v>8.5622782637725354</v>
      </c>
      <c r="O3113" s="4">
        <v>100.0335368416185</v>
      </c>
      <c r="P3113" s="4">
        <v>37.026438217755832</v>
      </c>
      <c r="Q3113" s="4">
        <v>160.01719858681159</v>
      </c>
      <c r="R3113" s="4">
        <v>33.10782698014328</v>
      </c>
      <c r="S3113" s="4">
        <v>296.5659186341797</v>
      </c>
      <c r="T3113" s="4">
        <v>57.704465809513671</v>
      </c>
      <c r="U3113" s="4">
        <v>1057.0592621347021</v>
      </c>
      <c r="V3113" s="4">
        <v>5.4299002780766994</v>
      </c>
      <c r="W3113" s="4">
        <v>1.3744071699050271</v>
      </c>
      <c r="X3113" s="4">
        <v>8554.8432168735671</v>
      </c>
      <c r="Y3113" s="4">
        <v>0.64055003928253318</v>
      </c>
      <c r="Z3113" s="4">
        <v>94.925753779927007</v>
      </c>
      <c r="AA3113" s="4">
        <v>126.193747039915</v>
      </c>
      <c r="AB3113" s="4">
        <v>176.1104819081223</v>
      </c>
      <c r="AC3113" s="4"/>
    </row>
    <row r="3114" spans="1:29" hidden="1" x14ac:dyDescent="0.25">
      <c r="A3114" s="4" t="s">
        <v>4141</v>
      </c>
      <c r="B3114" s="4" t="s">
        <v>3937</v>
      </c>
      <c r="C3114" s="4" t="s">
        <v>3204</v>
      </c>
      <c r="D3114" s="4" t="s">
        <v>3205</v>
      </c>
      <c r="E3114" s="4" t="s">
        <v>4066</v>
      </c>
      <c r="F3114" s="4">
        <v>0</v>
      </c>
      <c r="G3114" s="4">
        <v>1.1053797469326581</v>
      </c>
      <c r="H3114" s="4">
        <v>20.576873366213668</v>
      </c>
      <c r="I3114" s="4">
        <v>1.146352207658009</v>
      </c>
      <c r="J3114" s="4">
        <v>14.1742942728293</v>
      </c>
      <c r="K3114" s="4">
        <v>9.489567070413429</v>
      </c>
      <c r="L3114" s="4">
        <v>2.4399451300777009</v>
      </c>
      <c r="M3114" s="4">
        <v>26.440449812290069</v>
      </c>
      <c r="N3114" s="4">
        <v>6.9556004169647334</v>
      </c>
      <c r="O3114" s="4">
        <v>75.593971201733481</v>
      </c>
      <c r="P3114" s="4">
        <v>27.846411145719021</v>
      </c>
      <c r="Q3114" s="4">
        <v>128.6509986885475</v>
      </c>
      <c r="R3114" s="4">
        <v>26.731115065338539</v>
      </c>
      <c r="S3114" s="4">
        <v>268.81435006678419</v>
      </c>
      <c r="T3114" s="4">
        <v>52.79345477317689</v>
      </c>
      <c r="U3114" s="4">
        <v>844.18119096278485</v>
      </c>
      <c r="V3114" s="4">
        <v>10.505385794367999</v>
      </c>
      <c r="W3114" s="4">
        <v>1.6439610587782609</v>
      </c>
      <c r="X3114" s="4">
        <v>8355.8435390741015</v>
      </c>
      <c r="Y3114" s="4">
        <v>0.76647677121676805</v>
      </c>
      <c r="Z3114" s="4">
        <v>106.8459070479079</v>
      </c>
      <c r="AA3114" s="4">
        <v>133.5875471346414</v>
      </c>
      <c r="AB3114" s="4">
        <v>205.06425814098981</v>
      </c>
      <c r="AC3114" s="4"/>
    </row>
    <row r="3115" spans="1:29" hidden="1" x14ac:dyDescent="0.25">
      <c r="A3115" s="4" t="s">
        <v>4141</v>
      </c>
      <c r="B3115" s="4" t="s">
        <v>3937</v>
      </c>
      <c r="C3115" s="4" t="s">
        <v>3204</v>
      </c>
      <c r="D3115" s="4" t="s">
        <v>3206</v>
      </c>
      <c r="E3115" s="4" t="s">
        <v>4066</v>
      </c>
      <c r="F3115" s="4">
        <v>0</v>
      </c>
      <c r="G3115" s="4">
        <v>0.49039070822657121</v>
      </c>
      <c r="H3115" s="4">
        <v>20.128155582910178</v>
      </c>
      <c r="I3115" s="4">
        <v>0.90276945527446095</v>
      </c>
      <c r="J3115" s="4">
        <v>10.765522782802909</v>
      </c>
      <c r="K3115" s="4">
        <v>6.5581144307344257</v>
      </c>
      <c r="L3115" s="4">
        <v>10.385845422488361</v>
      </c>
      <c r="M3115" s="4">
        <v>22.1746464747131</v>
      </c>
      <c r="N3115" s="4">
        <v>6.3054581540730386</v>
      </c>
      <c r="O3115" s="4">
        <v>68.922318552439251</v>
      </c>
      <c r="P3115" s="4">
        <v>25.62866959777509</v>
      </c>
      <c r="Q3115" s="4">
        <v>112.4090862233037</v>
      </c>
      <c r="R3115" s="4">
        <v>23.77792772956558</v>
      </c>
      <c r="S3115" s="4">
        <v>215.08405847820771</v>
      </c>
      <c r="T3115" s="4">
        <v>41.37524143098252</v>
      </c>
      <c r="U3115" s="4">
        <v>742.8336215770579</v>
      </c>
      <c r="V3115" s="4">
        <v>9.0030927284118238</v>
      </c>
      <c r="W3115" s="4">
        <v>1.675706066379727</v>
      </c>
      <c r="X3115" s="4">
        <v>9112.5147155778159</v>
      </c>
      <c r="Y3115" s="4">
        <v>0.74322622645594016</v>
      </c>
      <c r="Z3115" s="4">
        <v>78.065476741499992</v>
      </c>
      <c r="AA3115" s="4">
        <v>88.523615866306656</v>
      </c>
      <c r="AB3115" s="4">
        <v>152.1076095183866</v>
      </c>
      <c r="AC3115" s="4"/>
    </row>
    <row r="3116" spans="1:29" hidden="1" x14ac:dyDescent="0.25">
      <c r="A3116" s="4" t="s">
        <v>4141</v>
      </c>
      <c r="B3116" s="4" t="s">
        <v>3937</v>
      </c>
      <c r="C3116" s="4" t="s">
        <v>3204</v>
      </c>
      <c r="D3116" s="4" t="s">
        <v>3207</v>
      </c>
      <c r="E3116" s="4" t="s">
        <v>4066</v>
      </c>
      <c r="F3116" s="4">
        <v>0</v>
      </c>
      <c r="G3116" s="4">
        <v>0.13299132509971739</v>
      </c>
      <c r="H3116" s="4">
        <v>12.433437232009149</v>
      </c>
      <c r="I3116" s="4">
        <v>0.2453562569667905</v>
      </c>
      <c r="J3116" s="4">
        <v>3.0217755360637741</v>
      </c>
      <c r="K3116" s="4">
        <v>4.0582704305330264</v>
      </c>
      <c r="L3116" s="4">
        <v>0.59273724890243729</v>
      </c>
      <c r="M3116" s="4">
        <v>19.593703911817968</v>
      </c>
      <c r="N3116" s="4">
        <v>6.3145730152779036</v>
      </c>
      <c r="O3116" s="4">
        <v>74.919757658446414</v>
      </c>
      <c r="P3116" s="4">
        <v>27.966692845761589</v>
      </c>
      <c r="Q3116" s="4">
        <v>126.58986957934729</v>
      </c>
      <c r="R3116" s="4">
        <v>27.06741876948124</v>
      </c>
      <c r="S3116" s="4">
        <v>252.96974608477689</v>
      </c>
      <c r="T3116" s="4">
        <v>50.828560025211509</v>
      </c>
      <c r="U3116" s="4">
        <v>818.25959197285738</v>
      </c>
      <c r="V3116" s="4">
        <v>7.4236081260139439</v>
      </c>
      <c r="W3116" s="4">
        <v>1.5769680072244381</v>
      </c>
      <c r="X3116" s="4">
        <v>8398.6306813524498</v>
      </c>
      <c r="Y3116" s="4">
        <v>0.59666316940545194</v>
      </c>
      <c r="Z3116" s="4">
        <v>73.287654761704289</v>
      </c>
      <c r="AA3116" s="4">
        <v>79.102639383109221</v>
      </c>
      <c r="AB3116" s="4">
        <v>146.02043951161301</v>
      </c>
      <c r="AC3116" s="4"/>
    </row>
    <row r="3117" spans="1:29" hidden="1" x14ac:dyDescent="0.25">
      <c r="A3117" s="4" t="s">
        <v>4141</v>
      </c>
      <c r="B3117" s="4" t="s">
        <v>3937</v>
      </c>
      <c r="C3117" s="4" t="s">
        <v>3204</v>
      </c>
      <c r="D3117" s="4" t="s">
        <v>3208</v>
      </c>
      <c r="E3117" s="4" t="s">
        <v>4066</v>
      </c>
      <c r="F3117" s="4">
        <v>0</v>
      </c>
      <c r="G3117" s="4">
        <v>0.01</v>
      </c>
      <c r="H3117" s="4">
        <v>14.50214513712522</v>
      </c>
      <c r="I3117" s="4">
        <v>3.1870076733628072E-2</v>
      </c>
      <c r="J3117" s="4">
        <v>0.83309980841943443</v>
      </c>
      <c r="K3117" s="4">
        <v>1.8235205101114129</v>
      </c>
      <c r="L3117" s="4">
        <v>0.1641972021888104</v>
      </c>
      <c r="M3117" s="4">
        <v>11.53283567617879</v>
      </c>
      <c r="N3117" s="4">
        <v>4.2748136275045461</v>
      </c>
      <c r="O3117" s="4">
        <v>52.082480652173842</v>
      </c>
      <c r="P3117" s="4">
        <v>20.746855629459532</v>
      </c>
      <c r="Q3117" s="4">
        <v>92.782404671570646</v>
      </c>
      <c r="R3117" s="4">
        <v>20.284410611199402</v>
      </c>
      <c r="S3117" s="4">
        <v>190.05944674569969</v>
      </c>
      <c r="T3117" s="4">
        <v>37.410377233629042</v>
      </c>
      <c r="U3117" s="4">
        <v>606.62996936529805</v>
      </c>
      <c r="V3117" s="4">
        <v>6.1058141082970661</v>
      </c>
      <c r="W3117" s="4">
        <v>1.6646573497757451</v>
      </c>
      <c r="X3117" s="4">
        <v>9897.8162016038186</v>
      </c>
      <c r="Y3117" s="4">
        <v>0.75793650983913152</v>
      </c>
      <c r="Z3117" s="4">
        <v>85.998084162246869</v>
      </c>
      <c r="AA3117" s="4">
        <v>89.738434037598594</v>
      </c>
      <c r="AB3117" s="4">
        <v>168.1111978058824</v>
      </c>
      <c r="AC3117" s="4"/>
    </row>
    <row r="3118" spans="1:29" hidden="1" x14ac:dyDescent="0.25">
      <c r="A3118" s="4" t="s">
        <v>4141</v>
      </c>
      <c r="B3118" s="4" t="s">
        <v>3937</v>
      </c>
      <c r="C3118" s="4" t="s">
        <v>3204</v>
      </c>
      <c r="D3118" s="4" t="s">
        <v>3209</v>
      </c>
      <c r="E3118" s="4" t="s">
        <v>4066</v>
      </c>
      <c r="F3118" s="4">
        <v>0</v>
      </c>
      <c r="G3118" s="4">
        <v>5.959403431340984E-3</v>
      </c>
      <c r="H3118" s="4">
        <v>16.406890104823471</v>
      </c>
      <c r="I3118" s="4">
        <v>7.7785805439340716E-2</v>
      </c>
      <c r="J3118" s="4">
        <v>1.8956360004406969</v>
      </c>
      <c r="K3118" s="4">
        <v>3.78434904242827</v>
      </c>
      <c r="L3118" s="4">
        <v>0.30964430991396769</v>
      </c>
      <c r="M3118" s="4">
        <v>20.429799754041429</v>
      </c>
      <c r="N3118" s="4">
        <v>6.0208530975105434</v>
      </c>
      <c r="O3118" s="4">
        <v>72.63563859362543</v>
      </c>
      <c r="P3118" s="4">
        <v>27.98388911613921</v>
      </c>
      <c r="Q3118" s="4">
        <v>124.50857704720769</v>
      </c>
      <c r="R3118" s="4">
        <v>26.485352821922259</v>
      </c>
      <c r="S3118" s="4">
        <v>246.63947939735451</v>
      </c>
      <c r="T3118" s="4">
        <v>47.756740738708913</v>
      </c>
      <c r="U3118" s="4">
        <v>819.17547460049627</v>
      </c>
      <c r="V3118" s="4">
        <v>8.3704372440349246</v>
      </c>
      <c r="W3118" s="4">
        <v>1.7425690027186369</v>
      </c>
      <c r="X3118" s="4">
        <v>9399.1478340516242</v>
      </c>
      <c r="Y3118" s="4">
        <v>0.84001445989766899</v>
      </c>
      <c r="Z3118" s="4">
        <v>115.6331196756348</v>
      </c>
      <c r="AA3118" s="4">
        <v>145.83682775070741</v>
      </c>
      <c r="AB3118" s="4">
        <v>223.46266861041141</v>
      </c>
      <c r="AC3118" s="4"/>
    </row>
    <row r="3119" spans="1:29" hidden="1" x14ac:dyDescent="0.25">
      <c r="A3119" s="4" t="s">
        <v>4141</v>
      </c>
      <c r="B3119" s="4" t="s">
        <v>3937</v>
      </c>
      <c r="C3119" s="4" t="s">
        <v>3204</v>
      </c>
      <c r="D3119" s="4" t="s">
        <v>3210</v>
      </c>
      <c r="E3119" s="4" t="s">
        <v>4066</v>
      </c>
      <c r="F3119" s="4">
        <v>0</v>
      </c>
      <c r="G3119" s="4">
        <v>0.01</v>
      </c>
      <c r="H3119" s="4">
        <v>14.065275793903171</v>
      </c>
      <c r="I3119" s="4">
        <v>0.1427605244940095</v>
      </c>
      <c r="J3119" s="4">
        <v>3.1226169614262278</v>
      </c>
      <c r="K3119" s="4">
        <v>4.021968346565469</v>
      </c>
      <c r="L3119" s="4">
        <v>0.39456207826290302</v>
      </c>
      <c r="M3119" s="4">
        <v>22.92597251017084</v>
      </c>
      <c r="N3119" s="4">
        <v>6.8097516365625426</v>
      </c>
      <c r="O3119" s="4">
        <v>82.432680368147814</v>
      </c>
      <c r="P3119" s="4">
        <v>30.510580155528601</v>
      </c>
      <c r="Q3119" s="4">
        <v>136.080408275563</v>
      </c>
      <c r="R3119" s="4">
        <v>28.82572814463645</v>
      </c>
      <c r="S3119" s="4">
        <v>259.31734726138347</v>
      </c>
      <c r="T3119" s="4">
        <v>49.80475823529386</v>
      </c>
      <c r="U3119" s="4">
        <v>880.89394948488007</v>
      </c>
      <c r="V3119" s="4">
        <v>5.5994773388506411</v>
      </c>
      <c r="W3119" s="4">
        <v>1.33378723795022</v>
      </c>
      <c r="X3119" s="4">
        <v>9128.2442237081577</v>
      </c>
      <c r="Y3119" s="4">
        <v>0.62179836717769543</v>
      </c>
      <c r="Z3119" s="4">
        <v>88.11180679384907</v>
      </c>
      <c r="AA3119" s="4">
        <v>110.6143757608171</v>
      </c>
      <c r="AB3119" s="4">
        <v>169.11903021205879</v>
      </c>
      <c r="AC3119" s="4"/>
    </row>
    <row r="3120" spans="1:29" hidden="1" x14ac:dyDescent="0.25">
      <c r="A3120" s="4" t="s">
        <v>4141</v>
      </c>
      <c r="B3120" s="4" t="s">
        <v>3937</v>
      </c>
      <c r="C3120" s="4" t="s">
        <v>3204</v>
      </c>
      <c r="D3120" s="4" t="s">
        <v>3211</v>
      </c>
      <c r="E3120" s="4" t="s">
        <v>4066</v>
      </c>
      <c r="F3120" s="4">
        <v>0</v>
      </c>
      <c r="G3120" s="4">
        <v>0.30852012696010211</v>
      </c>
      <c r="H3120" s="4">
        <v>15.520635141327629</v>
      </c>
      <c r="I3120" s="4">
        <v>0.30727067723296908</v>
      </c>
      <c r="J3120" s="4">
        <v>3.163132327682959</v>
      </c>
      <c r="K3120" s="4">
        <v>3.9495649900855661</v>
      </c>
      <c r="L3120" s="4">
        <v>0.36461344435809928</v>
      </c>
      <c r="M3120" s="4">
        <v>17.14875881741877</v>
      </c>
      <c r="N3120" s="4">
        <v>5.5073556880492323</v>
      </c>
      <c r="O3120" s="4">
        <v>64.139908692528351</v>
      </c>
      <c r="P3120" s="4">
        <v>23.92209281843316</v>
      </c>
      <c r="Q3120" s="4">
        <v>108.7826228177847</v>
      </c>
      <c r="R3120" s="4">
        <v>23.543920509744559</v>
      </c>
      <c r="S3120" s="4">
        <v>214.75709474031979</v>
      </c>
      <c r="T3120" s="4">
        <v>41.863878247404287</v>
      </c>
      <c r="U3120" s="4">
        <v>704.01128428966672</v>
      </c>
      <c r="V3120" s="4">
        <v>13.849655674057731</v>
      </c>
      <c r="W3120" s="4">
        <v>1.516957031438382</v>
      </c>
      <c r="X3120" s="4">
        <v>8897.5189274297718</v>
      </c>
      <c r="Y3120" s="4">
        <v>0.51573120473108247</v>
      </c>
      <c r="Z3120" s="4">
        <v>82.23709393909833</v>
      </c>
      <c r="AA3120" s="4">
        <v>101.0372390927032</v>
      </c>
      <c r="AB3120" s="4">
        <v>157.68482240098189</v>
      </c>
      <c r="AC3120" s="4"/>
    </row>
    <row r="3121" spans="1:29" hidden="1" x14ac:dyDescent="0.25">
      <c r="A3121" s="4" t="s">
        <v>4141</v>
      </c>
      <c r="B3121" s="4" t="s">
        <v>3937</v>
      </c>
      <c r="C3121" s="4" t="s">
        <v>3204</v>
      </c>
      <c r="D3121" s="4" t="s">
        <v>3212</v>
      </c>
      <c r="E3121" s="4" t="s">
        <v>4066</v>
      </c>
      <c r="F3121" s="4">
        <v>0</v>
      </c>
      <c r="G3121" s="4">
        <v>1.0117803512064989</v>
      </c>
      <c r="H3121" s="4">
        <v>26.037686348241941</v>
      </c>
      <c r="I3121" s="4">
        <v>1.1301439483078179</v>
      </c>
      <c r="J3121" s="4">
        <v>7.0250699077805434</v>
      </c>
      <c r="K3121" s="4">
        <v>4.946656040573953</v>
      </c>
      <c r="L3121" s="4">
        <v>0.98522926422586599</v>
      </c>
      <c r="M3121" s="4">
        <v>20.537647138212289</v>
      </c>
      <c r="N3121" s="4">
        <v>6.2378752631845984</v>
      </c>
      <c r="O3121" s="4">
        <v>73.54975618250451</v>
      </c>
      <c r="P3121" s="4">
        <v>27.087313224834549</v>
      </c>
      <c r="Q3121" s="4">
        <v>122.0383552647199</v>
      </c>
      <c r="R3121" s="4">
        <v>26.021254586264501</v>
      </c>
      <c r="S3121" s="4">
        <v>248.76959490478549</v>
      </c>
      <c r="T3121" s="4">
        <v>47.535201589580367</v>
      </c>
      <c r="U3121" s="4">
        <v>802.23373004332905</v>
      </c>
      <c r="V3121" s="4">
        <v>8.8295490856042029</v>
      </c>
      <c r="W3121" s="4">
        <v>1.5690252857970099</v>
      </c>
      <c r="X3121" s="4">
        <v>8839.7700684214542</v>
      </c>
      <c r="Y3121" s="4">
        <v>0.75391502554470435</v>
      </c>
      <c r="Z3121" s="4">
        <v>96.741850110038015</v>
      </c>
      <c r="AA3121" s="4">
        <v>116.97778199141121</v>
      </c>
      <c r="AB3121" s="4">
        <v>191.1901209047125</v>
      </c>
      <c r="AC3121" s="4"/>
    </row>
    <row r="3122" spans="1:29" hidden="1" x14ac:dyDescent="0.25">
      <c r="A3122" s="4" t="s">
        <v>4141</v>
      </c>
      <c r="B3122" s="4" t="s">
        <v>3937</v>
      </c>
      <c r="C3122" s="4" t="s">
        <v>3204</v>
      </c>
      <c r="D3122" s="4" t="s">
        <v>3213</v>
      </c>
      <c r="E3122" s="4" t="s">
        <v>4066</v>
      </c>
      <c r="F3122" s="4">
        <v>0</v>
      </c>
      <c r="G3122" s="4">
        <v>0.78618083586647014</v>
      </c>
      <c r="H3122" s="4">
        <v>17.963658863335059</v>
      </c>
      <c r="I3122" s="4">
        <v>0.68602406013188955</v>
      </c>
      <c r="J3122" s="4">
        <v>7.4023393839441232</v>
      </c>
      <c r="K3122" s="4">
        <v>6.2333526516012041</v>
      </c>
      <c r="L3122" s="4">
        <v>1.195377537428584</v>
      </c>
      <c r="M3122" s="4">
        <v>17.88651802448738</v>
      </c>
      <c r="N3122" s="4">
        <v>5.5805015262810711</v>
      </c>
      <c r="O3122" s="4">
        <v>62.21730773090836</v>
      </c>
      <c r="P3122" s="4">
        <v>23.53513894022894</v>
      </c>
      <c r="Q3122" s="4">
        <v>104.6208068634221</v>
      </c>
      <c r="R3122" s="4">
        <v>22.81348178283374</v>
      </c>
      <c r="S3122" s="4">
        <v>212.81361183705019</v>
      </c>
      <c r="T3122" s="4">
        <v>41.21615379327703</v>
      </c>
      <c r="U3122" s="4">
        <v>688.41877386321028</v>
      </c>
      <c r="V3122" s="4">
        <v>6.9158972292853047</v>
      </c>
      <c r="W3122" s="4">
        <v>1.683274693794099</v>
      </c>
      <c r="X3122" s="4">
        <v>9192.3467483478726</v>
      </c>
      <c r="Y3122" s="4">
        <v>0.78000269306023018</v>
      </c>
      <c r="Z3122" s="4">
        <v>70.826659019623293</v>
      </c>
      <c r="AA3122" s="4">
        <v>74.526220158920637</v>
      </c>
      <c r="AB3122" s="4">
        <v>134.25095096826411</v>
      </c>
      <c r="AC3122" s="4"/>
    </row>
    <row r="3123" spans="1:29" hidden="1" x14ac:dyDescent="0.25">
      <c r="A3123" s="4" t="s">
        <v>4141</v>
      </c>
      <c r="B3123" s="4" t="s">
        <v>3937</v>
      </c>
      <c r="C3123" s="4" t="s">
        <v>3204</v>
      </c>
      <c r="D3123" s="4" t="s">
        <v>3214</v>
      </c>
      <c r="E3123" s="4" t="s">
        <v>4066</v>
      </c>
      <c r="F3123" s="4">
        <v>0</v>
      </c>
      <c r="G3123" s="4">
        <v>0.1734831598010346</v>
      </c>
      <c r="H3123" s="4">
        <v>12.376634972873321</v>
      </c>
      <c r="I3123" s="4">
        <v>0.26762425211129381</v>
      </c>
      <c r="J3123" s="4">
        <v>4.4873875815038753</v>
      </c>
      <c r="K3123" s="4">
        <v>5.4352533528391147</v>
      </c>
      <c r="L3123" s="4">
        <v>0.63734521867885041</v>
      </c>
      <c r="M3123" s="4">
        <v>22.555173122722529</v>
      </c>
      <c r="N3123" s="4">
        <v>7.5621642973646654</v>
      </c>
      <c r="O3123" s="4">
        <v>85.516029374334309</v>
      </c>
      <c r="P3123" s="4">
        <v>32.215394214427008</v>
      </c>
      <c r="Q3123" s="4">
        <v>145.71650496760631</v>
      </c>
      <c r="R3123" s="4">
        <v>30.477245115534949</v>
      </c>
      <c r="S3123" s="4">
        <v>283.67549119367078</v>
      </c>
      <c r="T3123" s="4">
        <v>57.005602861591377</v>
      </c>
      <c r="U3123" s="4">
        <v>954.27878941815334</v>
      </c>
      <c r="V3123" s="4">
        <v>8.7470825145387501</v>
      </c>
      <c r="W3123" s="4">
        <v>1.1773085700503689</v>
      </c>
      <c r="X3123" s="4">
        <v>8652.6500250544777</v>
      </c>
      <c r="Y3123" s="4">
        <v>0.60063614887638028</v>
      </c>
      <c r="Z3123" s="4">
        <v>83.301096213549883</v>
      </c>
      <c r="AA3123" s="4">
        <v>96.935299478797319</v>
      </c>
      <c r="AB3123" s="4">
        <v>164.96904656577959</v>
      </c>
      <c r="AC3123" s="4"/>
    </row>
    <row r="3124" spans="1:29" hidden="1" x14ac:dyDescent="0.25">
      <c r="A3124" s="4" t="s">
        <v>4141</v>
      </c>
      <c r="B3124" s="4" t="s">
        <v>3937</v>
      </c>
      <c r="C3124" s="4" t="s">
        <v>3204</v>
      </c>
      <c r="D3124" s="4" t="s">
        <v>3215</v>
      </c>
      <c r="E3124" s="4" t="s">
        <v>4066</v>
      </c>
      <c r="F3124" s="4">
        <v>0</v>
      </c>
      <c r="G3124" s="4">
        <v>0.18014897510858149</v>
      </c>
      <c r="H3124" s="4">
        <v>12.699231585423201</v>
      </c>
      <c r="I3124" s="4">
        <v>0.22854202141502841</v>
      </c>
      <c r="J3124" s="4">
        <v>3.2377994474617409</v>
      </c>
      <c r="K3124" s="4">
        <v>4.4901588522843889</v>
      </c>
      <c r="L3124" s="4">
        <v>0.47515408902997502</v>
      </c>
      <c r="M3124" s="4">
        <v>20.199713660666131</v>
      </c>
      <c r="N3124" s="4">
        <v>6.5539138845738769</v>
      </c>
      <c r="O3124" s="4">
        <v>73.385474227793196</v>
      </c>
      <c r="P3124" s="4">
        <v>27.623853332584591</v>
      </c>
      <c r="Q3124" s="4">
        <v>123.80078410442761</v>
      </c>
      <c r="R3124" s="4">
        <v>27.11919475805832</v>
      </c>
      <c r="S3124" s="4">
        <v>246.09443456889241</v>
      </c>
      <c r="T3124" s="4">
        <v>48.290730823711982</v>
      </c>
      <c r="U3124" s="4">
        <v>817.775223693425</v>
      </c>
      <c r="V3124" s="4">
        <v>5.1261267342016126</v>
      </c>
      <c r="W3124" s="4">
        <v>1.471927238125637</v>
      </c>
      <c r="X3124" s="4">
        <v>8806.9011980058367</v>
      </c>
      <c r="Y3124" s="4">
        <v>0.75644730131286408</v>
      </c>
      <c r="Z3124" s="4">
        <v>79.387640841517168</v>
      </c>
      <c r="AA3124" s="4">
        <v>92.661533287567423</v>
      </c>
      <c r="AB3124" s="4">
        <v>153.68804234832851</v>
      </c>
      <c r="AC3124" s="4"/>
    </row>
    <row r="3125" spans="1:29" hidden="1" x14ac:dyDescent="0.25">
      <c r="A3125" s="4" t="s">
        <v>4141</v>
      </c>
      <c r="B3125" s="4" t="s">
        <v>3937</v>
      </c>
      <c r="C3125" s="4" t="s">
        <v>3204</v>
      </c>
      <c r="D3125" s="4" t="s">
        <v>3216</v>
      </c>
      <c r="E3125" s="4" t="s">
        <v>4066</v>
      </c>
      <c r="F3125" s="4">
        <v>0</v>
      </c>
      <c r="G3125" s="4">
        <v>1.0848702538248609</v>
      </c>
      <c r="H3125" s="4">
        <v>13.88643109894608</v>
      </c>
      <c r="I3125" s="4">
        <v>0.47316159455719342</v>
      </c>
      <c r="J3125" s="4">
        <v>3.1223204067166308</v>
      </c>
      <c r="K3125" s="4">
        <v>3.861725806267021</v>
      </c>
      <c r="L3125" s="4">
        <v>0.40483748776475631</v>
      </c>
      <c r="M3125" s="4">
        <v>17.074404393081011</v>
      </c>
      <c r="N3125" s="4">
        <v>5.5574436553539233</v>
      </c>
      <c r="O3125" s="4">
        <v>62.936285851587961</v>
      </c>
      <c r="P3125" s="4">
        <v>25.40278349582638</v>
      </c>
      <c r="Q3125" s="4">
        <v>112.023026260853</v>
      </c>
      <c r="R3125" s="4">
        <v>23.73553897516463</v>
      </c>
      <c r="S3125" s="4">
        <v>219.27446918153859</v>
      </c>
      <c r="T3125" s="4">
        <v>44.113023554827137</v>
      </c>
      <c r="U3125" s="4">
        <v>716.0194652274073</v>
      </c>
      <c r="V3125" s="4">
        <v>10.26091317152596</v>
      </c>
      <c r="W3125" s="4">
        <v>1.305128567217066</v>
      </c>
      <c r="X3125" s="4">
        <v>8500.8853619564852</v>
      </c>
      <c r="Y3125" s="4">
        <v>0.59712136703159668</v>
      </c>
      <c r="Z3125" s="4">
        <v>70.349250414345889</v>
      </c>
      <c r="AA3125" s="4">
        <v>78.730275790625683</v>
      </c>
      <c r="AB3125" s="4">
        <v>136.1301569466367</v>
      </c>
      <c r="AC3125" s="4"/>
    </row>
    <row r="3126" spans="1:29" hidden="1" x14ac:dyDescent="0.25">
      <c r="A3126" s="4" t="s">
        <v>4141</v>
      </c>
      <c r="B3126" s="4" t="s">
        <v>3937</v>
      </c>
      <c r="C3126" s="4" t="s">
        <v>3204</v>
      </c>
      <c r="D3126" s="4" t="s">
        <v>3217</v>
      </c>
      <c r="E3126" s="4" t="s">
        <v>4066</v>
      </c>
      <c r="F3126" s="4">
        <v>0</v>
      </c>
      <c r="G3126" s="4">
        <v>0.28533317317957929</v>
      </c>
      <c r="H3126" s="4">
        <v>13.27373503740802</v>
      </c>
      <c r="I3126" s="4">
        <v>0.40551206421788649</v>
      </c>
      <c r="J3126" s="4">
        <v>3.555777788870635</v>
      </c>
      <c r="K3126" s="4">
        <v>3.9375721643421482</v>
      </c>
      <c r="L3126" s="4">
        <v>0.63011991319443916</v>
      </c>
      <c r="M3126" s="4">
        <v>19.393585348291751</v>
      </c>
      <c r="N3126" s="4">
        <v>6.4389551182436184</v>
      </c>
      <c r="O3126" s="4">
        <v>71.891399410436875</v>
      </c>
      <c r="P3126" s="4">
        <v>27.05479939765193</v>
      </c>
      <c r="Q3126" s="4">
        <v>124.7721197982587</v>
      </c>
      <c r="R3126" s="4">
        <v>27.1540317385025</v>
      </c>
      <c r="S3126" s="4">
        <v>256.19345365155613</v>
      </c>
      <c r="T3126" s="4">
        <v>50.609388101369767</v>
      </c>
      <c r="U3126" s="4">
        <v>807.78296584303985</v>
      </c>
      <c r="V3126" s="4">
        <v>4.8274912062741624</v>
      </c>
      <c r="W3126" s="4">
        <v>1.101048384690374</v>
      </c>
      <c r="X3126" s="4">
        <v>8419.27299206512</v>
      </c>
      <c r="Y3126" s="4">
        <v>0.66010335140860754</v>
      </c>
      <c r="Z3126" s="4">
        <v>76.485391415671501</v>
      </c>
      <c r="AA3126" s="4">
        <v>81.749634476944109</v>
      </c>
      <c r="AB3126" s="4">
        <v>150.80265345223191</v>
      </c>
      <c r="AC3126" s="4"/>
    </row>
    <row r="3127" spans="1:29" hidden="1" x14ac:dyDescent="0.25">
      <c r="A3127" s="4" t="s">
        <v>4141</v>
      </c>
      <c r="B3127" s="4" t="s">
        <v>3937</v>
      </c>
      <c r="C3127" s="4" t="s">
        <v>3204</v>
      </c>
      <c r="D3127" s="4" t="s">
        <v>3218</v>
      </c>
      <c r="E3127" s="4" t="s">
        <v>4066</v>
      </c>
      <c r="F3127" s="4">
        <v>0</v>
      </c>
      <c r="G3127" s="4">
        <v>0.19352596411322379</v>
      </c>
      <c r="H3127" s="4">
        <v>13.87269061746122</v>
      </c>
      <c r="I3127" s="4">
        <v>0.20860735424313759</v>
      </c>
      <c r="J3127" s="4">
        <v>2.1380010528316591</v>
      </c>
      <c r="K3127" s="4">
        <v>4.7134382358742339</v>
      </c>
      <c r="L3127" s="4">
        <v>0.4457892385960478</v>
      </c>
      <c r="M3127" s="4">
        <v>21.04437089516129</v>
      </c>
      <c r="N3127" s="4">
        <v>7.4567493061656354</v>
      </c>
      <c r="O3127" s="4">
        <v>85.992657679626433</v>
      </c>
      <c r="P3127" s="4">
        <v>33.326879875105739</v>
      </c>
      <c r="Q3127" s="4">
        <v>150.57133603876659</v>
      </c>
      <c r="R3127" s="4">
        <v>32.929137171944753</v>
      </c>
      <c r="S3127" s="4">
        <v>300.16941578131531</v>
      </c>
      <c r="T3127" s="4">
        <v>59.880812740063767</v>
      </c>
      <c r="U3127" s="4">
        <v>973.2095721416373</v>
      </c>
      <c r="V3127" s="4">
        <v>6.6397594171151244</v>
      </c>
      <c r="W3127" s="4">
        <v>1.5907045255563219</v>
      </c>
      <c r="X3127" s="4">
        <v>8766.7244226188323</v>
      </c>
      <c r="Y3127" s="4">
        <v>0.86678428252216433</v>
      </c>
      <c r="Z3127" s="4">
        <v>122.753882824266</v>
      </c>
      <c r="AA3127" s="4">
        <v>145.7591556446738</v>
      </c>
      <c r="AB3127" s="4">
        <v>230.00138052361609</v>
      </c>
      <c r="AC3127" s="4"/>
    </row>
    <row r="3128" spans="1:29" hidden="1" x14ac:dyDescent="0.25">
      <c r="A3128" s="4" t="s">
        <v>4141</v>
      </c>
      <c r="B3128" s="4" t="s">
        <v>3937</v>
      </c>
      <c r="C3128" s="4" t="s">
        <v>3204</v>
      </c>
      <c r="D3128" s="4" t="s">
        <v>3219</v>
      </c>
      <c r="E3128" s="4" t="s">
        <v>4066</v>
      </c>
      <c r="F3128" s="4">
        <v>0</v>
      </c>
      <c r="G3128" s="4">
        <v>3.9475793710226907E-2</v>
      </c>
      <c r="H3128" s="4">
        <v>13.25989905103804</v>
      </c>
      <c r="I3128" s="4">
        <v>0.13112869585699519</v>
      </c>
      <c r="J3128" s="4">
        <v>1.885022726434247</v>
      </c>
      <c r="K3128" s="4">
        <v>3.9046928667654508</v>
      </c>
      <c r="L3128" s="4">
        <v>0.38584824915379179</v>
      </c>
      <c r="M3128" s="4">
        <v>19.58660633094124</v>
      </c>
      <c r="N3128" s="4">
        <v>5.6692495497704769</v>
      </c>
      <c r="O3128" s="4">
        <v>69.117722379921815</v>
      </c>
      <c r="P3128" s="4">
        <v>26.37661339679962</v>
      </c>
      <c r="Q3128" s="4">
        <v>114.9379007170963</v>
      </c>
      <c r="R3128" s="4">
        <v>24.641388617537359</v>
      </c>
      <c r="S3128" s="4">
        <v>222.67884226308789</v>
      </c>
      <c r="T3128" s="4">
        <v>43.12771561312745</v>
      </c>
      <c r="U3128" s="4">
        <v>751.9653480197918</v>
      </c>
      <c r="V3128" s="4">
        <v>1.640028864387991</v>
      </c>
      <c r="W3128" s="4">
        <v>1.2485551682474489</v>
      </c>
      <c r="X3128" s="4">
        <v>8658.4121874060311</v>
      </c>
      <c r="Y3128" s="4">
        <v>0.53453896793076006</v>
      </c>
      <c r="Z3128" s="4">
        <v>77.21344043890609</v>
      </c>
      <c r="AA3128" s="4">
        <v>95.781867809405313</v>
      </c>
      <c r="AB3128" s="4">
        <v>148.84936645695751</v>
      </c>
      <c r="AC3128" s="4"/>
    </row>
    <row r="3129" spans="1:29" hidden="1" x14ac:dyDescent="0.25">
      <c r="A3129" s="4" t="s">
        <v>4141</v>
      </c>
      <c r="B3129" s="4" t="s">
        <v>3937</v>
      </c>
      <c r="C3129" s="4" t="s">
        <v>3204</v>
      </c>
      <c r="D3129" s="4" t="s">
        <v>3220</v>
      </c>
      <c r="E3129" s="4" t="s">
        <v>4066</v>
      </c>
      <c r="F3129" s="4">
        <v>0</v>
      </c>
      <c r="G3129" s="4">
        <v>1.6506392432201269</v>
      </c>
      <c r="H3129" s="4">
        <v>20.4848206169458</v>
      </c>
      <c r="I3129" s="4">
        <v>1.2584087708523159</v>
      </c>
      <c r="J3129" s="4">
        <v>7.8268587860064889</v>
      </c>
      <c r="K3129" s="4">
        <v>8.2303715690831432</v>
      </c>
      <c r="L3129" s="4">
        <v>1.0483442138408019</v>
      </c>
      <c r="M3129" s="4">
        <v>29.962590720094031</v>
      </c>
      <c r="N3129" s="4">
        <v>8.8856370334459438</v>
      </c>
      <c r="O3129" s="4">
        <v>98.752639768931687</v>
      </c>
      <c r="P3129" s="4">
        <v>36.544646473744457</v>
      </c>
      <c r="Q3129" s="4">
        <v>157.44086876316601</v>
      </c>
      <c r="R3129" s="4">
        <v>32.180953442045983</v>
      </c>
      <c r="S3129" s="4">
        <v>296.5828842303016</v>
      </c>
      <c r="T3129" s="4">
        <v>56.207219737180772</v>
      </c>
      <c r="U3129" s="4">
        <v>1040.5093623807099</v>
      </c>
      <c r="V3129" s="4">
        <v>10.3817544099199</v>
      </c>
      <c r="W3129" s="4">
        <v>1.359346307661411</v>
      </c>
      <c r="X3129" s="4">
        <v>8434.9439376454393</v>
      </c>
      <c r="Y3129" s="4">
        <v>0.67922335846488979</v>
      </c>
      <c r="Z3129" s="4">
        <v>85.950655168923987</v>
      </c>
      <c r="AA3129" s="4">
        <v>109.6089829348665</v>
      </c>
      <c r="AB3129" s="4">
        <v>160.2478141448025</v>
      </c>
      <c r="AC3129" s="4"/>
    </row>
    <row r="3130" spans="1:29" hidden="1" x14ac:dyDescent="0.25">
      <c r="A3130" s="4" t="s">
        <v>4141</v>
      </c>
      <c r="B3130" s="4" t="s">
        <v>3937</v>
      </c>
      <c r="C3130" s="4" t="s">
        <v>3204</v>
      </c>
      <c r="D3130" s="4" t="s">
        <v>3221</v>
      </c>
      <c r="E3130" s="4" t="s">
        <v>4066</v>
      </c>
      <c r="F3130" s="4">
        <v>0</v>
      </c>
      <c r="G3130" s="4">
        <v>0.01</v>
      </c>
      <c r="H3130" s="4">
        <v>12.58693834790294</v>
      </c>
      <c r="I3130" s="4">
        <v>0.18460279052393391</v>
      </c>
      <c r="J3130" s="4">
        <v>3.5555604428907892</v>
      </c>
      <c r="K3130" s="4">
        <v>5.629902989263698</v>
      </c>
      <c r="L3130" s="4">
        <v>0.69421656707294432</v>
      </c>
      <c r="M3130" s="4">
        <v>25.975145139143279</v>
      </c>
      <c r="N3130" s="4">
        <v>8.1491492336141444</v>
      </c>
      <c r="O3130" s="4">
        <v>94.121974439111085</v>
      </c>
      <c r="P3130" s="4">
        <v>35.494960063493217</v>
      </c>
      <c r="Q3130" s="4">
        <v>158.86844051139781</v>
      </c>
      <c r="R3130" s="4">
        <v>31.984784486462051</v>
      </c>
      <c r="S3130" s="4">
        <v>287.68490252931957</v>
      </c>
      <c r="T3130" s="4">
        <v>56.349671070741493</v>
      </c>
      <c r="U3130" s="4">
        <v>1036.9733971353251</v>
      </c>
      <c r="V3130" s="4">
        <v>6.6137621362241914</v>
      </c>
      <c r="W3130" s="4">
        <v>1.4304787942388311</v>
      </c>
      <c r="X3130" s="4">
        <v>8800.2967553305662</v>
      </c>
      <c r="Y3130" s="4">
        <v>0.60967472400644218</v>
      </c>
      <c r="Z3130" s="4">
        <v>83.489301090030125</v>
      </c>
      <c r="AA3130" s="4">
        <v>103.7747258388849</v>
      </c>
      <c r="AB3130" s="4">
        <v>157.1800424761629</v>
      </c>
      <c r="AC3130" s="4"/>
    </row>
    <row r="3131" spans="1:29" hidden="1" x14ac:dyDescent="0.25">
      <c r="A3131" s="4" t="s">
        <v>4141</v>
      </c>
      <c r="B3131" s="4" t="s">
        <v>3937</v>
      </c>
      <c r="C3131" s="4" t="s">
        <v>3204</v>
      </c>
      <c r="D3131" s="4" t="s">
        <v>3222</v>
      </c>
      <c r="E3131" s="4" t="s">
        <v>4066</v>
      </c>
      <c r="F3131" s="4">
        <v>0</v>
      </c>
      <c r="G3131" s="4">
        <v>0.35534106214468753</v>
      </c>
      <c r="H3131" s="4">
        <v>12.684469520536171</v>
      </c>
      <c r="I3131" s="4">
        <v>0.55912259338063153</v>
      </c>
      <c r="J3131" s="4">
        <v>7.6418323242563257</v>
      </c>
      <c r="K3131" s="4">
        <v>8.9963105455237322</v>
      </c>
      <c r="L3131" s="4">
        <v>1.2432007956010529</v>
      </c>
      <c r="M3131" s="4">
        <v>43.055617315573024</v>
      </c>
      <c r="N3131" s="4">
        <v>12.97189054505672</v>
      </c>
      <c r="O3131" s="4">
        <v>148.07586725969881</v>
      </c>
      <c r="P3131" s="4">
        <v>54.905166673746159</v>
      </c>
      <c r="Q3131" s="4">
        <v>233.9061922325761</v>
      </c>
      <c r="R3131" s="4">
        <v>47.567478947965917</v>
      </c>
      <c r="S3131" s="4">
        <v>412.1292556289651</v>
      </c>
      <c r="T3131" s="4">
        <v>78.982750569539846</v>
      </c>
      <c r="U3131" s="4">
        <v>1569.147021465405</v>
      </c>
      <c r="V3131" s="4">
        <v>4.6343343501383796</v>
      </c>
      <c r="W3131" s="4">
        <v>1.0822003087485439</v>
      </c>
      <c r="X3131" s="4">
        <v>8219.0811013408274</v>
      </c>
      <c r="Y3131" s="4">
        <v>0.48275661976362511</v>
      </c>
      <c r="Z3131" s="4">
        <v>127.9789726222765</v>
      </c>
      <c r="AA3131" s="4">
        <v>188.1830684274787</v>
      </c>
      <c r="AB3131" s="4">
        <v>227.57881087936349</v>
      </c>
      <c r="AC3131" s="4"/>
    </row>
    <row r="3132" spans="1:29" hidden="1" x14ac:dyDescent="0.25">
      <c r="A3132" s="4" t="s">
        <v>4141</v>
      </c>
      <c r="B3132" s="4" t="s">
        <v>3937</v>
      </c>
      <c r="C3132" s="4" t="s">
        <v>3204</v>
      </c>
      <c r="D3132" s="4" t="s">
        <v>3223</v>
      </c>
      <c r="E3132" s="4" t="s">
        <v>4066</v>
      </c>
      <c r="F3132" s="4">
        <v>0</v>
      </c>
      <c r="G3132" s="4">
        <v>0.01</v>
      </c>
      <c r="H3132" s="4">
        <v>11.63665019163081</v>
      </c>
      <c r="I3132" s="4">
        <v>9.5872697937340323E-2</v>
      </c>
      <c r="J3132" s="4">
        <v>0.89359691769496741</v>
      </c>
      <c r="K3132" s="4">
        <v>2.5439722512514762</v>
      </c>
      <c r="L3132" s="4">
        <v>0.33167022739439589</v>
      </c>
      <c r="M3132" s="4">
        <v>15.866442310480391</v>
      </c>
      <c r="N3132" s="4">
        <v>5.4130629484916062</v>
      </c>
      <c r="O3132" s="4">
        <v>62.797191862329527</v>
      </c>
      <c r="P3132" s="4">
        <v>25.398559941411531</v>
      </c>
      <c r="Q3132" s="4">
        <v>110.7396805137703</v>
      </c>
      <c r="R3132" s="4">
        <v>24.39433013989278</v>
      </c>
      <c r="S3132" s="4">
        <v>224.59272954095059</v>
      </c>
      <c r="T3132" s="4">
        <v>44.463989360163161</v>
      </c>
      <c r="U3132" s="4">
        <v>716.10640422017559</v>
      </c>
      <c r="V3132" s="4">
        <v>7.1557206449005504</v>
      </c>
      <c r="W3132" s="4">
        <v>1.456245776276891</v>
      </c>
      <c r="X3132" s="4">
        <v>9413.3807902885037</v>
      </c>
      <c r="Y3132" s="4">
        <v>0.83887353707936874</v>
      </c>
      <c r="Z3132" s="4">
        <v>73.204425414896065</v>
      </c>
      <c r="AA3132" s="4">
        <v>77.78441994638608</v>
      </c>
      <c r="AB3132" s="4">
        <v>144.51124472571561</v>
      </c>
      <c r="AC3132" s="4"/>
    </row>
    <row r="3133" spans="1:29" hidden="1" x14ac:dyDescent="0.25">
      <c r="A3133" s="4" t="s">
        <v>4141</v>
      </c>
      <c r="B3133" s="4" t="s">
        <v>3937</v>
      </c>
      <c r="C3133" s="4" t="s">
        <v>3204</v>
      </c>
      <c r="D3133" s="4" t="s">
        <v>3224</v>
      </c>
      <c r="E3133" s="4" t="s">
        <v>4066</v>
      </c>
      <c r="F3133" s="4">
        <v>0</v>
      </c>
      <c r="G3133" s="4">
        <v>2.0215931633858871E-2</v>
      </c>
      <c r="H3133" s="4">
        <v>11.288673205809211</v>
      </c>
      <c r="I3133" s="4">
        <v>0.1342728346650138</v>
      </c>
      <c r="J3133" s="4">
        <v>2.8679078303974701</v>
      </c>
      <c r="K3133" s="4">
        <v>4.8476211938573446</v>
      </c>
      <c r="L3133" s="4">
        <v>0.57779167317240687</v>
      </c>
      <c r="M3133" s="4">
        <v>20.119542533719009</v>
      </c>
      <c r="N3133" s="4">
        <v>7.0207828403651362</v>
      </c>
      <c r="O3133" s="4">
        <v>82.950771223912653</v>
      </c>
      <c r="P3133" s="4">
        <v>32.371493978437421</v>
      </c>
      <c r="Q3133" s="4">
        <v>146.81732128460601</v>
      </c>
      <c r="R3133" s="4">
        <v>31.34189874726831</v>
      </c>
      <c r="S3133" s="4">
        <v>279.01663522949389</v>
      </c>
      <c r="T3133" s="4">
        <v>54.858790539449707</v>
      </c>
      <c r="U3133" s="4">
        <v>945.61548749721453</v>
      </c>
      <c r="V3133" s="4">
        <v>6.9891525662574487</v>
      </c>
      <c r="W3133" s="4">
        <v>1.3981710463816339</v>
      </c>
      <c r="X3133" s="4">
        <v>8822.5686002443708</v>
      </c>
      <c r="Y3133" s="4">
        <v>0.65554047172508734</v>
      </c>
      <c r="Z3133" s="4">
        <v>73.634564744830286</v>
      </c>
      <c r="AA3133" s="4">
        <v>87.877944349330889</v>
      </c>
      <c r="AB3133" s="4">
        <v>148.16851497937111</v>
      </c>
      <c r="AC3133" s="4"/>
    </row>
    <row r="3134" spans="1:29" hidden="1" x14ac:dyDescent="0.25">
      <c r="A3134" s="4" t="s">
        <v>4141</v>
      </c>
      <c r="B3134" s="4" t="s">
        <v>3937</v>
      </c>
      <c r="C3134" s="4" t="s">
        <v>3226</v>
      </c>
      <c r="D3134" s="4" t="s">
        <v>3225</v>
      </c>
      <c r="E3134" s="4" t="s">
        <v>4066</v>
      </c>
      <c r="F3134" s="4">
        <v>0</v>
      </c>
      <c r="G3134" s="4">
        <v>0.28055795963945701</v>
      </c>
      <c r="H3134" s="4">
        <v>6.7081943590455904</v>
      </c>
      <c r="I3134" s="4">
        <v>0.64679105793498326</v>
      </c>
      <c r="J3134" s="4">
        <v>4.4461442077378557</v>
      </c>
      <c r="K3134" s="4">
        <v>6.0534644112908609</v>
      </c>
      <c r="L3134" s="4">
        <v>4.6162675212071864</v>
      </c>
      <c r="M3134" s="4">
        <v>19.1084997889958</v>
      </c>
      <c r="N3134" s="4">
        <v>6.2524523225460111</v>
      </c>
      <c r="O3134" s="4">
        <v>72.974867965080179</v>
      </c>
      <c r="P3134" s="4">
        <v>28.333302379133851</v>
      </c>
      <c r="Q3134" s="4">
        <v>128.43435694713199</v>
      </c>
      <c r="R3134" s="4">
        <v>27.390908699150859</v>
      </c>
      <c r="S3134" s="4">
        <v>250.48589881436189</v>
      </c>
      <c r="T3134" s="4">
        <v>53.185603038619533</v>
      </c>
      <c r="U3134" s="4">
        <v>866.43800377531534</v>
      </c>
      <c r="V3134" s="4">
        <v>4.8528741369946822</v>
      </c>
      <c r="W3134" s="4">
        <v>2.3955593989454562</v>
      </c>
      <c r="X3134" s="4">
        <v>8216.9226020484039</v>
      </c>
      <c r="Y3134" s="4">
        <v>0.95562847585711563</v>
      </c>
      <c r="Z3134" s="4">
        <v>157.72528289101271</v>
      </c>
      <c r="AA3134" s="4">
        <v>116.05012421333799</v>
      </c>
      <c r="AB3134" s="4">
        <v>308.48902392852409</v>
      </c>
      <c r="AC3134" s="4"/>
    </row>
    <row r="3135" spans="1:29" hidden="1" x14ac:dyDescent="0.25">
      <c r="A3135" s="4" t="s">
        <v>4141</v>
      </c>
      <c r="B3135" s="4" t="s">
        <v>3937</v>
      </c>
      <c r="C3135" s="4" t="s">
        <v>3228</v>
      </c>
      <c r="D3135" s="4" t="s">
        <v>3227</v>
      </c>
      <c r="E3135" s="4" t="s">
        <v>4066</v>
      </c>
      <c r="F3135" s="4">
        <v>0</v>
      </c>
      <c r="G3135" s="4">
        <v>0.38839640616923021</v>
      </c>
      <c r="H3135" s="4">
        <v>18.00833353151474</v>
      </c>
      <c r="I3135" s="4">
        <v>0.43611515584947058</v>
      </c>
      <c r="J3135" s="4">
        <v>1.673966939844679</v>
      </c>
      <c r="K3135" s="4">
        <v>3.3657584883335372</v>
      </c>
      <c r="L3135" s="4">
        <v>0.73687274113377088</v>
      </c>
      <c r="M3135" s="4">
        <v>15.1805291206392</v>
      </c>
      <c r="N3135" s="4">
        <v>4.8099327649122214</v>
      </c>
      <c r="O3135" s="4">
        <v>63.106954775927598</v>
      </c>
      <c r="P3135" s="4">
        <v>25.759387439881099</v>
      </c>
      <c r="Q3135" s="4">
        <v>121.5647725574683</v>
      </c>
      <c r="R3135" s="4">
        <v>26.354931877719881</v>
      </c>
      <c r="S3135" s="4">
        <v>257.76173270748632</v>
      </c>
      <c r="T3135" s="4">
        <v>53.669515229608884</v>
      </c>
      <c r="U3135" s="4">
        <v>783.64779005371395</v>
      </c>
      <c r="V3135" s="4">
        <v>6.1328571208281408</v>
      </c>
      <c r="W3135" s="4">
        <v>3.1043749274113979</v>
      </c>
      <c r="X3135" s="4">
        <v>8681.7943757994453</v>
      </c>
      <c r="Y3135" s="4">
        <v>1.1264610685609231</v>
      </c>
      <c r="Z3135" s="4">
        <v>185.4526373924497</v>
      </c>
      <c r="AA3135" s="4">
        <v>178.13120269902549</v>
      </c>
      <c r="AB3135" s="4">
        <v>360.91859451429309</v>
      </c>
      <c r="AC3135" s="4"/>
    </row>
    <row r="3136" spans="1:29" hidden="1" x14ac:dyDescent="0.25">
      <c r="A3136" s="4" t="s">
        <v>4141</v>
      </c>
      <c r="B3136" s="4" t="s">
        <v>3937</v>
      </c>
      <c r="C3136" s="4" t="s">
        <v>3228</v>
      </c>
      <c r="D3136" s="4" t="s">
        <v>3229</v>
      </c>
      <c r="E3136" s="4" t="s">
        <v>4066</v>
      </c>
      <c r="F3136" s="4">
        <v>0</v>
      </c>
      <c r="G3136" s="4">
        <v>0.18487545277929621</v>
      </c>
      <c r="H3136" s="4">
        <v>18.63363739331961</v>
      </c>
      <c r="I3136" s="4">
        <v>0.1941032871996293</v>
      </c>
      <c r="J3136" s="4">
        <v>2.12898293883431</v>
      </c>
      <c r="K3136" s="4">
        <v>3.142907252930851</v>
      </c>
      <c r="L3136" s="4">
        <v>0.50325016074888507</v>
      </c>
      <c r="M3136" s="4">
        <v>14.862658664360239</v>
      </c>
      <c r="N3136" s="4">
        <v>5.2992855505361334</v>
      </c>
      <c r="O3136" s="4">
        <v>64.426422898275575</v>
      </c>
      <c r="P3136" s="4">
        <v>25.64520424177228</v>
      </c>
      <c r="Q3136" s="4">
        <v>120.4996348213821</v>
      </c>
      <c r="R3136" s="4">
        <v>26.754070792393449</v>
      </c>
      <c r="S3136" s="4">
        <v>258.91483160630361</v>
      </c>
      <c r="T3136" s="4">
        <v>52.264126434808247</v>
      </c>
      <c r="U3136" s="4">
        <v>801.71707790427536</v>
      </c>
      <c r="V3136" s="4">
        <v>6.0536805543477472</v>
      </c>
      <c r="W3136" s="4">
        <v>2.251657577311263</v>
      </c>
      <c r="X3136" s="4">
        <v>9691.8946975846338</v>
      </c>
      <c r="Y3136" s="4">
        <v>1.000967533846403</v>
      </c>
      <c r="Z3136" s="4">
        <v>175.50752355994669</v>
      </c>
      <c r="AA3136" s="4">
        <v>182.72777339553539</v>
      </c>
      <c r="AB3136" s="4">
        <v>330.9740651340033</v>
      </c>
      <c r="AC3136" s="4"/>
    </row>
    <row r="3137" spans="1:29" hidden="1" x14ac:dyDescent="0.25">
      <c r="A3137" s="4" t="s">
        <v>4141</v>
      </c>
      <c r="B3137" s="4" t="s">
        <v>3937</v>
      </c>
      <c r="C3137" s="4" t="s">
        <v>3228</v>
      </c>
      <c r="D3137" s="4" t="s">
        <v>3230</v>
      </c>
      <c r="E3137" s="4" t="s">
        <v>4066</v>
      </c>
      <c r="F3137" s="4">
        <v>0</v>
      </c>
      <c r="G3137" s="4">
        <v>0.32126237418441078</v>
      </c>
      <c r="H3137" s="4">
        <v>12.30749574901389</v>
      </c>
      <c r="I3137" s="4">
        <v>0.22992610875350319</v>
      </c>
      <c r="J3137" s="4">
        <v>2.754692277508147</v>
      </c>
      <c r="K3137" s="4">
        <v>3.4139878116040872</v>
      </c>
      <c r="L3137" s="4">
        <v>0.5713498206995592</v>
      </c>
      <c r="M3137" s="4">
        <v>13.53670513610918</v>
      </c>
      <c r="N3137" s="4">
        <v>4.7338322793942416</v>
      </c>
      <c r="O3137" s="4">
        <v>54.850995157057341</v>
      </c>
      <c r="P3137" s="4">
        <v>22.14222011781284</v>
      </c>
      <c r="Q3137" s="4">
        <v>104.15770342552339</v>
      </c>
      <c r="R3137" s="4">
        <v>22.66430004738621</v>
      </c>
      <c r="S3137" s="4">
        <v>219.29343601407609</v>
      </c>
      <c r="T3137" s="4">
        <v>44.453296365829203</v>
      </c>
      <c r="U3137" s="4">
        <v>669.79884034325789</v>
      </c>
      <c r="V3137" s="4">
        <v>10.461410894286461</v>
      </c>
      <c r="W3137" s="4">
        <v>2.3997990909124178</v>
      </c>
      <c r="X3137" s="4">
        <v>8007.1911195308257</v>
      </c>
      <c r="Y3137" s="4">
        <v>0.5738053614520342</v>
      </c>
      <c r="Z3137" s="4">
        <v>124.4085364054085</v>
      </c>
      <c r="AA3137" s="4">
        <v>120.45859666265019</v>
      </c>
      <c r="AB3137" s="4">
        <v>229.700756736626</v>
      </c>
      <c r="AC3137" s="4"/>
    </row>
    <row r="3138" spans="1:29" hidden="1" x14ac:dyDescent="0.25">
      <c r="A3138" s="4" t="s">
        <v>4141</v>
      </c>
      <c r="B3138" s="4" t="s">
        <v>3937</v>
      </c>
      <c r="C3138" s="4" t="s">
        <v>3228</v>
      </c>
      <c r="D3138" s="4" t="s">
        <v>3231</v>
      </c>
      <c r="E3138" s="4" t="s">
        <v>4066</v>
      </c>
      <c r="F3138" s="4">
        <v>0</v>
      </c>
      <c r="G3138" s="4">
        <v>0.30618884376318373</v>
      </c>
      <c r="H3138" s="4">
        <v>11.593625640431</v>
      </c>
      <c r="I3138" s="4">
        <v>0.25735013799214718</v>
      </c>
      <c r="J3138" s="4">
        <v>1.799588927955954</v>
      </c>
      <c r="K3138" s="4">
        <v>2.5535502086714379</v>
      </c>
      <c r="L3138" s="4">
        <v>0.50433924463272761</v>
      </c>
      <c r="M3138" s="4">
        <v>11.66775812769446</v>
      </c>
      <c r="N3138" s="4">
        <v>4.1668690408847198</v>
      </c>
      <c r="O3138" s="4">
        <v>50.888078246215613</v>
      </c>
      <c r="P3138" s="4">
        <v>20.113163317623549</v>
      </c>
      <c r="Q3138" s="4">
        <v>92.08792087992957</v>
      </c>
      <c r="R3138" s="4">
        <v>20.506610173436929</v>
      </c>
      <c r="S3138" s="4">
        <v>196.60985172237801</v>
      </c>
      <c r="T3138" s="4">
        <v>41.600015829606058</v>
      </c>
      <c r="U3138" s="4">
        <v>603.04569122259716</v>
      </c>
      <c r="V3138" s="4">
        <v>5.6931580902127346</v>
      </c>
      <c r="W3138" s="4">
        <v>1.2625100347031999</v>
      </c>
      <c r="X3138" s="4">
        <v>8924.048711021871</v>
      </c>
      <c r="Y3138" s="4">
        <v>0.64442195854528084</v>
      </c>
      <c r="Z3138" s="4">
        <v>118.2704133813011</v>
      </c>
      <c r="AA3138" s="4">
        <v>114.96120918966329</v>
      </c>
      <c r="AB3138" s="4">
        <v>235.90775282117249</v>
      </c>
      <c r="AC3138" s="4"/>
    </row>
    <row r="3139" spans="1:29" hidden="1" x14ac:dyDescent="0.25">
      <c r="A3139" s="4" t="s">
        <v>4141</v>
      </c>
      <c r="B3139" s="4" t="s">
        <v>3937</v>
      </c>
      <c r="C3139" s="4" t="s">
        <v>3228</v>
      </c>
      <c r="D3139" s="4" t="s">
        <v>3232</v>
      </c>
      <c r="E3139" s="4" t="s">
        <v>4066</v>
      </c>
      <c r="F3139" s="4">
        <v>0</v>
      </c>
      <c r="G3139" s="4">
        <v>0.28549722228267249</v>
      </c>
      <c r="H3139" s="4">
        <v>17.43524426088123</v>
      </c>
      <c r="I3139" s="4">
        <v>0.34459530078817452</v>
      </c>
      <c r="J3139" s="4">
        <v>2.497707250427228</v>
      </c>
      <c r="K3139" s="4">
        <v>3.2123839956670568</v>
      </c>
      <c r="L3139" s="4">
        <v>0.41734291856319788</v>
      </c>
      <c r="M3139" s="4">
        <v>16.086940734244081</v>
      </c>
      <c r="N3139" s="4">
        <v>5.2610110615986896</v>
      </c>
      <c r="O3139" s="4">
        <v>64.935096312724241</v>
      </c>
      <c r="P3139" s="4">
        <v>25.044700086510229</v>
      </c>
      <c r="Q3139" s="4">
        <v>116.42729688469061</v>
      </c>
      <c r="R3139" s="4">
        <v>25.149180031457629</v>
      </c>
      <c r="S3139" s="4">
        <v>236.2993079022433</v>
      </c>
      <c r="T3139" s="4">
        <v>48.432343161150797</v>
      </c>
      <c r="U3139" s="4">
        <v>766.51074158004371</v>
      </c>
      <c r="V3139" s="4">
        <v>3.9692924577427768</v>
      </c>
      <c r="W3139" s="4">
        <v>2.219828901536113</v>
      </c>
      <c r="X3139" s="4">
        <v>8455.2093084023618</v>
      </c>
      <c r="Y3139" s="4">
        <v>0.84616151907604287</v>
      </c>
      <c r="Z3139" s="4">
        <v>252.0296583961026</v>
      </c>
      <c r="AA3139" s="4">
        <v>285.9596137922984</v>
      </c>
      <c r="AB3139" s="4">
        <v>463.14312649412892</v>
      </c>
      <c r="AC3139" s="4"/>
    </row>
    <row r="3140" spans="1:29" hidden="1" x14ac:dyDescent="0.25">
      <c r="A3140" s="4" t="s">
        <v>4141</v>
      </c>
      <c r="B3140" s="4" t="s">
        <v>3937</v>
      </c>
      <c r="C3140" s="4" t="s">
        <v>3228</v>
      </c>
      <c r="D3140" s="4" t="s">
        <v>3233</v>
      </c>
      <c r="E3140" s="4" t="s">
        <v>4066</v>
      </c>
      <c r="F3140" s="4">
        <v>0</v>
      </c>
      <c r="G3140" s="4">
        <v>0.98280436213214173</v>
      </c>
      <c r="H3140" s="4">
        <v>18.463543660885431</v>
      </c>
      <c r="I3140" s="4">
        <v>0.60824231088079039</v>
      </c>
      <c r="J3140" s="4">
        <v>3.9349899099783072</v>
      </c>
      <c r="K3140" s="4">
        <v>3.4525045299111068</v>
      </c>
      <c r="L3140" s="4">
        <v>0.59021521152431577</v>
      </c>
      <c r="M3140" s="4">
        <v>13.92262934901944</v>
      </c>
      <c r="N3140" s="4">
        <v>4.5455752549025403</v>
      </c>
      <c r="O3140" s="4">
        <v>56.369382433782192</v>
      </c>
      <c r="P3140" s="4">
        <v>23.01525214285023</v>
      </c>
      <c r="Q3140" s="4">
        <v>104.7141831141651</v>
      </c>
      <c r="R3140" s="4">
        <v>23.366390597249879</v>
      </c>
      <c r="S3140" s="4">
        <v>219.19294036951419</v>
      </c>
      <c r="T3140" s="4">
        <v>45.943431129916881</v>
      </c>
      <c r="U3140" s="4">
        <v>673.98667138086012</v>
      </c>
      <c r="V3140" s="4">
        <v>5.2934753188023373</v>
      </c>
      <c r="W3140" s="4">
        <v>1.9665191173626111</v>
      </c>
      <c r="X3140" s="4">
        <v>9057.7377987138898</v>
      </c>
      <c r="Y3140" s="4">
        <v>0.73054338255784113</v>
      </c>
      <c r="Z3140" s="4">
        <v>139.21112162333051</v>
      </c>
      <c r="AA3140" s="4">
        <v>135.43227689730131</v>
      </c>
      <c r="AB3140" s="4">
        <v>271.8892806352892</v>
      </c>
      <c r="AC3140" s="4"/>
    </row>
    <row r="3141" spans="1:29" hidden="1" x14ac:dyDescent="0.25">
      <c r="A3141" s="4" t="s">
        <v>4141</v>
      </c>
      <c r="B3141" s="4" t="s">
        <v>3937</v>
      </c>
      <c r="C3141" s="4" t="s">
        <v>3228</v>
      </c>
      <c r="D3141" s="4" t="s">
        <v>3234</v>
      </c>
      <c r="E3141" s="4" t="s">
        <v>4066</v>
      </c>
      <c r="F3141" s="4">
        <v>0</v>
      </c>
      <c r="G3141" s="4">
        <v>0.18622808994651491</v>
      </c>
      <c r="H3141" s="4">
        <v>19.515869464239952</v>
      </c>
      <c r="I3141" s="4">
        <v>0.35235033095033158</v>
      </c>
      <c r="J3141" s="4">
        <v>3.2919817747147149</v>
      </c>
      <c r="K3141" s="4">
        <v>4.0157228059179824</v>
      </c>
      <c r="L3141" s="4">
        <v>0.79132031416987203</v>
      </c>
      <c r="M3141" s="4">
        <v>19.641060989155822</v>
      </c>
      <c r="N3141" s="4">
        <v>6.3493834232842197</v>
      </c>
      <c r="O3141" s="4">
        <v>79.416357102351697</v>
      </c>
      <c r="P3141" s="4">
        <v>31.801698167568251</v>
      </c>
      <c r="Q3141" s="4">
        <v>145.26400694270001</v>
      </c>
      <c r="R3141" s="4">
        <v>31.739316371814621</v>
      </c>
      <c r="S3141" s="4">
        <v>293.86007088216468</v>
      </c>
      <c r="T3141" s="4">
        <v>59.993565246036809</v>
      </c>
      <c r="U3141" s="4">
        <v>956.11603812987391</v>
      </c>
      <c r="V3141" s="4">
        <v>8.3457573750246823</v>
      </c>
      <c r="W3141" s="4">
        <v>2.1287119899796672</v>
      </c>
      <c r="X3141" s="4">
        <v>7853.341128846997</v>
      </c>
      <c r="Y3141" s="4">
        <v>0.91263356566984621</v>
      </c>
      <c r="Z3141" s="4">
        <v>275.96832608882778</v>
      </c>
      <c r="AA3141" s="4">
        <v>378.22011385700159</v>
      </c>
      <c r="AB3141" s="4">
        <v>530.9215532097171</v>
      </c>
      <c r="AC3141" s="4"/>
    </row>
    <row r="3142" spans="1:29" hidden="1" x14ac:dyDescent="0.25">
      <c r="A3142" s="4" t="s">
        <v>4141</v>
      </c>
      <c r="B3142" s="4" t="s">
        <v>3937</v>
      </c>
      <c r="C3142" s="4" t="s">
        <v>3228</v>
      </c>
      <c r="D3142" s="4" t="s">
        <v>3235</v>
      </c>
      <c r="E3142" s="4" t="s">
        <v>4066</v>
      </c>
      <c r="F3142" s="4">
        <v>0</v>
      </c>
      <c r="G3142" s="4">
        <v>5.0946801932719277E-2</v>
      </c>
      <c r="H3142" s="4">
        <v>23.666061511618281</v>
      </c>
      <c r="I3142" s="4">
        <v>0.18989366818265069</v>
      </c>
      <c r="J3142" s="4">
        <v>2.97000868400016</v>
      </c>
      <c r="K3142" s="4">
        <v>5.3351678842822823</v>
      </c>
      <c r="L3142" s="4">
        <v>0.85782119435676618</v>
      </c>
      <c r="M3142" s="4">
        <v>26.214545901439131</v>
      </c>
      <c r="N3142" s="4">
        <v>8.3717208641927581</v>
      </c>
      <c r="O3142" s="4">
        <v>102.4130540954356</v>
      </c>
      <c r="P3142" s="4">
        <v>38.923891272629668</v>
      </c>
      <c r="Q3142" s="4">
        <v>178.079244484425</v>
      </c>
      <c r="R3142" s="4">
        <v>37.555617438031717</v>
      </c>
      <c r="S3142" s="4">
        <v>360.21806779217439</v>
      </c>
      <c r="T3142" s="4">
        <v>72.063893894523886</v>
      </c>
      <c r="U3142" s="4">
        <v>1161.9222652332151</v>
      </c>
      <c r="V3142" s="4">
        <v>6.6030176298439782</v>
      </c>
      <c r="W3142" s="4">
        <v>3.06347643660669</v>
      </c>
      <c r="X3142" s="4">
        <v>9340.2487639028222</v>
      </c>
      <c r="Y3142" s="4">
        <v>1.3386191917377821</v>
      </c>
      <c r="Z3142" s="4">
        <v>259.21066577903002</v>
      </c>
      <c r="AA3142" s="4">
        <v>290.55472808698022</v>
      </c>
      <c r="AB3142" s="4">
        <v>488.45049090820328</v>
      </c>
      <c r="AC3142" s="4"/>
    </row>
    <row r="3143" spans="1:29" hidden="1" x14ac:dyDescent="0.25">
      <c r="A3143" s="4" t="s">
        <v>4141</v>
      </c>
      <c r="B3143" s="4" t="s">
        <v>3937</v>
      </c>
      <c r="C3143" s="4" t="s">
        <v>3228</v>
      </c>
      <c r="D3143" s="4" t="s">
        <v>3236</v>
      </c>
      <c r="E3143" s="4" t="s">
        <v>4066</v>
      </c>
      <c r="F3143" s="4">
        <v>0</v>
      </c>
      <c r="G3143" s="4">
        <v>0.57437762791106539</v>
      </c>
      <c r="H3143" s="4">
        <v>15.732370353103869</v>
      </c>
      <c r="I3143" s="4">
        <v>0.42319574579034108</v>
      </c>
      <c r="J3143" s="4">
        <v>4.3814417868047668</v>
      </c>
      <c r="K3143" s="4">
        <v>3.5746290627773352</v>
      </c>
      <c r="L3143" s="4">
        <v>0.83188611023833769</v>
      </c>
      <c r="M3143" s="4">
        <v>15.63170070866132</v>
      </c>
      <c r="N3143" s="4">
        <v>4.6789598958350433</v>
      </c>
      <c r="O3143" s="4">
        <v>55.304755102336621</v>
      </c>
      <c r="P3143" s="4">
        <v>21.95293802066886</v>
      </c>
      <c r="Q3143" s="4">
        <v>102.984513320068</v>
      </c>
      <c r="R3143" s="4">
        <v>22.876480710257329</v>
      </c>
      <c r="S3143" s="4">
        <v>218.54766197514891</v>
      </c>
      <c r="T3143" s="4">
        <v>46.090151195968922</v>
      </c>
      <c r="U3143" s="4">
        <v>672.79382610936716</v>
      </c>
      <c r="V3143" s="4">
        <v>1.8275149912881119</v>
      </c>
      <c r="W3143" s="4">
        <v>2.012382945549239</v>
      </c>
      <c r="X3143" s="4">
        <v>9202.2787272348778</v>
      </c>
      <c r="Y3143" s="4">
        <v>0.84560152725538151</v>
      </c>
      <c r="Z3143" s="4">
        <v>125.7512426021659</v>
      </c>
      <c r="AA3143" s="4">
        <v>123.9652399881205</v>
      </c>
      <c r="AB3143" s="4">
        <v>248.42880371038601</v>
      </c>
      <c r="AC3143" s="4"/>
    </row>
    <row r="3144" spans="1:29" hidden="1" x14ac:dyDescent="0.25">
      <c r="A3144" s="4" t="s">
        <v>4141</v>
      </c>
      <c r="B3144" s="4" t="s">
        <v>3937</v>
      </c>
      <c r="C3144" s="4" t="s">
        <v>3228</v>
      </c>
      <c r="D3144" s="4" t="s">
        <v>3237</v>
      </c>
      <c r="E3144" s="4" t="s">
        <v>4066</v>
      </c>
      <c r="F3144" s="4">
        <v>0</v>
      </c>
      <c r="G3144" s="4">
        <v>0.78202368611833273</v>
      </c>
      <c r="H3144" s="4">
        <v>16.233844516698628</v>
      </c>
      <c r="I3144" s="4">
        <v>0.62140960947557056</v>
      </c>
      <c r="J3144" s="4">
        <v>4.1390596003625948</v>
      </c>
      <c r="K3144" s="4">
        <v>3.7685439717799571</v>
      </c>
      <c r="L3144" s="4">
        <v>0.86547145663489755</v>
      </c>
      <c r="M3144" s="4">
        <v>14.678699185957971</v>
      </c>
      <c r="N3144" s="4">
        <v>4.6950285738486022</v>
      </c>
      <c r="O3144" s="4">
        <v>57.879040865483553</v>
      </c>
      <c r="P3144" s="4">
        <v>23.966358603875221</v>
      </c>
      <c r="Q3144" s="4">
        <v>109.7746868925651</v>
      </c>
      <c r="R3144" s="4">
        <v>23.509569676870299</v>
      </c>
      <c r="S3144" s="4">
        <v>213.08639751172009</v>
      </c>
      <c r="T3144" s="4">
        <v>43.704247165590459</v>
      </c>
      <c r="U3144" s="4">
        <v>725.37118485689086</v>
      </c>
      <c r="V3144" s="4">
        <v>7.3561037404876091</v>
      </c>
      <c r="W3144" s="4">
        <v>2.4489169775404869</v>
      </c>
      <c r="X3144" s="4">
        <v>8274.1078074646648</v>
      </c>
      <c r="Y3144" s="4">
        <v>0.74742274864831371</v>
      </c>
      <c r="Z3144" s="4">
        <v>145.53602178332321</v>
      </c>
      <c r="AA3144" s="4">
        <v>139.94086010157429</v>
      </c>
      <c r="AB3144" s="4">
        <v>287.05782267791147</v>
      </c>
      <c r="AC3144" s="4"/>
    </row>
    <row r="3145" spans="1:29" hidden="1" x14ac:dyDescent="0.25">
      <c r="A3145" s="4" t="s">
        <v>4141</v>
      </c>
      <c r="B3145" s="4" t="s">
        <v>3937</v>
      </c>
      <c r="C3145" s="4" t="s">
        <v>3228</v>
      </c>
      <c r="D3145" s="4" t="s">
        <v>3238</v>
      </c>
      <c r="E3145" s="4" t="s">
        <v>4066</v>
      </c>
      <c r="F3145" s="4">
        <v>0</v>
      </c>
      <c r="G3145" s="4">
        <v>9.6561556929338835E-3</v>
      </c>
      <c r="H3145" s="4">
        <v>10.027264488411401</v>
      </c>
      <c r="I3145" s="4">
        <v>2.3773004765538709E-2</v>
      </c>
      <c r="J3145" s="4">
        <v>0.81138653207084088</v>
      </c>
      <c r="K3145" s="4">
        <v>1.842434638789578</v>
      </c>
      <c r="L3145" s="4">
        <v>0.32451682987546498</v>
      </c>
      <c r="M3145" s="4">
        <v>9.9201646795327001</v>
      </c>
      <c r="N3145" s="4">
        <v>3.7076587198416928</v>
      </c>
      <c r="O3145" s="4">
        <v>46.007440345354787</v>
      </c>
      <c r="P3145" s="4">
        <v>18.86805136197998</v>
      </c>
      <c r="Q3145" s="4">
        <v>84.867223909682195</v>
      </c>
      <c r="R3145" s="4">
        <v>19.371372631238369</v>
      </c>
      <c r="S3145" s="4">
        <v>178.20621909521009</v>
      </c>
      <c r="T3145" s="4">
        <v>36.856975383761103</v>
      </c>
      <c r="U3145" s="4">
        <v>556.97842339221313</v>
      </c>
      <c r="V3145" s="4">
        <v>5.0329842850974558</v>
      </c>
      <c r="W3145" s="4">
        <v>1.328808998655717</v>
      </c>
      <c r="X3145" s="4">
        <v>9175.6072854466474</v>
      </c>
      <c r="Y3145" s="4">
        <v>0.79753694747203896</v>
      </c>
      <c r="Z3145" s="4">
        <v>119.76924553090851</v>
      </c>
      <c r="AA3145" s="4">
        <v>110.76010696577031</v>
      </c>
      <c r="AB3145" s="4">
        <v>238.00619256819411</v>
      </c>
      <c r="AC3145" s="4"/>
    </row>
    <row r="3146" spans="1:29" hidden="1" x14ac:dyDescent="0.25">
      <c r="A3146" s="4" t="s">
        <v>4141</v>
      </c>
      <c r="B3146" s="4" t="s">
        <v>3937</v>
      </c>
      <c r="C3146" s="4" t="s">
        <v>3228</v>
      </c>
      <c r="D3146" s="4" t="s">
        <v>3239</v>
      </c>
      <c r="E3146" s="4" t="s">
        <v>4066</v>
      </c>
      <c r="F3146" s="4">
        <v>0</v>
      </c>
      <c r="G3146" s="4">
        <v>0.54493027580696929</v>
      </c>
      <c r="H3146" s="4">
        <v>14.00155286492962</v>
      </c>
      <c r="I3146" s="4">
        <v>0.42306053488394851</v>
      </c>
      <c r="J3146" s="4">
        <v>3.093607002661853</v>
      </c>
      <c r="K3146" s="4">
        <v>2.9586496645073699</v>
      </c>
      <c r="L3146" s="4">
        <v>0.4597420122934015</v>
      </c>
      <c r="M3146" s="4">
        <v>14.90396621529676</v>
      </c>
      <c r="N3146" s="4">
        <v>4.5722986682612721</v>
      </c>
      <c r="O3146" s="4">
        <v>57.763257302508649</v>
      </c>
      <c r="P3146" s="4">
        <v>23.58059403087735</v>
      </c>
      <c r="Q3146" s="4">
        <v>114.21462371599419</v>
      </c>
      <c r="R3146" s="4">
        <v>25.87028965214769</v>
      </c>
      <c r="S3146" s="4">
        <v>256.20854858364601</v>
      </c>
      <c r="T3146" s="4">
        <v>55.242993607131368</v>
      </c>
      <c r="U3146" s="4">
        <v>724.64593286358991</v>
      </c>
      <c r="V3146" s="4">
        <v>7.2060805373929222</v>
      </c>
      <c r="W3146" s="4">
        <v>1.899798452906881</v>
      </c>
      <c r="X3146" s="4">
        <v>9144.2305199799903</v>
      </c>
      <c r="Y3146" s="4">
        <v>0.86660653963150236</v>
      </c>
      <c r="Z3146" s="4">
        <v>136.30465200374539</v>
      </c>
      <c r="AA3146" s="4">
        <v>118.2913824739539</v>
      </c>
      <c r="AB3146" s="4">
        <v>267.31957644403201</v>
      </c>
      <c r="AC3146" s="4"/>
    </row>
    <row r="3147" spans="1:29" hidden="1" x14ac:dyDescent="0.25">
      <c r="A3147" s="4" t="s">
        <v>4141</v>
      </c>
      <c r="B3147" s="4" t="s">
        <v>3937</v>
      </c>
      <c r="C3147" s="4" t="s">
        <v>3228</v>
      </c>
      <c r="D3147" s="4" t="s">
        <v>3240</v>
      </c>
      <c r="E3147" s="4" t="s">
        <v>4066</v>
      </c>
      <c r="F3147" s="4">
        <v>0</v>
      </c>
      <c r="G3147" s="4">
        <v>0.50050909767090901</v>
      </c>
      <c r="H3147" s="4">
        <v>13.770989056261261</v>
      </c>
      <c r="I3147" s="4">
        <v>0.29893328983292761</v>
      </c>
      <c r="J3147" s="4">
        <v>2.341874298549254</v>
      </c>
      <c r="K3147" s="4">
        <v>3.8614170187881949</v>
      </c>
      <c r="L3147" s="4">
        <v>0.66708820067193608</v>
      </c>
      <c r="M3147" s="4">
        <v>14.187774920768661</v>
      </c>
      <c r="N3147" s="4">
        <v>4.2119575990086124</v>
      </c>
      <c r="O3147" s="4">
        <v>57.562013493296909</v>
      </c>
      <c r="P3147" s="4">
        <v>22.988044592577261</v>
      </c>
      <c r="Q3147" s="4">
        <v>113.93139056969849</v>
      </c>
      <c r="R3147" s="4">
        <v>25.1125093392073</v>
      </c>
      <c r="S3147" s="4">
        <v>242.0971949334108</v>
      </c>
      <c r="T3147" s="4">
        <v>53.200479816267737</v>
      </c>
      <c r="U3147" s="4">
        <v>730.76519838314437</v>
      </c>
      <c r="V3147" s="4">
        <v>6.6940951469362018</v>
      </c>
      <c r="W3147" s="4">
        <v>2.0291326333240152</v>
      </c>
      <c r="X3147" s="4">
        <v>8120.2366391488358</v>
      </c>
      <c r="Y3147" s="4">
        <v>0.8871950672901131</v>
      </c>
      <c r="Z3147" s="4">
        <v>170.29217974757739</v>
      </c>
      <c r="AA3147" s="4">
        <v>151.9917589731231</v>
      </c>
      <c r="AB3147" s="4">
        <v>316.43712792455437</v>
      </c>
      <c r="AC3147" s="4"/>
    </row>
    <row r="3148" spans="1:29" hidden="1" x14ac:dyDescent="0.25">
      <c r="A3148" s="4" t="s">
        <v>4141</v>
      </c>
      <c r="B3148" s="4" t="s">
        <v>3937</v>
      </c>
      <c r="C3148" s="4" t="s">
        <v>3228</v>
      </c>
      <c r="D3148" s="4" t="s">
        <v>3241</v>
      </c>
      <c r="E3148" s="4" t="s">
        <v>4066</v>
      </c>
      <c r="F3148" s="4">
        <v>0</v>
      </c>
      <c r="G3148" s="4">
        <v>1.1896247235210939</v>
      </c>
      <c r="H3148" s="4">
        <v>22.677413563234978</v>
      </c>
      <c r="I3148" s="4">
        <v>0.66387148963727605</v>
      </c>
      <c r="J3148" s="4">
        <v>5.1673646215729763</v>
      </c>
      <c r="K3148" s="4">
        <v>4.3891291390190323</v>
      </c>
      <c r="L3148" s="4">
        <v>0.74122401377866909</v>
      </c>
      <c r="M3148" s="4">
        <v>19.120798612261002</v>
      </c>
      <c r="N3148" s="4">
        <v>5.6201702204087889</v>
      </c>
      <c r="O3148" s="4">
        <v>67.755828532603559</v>
      </c>
      <c r="P3148" s="4">
        <v>28.075414881032721</v>
      </c>
      <c r="Q3148" s="4">
        <v>129.1853064911146</v>
      </c>
      <c r="R3148" s="4">
        <v>28.39171161708331</v>
      </c>
      <c r="S3148" s="4">
        <v>266.50711139581239</v>
      </c>
      <c r="T3148" s="4">
        <v>55.341544536672693</v>
      </c>
      <c r="U3148" s="4">
        <v>854.91408877428455</v>
      </c>
      <c r="V3148" s="4">
        <v>10.88500880748725</v>
      </c>
      <c r="W3148" s="4">
        <v>1.7835657530514299</v>
      </c>
      <c r="X3148" s="4">
        <v>8093.1982913755328</v>
      </c>
      <c r="Y3148" s="4">
        <v>0.70741545389427529</v>
      </c>
      <c r="Z3148" s="4">
        <v>151.331248373714</v>
      </c>
      <c r="AA3148" s="4">
        <v>138.39923582641359</v>
      </c>
      <c r="AB3148" s="4">
        <v>277.09670511290318</v>
      </c>
      <c r="AC3148" s="4"/>
    </row>
    <row r="3149" spans="1:29" hidden="1" x14ac:dyDescent="0.25">
      <c r="A3149" s="4" t="s">
        <v>4141</v>
      </c>
      <c r="B3149" s="4" t="s">
        <v>3937</v>
      </c>
      <c r="C3149" s="4" t="s">
        <v>3228</v>
      </c>
      <c r="D3149" s="4" t="s">
        <v>3242</v>
      </c>
      <c r="E3149" s="4" t="s">
        <v>4066</v>
      </c>
      <c r="F3149" s="4">
        <v>0</v>
      </c>
      <c r="G3149" s="4">
        <v>0.30805784316630608</v>
      </c>
      <c r="H3149" s="4">
        <v>15.711927624360859</v>
      </c>
      <c r="I3149" s="4">
        <v>0.59544457661040462</v>
      </c>
      <c r="J3149" s="4">
        <v>5.4158651753464406</v>
      </c>
      <c r="K3149" s="4">
        <v>6.0029298644476157</v>
      </c>
      <c r="L3149" s="4">
        <v>0.82368070508970936</v>
      </c>
      <c r="M3149" s="4">
        <v>27.21152758553108</v>
      </c>
      <c r="N3149" s="4">
        <v>9.7777067301668676</v>
      </c>
      <c r="O3149" s="4">
        <v>112.9990990515971</v>
      </c>
      <c r="P3149" s="4">
        <v>41.708817571398193</v>
      </c>
      <c r="Q3149" s="4">
        <v>197.0971124558788</v>
      </c>
      <c r="R3149" s="4">
        <v>42.054713269469843</v>
      </c>
      <c r="S3149" s="4">
        <v>400.77868196952579</v>
      </c>
      <c r="T3149" s="4">
        <v>85.386027127500455</v>
      </c>
      <c r="U3149" s="4">
        <v>1304.106851320747</v>
      </c>
      <c r="V3149" s="4">
        <v>5.5518830881201922</v>
      </c>
      <c r="W3149" s="4">
        <v>1.972190890807628</v>
      </c>
      <c r="X3149" s="4">
        <v>7672.1204292838947</v>
      </c>
      <c r="Y3149" s="4">
        <v>0.59009493880800701</v>
      </c>
      <c r="Z3149" s="4">
        <v>214.5159353045261</v>
      </c>
      <c r="AA3149" s="4">
        <v>284.45848566538149</v>
      </c>
      <c r="AB3149" s="4">
        <v>415.12814226034669</v>
      </c>
      <c r="AC3149" s="4"/>
    </row>
    <row r="3150" spans="1:29" hidden="1" x14ac:dyDescent="0.25">
      <c r="A3150" s="4" t="s">
        <v>4141</v>
      </c>
      <c r="B3150" s="4" t="s">
        <v>3937</v>
      </c>
      <c r="C3150" s="4" t="s">
        <v>3228</v>
      </c>
      <c r="D3150" s="4" t="s">
        <v>3243</v>
      </c>
      <c r="E3150" s="4" t="s">
        <v>4066</v>
      </c>
      <c r="F3150" s="4">
        <v>0</v>
      </c>
      <c r="G3150" s="4">
        <v>1.801633852081322</v>
      </c>
      <c r="H3150" s="4">
        <v>33.091227015895797</v>
      </c>
      <c r="I3150" s="4">
        <v>1.1943562467825339</v>
      </c>
      <c r="J3150" s="4">
        <v>8.2841280795994514</v>
      </c>
      <c r="K3150" s="4">
        <v>7.3882203297589637</v>
      </c>
      <c r="L3150" s="4">
        <v>0.9237943557856767</v>
      </c>
      <c r="M3150" s="4">
        <v>21.32896168586954</v>
      </c>
      <c r="N3150" s="4">
        <v>6.8017529093748834</v>
      </c>
      <c r="O3150" s="4">
        <v>82.706094556823956</v>
      </c>
      <c r="P3150" s="4">
        <v>30.94629365012203</v>
      </c>
      <c r="Q3150" s="4">
        <v>142.7080184913371</v>
      </c>
      <c r="R3150" s="4">
        <v>30.13403735153782</v>
      </c>
      <c r="S3150" s="4">
        <v>273.1526002482957</v>
      </c>
      <c r="T3150" s="4">
        <v>55.063317041302298</v>
      </c>
      <c r="U3150" s="4">
        <v>945.08732591839851</v>
      </c>
      <c r="V3150" s="4">
        <v>11.348686430274951</v>
      </c>
      <c r="W3150" s="4">
        <v>2.2034065047999789</v>
      </c>
      <c r="X3150" s="4">
        <v>9772.6735392708379</v>
      </c>
      <c r="Y3150" s="4">
        <v>0.74932160231684086</v>
      </c>
      <c r="Z3150" s="4">
        <v>182.11084049937901</v>
      </c>
      <c r="AA3150" s="4">
        <v>173.15412519291169</v>
      </c>
      <c r="AB3150" s="4">
        <v>359.7869626149199</v>
      </c>
      <c r="AC3150" s="4"/>
    </row>
    <row r="3151" spans="1:29" hidden="1" x14ac:dyDescent="0.25">
      <c r="A3151" s="4" t="s">
        <v>4141</v>
      </c>
      <c r="B3151" s="4" t="s">
        <v>3937</v>
      </c>
      <c r="C3151" s="4" t="s">
        <v>3228</v>
      </c>
      <c r="D3151" s="4" t="s">
        <v>3244</v>
      </c>
      <c r="E3151" s="4" t="s">
        <v>4066</v>
      </c>
      <c r="F3151" s="4">
        <v>0</v>
      </c>
      <c r="G3151" s="4">
        <v>5.267630290859306E-3</v>
      </c>
      <c r="H3151" s="4">
        <v>11.082406875152561</v>
      </c>
      <c r="I3151" s="4">
        <v>5.5263661497661917E-2</v>
      </c>
      <c r="J3151" s="4">
        <v>1.316584384408849</v>
      </c>
      <c r="K3151" s="4">
        <v>2.5495091266966661</v>
      </c>
      <c r="L3151" s="4">
        <v>0.3595052880431418</v>
      </c>
      <c r="M3151" s="4">
        <v>14.398584150903609</v>
      </c>
      <c r="N3151" s="4">
        <v>4.9479632787851617</v>
      </c>
      <c r="O3151" s="4">
        <v>64.208279468719908</v>
      </c>
      <c r="P3151" s="4">
        <v>26.168271363762571</v>
      </c>
      <c r="Q3151" s="4">
        <v>130.48007830488919</v>
      </c>
      <c r="R3151" s="4">
        <v>29.51822020286841</v>
      </c>
      <c r="S3151" s="4">
        <v>281.95587091135968</v>
      </c>
      <c r="T3151" s="4">
        <v>64.671683251885511</v>
      </c>
      <c r="U3151" s="4">
        <v>804.81646136190363</v>
      </c>
      <c r="V3151" s="4">
        <v>6.9707089872867618</v>
      </c>
      <c r="W3151" s="4">
        <v>2.5026647615111539</v>
      </c>
      <c r="X3151" s="4">
        <v>7890.6041252012728</v>
      </c>
      <c r="Y3151" s="4">
        <v>1.2144112077849309</v>
      </c>
      <c r="Z3151" s="4">
        <v>176.27711443864351</v>
      </c>
      <c r="AA3151" s="4">
        <v>127.9627239226776</v>
      </c>
      <c r="AB3151" s="4">
        <v>337.31315115995233</v>
      </c>
      <c r="AC3151" s="4"/>
    </row>
    <row r="3152" spans="1:29" hidden="1" x14ac:dyDescent="0.25">
      <c r="A3152" s="4" t="s">
        <v>4141</v>
      </c>
      <c r="B3152" s="4" t="s">
        <v>3937</v>
      </c>
      <c r="C3152" s="4" t="s">
        <v>3228</v>
      </c>
      <c r="D3152" s="4" t="s">
        <v>3245</v>
      </c>
      <c r="E3152" s="4" t="s">
        <v>4066</v>
      </c>
      <c r="F3152" s="4">
        <v>0</v>
      </c>
      <c r="G3152" s="4">
        <v>1.8694319439521191E-2</v>
      </c>
      <c r="H3152" s="4">
        <v>14.7405372584065</v>
      </c>
      <c r="I3152" s="4">
        <v>0.1038354177387671</v>
      </c>
      <c r="J3152" s="4">
        <v>2.533134433892271</v>
      </c>
      <c r="K3152" s="4">
        <v>4.8614208031197634</v>
      </c>
      <c r="L3152" s="4">
        <v>0.47306723935347872</v>
      </c>
      <c r="M3152" s="4">
        <v>24.70042267569098</v>
      </c>
      <c r="N3152" s="4">
        <v>8.0526150231559299</v>
      </c>
      <c r="O3152" s="4">
        <v>96.609188868472529</v>
      </c>
      <c r="P3152" s="4">
        <v>37.78427516684264</v>
      </c>
      <c r="Q3152" s="4">
        <v>172.2859258033676</v>
      </c>
      <c r="R3152" s="4">
        <v>36.949717469571873</v>
      </c>
      <c r="S3152" s="4">
        <v>335.25624244281568</v>
      </c>
      <c r="T3152" s="4">
        <v>68.721730988441706</v>
      </c>
      <c r="U3152" s="4">
        <v>1121.667861218489</v>
      </c>
      <c r="V3152" s="4">
        <v>1.4709519884408639</v>
      </c>
      <c r="W3152" s="4">
        <v>1.645612020267867</v>
      </c>
      <c r="X3152" s="4">
        <v>9410.7557340874118</v>
      </c>
      <c r="Y3152" s="4">
        <v>0.78844087931623019</v>
      </c>
      <c r="Z3152" s="4">
        <v>194.79749914758091</v>
      </c>
      <c r="AA3152" s="4">
        <v>213.47811513148869</v>
      </c>
      <c r="AB3152" s="4">
        <v>367.83158325403178</v>
      </c>
      <c r="AC3152" s="4"/>
    </row>
    <row r="3153" spans="1:29" hidden="1" x14ac:dyDescent="0.25">
      <c r="A3153" s="4" t="s">
        <v>4141</v>
      </c>
      <c r="B3153" s="4" t="s">
        <v>3937</v>
      </c>
      <c r="C3153" s="4" t="s">
        <v>3228</v>
      </c>
      <c r="D3153" s="4" t="s">
        <v>3246</v>
      </c>
      <c r="E3153" s="4" t="s">
        <v>4066</v>
      </c>
      <c r="F3153" s="4">
        <v>0</v>
      </c>
      <c r="G3153" s="4">
        <v>0.2135622186337266</v>
      </c>
      <c r="H3153" s="4">
        <v>6.6769787181011644</v>
      </c>
      <c r="I3153" s="4">
        <v>0.15560518438309509</v>
      </c>
      <c r="J3153" s="4">
        <v>1.048173040967159</v>
      </c>
      <c r="K3153" s="4">
        <v>1.6632277052004349</v>
      </c>
      <c r="L3153" s="4">
        <v>0.23880856825134239</v>
      </c>
      <c r="M3153" s="4">
        <v>7.0741889274778371</v>
      </c>
      <c r="N3153" s="4">
        <v>2.5111437875414371</v>
      </c>
      <c r="O3153" s="4">
        <v>31.910470323232069</v>
      </c>
      <c r="P3153" s="4">
        <v>12.53460788714429</v>
      </c>
      <c r="Q3153" s="4">
        <v>58.608541053132427</v>
      </c>
      <c r="R3153" s="4">
        <v>13.13448204336262</v>
      </c>
      <c r="S3153" s="4">
        <v>123.4178192450134</v>
      </c>
      <c r="T3153" s="4">
        <v>25.49785398924249</v>
      </c>
      <c r="U3153" s="4">
        <v>372.4375718457739</v>
      </c>
      <c r="V3153" s="4">
        <v>6.5303905245687472</v>
      </c>
      <c r="W3153" s="4">
        <v>0.90538123291775219</v>
      </c>
      <c r="X3153" s="4">
        <v>8226.3185049806834</v>
      </c>
      <c r="Y3153" s="4">
        <v>0.26850882984770152</v>
      </c>
      <c r="Z3153" s="4">
        <v>55.904145895062818</v>
      </c>
      <c r="AA3153" s="4">
        <v>52.645949321085837</v>
      </c>
      <c r="AB3153" s="4">
        <v>107.5844696709616</v>
      </c>
      <c r="AC3153" s="4"/>
    </row>
    <row r="3154" spans="1:29" hidden="1" x14ac:dyDescent="0.25">
      <c r="A3154" s="4" t="s">
        <v>4141</v>
      </c>
      <c r="B3154" s="4" t="s">
        <v>3937</v>
      </c>
      <c r="C3154" s="4" t="s">
        <v>3228</v>
      </c>
      <c r="D3154" s="4" t="s">
        <v>3247</v>
      </c>
      <c r="E3154" s="4" t="s">
        <v>4066</v>
      </c>
      <c r="F3154" s="4">
        <v>0</v>
      </c>
      <c r="G3154" s="4">
        <v>3.9604913279350833E-2</v>
      </c>
      <c r="H3154" s="4">
        <v>10.52582746715334</v>
      </c>
      <c r="I3154" s="4">
        <v>4.0020564261486827E-2</v>
      </c>
      <c r="J3154" s="4">
        <v>0.50209026758687003</v>
      </c>
      <c r="K3154" s="4">
        <v>2.0170292781186792</v>
      </c>
      <c r="L3154" s="4">
        <v>0.33711818117513731</v>
      </c>
      <c r="M3154" s="4">
        <v>9.2386767823691631</v>
      </c>
      <c r="N3154" s="4">
        <v>3.3430137094510419</v>
      </c>
      <c r="O3154" s="4">
        <v>43.343978491825723</v>
      </c>
      <c r="P3154" s="4">
        <v>17.515729292651951</v>
      </c>
      <c r="Q3154" s="4">
        <v>85.714238440201598</v>
      </c>
      <c r="R3154" s="4">
        <v>18.852108930123819</v>
      </c>
      <c r="S3154" s="4">
        <v>180.7901597519876</v>
      </c>
      <c r="T3154" s="4">
        <v>38.176234951164581</v>
      </c>
      <c r="U3154" s="4">
        <v>540.70507870321808</v>
      </c>
      <c r="V3154" s="4">
        <v>0.01</v>
      </c>
      <c r="W3154" s="4">
        <v>1.5562103200939781</v>
      </c>
      <c r="X3154" s="4">
        <v>8863.173850765128</v>
      </c>
      <c r="Y3154" s="4">
        <v>0.97365816399857918</v>
      </c>
      <c r="Z3154" s="4">
        <v>178.34033108650479</v>
      </c>
      <c r="AA3154" s="4">
        <v>130.75374500655531</v>
      </c>
      <c r="AB3154" s="4">
        <v>321.5697241078592</v>
      </c>
      <c r="AC3154" s="4"/>
    </row>
    <row r="3155" spans="1:29" hidden="1" x14ac:dyDescent="0.25">
      <c r="A3155" s="4" t="s">
        <v>4141</v>
      </c>
      <c r="B3155" s="4" t="s">
        <v>3937</v>
      </c>
      <c r="C3155" s="4" t="s">
        <v>3228</v>
      </c>
      <c r="D3155" s="4" t="s">
        <v>3248</v>
      </c>
      <c r="E3155" s="4" t="s">
        <v>4066</v>
      </c>
      <c r="F3155" s="4">
        <v>0</v>
      </c>
      <c r="G3155" s="4">
        <v>4.0199207125537206E-3</v>
      </c>
      <c r="H3155" s="4">
        <v>9.3477389640135407</v>
      </c>
      <c r="I3155" s="4">
        <v>6.6944815825524182E-2</v>
      </c>
      <c r="J3155" s="4">
        <v>0.81529420302408295</v>
      </c>
      <c r="K3155" s="4">
        <v>2.5094258400213771</v>
      </c>
      <c r="L3155" s="4">
        <v>0.32254458289127341</v>
      </c>
      <c r="M3155" s="4">
        <v>12.35634960265768</v>
      </c>
      <c r="N3155" s="4">
        <v>4.3434228917400546</v>
      </c>
      <c r="O3155" s="4">
        <v>55.094032981785958</v>
      </c>
      <c r="P3155" s="4">
        <v>22.619246183101222</v>
      </c>
      <c r="Q3155" s="4">
        <v>109.81283695051251</v>
      </c>
      <c r="R3155" s="4">
        <v>24.934925935973329</v>
      </c>
      <c r="S3155" s="4">
        <v>243.2514554892243</v>
      </c>
      <c r="T3155" s="4">
        <v>52.791862831960692</v>
      </c>
      <c r="U3155" s="4">
        <v>697.7028522101931</v>
      </c>
      <c r="V3155" s="4">
        <v>6.7828258650875792</v>
      </c>
      <c r="W3155" s="4">
        <v>1.643274138344448</v>
      </c>
      <c r="X3155" s="4">
        <v>8650.0069625045981</v>
      </c>
      <c r="Y3155" s="4">
        <v>0.80728867794783155</v>
      </c>
      <c r="Z3155" s="4">
        <v>138.34464509211409</v>
      </c>
      <c r="AA3155" s="4">
        <v>103.2241406709098</v>
      </c>
      <c r="AB3155" s="4">
        <v>255.25727498165261</v>
      </c>
      <c r="AC3155" s="4"/>
    </row>
    <row r="3156" spans="1:29" hidden="1" x14ac:dyDescent="0.25">
      <c r="A3156" s="4" t="s">
        <v>4141</v>
      </c>
      <c r="B3156" s="4" t="s">
        <v>3937</v>
      </c>
      <c r="C3156" s="4" t="s">
        <v>3250</v>
      </c>
      <c r="D3156" s="4" t="s">
        <v>3249</v>
      </c>
      <c r="E3156" s="4" t="s">
        <v>4066</v>
      </c>
      <c r="F3156" s="4">
        <v>0</v>
      </c>
      <c r="G3156" s="4">
        <v>0.01</v>
      </c>
      <c r="H3156" s="4">
        <v>11.22601556053554</v>
      </c>
      <c r="I3156" s="4">
        <v>5.6723945816113078E-2</v>
      </c>
      <c r="J3156" s="4">
        <v>0.85304891085881152</v>
      </c>
      <c r="K3156" s="4">
        <v>2.086061615613735</v>
      </c>
      <c r="L3156" s="4">
        <v>0.29057709502035572</v>
      </c>
      <c r="M3156" s="4">
        <v>11.299026070875501</v>
      </c>
      <c r="N3156" s="4">
        <v>4.0952193023727954</v>
      </c>
      <c r="O3156" s="4">
        <v>55.729660558456487</v>
      </c>
      <c r="P3156" s="4">
        <v>22.752272788510091</v>
      </c>
      <c r="Q3156" s="4">
        <v>110.4252899905418</v>
      </c>
      <c r="R3156" s="4">
        <v>25.077004871793068</v>
      </c>
      <c r="S3156" s="4">
        <v>245.3693017350455</v>
      </c>
      <c r="T3156" s="4">
        <v>52.63795063754101</v>
      </c>
      <c r="U3156" s="4">
        <v>697.55611574315719</v>
      </c>
      <c r="V3156" s="4">
        <v>3.9987143841333008</v>
      </c>
      <c r="W3156" s="4">
        <v>2.079310410120851</v>
      </c>
      <c r="X3156" s="4">
        <v>9475.2189849206115</v>
      </c>
      <c r="Y3156" s="4">
        <v>0.88763591889189486</v>
      </c>
      <c r="Z3156" s="4">
        <v>92.479991949896714</v>
      </c>
      <c r="AA3156" s="4">
        <v>82.844050735864329</v>
      </c>
      <c r="AB3156" s="4">
        <v>176.11623437157641</v>
      </c>
      <c r="AC3156" s="4"/>
    </row>
    <row r="3157" spans="1:29" hidden="1" x14ac:dyDescent="0.25">
      <c r="A3157" s="4" t="s">
        <v>4141</v>
      </c>
      <c r="B3157" s="4" t="s">
        <v>3937</v>
      </c>
      <c r="C3157" s="4" t="s">
        <v>3250</v>
      </c>
      <c r="D3157" s="4" t="s">
        <v>3251</v>
      </c>
      <c r="E3157" s="4" t="s">
        <v>4066</v>
      </c>
      <c r="F3157" s="4">
        <v>0</v>
      </c>
      <c r="G3157" s="4">
        <v>2.6242084250012811E-2</v>
      </c>
      <c r="H3157" s="4">
        <v>11.177459229405221</v>
      </c>
      <c r="I3157" s="4">
        <v>4.6105539401030023E-2</v>
      </c>
      <c r="J3157" s="4">
        <v>0.84340974544778724</v>
      </c>
      <c r="K3157" s="4">
        <v>2.0478883436791722</v>
      </c>
      <c r="L3157" s="4">
        <v>0.24612250364709989</v>
      </c>
      <c r="M3157" s="4">
        <v>9.7679034318382083</v>
      </c>
      <c r="N3157" s="4">
        <v>3.4562327468631082</v>
      </c>
      <c r="O3157" s="4">
        <v>45.367756768851677</v>
      </c>
      <c r="P3157" s="4">
        <v>18.571234533804251</v>
      </c>
      <c r="Q3157" s="4">
        <v>89.95313943860809</v>
      </c>
      <c r="R3157" s="4">
        <v>20.29436072941051</v>
      </c>
      <c r="S3157" s="4">
        <v>199.48752832429969</v>
      </c>
      <c r="T3157" s="4">
        <v>41.488061468614411</v>
      </c>
      <c r="U3157" s="4">
        <v>569.04001589261463</v>
      </c>
      <c r="V3157" s="4">
        <v>3.366059351086609</v>
      </c>
      <c r="W3157" s="4">
        <v>1.8648305727413641</v>
      </c>
      <c r="X3157" s="4">
        <v>9226.7558136550269</v>
      </c>
      <c r="Y3157" s="4">
        <v>0.79381524134708437</v>
      </c>
      <c r="Z3157" s="4">
        <v>120.969043941859</v>
      </c>
      <c r="AA3157" s="4">
        <v>112.2540629948725</v>
      </c>
      <c r="AB3157" s="4">
        <v>242.9869838567592</v>
      </c>
      <c r="AC3157" s="4"/>
    </row>
    <row r="3158" spans="1:29" hidden="1" x14ac:dyDescent="0.25">
      <c r="A3158" s="4" t="s">
        <v>4141</v>
      </c>
      <c r="B3158" s="4" t="s">
        <v>3937</v>
      </c>
      <c r="C3158" s="4" t="s">
        <v>3250</v>
      </c>
      <c r="D3158" s="4" t="s">
        <v>3252</v>
      </c>
      <c r="E3158" s="4" t="s">
        <v>4066</v>
      </c>
      <c r="F3158" s="4">
        <v>0</v>
      </c>
      <c r="G3158" s="4">
        <v>0.19045335108466641</v>
      </c>
      <c r="H3158" s="4">
        <v>16.811333681172091</v>
      </c>
      <c r="I3158" s="4">
        <v>0.2169736114836561</v>
      </c>
      <c r="J3158" s="4">
        <v>1.8523899705606219</v>
      </c>
      <c r="K3158" s="4">
        <v>2.8114449239502619</v>
      </c>
      <c r="L3158" s="4">
        <v>0.41700266474652348</v>
      </c>
      <c r="M3158" s="4">
        <v>15.880654821803891</v>
      </c>
      <c r="N3158" s="4">
        <v>5.4031887159013143</v>
      </c>
      <c r="O3158" s="4">
        <v>65.015953741817285</v>
      </c>
      <c r="P3158" s="4">
        <v>26.310953062834329</v>
      </c>
      <c r="Q3158" s="4">
        <v>125.68351839188701</v>
      </c>
      <c r="R3158" s="4">
        <v>27.545144427944059</v>
      </c>
      <c r="S3158" s="4">
        <v>262.91962400648458</v>
      </c>
      <c r="T3158" s="4">
        <v>54.01689530953697</v>
      </c>
      <c r="U3158" s="4">
        <v>818.09275553806378</v>
      </c>
      <c r="V3158" s="4">
        <v>9.2342994570224644</v>
      </c>
      <c r="W3158" s="4">
        <v>2.120288440598876</v>
      </c>
      <c r="X3158" s="4">
        <v>8954.6673559937299</v>
      </c>
      <c r="Y3158" s="4">
        <v>0.93766458754370052</v>
      </c>
      <c r="Z3158" s="4">
        <v>121.29381067550329</v>
      </c>
      <c r="AA3158" s="4">
        <v>144.97866555491041</v>
      </c>
      <c r="AB3158" s="4">
        <v>223.119097324519</v>
      </c>
      <c r="AC3158" s="4"/>
    </row>
    <row r="3159" spans="1:29" hidden="1" x14ac:dyDescent="0.25">
      <c r="A3159" s="4" t="s">
        <v>4141</v>
      </c>
      <c r="B3159" s="4" t="s">
        <v>3937</v>
      </c>
      <c r="C3159" s="4" t="s">
        <v>3250</v>
      </c>
      <c r="D3159" s="4" t="s">
        <v>3253</v>
      </c>
      <c r="E3159" s="4" t="s">
        <v>4066</v>
      </c>
      <c r="F3159" s="4">
        <v>0</v>
      </c>
      <c r="G3159" s="4">
        <v>0.18837782893970861</v>
      </c>
      <c r="H3159" s="4">
        <v>9.8770912562281321</v>
      </c>
      <c r="I3159" s="4">
        <v>0.1236869472531768</v>
      </c>
      <c r="J3159" s="4">
        <v>1.821981301700563</v>
      </c>
      <c r="K3159" s="4">
        <v>2.394624177526083</v>
      </c>
      <c r="L3159" s="4">
        <v>0.55075365600530246</v>
      </c>
      <c r="M3159" s="4">
        <v>13.059690571815221</v>
      </c>
      <c r="N3159" s="4">
        <v>4.0683240821070186</v>
      </c>
      <c r="O3159" s="4">
        <v>56.595439899301581</v>
      </c>
      <c r="P3159" s="4">
        <v>22.177520704877299</v>
      </c>
      <c r="Q3159" s="4">
        <v>103.48676085325781</v>
      </c>
      <c r="R3159" s="4">
        <v>22.959962753197111</v>
      </c>
      <c r="S3159" s="4">
        <v>218.4380227593301</v>
      </c>
      <c r="T3159" s="4">
        <v>46.270583154957741</v>
      </c>
      <c r="U3159" s="4">
        <v>696.07059969760098</v>
      </c>
      <c r="V3159" s="4">
        <v>3.26130102971252</v>
      </c>
      <c r="W3159" s="4">
        <v>1.8023657657856189</v>
      </c>
      <c r="X3159" s="4">
        <v>7649.4412903323919</v>
      </c>
      <c r="Y3159" s="4">
        <v>0.50073226465857368</v>
      </c>
      <c r="Z3159" s="4">
        <v>104.99984822047681</v>
      </c>
      <c r="AA3159" s="4">
        <v>87.743539182446341</v>
      </c>
      <c r="AB3159" s="4">
        <v>199.13500440002531</v>
      </c>
      <c r="AC3159" s="4"/>
    </row>
    <row r="3160" spans="1:29" hidden="1" x14ac:dyDescent="0.25">
      <c r="A3160" s="4" t="s">
        <v>4141</v>
      </c>
      <c r="B3160" s="4" t="s">
        <v>3937</v>
      </c>
      <c r="C3160" s="4" t="s">
        <v>3250</v>
      </c>
      <c r="D3160" s="4" t="s">
        <v>3254</v>
      </c>
      <c r="E3160" s="4" t="s">
        <v>4066</v>
      </c>
      <c r="F3160" s="4">
        <v>0</v>
      </c>
      <c r="G3160" s="4">
        <v>3.021922554297321E-2</v>
      </c>
      <c r="H3160" s="4">
        <v>11.449955387732199</v>
      </c>
      <c r="I3160" s="4">
        <v>3.7720981054448308E-2</v>
      </c>
      <c r="J3160" s="4">
        <v>1.039808857340718</v>
      </c>
      <c r="K3160" s="4">
        <v>2.215270646333765</v>
      </c>
      <c r="L3160" s="4">
        <v>0.30645464450265042</v>
      </c>
      <c r="M3160" s="4">
        <v>8.6853181351707924</v>
      </c>
      <c r="N3160" s="4">
        <v>3.327844589004525</v>
      </c>
      <c r="O3160" s="4">
        <v>42.989539716698559</v>
      </c>
      <c r="P3160" s="4">
        <v>16.443194421570041</v>
      </c>
      <c r="Q3160" s="4">
        <v>78.523213859912076</v>
      </c>
      <c r="R3160" s="4">
        <v>16.92244917772306</v>
      </c>
      <c r="S3160" s="4">
        <v>162.8664313008735</v>
      </c>
      <c r="T3160" s="4">
        <v>34.097035740578697</v>
      </c>
      <c r="U3160" s="4">
        <v>508.53317495908323</v>
      </c>
      <c r="V3160" s="4">
        <v>7.3384407901821822</v>
      </c>
      <c r="W3160" s="4">
        <v>1.5444891299018799</v>
      </c>
      <c r="X3160" s="4">
        <v>8963.8348610647772</v>
      </c>
      <c r="Y3160" s="4">
        <v>0.54076782900150222</v>
      </c>
      <c r="Z3160" s="4">
        <v>117.3998134689372</v>
      </c>
      <c r="AA3160" s="4">
        <v>109.7988422126853</v>
      </c>
      <c r="AB3160" s="4">
        <v>214.71296945243179</v>
      </c>
      <c r="AC3160" s="4"/>
    </row>
    <row r="3161" spans="1:29" hidden="1" x14ac:dyDescent="0.25">
      <c r="A3161" s="4" t="s">
        <v>4141</v>
      </c>
      <c r="B3161" s="4" t="s">
        <v>3937</v>
      </c>
      <c r="C3161" s="4" t="s">
        <v>3250</v>
      </c>
      <c r="D3161" s="4" t="s">
        <v>3255</v>
      </c>
      <c r="E3161" s="4" t="s">
        <v>4066</v>
      </c>
      <c r="F3161" s="4">
        <v>0</v>
      </c>
      <c r="G3161" s="4">
        <v>0.10213939543911441</v>
      </c>
      <c r="H3161" s="4">
        <v>5.5146414135644504</v>
      </c>
      <c r="I3161" s="4">
        <v>0.32109484764028601</v>
      </c>
      <c r="J3161" s="4">
        <v>3.8524608806761522</v>
      </c>
      <c r="K3161" s="4">
        <v>3.927107370525555</v>
      </c>
      <c r="L3161" s="4">
        <v>1.507878685092567</v>
      </c>
      <c r="M3161" s="4">
        <v>19.460245591924249</v>
      </c>
      <c r="N3161" s="4">
        <v>6.0825452727013873</v>
      </c>
      <c r="O3161" s="4">
        <v>69.709255053299159</v>
      </c>
      <c r="P3161" s="4">
        <v>28.103962949787249</v>
      </c>
      <c r="Q3161" s="4">
        <v>138.19468835575049</v>
      </c>
      <c r="R3161" s="4">
        <v>32.786659550191096</v>
      </c>
      <c r="S3161" s="4">
        <v>340.52866020034259</v>
      </c>
      <c r="T3161" s="4">
        <v>75.396919164775298</v>
      </c>
      <c r="U3161" s="4">
        <v>899.08652165502826</v>
      </c>
      <c r="V3161" s="4">
        <v>4.7349968691613977</v>
      </c>
      <c r="W3161" s="4">
        <v>0.70181657236150918</v>
      </c>
      <c r="X3161" s="4">
        <v>6944.8987979092917</v>
      </c>
      <c r="Y3161" s="4">
        <v>0.19882650738300081</v>
      </c>
      <c r="Z3161" s="4">
        <v>139.9374138386178</v>
      </c>
      <c r="AA3161" s="4">
        <v>178.47175014450741</v>
      </c>
      <c r="AB3161" s="4">
        <v>257.31008824434582</v>
      </c>
      <c r="AC3161" s="4"/>
    </row>
    <row r="3162" spans="1:29" hidden="1" x14ac:dyDescent="0.25">
      <c r="A3162" s="4" t="s">
        <v>4141</v>
      </c>
      <c r="B3162" s="4" t="s">
        <v>3937</v>
      </c>
      <c r="C3162" s="4" t="s">
        <v>3250</v>
      </c>
      <c r="D3162" s="4" t="s">
        <v>3256</v>
      </c>
      <c r="E3162" s="4" t="s">
        <v>4066</v>
      </c>
      <c r="F3162" s="4">
        <v>0</v>
      </c>
      <c r="G3162" s="4">
        <v>0.48839272165027298</v>
      </c>
      <c r="H3162" s="4">
        <v>18.972010594057</v>
      </c>
      <c r="I3162" s="4">
        <v>0.50091980455912866</v>
      </c>
      <c r="J3162" s="4">
        <v>3.034081689097551</v>
      </c>
      <c r="K3162" s="4">
        <v>3.898717272743069</v>
      </c>
      <c r="L3162" s="4">
        <v>0.65176873702166715</v>
      </c>
      <c r="M3162" s="4">
        <v>15.19744996549688</v>
      </c>
      <c r="N3162" s="4">
        <v>5.0206861233629621</v>
      </c>
      <c r="O3162" s="4">
        <v>61.490610927174792</v>
      </c>
      <c r="P3162" s="4">
        <v>24.548098300624819</v>
      </c>
      <c r="Q3162" s="4">
        <v>113.1043374871505</v>
      </c>
      <c r="R3162" s="4">
        <v>24.856065568221879</v>
      </c>
      <c r="S3162" s="4">
        <v>237.3638728253957</v>
      </c>
      <c r="T3162" s="4">
        <v>49.185655902620319</v>
      </c>
      <c r="U3162" s="4">
        <v>749.8747900512252</v>
      </c>
      <c r="V3162" s="4">
        <v>7.7856833100187313</v>
      </c>
      <c r="W3162" s="4">
        <v>2.273272424946605</v>
      </c>
      <c r="X3162" s="4">
        <v>8944.6039471865352</v>
      </c>
      <c r="Y3162" s="4">
        <v>0.88224987250510389</v>
      </c>
      <c r="Z3162" s="4">
        <v>118.81132335925081</v>
      </c>
      <c r="AA3162" s="4">
        <v>135.60682848919791</v>
      </c>
      <c r="AB3162" s="4">
        <v>229.2557455324515</v>
      </c>
      <c r="AC3162" s="4"/>
    </row>
    <row r="3163" spans="1:29" hidden="1" x14ac:dyDescent="0.25">
      <c r="A3163" s="4" t="s">
        <v>4141</v>
      </c>
      <c r="B3163" s="4" t="s">
        <v>3937</v>
      </c>
      <c r="C3163" s="4" t="s">
        <v>3250</v>
      </c>
      <c r="D3163" s="4" t="s">
        <v>3257</v>
      </c>
      <c r="E3163" s="4" t="s">
        <v>4066</v>
      </c>
      <c r="F3163" s="4">
        <v>0</v>
      </c>
      <c r="G3163" s="4">
        <v>0.21811160017756109</v>
      </c>
      <c r="H3163" s="4">
        <v>15.166743961926519</v>
      </c>
      <c r="I3163" s="4">
        <v>0.27086534224425091</v>
      </c>
      <c r="J3163" s="4">
        <v>4.5957694316849889</v>
      </c>
      <c r="K3163" s="4">
        <v>7.1647809173327772</v>
      </c>
      <c r="L3163" s="4">
        <v>1.225005200970787</v>
      </c>
      <c r="M3163" s="4">
        <v>35.960918298370558</v>
      </c>
      <c r="N3163" s="4">
        <v>11.87682111191792</v>
      </c>
      <c r="O3163" s="4">
        <v>137.11697988214951</v>
      </c>
      <c r="P3163" s="4">
        <v>51.703078898963987</v>
      </c>
      <c r="Q3163" s="4">
        <v>228.44235011246229</v>
      </c>
      <c r="R3163" s="4">
        <v>46.417971318245669</v>
      </c>
      <c r="S3163" s="4">
        <v>426.08728421361741</v>
      </c>
      <c r="T3163" s="4">
        <v>84.908100495927002</v>
      </c>
      <c r="U3163" s="4">
        <v>1529.60227598236</v>
      </c>
      <c r="V3163" s="4">
        <v>3.813913785375056</v>
      </c>
      <c r="W3163" s="4">
        <v>1.503120037907169</v>
      </c>
      <c r="X3163" s="4">
        <v>8884.4367244661371</v>
      </c>
      <c r="Y3163" s="4">
        <v>0.64124150699711879</v>
      </c>
      <c r="Z3163" s="4">
        <v>207.95200144589921</v>
      </c>
      <c r="AA3163" s="4">
        <v>250.39961662175639</v>
      </c>
      <c r="AB3163" s="4">
        <v>378.8969842808616</v>
      </c>
      <c r="AC3163" s="4"/>
    </row>
    <row r="3164" spans="1:29" hidden="1" x14ac:dyDescent="0.25">
      <c r="A3164" s="4" t="s">
        <v>4141</v>
      </c>
      <c r="B3164" s="4" t="s">
        <v>3937</v>
      </c>
      <c r="C3164" s="4" t="s">
        <v>3250</v>
      </c>
      <c r="D3164" s="4" t="s">
        <v>3258</v>
      </c>
      <c r="E3164" s="4" t="s">
        <v>4066</v>
      </c>
      <c r="F3164" s="4">
        <v>0</v>
      </c>
      <c r="G3164" s="4">
        <v>0.1675565535136998</v>
      </c>
      <c r="H3164" s="4">
        <v>10.08742527021349</v>
      </c>
      <c r="I3164" s="4">
        <v>0.16548587627362021</v>
      </c>
      <c r="J3164" s="4">
        <v>1.943310881888568</v>
      </c>
      <c r="K3164" s="4">
        <v>2.952882575659975</v>
      </c>
      <c r="L3164" s="4">
        <v>0.46301316734815751</v>
      </c>
      <c r="M3164" s="4">
        <v>15.29532450687103</v>
      </c>
      <c r="N3164" s="4">
        <v>5.02542125967289</v>
      </c>
      <c r="O3164" s="4">
        <v>62.52619181879362</v>
      </c>
      <c r="P3164" s="4">
        <v>25.127752708989281</v>
      </c>
      <c r="Q3164" s="4">
        <v>117.98051420476</v>
      </c>
      <c r="R3164" s="4">
        <v>25.421569732025709</v>
      </c>
      <c r="S3164" s="4">
        <v>235.23491181638821</v>
      </c>
      <c r="T3164" s="4">
        <v>49.125820111723812</v>
      </c>
      <c r="U3164" s="4">
        <v>752.43905465766488</v>
      </c>
      <c r="V3164" s="4">
        <v>5.5947342160612674</v>
      </c>
      <c r="W3164" s="4">
        <v>1.5293961068304209</v>
      </c>
      <c r="X3164" s="4">
        <v>8892.1204960963114</v>
      </c>
      <c r="Y3164" s="4">
        <v>0.52078715410798904</v>
      </c>
      <c r="Z3164" s="4">
        <v>83.547962010471366</v>
      </c>
      <c r="AA3164" s="4">
        <v>79.812872395075843</v>
      </c>
      <c r="AB3164" s="4">
        <v>159.0647267647567</v>
      </c>
      <c r="AC3164" s="4"/>
    </row>
    <row r="3165" spans="1:29" hidden="1" x14ac:dyDescent="0.25">
      <c r="A3165" s="4" t="s">
        <v>4141</v>
      </c>
      <c r="B3165" s="4" t="s">
        <v>3937</v>
      </c>
      <c r="C3165" s="4" t="s">
        <v>3250</v>
      </c>
      <c r="D3165" s="4" t="s">
        <v>3259</v>
      </c>
      <c r="E3165" s="4" t="s">
        <v>4066</v>
      </c>
      <c r="F3165" s="4">
        <v>0</v>
      </c>
      <c r="G3165" s="4">
        <v>0.12685273427832239</v>
      </c>
      <c r="H3165" s="4">
        <v>13.91738234390913</v>
      </c>
      <c r="I3165" s="4">
        <v>0.1714814720669966</v>
      </c>
      <c r="J3165" s="4">
        <v>1.309083298684574</v>
      </c>
      <c r="K3165" s="4">
        <v>2.2706306371963989</v>
      </c>
      <c r="L3165" s="4">
        <v>0.38698173092890459</v>
      </c>
      <c r="M3165" s="4">
        <v>12.14697732979012</v>
      </c>
      <c r="N3165" s="4">
        <v>4.3120121328274896</v>
      </c>
      <c r="O3165" s="4">
        <v>54.524398895202239</v>
      </c>
      <c r="P3165" s="4">
        <v>22.335265531769629</v>
      </c>
      <c r="Q3165" s="4">
        <v>107.1520465775039</v>
      </c>
      <c r="R3165" s="4">
        <v>23.63268178805739</v>
      </c>
      <c r="S3165" s="4">
        <v>224.253899869322</v>
      </c>
      <c r="T3165" s="4">
        <v>46.484682323846293</v>
      </c>
      <c r="U3165" s="4">
        <v>689.88468980870721</v>
      </c>
      <c r="V3165" s="4">
        <v>3.7975915437468601</v>
      </c>
      <c r="W3165" s="4">
        <v>1.9666699193660411</v>
      </c>
      <c r="X3165" s="4">
        <v>8855.9494181721457</v>
      </c>
      <c r="Y3165" s="4">
        <v>0.94018889070513367</v>
      </c>
      <c r="Z3165" s="4">
        <v>146.49500039042971</v>
      </c>
      <c r="AA3165" s="4">
        <v>131.42593958723671</v>
      </c>
      <c r="AB3165" s="4">
        <v>265.4860182463338</v>
      </c>
      <c r="AC3165" s="4"/>
    </row>
    <row r="3166" spans="1:29" hidden="1" x14ac:dyDescent="0.25">
      <c r="A3166" s="4" t="s">
        <v>4141</v>
      </c>
      <c r="B3166" s="4" t="s">
        <v>3937</v>
      </c>
      <c r="C3166" s="4" t="s">
        <v>3250</v>
      </c>
      <c r="D3166" s="4" t="s">
        <v>3260</v>
      </c>
      <c r="E3166" s="4" t="s">
        <v>4066</v>
      </c>
      <c r="F3166" s="4">
        <v>0</v>
      </c>
      <c r="G3166" s="4">
        <v>0.01</v>
      </c>
      <c r="H3166" s="4">
        <v>12.23811960654773</v>
      </c>
      <c r="I3166" s="4">
        <v>3.7544129885058973E-2</v>
      </c>
      <c r="J3166" s="4">
        <v>0.82033550810012545</v>
      </c>
      <c r="K3166" s="4">
        <v>2.2693756710058932</v>
      </c>
      <c r="L3166" s="4">
        <v>0.29045549346885519</v>
      </c>
      <c r="M3166" s="4">
        <v>12.367590429393401</v>
      </c>
      <c r="N3166" s="4">
        <v>4.5916640932155284</v>
      </c>
      <c r="O3166" s="4">
        <v>59.575918592432679</v>
      </c>
      <c r="P3166" s="4">
        <v>25.64215347871464</v>
      </c>
      <c r="Q3166" s="4">
        <v>130.5706455042403</v>
      </c>
      <c r="R3166" s="4">
        <v>30.755225855218821</v>
      </c>
      <c r="S3166" s="4">
        <v>303.63681384104672</v>
      </c>
      <c r="T3166" s="4">
        <v>66.219943239211318</v>
      </c>
      <c r="U3166" s="4">
        <v>798.49647993667929</v>
      </c>
      <c r="V3166" s="4">
        <v>2.5957745233744332</v>
      </c>
      <c r="W3166" s="4">
        <v>2.5659006437078018</v>
      </c>
      <c r="X3166" s="4">
        <v>9896.3245286488782</v>
      </c>
      <c r="Y3166" s="4">
        <v>1.3747874720523441</v>
      </c>
      <c r="Z3166" s="4">
        <v>146.26310805549679</v>
      </c>
      <c r="AA3166" s="4">
        <v>114.8698835950334</v>
      </c>
      <c r="AB3166" s="4">
        <v>288.62268167584551</v>
      </c>
      <c r="AC3166" s="4"/>
    </row>
    <row r="3167" spans="1:29" hidden="1" x14ac:dyDescent="0.25">
      <c r="A3167" s="4" t="s">
        <v>4141</v>
      </c>
      <c r="B3167" s="4" t="s">
        <v>3937</v>
      </c>
      <c r="C3167" s="4" t="s">
        <v>3250</v>
      </c>
      <c r="D3167" s="4" t="s">
        <v>3261</v>
      </c>
      <c r="E3167" s="4" t="s">
        <v>4066</v>
      </c>
      <c r="F3167" s="4">
        <v>0</v>
      </c>
      <c r="G3167" s="4">
        <v>4.2542135545603236E-3</v>
      </c>
      <c r="H3167" s="4">
        <v>12.38358984503566</v>
      </c>
      <c r="I3167" s="4">
        <v>0.13023558793858919</v>
      </c>
      <c r="J3167" s="4">
        <v>1.6147232101337921</v>
      </c>
      <c r="K3167" s="4">
        <v>3.4467481691083179</v>
      </c>
      <c r="L3167" s="4">
        <v>0.56712669107102998</v>
      </c>
      <c r="M3167" s="4">
        <v>18.668544636885581</v>
      </c>
      <c r="N3167" s="4">
        <v>6.5570239345827517</v>
      </c>
      <c r="O3167" s="4">
        <v>78.651959041217893</v>
      </c>
      <c r="P3167" s="4">
        <v>32.984861848178127</v>
      </c>
      <c r="Q3167" s="4">
        <v>160.48232367147381</v>
      </c>
      <c r="R3167" s="4">
        <v>36.882057818817593</v>
      </c>
      <c r="S3167" s="4">
        <v>354.4832891252218</v>
      </c>
      <c r="T3167" s="4">
        <v>76.49225109249673</v>
      </c>
      <c r="U3167" s="4">
        <v>1017.947553646136</v>
      </c>
      <c r="V3167" s="4">
        <v>11.75159751626083</v>
      </c>
      <c r="W3167" s="4">
        <v>2.919348870948733</v>
      </c>
      <c r="X3167" s="4">
        <v>8046.6640235520963</v>
      </c>
      <c r="Y3167" s="4">
        <v>0.94587732326537322</v>
      </c>
      <c r="Z3167" s="4">
        <v>114.4064233530074</v>
      </c>
      <c r="AA3167" s="4">
        <v>110.02309001536661</v>
      </c>
      <c r="AB3167" s="4">
        <v>204.35811162431969</v>
      </c>
      <c r="AC3167" s="4"/>
    </row>
    <row r="3168" spans="1:29" hidden="1" x14ac:dyDescent="0.25">
      <c r="A3168" s="4" t="s">
        <v>4141</v>
      </c>
      <c r="B3168" s="4" t="s">
        <v>3937</v>
      </c>
      <c r="C3168" s="4" t="s">
        <v>3250</v>
      </c>
      <c r="D3168" s="4" t="s">
        <v>3262</v>
      </c>
      <c r="E3168" s="4" t="s">
        <v>4066</v>
      </c>
      <c r="F3168" s="4">
        <v>0</v>
      </c>
      <c r="G3168" s="4">
        <v>0.37987981002529098</v>
      </c>
      <c r="H3168" s="4">
        <v>21.464474796868089</v>
      </c>
      <c r="I3168" s="4">
        <v>0.33406360297411802</v>
      </c>
      <c r="J3168" s="4">
        <v>2.3897114002051589</v>
      </c>
      <c r="K3168" s="4">
        <v>3.0818600772826739</v>
      </c>
      <c r="L3168" s="4">
        <v>0.50537246940521441</v>
      </c>
      <c r="M3168" s="4">
        <v>12.629426912045441</v>
      </c>
      <c r="N3168" s="4">
        <v>4.7033710156486777</v>
      </c>
      <c r="O3168" s="4">
        <v>57.707975584140542</v>
      </c>
      <c r="P3168" s="4">
        <v>22.664503791951951</v>
      </c>
      <c r="Q3168" s="4">
        <v>110.7000424285643</v>
      </c>
      <c r="R3168" s="4">
        <v>24.053417442574151</v>
      </c>
      <c r="S3168" s="4">
        <v>224.14347644373339</v>
      </c>
      <c r="T3168" s="4">
        <v>46.894371347878817</v>
      </c>
      <c r="U3168" s="4">
        <v>704.50530818254663</v>
      </c>
      <c r="V3168" s="4">
        <v>1.0866743106926069</v>
      </c>
      <c r="W3168" s="4">
        <v>2.3071925485336462</v>
      </c>
      <c r="X3168" s="4">
        <v>9040.6856037948164</v>
      </c>
      <c r="Y3168" s="4">
        <v>1.0597349499772579</v>
      </c>
      <c r="Z3168" s="4">
        <v>170.0316510813293</v>
      </c>
      <c r="AA3168" s="4">
        <v>155.46619474083479</v>
      </c>
      <c r="AB3168" s="4">
        <v>320.68350388324222</v>
      </c>
      <c r="AC3168" s="4"/>
    </row>
    <row r="3169" spans="1:29" hidden="1" x14ac:dyDescent="0.25">
      <c r="A3169" s="4" t="s">
        <v>4141</v>
      </c>
      <c r="B3169" s="4" t="s">
        <v>3937</v>
      </c>
      <c r="C3169" s="4" t="s">
        <v>3250</v>
      </c>
      <c r="D3169" s="4" t="s">
        <v>3263</v>
      </c>
      <c r="E3169" s="4" t="s">
        <v>4066</v>
      </c>
      <c r="F3169" s="4">
        <v>0</v>
      </c>
      <c r="G3169" s="4">
        <v>0.29661607076402757</v>
      </c>
      <c r="H3169" s="4">
        <v>11.443066384201879</v>
      </c>
      <c r="I3169" s="4">
        <v>0.29426334587463948</v>
      </c>
      <c r="J3169" s="4">
        <v>2.872943264222918</v>
      </c>
      <c r="K3169" s="4">
        <v>3.5925927644623719</v>
      </c>
      <c r="L3169" s="4">
        <v>0.80560935441495618</v>
      </c>
      <c r="M3169" s="4">
        <v>17.0089240047147</v>
      </c>
      <c r="N3169" s="4">
        <v>5.1185647085250894</v>
      </c>
      <c r="O3169" s="4">
        <v>64.041126109180794</v>
      </c>
      <c r="P3169" s="4">
        <v>25.580770953869958</v>
      </c>
      <c r="Q3169" s="4">
        <v>123.01485628826551</v>
      </c>
      <c r="R3169" s="4">
        <v>25.888109513529301</v>
      </c>
      <c r="S3169" s="4">
        <v>243.38495947695421</v>
      </c>
      <c r="T3169" s="4">
        <v>50.995795214244453</v>
      </c>
      <c r="U3169" s="4">
        <v>791.48553696075021</v>
      </c>
      <c r="V3169" s="4">
        <v>6.745739992783947</v>
      </c>
      <c r="W3169" s="4">
        <v>2.1352539098290459</v>
      </c>
      <c r="X3169" s="4">
        <v>7478.7409122777926</v>
      </c>
      <c r="Y3169" s="4">
        <v>0.62936702424610236</v>
      </c>
      <c r="Z3169" s="4">
        <v>157.7905995717642</v>
      </c>
      <c r="AA3169" s="4">
        <v>138.32803527756201</v>
      </c>
      <c r="AB3169" s="4">
        <v>301.03790221596029</v>
      </c>
      <c r="AC3169" s="4"/>
    </row>
    <row r="3170" spans="1:29" hidden="1" x14ac:dyDescent="0.25">
      <c r="A3170" s="4" t="s">
        <v>4141</v>
      </c>
      <c r="B3170" s="4" t="s">
        <v>3937</v>
      </c>
      <c r="C3170" s="4" t="s">
        <v>3250</v>
      </c>
      <c r="D3170" s="4" t="s">
        <v>3264</v>
      </c>
      <c r="E3170" s="4" t="s">
        <v>4066</v>
      </c>
      <c r="F3170" s="4">
        <v>0</v>
      </c>
      <c r="G3170" s="4">
        <v>0.21316571184331601</v>
      </c>
      <c r="H3170" s="4">
        <v>11.674752098215359</v>
      </c>
      <c r="I3170" s="4">
        <v>0.26155427404502418</v>
      </c>
      <c r="J3170" s="4">
        <v>2.5771844815957921</v>
      </c>
      <c r="K3170" s="4">
        <v>3.836711052494306</v>
      </c>
      <c r="L3170" s="4">
        <v>0.74390857755387885</v>
      </c>
      <c r="M3170" s="4">
        <v>19.38365763884719</v>
      </c>
      <c r="N3170" s="4">
        <v>6.7424826077748667</v>
      </c>
      <c r="O3170" s="4">
        <v>79.288211845651503</v>
      </c>
      <c r="P3170" s="4">
        <v>31.347940412408342</v>
      </c>
      <c r="Q3170" s="4">
        <v>148.48085012989239</v>
      </c>
      <c r="R3170" s="4">
        <v>31.38769435764701</v>
      </c>
      <c r="S3170" s="4">
        <v>295.92424587469861</v>
      </c>
      <c r="T3170" s="4">
        <v>60.706101514923652</v>
      </c>
      <c r="U3170" s="4">
        <v>948.50433264010962</v>
      </c>
      <c r="V3170" s="4">
        <v>8.4287034176353952</v>
      </c>
      <c r="W3170" s="4">
        <v>1.8686580983421011</v>
      </c>
      <c r="X3170" s="4">
        <v>8673.0603617474626</v>
      </c>
      <c r="Y3170" s="4">
        <v>0.62556287366710128</v>
      </c>
      <c r="Z3170" s="4">
        <v>124.3431865127108</v>
      </c>
      <c r="AA3170" s="4">
        <v>121.3022805349062</v>
      </c>
      <c r="AB3170" s="4">
        <v>245.47698980642829</v>
      </c>
      <c r="AC3170" s="4"/>
    </row>
    <row r="3171" spans="1:29" hidden="1" x14ac:dyDescent="0.25">
      <c r="A3171" s="4" t="s">
        <v>4141</v>
      </c>
      <c r="B3171" s="4" t="s">
        <v>3937</v>
      </c>
      <c r="C3171" s="4" t="s">
        <v>3250</v>
      </c>
      <c r="D3171" s="4" t="s">
        <v>3265</v>
      </c>
      <c r="E3171" s="4" t="s">
        <v>4066</v>
      </c>
      <c r="F3171" s="4">
        <v>0</v>
      </c>
      <c r="G3171" s="4">
        <v>1.129205234902301</v>
      </c>
      <c r="H3171" s="4">
        <v>12.51552162678446</v>
      </c>
      <c r="I3171" s="4">
        <v>0.30336148012086922</v>
      </c>
      <c r="J3171" s="4">
        <v>2.102416046922186</v>
      </c>
      <c r="K3171" s="4">
        <v>2.8748930268572859</v>
      </c>
      <c r="L3171" s="4">
        <v>0.37239759283401108</v>
      </c>
      <c r="M3171" s="4">
        <v>14.625194750013071</v>
      </c>
      <c r="N3171" s="4">
        <v>4.8099629716431949</v>
      </c>
      <c r="O3171" s="4">
        <v>60.347448657167803</v>
      </c>
      <c r="P3171" s="4">
        <v>24.39804188554703</v>
      </c>
      <c r="Q3171" s="4">
        <v>115.3125866593402</v>
      </c>
      <c r="R3171" s="4">
        <v>26.085720940591429</v>
      </c>
      <c r="S3171" s="4">
        <v>242.68218228308021</v>
      </c>
      <c r="T3171" s="4">
        <v>50.659468933254267</v>
      </c>
      <c r="U3171" s="4">
        <v>748.87654101790281</v>
      </c>
      <c r="V3171" s="4">
        <v>8.2429814816960736</v>
      </c>
      <c r="W3171" s="4">
        <v>1.942957275802619</v>
      </c>
      <c r="X3171" s="4">
        <v>9466.8898399675491</v>
      </c>
      <c r="Y3171" s="4">
        <v>0.79993270304100172</v>
      </c>
      <c r="Z3171" s="4">
        <v>76.451454962742289</v>
      </c>
      <c r="AA3171" s="4">
        <v>82.161164353010932</v>
      </c>
      <c r="AB3171" s="4">
        <v>143.73823884062679</v>
      </c>
      <c r="AC3171" s="4"/>
    </row>
    <row r="3172" spans="1:29" hidden="1" x14ac:dyDescent="0.25">
      <c r="A3172" s="4" t="s">
        <v>4141</v>
      </c>
      <c r="B3172" s="4" t="s">
        <v>3937</v>
      </c>
      <c r="C3172" s="4" t="s">
        <v>3250</v>
      </c>
      <c r="D3172" s="4" t="s">
        <v>3266</v>
      </c>
      <c r="E3172" s="4" t="s">
        <v>4066</v>
      </c>
      <c r="F3172" s="4">
        <v>0</v>
      </c>
      <c r="G3172" s="4">
        <v>0.15400662663486481</v>
      </c>
      <c r="H3172" s="4">
        <v>18.053874382230791</v>
      </c>
      <c r="I3172" s="4">
        <v>0.13871410730266381</v>
      </c>
      <c r="J3172" s="4">
        <v>1.8434649665097771</v>
      </c>
      <c r="K3172" s="4">
        <v>2.6647789198040259</v>
      </c>
      <c r="L3172" s="4">
        <v>0.4886666862568948</v>
      </c>
      <c r="M3172" s="4">
        <v>15.44481191807294</v>
      </c>
      <c r="N3172" s="4">
        <v>5.3640302994253517</v>
      </c>
      <c r="O3172" s="4">
        <v>66.380914769517645</v>
      </c>
      <c r="P3172" s="4">
        <v>27.589278308214912</v>
      </c>
      <c r="Q3172" s="4">
        <v>135.1842285075486</v>
      </c>
      <c r="R3172" s="4">
        <v>29.14752427763413</v>
      </c>
      <c r="S3172" s="4">
        <v>282.07049812241843</v>
      </c>
      <c r="T3172" s="4">
        <v>58.553195400618037</v>
      </c>
      <c r="U3172" s="4">
        <v>846.10843230053956</v>
      </c>
      <c r="V3172" s="4">
        <v>2.1564015688389349</v>
      </c>
      <c r="W3172" s="4">
        <v>2.7514524557284652</v>
      </c>
      <c r="X3172" s="4">
        <v>9559.9912978901884</v>
      </c>
      <c r="Y3172" s="4">
        <v>1.245878841450329</v>
      </c>
      <c r="Z3172" s="4">
        <v>184.78909121602379</v>
      </c>
      <c r="AA3172" s="4">
        <v>182.03110204809201</v>
      </c>
      <c r="AB3172" s="4">
        <v>375.94344241363672</v>
      </c>
      <c r="AC3172" s="4"/>
    </row>
    <row r="3173" spans="1:29" hidden="1" x14ac:dyDescent="0.25">
      <c r="A3173" s="4" t="s">
        <v>4141</v>
      </c>
      <c r="B3173" s="4" t="s">
        <v>3937</v>
      </c>
      <c r="C3173" s="4" t="s">
        <v>3250</v>
      </c>
      <c r="D3173" s="4" t="s">
        <v>3267</v>
      </c>
      <c r="E3173" s="4" t="s">
        <v>4066</v>
      </c>
      <c r="F3173" s="4">
        <v>0</v>
      </c>
      <c r="G3173" s="4">
        <v>0.26831435214273969</v>
      </c>
      <c r="H3173" s="4">
        <v>15.982002169890929</v>
      </c>
      <c r="I3173" s="4">
        <v>0.21542033998588561</v>
      </c>
      <c r="J3173" s="4">
        <v>1.746121838558315</v>
      </c>
      <c r="K3173" s="4">
        <v>3.5533131424821609</v>
      </c>
      <c r="L3173" s="4">
        <v>0.69207803551430203</v>
      </c>
      <c r="M3173" s="4">
        <v>15.115693726027191</v>
      </c>
      <c r="N3173" s="4">
        <v>5.731474575911256</v>
      </c>
      <c r="O3173" s="4">
        <v>75.135811374211144</v>
      </c>
      <c r="P3173" s="4">
        <v>33.384648481377923</v>
      </c>
      <c r="Q3173" s="4">
        <v>163.30735780657</v>
      </c>
      <c r="R3173" s="4">
        <v>35.95270510985037</v>
      </c>
      <c r="S3173" s="4">
        <v>356.6786342719779</v>
      </c>
      <c r="T3173" s="4">
        <v>75.500641073888914</v>
      </c>
      <c r="U3173" s="4">
        <v>1031.9372595554571</v>
      </c>
      <c r="V3173" s="4">
        <v>0.01</v>
      </c>
      <c r="W3173" s="4">
        <v>3.2893915775676912</v>
      </c>
      <c r="X3173" s="4">
        <v>8307.5609191471303</v>
      </c>
      <c r="Y3173" s="4">
        <v>1.3996336614975879</v>
      </c>
      <c r="Z3173" s="4">
        <v>189.8355436725208</v>
      </c>
      <c r="AA3173" s="4">
        <v>153.38404156353491</v>
      </c>
      <c r="AB3173" s="4">
        <v>358.92738533873541</v>
      </c>
      <c r="AC3173" s="4"/>
    </row>
    <row r="3174" spans="1:29" hidden="1" x14ac:dyDescent="0.25">
      <c r="A3174" s="4" t="s">
        <v>4142</v>
      </c>
      <c r="B3174" s="4" t="s">
        <v>3936</v>
      </c>
      <c r="C3174" s="4" t="s">
        <v>4067</v>
      </c>
      <c r="D3174" s="4" t="s">
        <v>3268</v>
      </c>
      <c r="E3174" s="4" t="s">
        <v>4056</v>
      </c>
      <c r="F3174" s="4">
        <v>0</v>
      </c>
      <c r="G3174" s="4">
        <v>1.121091283017899E-2</v>
      </c>
      <c r="H3174" s="4">
        <v>22.864982914536981</v>
      </c>
      <c r="I3174" s="4">
        <v>7.1978669420795879E-2</v>
      </c>
      <c r="J3174" s="4">
        <v>1.7127871980143701</v>
      </c>
      <c r="K3174" s="4">
        <v>3.422938229500768</v>
      </c>
      <c r="L3174" s="4">
        <v>0.53872022627703775</v>
      </c>
      <c r="M3174" s="4">
        <v>19.00870610367933</v>
      </c>
      <c r="N3174" s="4">
        <v>6.3926375533499984</v>
      </c>
      <c r="O3174" s="4">
        <v>77.772189713441762</v>
      </c>
      <c r="P3174" s="4">
        <v>28.141341260712359</v>
      </c>
      <c r="Q3174" s="4">
        <v>131.4946647936458</v>
      </c>
      <c r="R3174" s="4">
        <v>26.609535308445231</v>
      </c>
      <c r="S3174" s="4">
        <v>280.38818202606518</v>
      </c>
      <c r="T3174" s="4">
        <v>48.075136544926849</v>
      </c>
      <c r="U3174" s="4">
        <v>931.31920826879855</v>
      </c>
      <c r="V3174" s="4">
        <v>7.921528655607224</v>
      </c>
      <c r="W3174" s="4">
        <v>2.4496696582479389</v>
      </c>
      <c r="X3174" s="4">
        <v>11428.770453660911</v>
      </c>
      <c r="Y3174" s="4">
        <v>1.601562407001665</v>
      </c>
      <c r="Z3174" s="4">
        <v>17.267862969800241</v>
      </c>
      <c r="AA3174" s="4">
        <v>188.60102257604251</v>
      </c>
      <c r="AB3174" s="4">
        <v>328.91793138053521</v>
      </c>
      <c r="AC3174" s="4"/>
    </row>
    <row r="3175" spans="1:29" hidden="1" x14ac:dyDescent="0.25">
      <c r="A3175" s="4" t="s">
        <v>4142</v>
      </c>
      <c r="B3175" s="4" t="s">
        <v>3936</v>
      </c>
      <c r="C3175" s="4" t="s">
        <v>3269</v>
      </c>
      <c r="D3175" s="4" t="s">
        <v>3270</v>
      </c>
      <c r="E3175" s="4" t="s">
        <v>4056</v>
      </c>
      <c r="F3175" s="4">
        <v>0</v>
      </c>
      <c r="G3175" s="4">
        <v>2.3306171412660549E-2</v>
      </c>
      <c r="H3175" s="4">
        <v>20.12540811384839</v>
      </c>
      <c r="I3175" s="4">
        <v>4.8482173839096337E-2</v>
      </c>
      <c r="J3175" s="4">
        <v>1.410362510744591</v>
      </c>
      <c r="K3175" s="4">
        <v>3.2510744669901301</v>
      </c>
      <c r="L3175" s="4">
        <v>0.46290638673194479</v>
      </c>
      <c r="M3175" s="4">
        <v>18.77093310666444</v>
      </c>
      <c r="N3175" s="4">
        <v>6.3449940786016432</v>
      </c>
      <c r="O3175" s="4">
        <v>80.672671420529639</v>
      </c>
      <c r="P3175" s="4">
        <v>29.336114869292931</v>
      </c>
      <c r="Q3175" s="4">
        <v>136.52310848593561</v>
      </c>
      <c r="R3175" s="4">
        <v>28.399155339646381</v>
      </c>
      <c r="S3175" s="4">
        <v>309.46261016096241</v>
      </c>
      <c r="T3175" s="4">
        <v>52.276854634017688</v>
      </c>
      <c r="U3175" s="4">
        <v>987.40199478171121</v>
      </c>
      <c r="V3175" s="4">
        <v>7.0548045025606507</v>
      </c>
      <c r="W3175" s="4">
        <v>2.620828260015942</v>
      </c>
      <c r="X3175" s="4">
        <v>11256.67945579245</v>
      </c>
      <c r="Y3175" s="4">
        <v>1.8635194383774349</v>
      </c>
      <c r="Z3175" s="4">
        <v>15.804158596320359</v>
      </c>
      <c r="AA3175" s="4">
        <v>166.301353036206</v>
      </c>
      <c r="AB3175" s="4">
        <v>343.80940257743993</v>
      </c>
      <c r="AC3175" s="4"/>
    </row>
    <row r="3176" spans="1:29" hidden="1" x14ac:dyDescent="0.25">
      <c r="A3176" s="4" t="s">
        <v>4142</v>
      </c>
      <c r="B3176" s="4" t="s">
        <v>3936</v>
      </c>
      <c r="C3176" s="4" t="s">
        <v>3269</v>
      </c>
      <c r="D3176" s="4" t="s">
        <v>3271</v>
      </c>
      <c r="E3176" s="4" t="s">
        <v>4056</v>
      </c>
      <c r="F3176" s="4">
        <v>0</v>
      </c>
      <c r="G3176" s="4">
        <v>2.619105922689478E-2</v>
      </c>
      <c r="H3176" s="4">
        <v>19.04498029052235</v>
      </c>
      <c r="I3176" s="4">
        <v>0.13384066351698551</v>
      </c>
      <c r="J3176" s="4">
        <v>2.194779947370586</v>
      </c>
      <c r="K3176" s="4">
        <v>5.0664290368941822</v>
      </c>
      <c r="L3176" s="4">
        <v>0.72993760991234224</v>
      </c>
      <c r="M3176" s="4">
        <v>27.700561308475891</v>
      </c>
      <c r="N3176" s="4">
        <v>9.3291522291284501</v>
      </c>
      <c r="O3176" s="4">
        <v>107.2113130279818</v>
      </c>
      <c r="P3176" s="4">
        <v>38.338733637749677</v>
      </c>
      <c r="Q3176" s="4">
        <v>175.6241448410355</v>
      </c>
      <c r="R3176" s="4">
        <v>36.099659513910282</v>
      </c>
      <c r="S3176" s="4">
        <v>378.00687509263508</v>
      </c>
      <c r="T3176" s="4">
        <v>63.856029329723242</v>
      </c>
      <c r="U3176" s="4">
        <v>1283.9088385777311</v>
      </c>
      <c r="V3176" s="4">
        <v>8.7963759580272658</v>
      </c>
      <c r="W3176" s="4">
        <v>2.060321674909706</v>
      </c>
      <c r="X3176" s="4">
        <v>10931.57906173166</v>
      </c>
      <c r="Y3176" s="4">
        <v>1.292170541235317</v>
      </c>
      <c r="Z3176" s="4">
        <v>14.11538315528926</v>
      </c>
      <c r="AA3176" s="4">
        <v>171.7469487326926</v>
      </c>
      <c r="AB3176" s="4">
        <v>280.023636768112</v>
      </c>
      <c r="AC3176" s="4"/>
    </row>
    <row r="3177" spans="1:29" hidden="1" x14ac:dyDescent="0.25">
      <c r="A3177" s="4" t="s">
        <v>4142</v>
      </c>
      <c r="B3177" s="4" t="s">
        <v>3936</v>
      </c>
      <c r="C3177" s="4" t="s">
        <v>3269</v>
      </c>
      <c r="D3177" s="4" t="s">
        <v>3272</v>
      </c>
      <c r="E3177" s="4" t="s">
        <v>4056</v>
      </c>
      <c r="F3177" s="4">
        <v>0</v>
      </c>
      <c r="G3177" s="4">
        <v>0</v>
      </c>
      <c r="H3177" s="4">
        <v>22.203463006501899</v>
      </c>
      <c r="I3177" s="4">
        <v>6.9866645980691588E-2</v>
      </c>
      <c r="J3177" s="4">
        <v>1.6490907874069201</v>
      </c>
      <c r="K3177" s="4">
        <v>3.5115096738126819</v>
      </c>
      <c r="L3177" s="4">
        <v>0.53369388147127095</v>
      </c>
      <c r="M3177" s="4">
        <v>17.536091950021031</v>
      </c>
      <c r="N3177" s="4">
        <v>6.1053247804907258</v>
      </c>
      <c r="O3177" s="4">
        <v>74.883945275581141</v>
      </c>
      <c r="P3177" s="4">
        <v>27.429574127112421</v>
      </c>
      <c r="Q3177" s="4">
        <v>126.9593146476473</v>
      </c>
      <c r="R3177" s="4">
        <v>26.464662666061351</v>
      </c>
      <c r="S3177" s="4">
        <v>289.08264847523208</v>
      </c>
      <c r="T3177" s="4">
        <v>49.627251264815747</v>
      </c>
      <c r="U3177" s="4">
        <v>908.79773139295787</v>
      </c>
      <c r="V3177" s="4">
        <v>6.9098720282580448</v>
      </c>
      <c r="W3177" s="4">
        <v>2.602827676992213</v>
      </c>
      <c r="X3177" s="4">
        <v>11943.381139051809</v>
      </c>
      <c r="Y3177" s="4">
        <v>1.726213747305603</v>
      </c>
      <c r="Z3177" s="4">
        <v>17.191686613562901</v>
      </c>
      <c r="AA3177" s="4">
        <v>182.7216438170538</v>
      </c>
      <c r="AB3177" s="4">
        <v>364.99286112205948</v>
      </c>
      <c r="AC3177" s="4"/>
    </row>
    <row r="3178" spans="1:29" hidden="1" x14ac:dyDescent="0.25">
      <c r="A3178" s="4" t="s">
        <v>4142</v>
      </c>
      <c r="B3178" s="4" t="s">
        <v>3936</v>
      </c>
      <c r="C3178" s="4" t="s">
        <v>3269</v>
      </c>
      <c r="D3178" s="4" t="s">
        <v>3273</v>
      </c>
      <c r="E3178" s="4" t="s">
        <v>4056</v>
      </c>
      <c r="F3178" s="4">
        <v>0</v>
      </c>
      <c r="G3178" s="4">
        <v>2.2689286032678911E-2</v>
      </c>
      <c r="H3178" s="4">
        <v>28.83569389382243</v>
      </c>
      <c r="I3178" s="4">
        <v>0.31136239637746921</v>
      </c>
      <c r="J3178" s="4">
        <v>4.8923191561416006</v>
      </c>
      <c r="K3178" s="4">
        <v>10.081583343162769</v>
      </c>
      <c r="L3178" s="4">
        <v>1.2562633394413489</v>
      </c>
      <c r="M3178" s="4">
        <v>44.190885241136328</v>
      </c>
      <c r="N3178" s="4">
        <v>12.968159078669791</v>
      </c>
      <c r="O3178" s="4">
        <v>151.75030997943119</v>
      </c>
      <c r="P3178" s="4">
        <v>50.226073186874423</v>
      </c>
      <c r="Q3178" s="4">
        <v>215.39190357337841</v>
      </c>
      <c r="R3178" s="4">
        <v>41.993486590471022</v>
      </c>
      <c r="S3178" s="4">
        <v>434.74368509970918</v>
      </c>
      <c r="T3178" s="4">
        <v>70.521952380163896</v>
      </c>
      <c r="U3178" s="4">
        <v>1618.9123951505071</v>
      </c>
      <c r="V3178" s="4">
        <v>10.967460023347471</v>
      </c>
      <c r="W3178" s="4">
        <v>1.836486529568395</v>
      </c>
      <c r="X3178" s="4">
        <v>10545.57408890722</v>
      </c>
      <c r="Y3178" s="4">
        <v>1.249283302322385</v>
      </c>
      <c r="Z3178" s="4">
        <v>20.399475435353111</v>
      </c>
      <c r="AA3178" s="4">
        <v>327.78903334335718</v>
      </c>
      <c r="AB3178" s="4">
        <v>360.75154600605572</v>
      </c>
      <c r="AC3178" s="4"/>
    </row>
    <row r="3179" spans="1:29" hidden="1" x14ac:dyDescent="0.25">
      <c r="A3179" s="4" t="s">
        <v>4142</v>
      </c>
      <c r="B3179" s="4" t="s">
        <v>3936</v>
      </c>
      <c r="C3179" s="4" t="s">
        <v>3269</v>
      </c>
      <c r="D3179" s="4" t="s">
        <v>3274</v>
      </c>
      <c r="E3179" s="4" t="s">
        <v>4056</v>
      </c>
      <c r="F3179" s="4">
        <v>0</v>
      </c>
      <c r="G3179" s="4">
        <v>2.3639438327443221E-2</v>
      </c>
      <c r="H3179" s="4">
        <v>53.85416474927802</v>
      </c>
      <c r="I3179" s="4">
        <v>0.20893789782641981</v>
      </c>
      <c r="J3179" s="4">
        <v>3.8513194518267748</v>
      </c>
      <c r="K3179" s="4">
        <v>7.4499647669201829</v>
      </c>
      <c r="L3179" s="4">
        <v>1.009967620816193</v>
      </c>
      <c r="M3179" s="4">
        <v>31.108577776864649</v>
      </c>
      <c r="N3179" s="4">
        <v>9.3023097045430401</v>
      </c>
      <c r="O3179" s="4">
        <v>105.2548484374539</v>
      </c>
      <c r="P3179" s="4">
        <v>36.639940040800617</v>
      </c>
      <c r="Q3179" s="4">
        <v>161.32466570038829</v>
      </c>
      <c r="R3179" s="4">
        <v>32.11183544998898</v>
      </c>
      <c r="S3179" s="4">
        <v>340.6229099162627</v>
      </c>
      <c r="T3179" s="4">
        <v>56.997956347434631</v>
      </c>
      <c r="U3179" s="4">
        <v>1193.190632472604</v>
      </c>
      <c r="V3179" s="4">
        <v>13.04895223644783</v>
      </c>
      <c r="W3179" s="4">
        <v>3.5548839280960389</v>
      </c>
      <c r="X3179" s="4">
        <v>10096.52286043335</v>
      </c>
      <c r="Y3179" s="4">
        <v>1.876426875008282</v>
      </c>
      <c r="Z3179" s="4">
        <v>32.903531894802917</v>
      </c>
      <c r="AA3179" s="4">
        <v>555.05335939215718</v>
      </c>
      <c r="AB3179" s="4">
        <v>537.25313274103735</v>
      </c>
      <c r="AC3179" s="4"/>
    </row>
    <row r="3180" spans="1:29" hidden="1" x14ac:dyDescent="0.25">
      <c r="A3180" s="4" t="s">
        <v>4142</v>
      </c>
      <c r="B3180" s="4" t="s">
        <v>3936</v>
      </c>
      <c r="C3180" s="4" t="s">
        <v>3269</v>
      </c>
      <c r="D3180" s="4" t="s">
        <v>3275</v>
      </c>
      <c r="E3180" s="4" t="s">
        <v>4056</v>
      </c>
      <c r="F3180" s="4">
        <v>0</v>
      </c>
      <c r="G3180" s="4">
        <v>3.4319459001274727E-2</v>
      </c>
      <c r="H3180" s="4">
        <v>27.22278695959573</v>
      </c>
      <c r="I3180" s="4">
        <v>0.17719933682125799</v>
      </c>
      <c r="J3180" s="4">
        <v>2.8915488266737541</v>
      </c>
      <c r="K3180" s="4">
        <v>5.502763426429131</v>
      </c>
      <c r="L3180" s="4">
        <v>0.86595097547985134</v>
      </c>
      <c r="M3180" s="4">
        <v>26.018429462749761</v>
      </c>
      <c r="N3180" s="4">
        <v>8.6542607601883983</v>
      </c>
      <c r="O3180" s="4">
        <v>99.985345111845589</v>
      </c>
      <c r="P3180" s="4">
        <v>35.337729762182583</v>
      </c>
      <c r="Q3180" s="4">
        <v>156.59737070354191</v>
      </c>
      <c r="R3180" s="4">
        <v>31.198505680164281</v>
      </c>
      <c r="S3180" s="4">
        <v>337.47518204024789</v>
      </c>
      <c r="T3180" s="4">
        <v>55.198142606486613</v>
      </c>
      <c r="U3180" s="4">
        <v>1140.1574315205339</v>
      </c>
      <c r="V3180" s="4">
        <v>9.923590259215354</v>
      </c>
      <c r="W3180" s="4">
        <v>2.3694643239051421</v>
      </c>
      <c r="X3180" s="4">
        <v>11131.664116830339</v>
      </c>
      <c r="Y3180" s="4">
        <v>1.308492782707019</v>
      </c>
      <c r="Z3180" s="4">
        <v>17.261522680923569</v>
      </c>
      <c r="AA3180" s="4">
        <v>247.7148775197511</v>
      </c>
      <c r="AB3180" s="4">
        <v>323.84254720202358</v>
      </c>
      <c r="AC3180" s="4"/>
    </row>
    <row r="3181" spans="1:29" hidden="1" x14ac:dyDescent="0.25">
      <c r="A3181" s="4" t="s">
        <v>4142</v>
      </c>
      <c r="B3181" s="4" t="s">
        <v>3936</v>
      </c>
      <c r="C3181" s="4" t="s">
        <v>3269</v>
      </c>
      <c r="D3181" s="4" t="s">
        <v>3276</v>
      </c>
      <c r="E3181" s="4" t="s">
        <v>4056</v>
      </c>
      <c r="F3181" s="4">
        <v>0</v>
      </c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>
        <v>4076.5548914805481</v>
      </c>
      <c r="V3181" s="4">
        <v>10.720468870096489</v>
      </c>
      <c r="W3181" s="4">
        <v>5.0916848741445637</v>
      </c>
      <c r="X3181" s="4">
        <v>11005.014132534059</v>
      </c>
      <c r="Y3181" s="4">
        <v>3.0390148864815378</v>
      </c>
      <c r="Z3181" s="4">
        <v>70.464391885866419</v>
      </c>
      <c r="AA3181" s="4">
        <v>527.17462034768312</v>
      </c>
      <c r="AB3181" s="4">
        <v>1657.706195268142</v>
      </c>
      <c r="AC3181" s="4"/>
    </row>
    <row r="3182" spans="1:29" hidden="1" x14ac:dyDescent="0.25">
      <c r="A3182" s="4" t="s">
        <v>4142</v>
      </c>
      <c r="B3182" s="4" t="s">
        <v>3936</v>
      </c>
      <c r="C3182" s="4" t="s">
        <v>3269</v>
      </c>
      <c r="D3182" s="4" t="s">
        <v>3277</v>
      </c>
      <c r="E3182" s="4" t="s">
        <v>4056</v>
      </c>
      <c r="F3182" s="4">
        <v>0</v>
      </c>
      <c r="G3182" s="4">
        <v>0.12724153357213561</v>
      </c>
      <c r="H3182" s="4">
        <v>7.6219501512027277</v>
      </c>
      <c r="I3182" s="4">
        <v>7.2305337933575561E-2</v>
      </c>
      <c r="J3182" s="4">
        <v>1.0811787966965041</v>
      </c>
      <c r="K3182" s="4">
        <v>2.9700390503065961</v>
      </c>
      <c r="L3182" s="4">
        <v>0.2310181042293917</v>
      </c>
      <c r="M3182" s="4">
        <v>17.090835943387368</v>
      </c>
      <c r="N3182" s="4">
        <v>7.7714826394201086</v>
      </c>
      <c r="O3182" s="4">
        <v>104.92170782268219</v>
      </c>
      <c r="P3182" s="4">
        <v>41.446378588464249</v>
      </c>
      <c r="Q3182" s="4">
        <v>213.26053957364309</v>
      </c>
      <c r="R3182" s="4">
        <v>48.093020515069917</v>
      </c>
      <c r="S3182" s="4">
        <v>546.56619202973445</v>
      </c>
      <c r="T3182" s="4">
        <v>94.210052365347451</v>
      </c>
      <c r="U3182" s="4">
        <v>1461.200921957648</v>
      </c>
      <c r="V3182" s="4">
        <v>4.4484341741861266</v>
      </c>
      <c r="W3182" s="4">
        <v>3.2691425538305832</v>
      </c>
      <c r="X3182" s="4">
        <v>13243.00921914993</v>
      </c>
      <c r="Y3182" s="4">
        <v>3.168382350559702</v>
      </c>
      <c r="Z3182" s="4">
        <v>34.617233733506588</v>
      </c>
      <c r="AA3182" s="4">
        <v>132.85342335818709</v>
      </c>
      <c r="AB3182" s="4">
        <v>970.15175631878697</v>
      </c>
      <c r="AC3182" s="4"/>
    </row>
    <row r="3183" spans="1:29" hidden="1" x14ac:dyDescent="0.25">
      <c r="A3183" s="4" t="s">
        <v>4142</v>
      </c>
      <c r="B3183" s="4" t="s">
        <v>3936</v>
      </c>
      <c r="C3183" s="4" t="s">
        <v>3269</v>
      </c>
      <c r="D3183" s="4" t="s">
        <v>3278</v>
      </c>
      <c r="E3183" s="4" t="s">
        <v>4056</v>
      </c>
      <c r="F3183" s="4">
        <v>1</v>
      </c>
      <c r="G3183" s="4">
        <v>2.0255612268187891E-2</v>
      </c>
      <c r="H3183" s="4">
        <v>13.03971961070625</v>
      </c>
      <c r="I3183" s="4">
        <v>7.2081998942323047E-2</v>
      </c>
      <c r="J3183" s="4">
        <v>1.426827746994531</v>
      </c>
      <c r="K3183" s="4">
        <v>3.0794567898789982</v>
      </c>
      <c r="L3183" s="4">
        <v>0.5079663071119972</v>
      </c>
      <c r="M3183" s="4">
        <v>18.610760221711729</v>
      </c>
      <c r="N3183" s="4">
        <v>6.3058946723840377</v>
      </c>
      <c r="O3183" s="4">
        <v>76.198872387671372</v>
      </c>
      <c r="P3183" s="4">
        <v>29.220439177937401</v>
      </c>
      <c r="Q3183" s="4">
        <v>132.85207508623481</v>
      </c>
      <c r="R3183" s="4">
        <v>27.352127400079851</v>
      </c>
      <c r="S3183" s="4">
        <v>282.34891023672748</v>
      </c>
      <c r="T3183" s="4">
        <v>48.969588312249741</v>
      </c>
      <c r="U3183" s="4">
        <v>917.16136708303782</v>
      </c>
      <c r="V3183" s="4">
        <v>3.1333232659243269</v>
      </c>
      <c r="W3183" s="4">
        <v>2.9850466254238568</v>
      </c>
      <c r="X3183" s="4">
        <v>10704.844146302539</v>
      </c>
      <c r="Y3183" s="4">
        <v>1.3467770100272629</v>
      </c>
      <c r="Z3183" s="4">
        <v>21.843730395020959</v>
      </c>
      <c r="AA3183" s="4">
        <v>132.56199953747139</v>
      </c>
      <c r="AB3183" s="4">
        <v>227.7270265500926</v>
      </c>
      <c r="AC3183" s="4"/>
    </row>
    <row r="3184" spans="1:29" hidden="1" x14ac:dyDescent="0.25">
      <c r="A3184" s="4" t="s">
        <v>4142</v>
      </c>
      <c r="B3184" s="4" t="s">
        <v>3936</v>
      </c>
      <c r="C3184" s="4" t="s">
        <v>3269</v>
      </c>
      <c r="D3184" s="4" t="s">
        <v>3279</v>
      </c>
      <c r="E3184" s="4" t="s">
        <v>4056</v>
      </c>
      <c r="F3184" s="4">
        <v>1</v>
      </c>
      <c r="G3184" s="4">
        <v>7.0993778800304969E-2</v>
      </c>
      <c r="H3184" s="4">
        <v>9.8679624536434094</v>
      </c>
      <c r="I3184" s="4">
        <v>0.41370527702946558</v>
      </c>
      <c r="J3184" s="4">
        <v>7.3648906247453061</v>
      </c>
      <c r="K3184" s="4">
        <v>12.18556307277974</v>
      </c>
      <c r="L3184" s="4">
        <v>1.18162433302563</v>
      </c>
      <c r="M3184" s="4">
        <v>49.902889940548611</v>
      </c>
      <c r="N3184" s="4">
        <v>13.50274977654008</v>
      </c>
      <c r="O3184" s="4">
        <v>134.0003367321286</v>
      </c>
      <c r="P3184" s="4">
        <v>41.900339020793169</v>
      </c>
      <c r="Q3184" s="4">
        <v>166.42178099908901</v>
      </c>
      <c r="R3184" s="4">
        <v>30.290718024222461</v>
      </c>
      <c r="S3184" s="4">
        <v>301.22302734132541</v>
      </c>
      <c r="T3184" s="4">
        <v>47.320472873204707</v>
      </c>
      <c r="U3184" s="4">
        <v>1314.4379594603261</v>
      </c>
      <c r="V3184" s="4">
        <v>10.31859929482253</v>
      </c>
      <c r="W3184" s="4">
        <v>2.1052695083289712</v>
      </c>
      <c r="X3184" s="4">
        <v>10814.495345986619</v>
      </c>
      <c r="Y3184" s="4">
        <v>0.79674148985524029</v>
      </c>
      <c r="Z3184" s="4">
        <v>103.0295186893038</v>
      </c>
      <c r="AA3184" s="4">
        <v>399.67300863755912</v>
      </c>
      <c r="AB3184" s="4">
        <v>559.96854094990954</v>
      </c>
      <c r="AC3184" s="4"/>
    </row>
    <row r="3185" spans="1:29" hidden="1" x14ac:dyDescent="0.25">
      <c r="A3185" s="4" t="s">
        <v>4142</v>
      </c>
      <c r="B3185" s="4" t="s">
        <v>3936</v>
      </c>
      <c r="C3185" s="4" t="s">
        <v>3269</v>
      </c>
      <c r="D3185" s="4" t="s">
        <v>3280</v>
      </c>
      <c r="E3185" s="4" t="s">
        <v>4056</v>
      </c>
      <c r="F3185" s="4">
        <v>1</v>
      </c>
      <c r="G3185" s="4">
        <v>7.9769535443393769E-2</v>
      </c>
      <c r="H3185" s="4">
        <v>26.949178334377319</v>
      </c>
      <c r="I3185" s="4">
        <v>0.11196783114068611</v>
      </c>
      <c r="J3185" s="4">
        <v>1.6004429894519181</v>
      </c>
      <c r="K3185" s="4">
        <v>2.3112537534133288</v>
      </c>
      <c r="L3185" s="4">
        <v>1.3044722633980961</v>
      </c>
      <c r="M3185" s="4">
        <v>19.119649505574181</v>
      </c>
      <c r="N3185" s="4">
        <v>7.4706388545699411</v>
      </c>
      <c r="O3185" s="4">
        <v>100.4127177603098</v>
      </c>
      <c r="P3185" s="4">
        <v>42.584791897102093</v>
      </c>
      <c r="Q3185" s="4">
        <v>216.74861801035931</v>
      </c>
      <c r="R3185" s="4">
        <v>48.379257788523837</v>
      </c>
      <c r="S3185" s="4">
        <v>557.13088015894971</v>
      </c>
      <c r="T3185" s="4">
        <v>101.6445693781901</v>
      </c>
      <c r="U3185" s="4">
        <v>1417.0140900196279</v>
      </c>
      <c r="V3185" s="4">
        <v>6.9523542195378258</v>
      </c>
      <c r="W3185" s="4">
        <v>2.846288172586648</v>
      </c>
      <c r="X3185" s="4">
        <v>9961.8258775185022</v>
      </c>
      <c r="Y3185" s="4">
        <v>0.94348573121164947</v>
      </c>
      <c r="Z3185" s="4">
        <v>15.70640217348577</v>
      </c>
      <c r="AA3185" s="4">
        <v>61.387310458031671</v>
      </c>
      <c r="AB3185" s="4">
        <v>94.541406246585865</v>
      </c>
      <c r="AC3185" s="4"/>
    </row>
    <row r="3186" spans="1:29" hidden="1" x14ac:dyDescent="0.25">
      <c r="A3186" s="4" t="s">
        <v>4142</v>
      </c>
      <c r="B3186" s="4" t="s">
        <v>3936</v>
      </c>
      <c r="C3186" s="4" t="s">
        <v>3269</v>
      </c>
      <c r="D3186" s="4" t="s">
        <v>3281</v>
      </c>
      <c r="E3186" s="4" t="s">
        <v>4056</v>
      </c>
      <c r="F3186" s="4">
        <v>1</v>
      </c>
      <c r="G3186" s="4">
        <v>0.1517219371278401</v>
      </c>
      <c r="H3186" s="4">
        <v>13.7387382684429</v>
      </c>
      <c r="I3186" s="4">
        <v>0.1787590046250844</v>
      </c>
      <c r="J3186" s="4">
        <v>2.7388961514258541</v>
      </c>
      <c r="K3186" s="4">
        <v>4.5355510903066394</v>
      </c>
      <c r="L3186" s="4">
        <v>0.49413026511298069</v>
      </c>
      <c r="M3186" s="4">
        <v>22.51511166142361</v>
      </c>
      <c r="N3186" s="4">
        <v>7.8583647195045252</v>
      </c>
      <c r="O3186" s="4">
        <v>95.646164583556015</v>
      </c>
      <c r="P3186" s="4">
        <v>34.023442439375692</v>
      </c>
      <c r="Q3186" s="4">
        <v>157.46656210387661</v>
      </c>
      <c r="R3186" s="4">
        <v>31.94990211702952</v>
      </c>
      <c r="S3186" s="4">
        <v>334.433390773003</v>
      </c>
      <c r="T3186" s="4">
        <v>55.093715162588552</v>
      </c>
      <c r="U3186" s="4">
        <v>1119.563633630793</v>
      </c>
      <c r="V3186" s="4">
        <v>12.94100505227726</v>
      </c>
      <c r="W3186" s="4">
        <v>3.6756041658487022</v>
      </c>
      <c r="X3186" s="4">
        <v>10908.487511035821</v>
      </c>
      <c r="Y3186" s="4">
        <v>2.1431326514821758</v>
      </c>
      <c r="Z3186" s="4">
        <v>166.19903674832889</v>
      </c>
      <c r="AA3186" s="4">
        <v>353.45316089493508</v>
      </c>
      <c r="AB3186" s="4">
        <v>983.45158880608642</v>
      </c>
      <c r="AC3186" s="4"/>
    </row>
    <row r="3187" spans="1:29" hidden="1" x14ac:dyDescent="0.25">
      <c r="A3187" s="4" t="s">
        <v>4142</v>
      </c>
      <c r="B3187" s="4" t="s">
        <v>3936</v>
      </c>
      <c r="C3187" s="4" t="s">
        <v>3269</v>
      </c>
      <c r="D3187" s="4" t="s">
        <v>3282</v>
      </c>
      <c r="E3187" s="4" t="s">
        <v>4056</v>
      </c>
      <c r="F3187" s="4">
        <v>1</v>
      </c>
      <c r="G3187" s="4">
        <v>5.2860015649652736E-3</v>
      </c>
      <c r="H3187" s="4">
        <v>5.3386695125306503</v>
      </c>
      <c r="I3187" s="4">
        <v>3.12126570896132E-2</v>
      </c>
      <c r="J3187" s="4">
        <v>0.73793950162083588</v>
      </c>
      <c r="K3187" s="4">
        <v>2.3093527110733678</v>
      </c>
      <c r="L3187" s="4">
        <v>0.39660881620527672</v>
      </c>
      <c r="M3187" s="4">
        <v>16.50471238332398</v>
      </c>
      <c r="N3187" s="4">
        <v>6.1080106996926622</v>
      </c>
      <c r="O3187" s="4">
        <v>82.770439341116699</v>
      </c>
      <c r="P3187" s="4">
        <v>32.190689936078819</v>
      </c>
      <c r="Q3187" s="4">
        <v>157.66944874197989</v>
      </c>
      <c r="R3187" s="4">
        <v>33.008512496684027</v>
      </c>
      <c r="S3187" s="4">
        <v>358.26920119389678</v>
      </c>
      <c r="T3187" s="4">
        <v>63.518102538688787</v>
      </c>
      <c r="U3187" s="4">
        <v>1058.588203578799</v>
      </c>
      <c r="V3187" s="4">
        <v>3.9385371527797028</v>
      </c>
      <c r="W3187" s="4">
        <v>1.3542080169367361</v>
      </c>
      <c r="X3187" s="4">
        <v>12691.051851691969</v>
      </c>
      <c r="Y3187" s="4">
        <v>0.72610185773074443</v>
      </c>
      <c r="Z3187" s="4">
        <v>10.6784391706262</v>
      </c>
      <c r="AA3187" s="4">
        <v>54.930782748236403</v>
      </c>
      <c r="AB3187" s="4">
        <v>112.5451782214688</v>
      </c>
      <c r="AC3187" s="4"/>
    </row>
    <row r="3188" spans="1:29" hidden="1" x14ac:dyDescent="0.25">
      <c r="A3188" s="4" t="s">
        <v>4142</v>
      </c>
      <c r="B3188" s="4" t="s">
        <v>3936</v>
      </c>
      <c r="C3188" s="4" t="s">
        <v>3269</v>
      </c>
      <c r="D3188" s="4" t="s">
        <v>3283</v>
      </c>
      <c r="E3188" s="4" t="s">
        <v>4056</v>
      </c>
      <c r="F3188" s="4">
        <v>1</v>
      </c>
      <c r="G3188" s="4">
        <v>0.50672127555585755</v>
      </c>
      <c r="H3188" s="4">
        <v>2.819127547690266</v>
      </c>
      <c r="I3188" s="4">
        <v>0.39636523486714098</v>
      </c>
      <c r="J3188" s="4">
        <v>4.3528150945578057</v>
      </c>
      <c r="K3188" s="4">
        <v>5.796028884829961</v>
      </c>
      <c r="L3188" s="4">
        <v>1.319065492630461</v>
      </c>
      <c r="M3188" s="4">
        <v>28.757762710990001</v>
      </c>
      <c r="N3188" s="4">
        <v>8.6515250695682901</v>
      </c>
      <c r="O3188" s="4">
        <v>95.907910826004212</v>
      </c>
      <c r="P3188" s="4">
        <v>32.969136305078997</v>
      </c>
      <c r="Q3188" s="4">
        <v>140.022161360784</v>
      </c>
      <c r="R3188" s="4">
        <v>26.44360613419412</v>
      </c>
      <c r="S3188" s="4">
        <v>270.55100926609799</v>
      </c>
      <c r="T3188" s="4">
        <v>46.065352818719717</v>
      </c>
      <c r="U3188" s="4">
        <v>1045.402936109467</v>
      </c>
      <c r="V3188" s="4"/>
      <c r="W3188" s="4">
        <v>1.1582671430336859</v>
      </c>
      <c r="X3188" s="4">
        <v>9019.0048635409421</v>
      </c>
      <c r="Y3188" s="4">
        <v>0.51413979837626367</v>
      </c>
      <c r="Z3188" s="4">
        <v>20.21127158997437</v>
      </c>
      <c r="AA3188" s="4">
        <v>58.831413692913692</v>
      </c>
      <c r="AB3188" s="4">
        <v>101.16312155957981</v>
      </c>
      <c r="AC3188" s="4"/>
    </row>
    <row r="3189" spans="1:29" hidden="1" x14ac:dyDescent="0.25">
      <c r="A3189" s="4" t="s">
        <v>4142</v>
      </c>
      <c r="B3189" s="4" t="s">
        <v>3936</v>
      </c>
      <c r="C3189" s="4" t="s">
        <v>3269</v>
      </c>
      <c r="D3189" s="4" t="s">
        <v>3284</v>
      </c>
      <c r="E3189" s="4" t="s">
        <v>4056</v>
      </c>
      <c r="F3189" s="4">
        <v>1</v>
      </c>
      <c r="G3189" s="4">
        <v>0.14525278324410659</v>
      </c>
      <c r="H3189" s="4">
        <v>28.39828624285493</v>
      </c>
      <c r="I3189" s="4">
        <v>0.1698278230492741</v>
      </c>
      <c r="J3189" s="4">
        <v>1.7637336444303411</v>
      </c>
      <c r="K3189" s="4">
        <v>3.3834816447329001</v>
      </c>
      <c r="L3189" s="4">
        <v>1.362343026220121</v>
      </c>
      <c r="M3189" s="4">
        <v>16.41413877813099</v>
      </c>
      <c r="N3189" s="4">
        <v>6.8982617034178633</v>
      </c>
      <c r="O3189" s="4">
        <v>100.397252865463</v>
      </c>
      <c r="P3189" s="4">
        <v>36.751321321692288</v>
      </c>
      <c r="Q3189" s="4">
        <v>195.26584415654321</v>
      </c>
      <c r="R3189" s="4">
        <v>40.539029745278</v>
      </c>
      <c r="S3189" s="4">
        <v>464.55188876038591</v>
      </c>
      <c r="T3189" s="4">
        <v>77.537370462009505</v>
      </c>
      <c r="U3189" s="4">
        <v>1381.3296139201921</v>
      </c>
      <c r="V3189" s="4">
        <v>10.18509993740785</v>
      </c>
      <c r="W3189" s="4">
        <v>2.4713492978928802</v>
      </c>
      <c r="X3189" s="4">
        <v>9523.8355148104074</v>
      </c>
      <c r="Y3189" s="4">
        <v>0.62096844828083531</v>
      </c>
      <c r="Z3189" s="4">
        <v>54.353430207133577</v>
      </c>
      <c r="AA3189" s="4">
        <v>93.007819146419919</v>
      </c>
      <c r="AB3189" s="4">
        <v>79.719083667516315</v>
      </c>
      <c r="AC3189" s="4"/>
    </row>
    <row r="3190" spans="1:29" hidden="1" x14ac:dyDescent="0.25">
      <c r="A3190" s="4" t="s">
        <v>4142</v>
      </c>
      <c r="B3190" s="4" t="s">
        <v>3936</v>
      </c>
      <c r="C3190" s="4" t="s">
        <v>3286</v>
      </c>
      <c r="D3190" s="4" t="s">
        <v>3285</v>
      </c>
      <c r="E3190" s="4" t="s">
        <v>4056</v>
      </c>
      <c r="F3190" s="4">
        <v>0</v>
      </c>
      <c r="G3190" s="4">
        <v>1.4093861696600469E-2</v>
      </c>
      <c r="H3190" s="4">
        <v>11.27458333359996</v>
      </c>
      <c r="I3190" s="4">
        <v>5.1076893997565313E-2</v>
      </c>
      <c r="J3190" s="4">
        <v>0.82772990258094814</v>
      </c>
      <c r="K3190" s="4">
        <v>2.414417583076184</v>
      </c>
      <c r="L3190" s="4">
        <v>0.28329773653895302</v>
      </c>
      <c r="M3190" s="4">
        <v>17.604381100669649</v>
      </c>
      <c r="N3190" s="4">
        <v>7.1721041507956498</v>
      </c>
      <c r="O3190" s="4">
        <v>97.87419535591215</v>
      </c>
      <c r="P3190" s="4">
        <v>38.483709797979458</v>
      </c>
      <c r="Q3190" s="4">
        <v>192.42793018062591</v>
      </c>
      <c r="R3190" s="4">
        <v>42.79030658728189</v>
      </c>
      <c r="S3190" s="4">
        <v>468.27078123557459</v>
      </c>
      <c r="T3190" s="4">
        <v>84.768702699026065</v>
      </c>
      <c r="U3190" s="4">
        <v>1262.7880870049639</v>
      </c>
      <c r="V3190" s="4">
        <v>4.3929003100917372</v>
      </c>
      <c r="W3190" s="4">
        <v>3.486489371669705</v>
      </c>
      <c r="X3190" s="4">
        <v>13100.037583872039</v>
      </c>
      <c r="Y3190" s="4">
        <v>3.537840649520644</v>
      </c>
      <c r="Z3190" s="4">
        <v>29.769011997332019</v>
      </c>
      <c r="AA3190" s="4">
        <v>149.3468202837914</v>
      </c>
      <c r="AB3190" s="4">
        <v>764.33931096144727</v>
      </c>
      <c r="AC3190" s="4"/>
    </row>
    <row r="3191" spans="1:29" hidden="1" x14ac:dyDescent="0.25">
      <c r="A3191" s="4" t="s">
        <v>4142</v>
      </c>
      <c r="B3191" s="4" t="s">
        <v>3936</v>
      </c>
      <c r="C3191" s="4" t="s">
        <v>3286</v>
      </c>
      <c r="D3191" s="4" t="s">
        <v>3287</v>
      </c>
      <c r="E3191" s="4" t="s">
        <v>4056</v>
      </c>
      <c r="F3191" s="4">
        <v>0</v>
      </c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>
        <v>7.4294762544247899</v>
      </c>
      <c r="W3191" s="4">
        <v>2.6136751741651292</v>
      </c>
      <c r="X3191" s="4">
        <v>11256.806967354591</v>
      </c>
      <c r="Y3191" s="4">
        <v>1.498601549258002</v>
      </c>
      <c r="Z3191" s="4">
        <v>30.0625728908242</v>
      </c>
      <c r="AA3191" s="4">
        <v>589.96469297249439</v>
      </c>
      <c r="AB3191" s="4">
        <v>450.77183853563082</v>
      </c>
      <c r="AC3191" s="4"/>
    </row>
    <row r="3192" spans="1:29" hidden="1" x14ac:dyDescent="0.25">
      <c r="A3192" s="4" t="s">
        <v>4142</v>
      </c>
      <c r="B3192" s="4" t="s">
        <v>3936</v>
      </c>
      <c r="C3192" s="4" t="s">
        <v>3286</v>
      </c>
      <c r="D3192" s="4" t="s">
        <v>3288</v>
      </c>
      <c r="E3192" s="4" t="s">
        <v>4056</v>
      </c>
      <c r="F3192" s="4">
        <v>0</v>
      </c>
      <c r="G3192" s="4">
        <v>0.74904490072944785</v>
      </c>
      <c r="H3192" s="4">
        <v>19.279992839615051</v>
      </c>
      <c r="I3192" s="4">
        <v>0.25381723294162478</v>
      </c>
      <c r="J3192" s="4">
        <v>2.3344760821240071</v>
      </c>
      <c r="K3192" s="4">
        <v>3.9856586310746289</v>
      </c>
      <c r="L3192" s="4">
        <v>0.42603330359469049</v>
      </c>
      <c r="M3192" s="4">
        <v>21.95341382302523</v>
      </c>
      <c r="N3192" s="4">
        <v>7.7973013525575396</v>
      </c>
      <c r="O3192" s="4">
        <v>92.190812756192031</v>
      </c>
      <c r="P3192" s="4">
        <v>33.877060736436427</v>
      </c>
      <c r="Q3192" s="4">
        <v>155.5086863967814</v>
      </c>
      <c r="R3192" s="4">
        <v>32.756135118232137</v>
      </c>
      <c r="S3192" s="4">
        <v>338.46163840885703</v>
      </c>
      <c r="T3192" s="4">
        <v>60.563445329741342</v>
      </c>
      <c r="U3192" s="4">
        <v>1090.3757096202571</v>
      </c>
      <c r="V3192" s="4"/>
      <c r="W3192" s="4">
        <v>3.757670718461239</v>
      </c>
      <c r="X3192" s="4">
        <v>12216.662086580911</v>
      </c>
      <c r="Y3192" s="4">
        <v>1.9744316835296629</v>
      </c>
      <c r="Z3192" s="4">
        <v>19.139053640995598</v>
      </c>
      <c r="AA3192" s="4">
        <v>184.83865616950379</v>
      </c>
      <c r="AB3192" s="4">
        <v>366.99605931005408</v>
      </c>
      <c r="AC3192" s="4"/>
    </row>
    <row r="3193" spans="1:29" hidden="1" x14ac:dyDescent="0.25">
      <c r="A3193" s="4" t="s">
        <v>4142</v>
      </c>
      <c r="B3193" s="4" t="s">
        <v>3936</v>
      </c>
      <c r="C3193" s="4" t="s">
        <v>3286</v>
      </c>
      <c r="D3193" s="4" t="s">
        <v>3289</v>
      </c>
      <c r="E3193" s="4" t="s">
        <v>4056</v>
      </c>
      <c r="F3193" s="4">
        <v>0</v>
      </c>
      <c r="G3193" s="4">
        <v>8.2125162993794756E-3</v>
      </c>
      <c r="H3193" s="4">
        <v>4.3798139992278369</v>
      </c>
      <c r="I3193" s="4">
        <v>2.044936517286345E-2</v>
      </c>
      <c r="J3193" s="4">
        <v>0.56575094327736308</v>
      </c>
      <c r="K3193" s="4">
        <v>2.2407173588626619</v>
      </c>
      <c r="L3193" s="4">
        <v>0.31948520157307342</v>
      </c>
      <c r="M3193" s="4">
        <v>20.30989438814332</v>
      </c>
      <c r="N3193" s="4">
        <v>10.402611605905451</v>
      </c>
      <c r="O3193" s="4">
        <v>158.65584680474711</v>
      </c>
      <c r="P3193" s="4">
        <v>66.21467049830612</v>
      </c>
      <c r="Q3193" s="4">
        <v>357.50952721590869</v>
      </c>
      <c r="R3193" s="4">
        <v>85.266930261679519</v>
      </c>
      <c r="S3193" s="4">
        <v>964.26964659894884</v>
      </c>
      <c r="T3193" s="4">
        <v>171.10748627299611</v>
      </c>
      <c r="U3193" s="4">
        <v>2271.9036904087302</v>
      </c>
      <c r="V3193" s="4">
        <v>2.7855217719231251</v>
      </c>
      <c r="W3193" s="4">
        <v>3.3773644879971338</v>
      </c>
      <c r="X3193" s="4">
        <v>14842.68482124926</v>
      </c>
      <c r="Y3193" s="4">
        <v>3.7869746264343118</v>
      </c>
      <c r="Z3193" s="4">
        <v>63.583075985523742</v>
      </c>
      <c r="AA3193" s="4">
        <v>127.5844078018453</v>
      </c>
      <c r="AB3193" s="4">
        <v>1840.633386523185</v>
      </c>
      <c r="AC3193" s="4"/>
    </row>
    <row r="3194" spans="1:29" hidden="1" x14ac:dyDescent="0.25">
      <c r="A3194" s="4" t="s">
        <v>4142</v>
      </c>
      <c r="B3194" s="4" t="s">
        <v>3936</v>
      </c>
      <c r="C3194" s="4" t="s">
        <v>3286</v>
      </c>
      <c r="D3194" s="4" t="s">
        <v>3290</v>
      </c>
      <c r="E3194" s="4" t="s">
        <v>4056</v>
      </c>
      <c r="F3194" s="4">
        <v>0</v>
      </c>
      <c r="G3194" s="4">
        <v>0.1105113654532946</v>
      </c>
      <c r="H3194" s="4">
        <v>21.250094586298449</v>
      </c>
      <c r="I3194" s="4">
        <v>0.19342651903587491</v>
      </c>
      <c r="J3194" s="4">
        <v>2.942429796174459</v>
      </c>
      <c r="K3194" s="4">
        <v>5.2154309513040564</v>
      </c>
      <c r="L3194" s="4">
        <v>0.72212724055249466</v>
      </c>
      <c r="M3194" s="4">
        <v>26.858573449910459</v>
      </c>
      <c r="N3194" s="4">
        <v>9.3282943085584513</v>
      </c>
      <c r="O3194" s="4">
        <v>110.19643294814669</v>
      </c>
      <c r="P3194" s="4">
        <v>39.391386998281412</v>
      </c>
      <c r="Q3194" s="4">
        <v>182.62190746983819</v>
      </c>
      <c r="R3194" s="4">
        <v>37.400268185009409</v>
      </c>
      <c r="S3194" s="4">
        <v>389.75873270980998</v>
      </c>
      <c r="T3194" s="4">
        <v>68.34058588950424</v>
      </c>
      <c r="U3194" s="4">
        <v>1276.4413994470719</v>
      </c>
      <c r="V3194" s="4">
        <v>6.9011789529897838</v>
      </c>
      <c r="W3194" s="4">
        <v>2.8973189814323468</v>
      </c>
      <c r="X3194" s="4">
        <v>12431.377308945001</v>
      </c>
      <c r="Y3194" s="4">
        <v>1.9554526855533561</v>
      </c>
      <c r="Z3194" s="4">
        <v>23.60967016405862</v>
      </c>
      <c r="AA3194" s="4">
        <v>247.85430973938179</v>
      </c>
      <c r="AB3194" s="4">
        <v>487.49646369070132</v>
      </c>
      <c r="AC3194" s="4"/>
    </row>
    <row r="3195" spans="1:29" hidden="1" x14ac:dyDescent="0.25">
      <c r="A3195" s="4" t="s">
        <v>4142</v>
      </c>
      <c r="B3195" s="4" t="s">
        <v>3936</v>
      </c>
      <c r="C3195" s="4" t="s">
        <v>3286</v>
      </c>
      <c r="D3195" s="4" t="s">
        <v>3291</v>
      </c>
      <c r="E3195" s="4" t="s">
        <v>4056</v>
      </c>
      <c r="F3195" s="4">
        <v>0</v>
      </c>
      <c r="G3195" s="4">
        <v>2.729205973775228E-2</v>
      </c>
      <c r="H3195" s="4">
        <v>23.74459058875901</v>
      </c>
      <c r="I3195" s="4">
        <v>0.11870289394612769</v>
      </c>
      <c r="J3195" s="4">
        <v>1.934434779154617</v>
      </c>
      <c r="K3195" s="4">
        <v>4.8095192997401792</v>
      </c>
      <c r="L3195" s="4">
        <v>0.65128196952625372</v>
      </c>
      <c r="M3195" s="4">
        <v>22.909008980037509</v>
      </c>
      <c r="N3195" s="4">
        <v>8.0927483225695447</v>
      </c>
      <c r="O3195" s="4">
        <v>97.779875731213423</v>
      </c>
      <c r="P3195" s="4">
        <v>35.098702264891308</v>
      </c>
      <c r="Q3195" s="4">
        <v>157.8693616184278</v>
      </c>
      <c r="R3195" s="4">
        <v>33.165319794950939</v>
      </c>
      <c r="S3195" s="4">
        <v>340.20136999942702</v>
      </c>
      <c r="T3195" s="4">
        <v>60.178548703495593</v>
      </c>
      <c r="U3195" s="4">
        <v>1130.727285993265</v>
      </c>
      <c r="V3195" s="4">
        <v>9.8513926860727192</v>
      </c>
      <c r="W3195" s="4">
        <v>2.2998786687329509</v>
      </c>
      <c r="X3195" s="4">
        <v>12157.805262854619</v>
      </c>
      <c r="Y3195" s="4">
        <v>1.479676545057423</v>
      </c>
      <c r="Z3195" s="4">
        <v>15.05385789244761</v>
      </c>
      <c r="AA3195" s="4">
        <v>186.468571482703</v>
      </c>
      <c r="AB3195" s="4">
        <v>310.59958694414638</v>
      </c>
      <c r="AC3195" s="4"/>
    </row>
    <row r="3196" spans="1:29" hidden="1" x14ac:dyDescent="0.25">
      <c r="A3196" s="4" t="s">
        <v>4142</v>
      </c>
      <c r="B3196" s="4" t="s">
        <v>3936</v>
      </c>
      <c r="C3196" s="4" t="s">
        <v>3286</v>
      </c>
      <c r="D3196" s="4" t="s">
        <v>3292</v>
      </c>
      <c r="E3196" s="4" t="s">
        <v>4056</v>
      </c>
      <c r="F3196" s="4">
        <v>0</v>
      </c>
      <c r="G3196" s="4">
        <v>4.4032265018231261E-3</v>
      </c>
      <c r="H3196" s="4">
        <v>7.207270932665681</v>
      </c>
      <c r="I3196" s="4">
        <v>2.9033367550583701E-2</v>
      </c>
      <c r="J3196" s="4">
        <v>0.40488732988220061</v>
      </c>
      <c r="K3196" s="4">
        <v>2.1268799256982942</v>
      </c>
      <c r="L3196" s="4">
        <v>0.15422998488563011</v>
      </c>
      <c r="M3196" s="4">
        <v>13.380822125431459</v>
      </c>
      <c r="N3196" s="4">
        <v>6.1974547054723379</v>
      </c>
      <c r="O3196" s="4">
        <v>90.355823499898165</v>
      </c>
      <c r="P3196" s="4">
        <v>35.43964950894101</v>
      </c>
      <c r="Q3196" s="4">
        <v>182.42296086519431</v>
      </c>
      <c r="R3196" s="4">
        <v>42.253462294313742</v>
      </c>
      <c r="S3196" s="4">
        <v>479.01496856359302</v>
      </c>
      <c r="T3196" s="4">
        <v>85.552442776028315</v>
      </c>
      <c r="U3196" s="4">
        <v>1207.686677724666</v>
      </c>
      <c r="V3196" s="4">
        <v>3.5172820926465591</v>
      </c>
      <c r="W3196" s="4">
        <v>2.6005153332749402</v>
      </c>
      <c r="X3196" s="4">
        <v>14520.58304194869</v>
      </c>
      <c r="Y3196" s="4">
        <v>3.3545615314860342</v>
      </c>
      <c r="Z3196" s="4">
        <v>26.587681854169041</v>
      </c>
      <c r="AA3196" s="4">
        <v>95.423994105746843</v>
      </c>
      <c r="AB3196" s="4">
        <v>721.30287467790993</v>
      </c>
      <c r="AC3196" s="4"/>
    </row>
    <row r="3197" spans="1:29" hidden="1" x14ac:dyDescent="0.25">
      <c r="A3197" s="4" t="s">
        <v>4142</v>
      </c>
      <c r="B3197" s="4" t="s">
        <v>3936</v>
      </c>
      <c r="C3197" s="4" t="s">
        <v>3286</v>
      </c>
      <c r="D3197" s="4" t="s">
        <v>3293</v>
      </c>
      <c r="E3197" s="4" t="s">
        <v>4056</v>
      </c>
      <c r="F3197" s="4">
        <v>0</v>
      </c>
      <c r="G3197" s="4">
        <v>8.5510259099935305E-3</v>
      </c>
      <c r="H3197" s="4">
        <v>28.207436140175879</v>
      </c>
      <c r="I3197" s="4">
        <v>0.1449533233528256</v>
      </c>
      <c r="J3197" s="4">
        <v>2.3796200915856249</v>
      </c>
      <c r="K3197" s="4">
        <v>4.4947369783723756</v>
      </c>
      <c r="L3197" s="4">
        <v>0.78164660937831032</v>
      </c>
      <c r="M3197" s="4">
        <v>20.17674523900082</v>
      </c>
      <c r="N3197" s="4">
        <v>6.0274324528130174</v>
      </c>
      <c r="O3197" s="4">
        <v>69.854289100118933</v>
      </c>
      <c r="P3197" s="4">
        <v>24.805814118418159</v>
      </c>
      <c r="Q3197" s="4">
        <v>111.04759481374531</v>
      </c>
      <c r="R3197" s="4">
        <v>22.411789716149411</v>
      </c>
      <c r="S3197" s="4">
        <v>227.59668896345599</v>
      </c>
      <c r="T3197" s="4">
        <v>40.782080574524677</v>
      </c>
      <c r="U3197" s="4">
        <v>786.4208340738445</v>
      </c>
      <c r="V3197" s="4">
        <v>14.46488845583383</v>
      </c>
      <c r="W3197" s="4">
        <v>1.798800260578143</v>
      </c>
      <c r="X3197" s="4">
        <v>10264.31440656192</v>
      </c>
      <c r="Y3197" s="4">
        <v>1.094137163035324</v>
      </c>
      <c r="Z3197" s="4">
        <v>9.7837736810920539</v>
      </c>
      <c r="AA3197" s="4">
        <v>179.8852848967</v>
      </c>
      <c r="AB3197" s="4">
        <v>155.0747911428524</v>
      </c>
      <c r="AC3197" s="4"/>
    </row>
    <row r="3198" spans="1:29" hidden="1" x14ac:dyDescent="0.25">
      <c r="A3198" s="4" t="s">
        <v>4142</v>
      </c>
      <c r="B3198" s="4" t="s">
        <v>3936</v>
      </c>
      <c r="C3198" s="4" t="s">
        <v>3286</v>
      </c>
      <c r="D3198" s="4" t="s">
        <v>3294</v>
      </c>
      <c r="E3198" s="4" t="s">
        <v>4056</v>
      </c>
      <c r="F3198" s="4">
        <v>0</v>
      </c>
      <c r="G3198" s="4">
        <v>0.81105831790441052</v>
      </c>
      <c r="H3198" s="4">
        <v>8.3941711045144558</v>
      </c>
      <c r="I3198" s="4">
        <v>0.7340067536097391</v>
      </c>
      <c r="J3198" s="4">
        <v>5.1136006621917183</v>
      </c>
      <c r="K3198" s="4">
        <v>4.9275589009618637</v>
      </c>
      <c r="L3198" s="4">
        <v>0.54299417147856233</v>
      </c>
      <c r="M3198" s="4">
        <v>26.862817236842229</v>
      </c>
      <c r="N3198" s="4">
        <v>12.92960752391887</v>
      </c>
      <c r="O3198" s="4">
        <v>193.66932295779901</v>
      </c>
      <c r="P3198" s="4">
        <v>82.593289051723175</v>
      </c>
      <c r="Q3198" s="4">
        <v>433.98169296161421</v>
      </c>
      <c r="R3198" s="4">
        <v>104.1917203013199</v>
      </c>
      <c r="S3198" s="4">
        <v>1162.410551909803</v>
      </c>
      <c r="T3198" s="4">
        <v>209.69183177509711</v>
      </c>
      <c r="U3198" s="4">
        <v>2797.3729208879558</v>
      </c>
      <c r="V3198" s="4">
        <v>2.880660995897582</v>
      </c>
      <c r="W3198" s="4">
        <v>5.2264330441665257</v>
      </c>
      <c r="X3198" s="4">
        <v>14979.00722380461</v>
      </c>
      <c r="Y3198" s="4">
        <v>5.5581009672039077</v>
      </c>
      <c r="Z3198" s="4">
        <v>93.25104603445395</v>
      </c>
      <c r="AA3198" s="4">
        <v>174.8198447872827</v>
      </c>
      <c r="AB3198" s="4">
        <v>2579.7402433993839</v>
      </c>
      <c r="AC3198" s="4"/>
    </row>
    <row r="3199" spans="1:29" hidden="1" x14ac:dyDescent="0.25">
      <c r="A3199" s="4" t="s">
        <v>4142</v>
      </c>
      <c r="B3199" s="4" t="s">
        <v>3936</v>
      </c>
      <c r="C3199" s="4" t="s">
        <v>3286</v>
      </c>
      <c r="D3199" s="4" t="s">
        <v>3295</v>
      </c>
      <c r="E3199" s="4" t="s">
        <v>4056</v>
      </c>
      <c r="F3199" s="4">
        <v>0</v>
      </c>
      <c r="G3199" s="4">
        <v>1.119975010089776E-2</v>
      </c>
      <c r="H3199" s="4">
        <v>10.89661561075153</v>
      </c>
      <c r="I3199" s="4">
        <v>8.7138386467159823E-2</v>
      </c>
      <c r="J3199" s="4">
        <v>1.041318153073775</v>
      </c>
      <c r="K3199" s="4">
        <v>3.1855585196536031</v>
      </c>
      <c r="L3199" s="4">
        <v>0.41769334541189501</v>
      </c>
      <c r="M3199" s="4">
        <v>20.881529463088221</v>
      </c>
      <c r="N3199" s="4">
        <v>8.0866750300915307</v>
      </c>
      <c r="O3199" s="4">
        <v>107.44706658141391</v>
      </c>
      <c r="P3199" s="4">
        <v>41.530373175099413</v>
      </c>
      <c r="Q3199" s="4">
        <v>202.95771169128179</v>
      </c>
      <c r="R3199" s="4">
        <v>45.177825447539213</v>
      </c>
      <c r="S3199" s="4">
        <v>491.65415624235521</v>
      </c>
      <c r="T3199" s="4">
        <v>87.659490996782267</v>
      </c>
      <c r="U3199" s="4">
        <v>1369.221782542731</v>
      </c>
      <c r="V3199" s="4">
        <v>5.094455762977752</v>
      </c>
      <c r="W3199" s="4">
        <v>3.72580308616801</v>
      </c>
      <c r="X3199" s="4">
        <v>12979.15171673515</v>
      </c>
      <c r="Y3199" s="4">
        <v>3.1286065047822929</v>
      </c>
      <c r="Z3199" s="4">
        <v>29.54017397500132</v>
      </c>
      <c r="AA3199" s="4">
        <v>157.18029916072689</v>
      </c>
      <c r="AB3199" s="4">
        <v>748.70793107112263</v>
      </c>
      <c r="AC3199" s="4"/>
    </row>
    <row r="3200" spans="1:29" hidden="1" x14ac:dyDescent="0.25">
      <c r="A3200" s="4" t="s">
        <v>4142</v>
      </c>
      <c r="B3200" s="4" t="s">
        <v>3936</v>
      </c>
      <c r="C3200" s="4" t="s">
        <v>3286</v>
      </c>
      <c r="D3200" s="4" t="s">
        <v>3296</v>
      </c>
      <c r="E3200" s="4" t="s">
        <v>4056</v>
      </c>
      <c r="F3200" s="4">
        <v>0</v>
      </c>
      <c r="G3200" s="4">
        <v>0.14596754389150929</v>
      </c>
      <c r="H3200" s="4">
        <v>11.5143107167548</v>
      </c>
      <c r="I3200" s="4">
        <v>0.21441441320384311</v>
      </c>
      <c r="J3200" s="4">
        <v>2.231519311575866</v>
      </c>
      <c r="K3200" s="4">
        <v>5.3153101470270814</v>
      </c>
      <c r="L3200" s="4">
        <v>0.39350357037989181</v>
      </c>
      <c r="M3200" s="4">
        <v>29.303847342100461</v>
      </c>
      <c r="N3200" s="4">
        <v>12.125146703713551</v>
      </c>
      <c r="O3200" s="4">
        <v>167.4453457421113</v>
      </c>
      <c r="P3200" s="4">
        <v>65.863766426263382</v>
      </c>
      <c r="Q3200" s="4">
        <v>329.47762682826738</v>
      </c>
      <c r="R3200" s="4">
        <v>74.41457972813231</v>
      </c>
      <c r="S3200" s="4">
        <v>819.01808850055329</v>
      </c>
      <c r="T3200" s="4">
        <v>145.73677395875609</v>
      </c>
      <c r="U3200" s="4">
        <v>2199.238295355809</v>
      </c>
      <c r="V3200" s="4">
        <v>3.8833265793384868</v>
      </c>
      <c r="W3200" s="4">
        <v>6.9524467065886171</v>
      </c>
      <c r="X3200" s="4">
        <v>13100.23323893493</v>
      </c>
      <c r="Y3200" s="4">
        <v>5.7250108178372781</v>
      </c>
      <c r="Z3200" s="4">
        <v>54.775226258980837</v>
      </c>
      <c r="AA3200" s="4">
        <v>226.18741510799339</v>
      </c>
      <c r="AB3200" s="4">
        <v>1377.2077366339211</v>
      </c>
      <c r="AC3200" s="4"/>
    </row>
    <row r="3201" spans="1:29" hidden="1" x14ac:dyDescent="0.25">
      <c r="A3201" s="4" t="s">
        <v>4142</v>
      </c>
      <c r="B3201" s="4" t="s">
        <v>3936</v>
      </c>
      <c r="C3201" s="4" t="s">
        <v>3286</v>
      </c>
      <c r="D3201" s="4" t="s">
        <v>3297</v>
      </c>
      <c r="E3201" s="4" t="s">
        <v>4056</v>
      </c>
      <c r="F3201" s="4">
        <v>0</v>
      </c>
      <c r="G3201" s="4">
        <v>2.0983098737638591E-2</v>
      </c>
      <c r="H3201" s="4">
        <v>8.2215433627550052</v>
      </c>
      <c r="I3201" s="4">
        <v>4.1997508564315833E-2</v>
      </c>
      <c r="J3201" s="4">
        <v>0.76151140067291345</v>
      </c>
      <c r="K3201" s="4">
        <v>2.7308650446861171</v>
      </c>
      <c r="L3201" s="4">
        <v>0.34136792545441552</v>
      </c>
      <c r="M3201" s="4">
        <v>17.59535262327309</v>
      </c>
      <c r="N3201" s="4">
        <v>7.2799130931028557</v>
      </c>
      <c r="O3201" s="4">
        <v>99.342584507117053</v>
      </c>
      <c r="P3201" s="4">
        <v>37.621891735543599</v>
      </c>
      <c r="Q3201" s="4">
        <v>187.67868970472259</v>
      </c>
      <c r="R3201" s="4">
        <v>41.683121749890603</v>
      </c>
      <c r="S3201" s="4">
        <v>461.93654992513058</v>
      </c>
      <c r="T3201" s="4">
        <v>82.86388781705071</v>
      </c>
      <c r="U3201" s="4">
        <v>1264.7417431183071</v>
      </c>
      <c r="V3201" s="4">
        <v>4.5708851483042858</v>
      </c>
      <c r="W3201" s="4">
        <v>3.0964091612661591</v>
      </c>
      <c r="X3201" s="4">
        <v>13159.194255724729</v>
      </c>
      <c r="Y3201" s="4">
        <v>2.80953009053666</v>
      </c>
      <c r="Z3201" s="4">
        <v>26.904186837112519</v>
      </c>
      <c r="AA3201" s="4">
        <v>122.749148550402</v>
      </c>
      <c r="AB3201" s="4">
        <v>683.83880078865252</v>
      </c>
      <c r="AC3201" s="4"/>
    </row>
    <row r="3202" spans="1:29" hidden="1" x14ac:dyDescent="0.25">
      <c r="A3202" s="4" t="s">
        <v>4142</v>
      </c>
      <c r="B3202" s="4" t="s">
        <v>3936</v>
      </c>
      <c r="C3202" s="4" t="s">
        <v>3286</v>
      </c>
      <c r="D3202" s="4" t="s">
        <v>3298</v>
      </c>
      <c r="E3202" s="4" t="s">
        <v>4056</v>
      </c>
      <c r="F3202" s="4">
        <v>0</v>
      </c>
      <c r="G3202" s="4">
        <v>1.282370754832475</v>
      </c>
      <c r="H3202" s="4">
        <v>15.817236940275951</v>
      </c>
      <c r="I3202" s="4">
        <v>0.64348749334752564</v>
      </c>
      <c r="J3202" s="4">
        <v>4.4619961511409159</v>
      </c>
      <c r="K3202" s="4">
        <v>4.8722787938507457</v>
      </c>
      <c r="L3202" s="4">
        <v>0.59259229883076037</v>
      </c>
      <c r="M3202" s="4">
        <v>23.436466105404961</v>
      </c>
      <c r="N3202" s="4">
        <v>9.601970172684263</v>
      </c>
      <c r="O3202" s="4">
        <v>127.19692740307499</v>
      </c>
      <c r="P3202" s="4">
        <v>50.465800285109957</v>
      </c>
      <c r="Q3202" s="4">
        <v>246.43120001140619</v>
      </c>
      <c r="R3202" s="4">
        <v>55.914811713860317</v>
      </c>
      <c r="S3202" s="4">
        <v>622.43639424271294</v>
      </c>
      <c r="T3202" s="4">
        <v>109.61554792373489</v>
      </c>
      <c r="U3202" s="4">
        <v>1658.5663450295269</v>
      </c>
      <c r="V3202" s="4">
        <v>4.7902331801036828</v>
      </c>
      <c r="W3202" s="4">
        <v>4.5188011166157187</v>
      </c>
      <c r="X3202" s="4">
        <v>13364.07449265777</v>
      </c>
      <c r="Y3202" s="4">
        <v>3.8605058733569741</v>
      </c>
      <c r="Z3202" s="4">
        <v>43.434703063161322</v>
      </c>
      <c r="AA3202" s="4">
        <v>208.172450974567</v>
      </c>
      <c r="AB3202" s="4">
        <v>1104.2105204209049</v>
      </c>
      <c r="AC3202" s="4"/>
    </row>
    <row r="3203" spans="1:29" hidden="1" x14ac:dyDescent="0.25">
      <c r="A3203" s="4" t="s">
        <v>4142</v>
      </c>
      <c r="B3203" s="4" t="s">
        <v>3936</v>
      </c>
      <c r="C3203" s="4" t="s">
        <v>3286</v>
      </c>
      <c r="D3203" s="4" t="s">
        <v>3299</v>
      </c>
      <c r="E3203" s="4" t="s">
        <v>4056</v>
      </c>
      <c r="F3203" s="4">
        <v>0</v>
      </c>
      <c r="G3203" s="4">
        <v>0</v>
      </c>
      <c r="H3203" s="4">
        <v>19.249168790373901</v>
      </c>
      <c r="I3203" s="4">
        <v>7.9255787939054356E-2</v>
      </c>
      <c r="J3203" s="4">
        <v>1.13024100537648</v>
      </c>
      <c r="K3203" s="4">
        <v>2.3835222445381632</v>
      </c>
      <c r="L3203" s="4">
        <v>0.31128012825980278</v>
      </c>
      <c r="M3203" s="4">
        <v>13.886439857397381</v>
      </c>
      <c r="N3203" s="4">
        <v>4.7972898679736664</v>
      </c>
      <c r="O3203" s="4">
        <v>59.614774745889058</v>
      </c>
      <c r="P3203" s="4">
        <v>22.122532204755089</v>
      </c>
      <c r="Q3203" s="4">
        <v>100.8301993654396</v>
      </c>
      <c r="R3203" s="4">
        <v>21.721319145985142</v>
      </c>
      <c r="S3203" s="4">
        <v>227.13449492118721</v>
      </c>
      <c r="T3203" s="4">
        <v>40.26871790686679</v>
      </c>
      <c r="U3203" s="4">
        <v>705.8727231262443</v>
      </c>
      <c r="V3203" s="4">
        <v>7.2275744825658297</v>
      </c>
      <c r="W3203" s="4">
        <v>1.940767061991155</v>
      </c>
      <c r="X3203" s="4">
        <v>12810.136944014461</v>
      </c>
      <c r="Y3203" s="4">
        <v>1.278732938335958</v>
      </c>
      <c r="Z3203" s="4">
        <v>11.54250872004447</v>
      </c>
      <c r="AA3203" s="4">
        <v>133.84101003827689</v>
      </c>
      <c r="AB3203" s="4">
        <v>241.8522527593743</v>
      </c>
      <c r="AC3203" s="4"/>
    </row>
    <row r="3204" spans="1:29" hidden="1" x14ac:dyDescent="0.25">
      <c r="A3204" s="4" t="s">
        <v>4142</v>
      </c>
      <c r="B3204" s="4" t="s">
        <v>3936</v>
      </c>
      <c r="C3204" s="4" t="s">
        <v>3286</v>
      </c>
      <c r="D3204" s="4" t="s">
        <v>3300</v>
      </c>
      <c r="E3204" s="4" t="s">
        <v>4056</v>
      </c>
      <c r="F3204" s="4">
        <v>0</v>
      </c>
      <c r="G3204" s="4"/>
      <c r="H3204" s="4"/>
      <c r="I3204" s="4"/>
      <c r="J3204" s="4"/>
      <c r="K3204" s="4">
        <v>5.3936662797681771</v>
      </c>
      <c r="L3204" s="4">
        <v>0.51294130107128277</v>
      </c>
      <c r="M3204" s="4">
        <v>33.937282569818713</v>
      </c>
      <c r="N3204" s="4">
        <v>17.25669375103336</v>
      </c>
      <c r="O3204" s="4">
        <v>271.94287194145357</v>
      </c>
      <c r="P3204" s="4">
        <v>113.7868431942584</v>
      </c>
      <c r="Q3204" s="4">
        <v>604.14166080263556</v>
      </c>
      <c r="R3204" s="4">
        <v>146.51795574984399</v>
      </c>
      <c r="S3204" s="4">
        <v>1670.944262735881</v>
      </c>
      <c r="T3204" s="4">
        <v>296.64932200990307</v>
      </c>
      <c r="U3204" s="4">
        <v>3921.760919159718</v>
      </c>
      <c r="V3204" s="4"/>
      <c r="W3204" s="4">
        <v>11.434038837511141</v>
      </c>
      <c r="X3204" s="4">
        <v>14280.28261167834</v>
      </c>
      <c r="Y3204" s="4">
        <v>10.07634486072563</v>
      </c>
      <c r="Z3204" s="4">
        <v>122.0024038383619</v>
      </c>
      <c r="AA3204" s="4">
        <v>249.9822656412351</v>
      </c>
      <c r="AB3204" s="4">
        <v>3370.7037930386082</v>
      </c>
      <c r="AC3204" s="4"/>
    </row>
    <row r="3205" spans="1:29" hidden="1" x14ac:dyDescent="0.25">
      <c r="A3205" s="4" t="s">
        <v>4142</v>
      </c>
      <c r="B3205" s="4" t="s">
        <v>3936</v>
      </c>
      <c r="C3205" s="4" t="s">
        <v>3286</v>
      </c>
      <c r="D3205" s="4" t="s">
        <v>3301</v>
      </c>
      <c r="E3205" s="4" t="s">
        <v>4056</v>
      </c>
      <c r="F3205" s="4">
        <v>0</v>
      </c>
      <c r="G3205" s="4">
        <v>2.9107960453779859E-4</v>
      </c>
      <c r="H3205" s="4">
        <v>30.2572494988115</v>
      </c>
      <c r="I3205" s="4">
        <v>0.10482510899769119</v>
      </c>
      <c r="J3205" s="4">
        <v>2.4842275060728332</v>
      </c>
      <c r="K3205" s="4">
        <v>4.1287604172000263</v>
      </c>
      <c r="L3205" s="4">
        <v>0.71705986619221085</v>
      </c>
      <c r="M3205" s="4">
        <v>20.316286772789741</v>
      </c>
      <c r="N3205" s="4">
        <v>6.0493161956247121</v>
      </c>
      <c r="O3205" s="4">
        <v>68.376810446585495</v>
      </c>
      <c r="P3205" s="4">
        <v>24.00904347850485</v>
      </c>
      <c r="Q3205" s="4">
        <v>108.3620780615948</v>
      </c>
      <c r="R3205" s="4">
        <v>21.448660150460881</v>
      </c>
      <c r="S3205" s="4">
        <v>220.32895523808239</v>
      </c>
      <c r="T3205" s="4">
        <v>38.570006122102782</v>
      </c>
      <c r="U3205" s="4">
        <v>756.89764066452892</v>
      </c>
      <c r="V3205" s="4">
        <v>12.925874139576701</v>
      </c>
      <c r="W3205" s="4">
        <v>1.313689520950063</v>
      </c>
      <c r="X3205" s="4">
        <v>11350.624929105679</v>
      </c>
      <c r="Y3205" s="4">
        <v>0.67620801663462371</v>
      </c>
      <c r="Z3205" s="4">
        <v>9.1288903365483272</v>
      </c>
      <c r="AA3205" s="4">
        <v>163.89596403797989</v>
      </c>
      <c r="AB3205" s="4">
        <v>138.21988281403699</v>
      </c>
      <c r="AC3205" s="4"/>
    </row>
    <row r="3206" spans="1:29" hidden="1" x14ac:dyDescent="0.25">
      <c r="A3206" s="4" t="s">
        <v>4142</v>
      </c>
      <c r="B3206" s="4" t="s">
        <v>3936</v>
      </c>
      <c r="C3206" s="4" t="s">
        <v>3286</v>
      </c>
      <c r="D3206" s="4" t="s">
        <v>3302</v>
      </c>
      <c r="E3206" s="4" t="s">
        <v>4056</v>
      </c>
      <c r="F3206" s="4">
        <v>0</v>
      </c>
      <c r="G3206" s="4"/>
      <c r="H3206" s="4"/>
      <c r="I3206" s="4"/>
      <c r="J3206" s="4"/>
      <c r="K3206" s="4">
        <v>18.857356113863489</v>
      </c>
      <c r="L3206" s="4">
        <v>2.487005987520102</v>
      </c>
      <c r="M3206" s="4">
        <v>68.77105115170896</v>
      </c>
      <c r="N3206" s="4">
        <v>19.390528730565141</v>
      </c>
      <c r="O3206" s="4">
        <v>206.64641296859139</v>
      </c>
      <c r="P3206" s="4">
        <v>70.759470369922226</v>
      </c>
      <c r="Q3206" s="4">
        <v>300.95949610983831</v>
      </c>
      <c r="R3206" s="4">
        <v>57.912560647287201</v>
      </c>
      <c r="S3206" s="4">
        <v>569.3901407492765</v>
      </c>
      <c r="T3206" s="4">
        <v>97.093106881341683</v>
      </c>
      <c r="U3206" s="4">
        <v>2191.8718565035401</v>
      </c>
      <c r="V3206" s="4"/>
      <c r="W3206" s="4">
        <v>3.427776656004601</v>
      </c>
      <c r="X3206" s="4">
        <v>10277.535167346779</v>
      </c>
      <c r="Y3206" s="4">
        <v>1.4643668313961991</v>
      </c>
      <c r="Z3206" s="4">
        <v>42.873395609364763</v>
      </c>
      <c r="AA3206" s="4">
        <v>843.93559349108932</v>
      </c>
      <c r="AB3206" s="4">
        <v>508.24215567030461</v>
      </c>
      <c r="AC3206" s="4"/>
    </row>
    <row r="3207" spans="1:29" hidden="1" x14ac:dyDescent="0.25">
      <c r="A3207" s="4" t="s">
        <v>4142</v>
      </c>
      <c r="B3207" s="4" t="s">
        <v>3936</v>
      </c>
      <c r="C3207" s="4" t="s">
        <v>3286</v>
      </c>
      <c r="D3207" s="4" t="s">
        <v>3303</v>
      </c>
      <c r="E3207" s="4" t="s">
        <v>4056</v>
      </c>
      <c r="F3207" s="4">
        <v>0</v>
      </c>
      <c r="G3207" s="4">
        <v>0.1422393200554174</v>
      </c>
      <c r="H3207" s="4">
        <v>61.765809031461004</v>
      </c>
      <c r="I3207" s="4">
        <v>0.62723831261895246</v>
      </c>
      <c r="J3207" s="4">
        <v>10.376216698471319</v>
      </c>
      <c r="K3207" s="4">
        <v>12.990844684564131</v>
      </c>
      <c r="L3207" s="4">
        <v>2.4739431684076929</v>
      </c>
      <c r="M3207" s="4">
        <v>47.885669062806421</v>
      </c>
      <c r="N3207" s="4">
        <v>13.81661472738133</v>
      </c>
      <c r="O3207" s="4">
        <v>146.3113231441782</v>
      </c>
      <c r="P3207" s="4">
        <v>49.774113099069773</v>
      </c>
      <c r="Q3207" s="4">
        <v>218.1766976689585</v>
      </c>
      <c r="R3207" s="4">
        <v>42.684278465432918</v>
      </c>
      <c r="S3207" s="4">
        <v>428.16355419657441</v>
      </c>
      <c r="T3207" s="4">
        <v>73.361473816257629</v>
      </c>
      <c r="U3207" s="4">
        <v>1566.458810889756</v>
      </c>
      <c r="V3207" s="4">
        <v>11.14374706070622</v>
      </c>
      <c r="W3207" s="4">
        <v>2.4051726879823629</v>
      </c>
      <c r="X3207" s="4">
        <v>8920.7516119593583</v>
      </c>
      <c r="Y3207" s="4">
        <v>1.0326438369064681</v>
      </c>
      <c r="Z3207" s="4">
        <v>24.418377882964869</v>
      </c>
      <c r="AA3207" s="4">
        <v>534.55069182103682</v>
      </c>
      <c r="AB3207" s="4">
        <v>253.01076143192</v>
      </c>
      <c r="AC3207" s="4"/>
    </row>
    <row r="3208" spans="1:29" hidden="1" x14ac:dyDescent="0.25">
      <c r="A3208" s="4" t="s">
        <v>4142</v>
      </c>
      <c r="B3208" s="4" t="s">
        <v>3936</v>
      </c>
      <c r="C3208" s="4" t="s">
        <v>3286</v>
      </c>
      <c r="D3208" s="4" t="s">
        <v>3304</v>
      </c>
      <c r="E3208" s="4" t="s">
        <v>4056</v>
      </c>
      <c r="F3208" s="4">
        <v>0</v>
      </c>
      <c r="G3208" s="4">
        <v>0.17829851080652021</v>
      </c>
      <c r="H3208" s="4">
        <v>34.397510813112198</v>
      </c>
      <c r="I3208" s="4">
        <v>0.25281436676721858</v>
      </c>
      <c r="J3208" s="4">
        <v>3.476355860299762</v>
      </c>
      <c r="K3208" s="4">
        <v>5.8923505648001999</v>
      </c>
      <c r="L3208" s="4">
        <v>0.88352838343792184</v>
      </c>
      <c r="M3208" s="4">
        <v>27.316484903487211</v>
      </c>
      <c r="N3208" s="4">
        <v>8.7626946390530414</v>
      </c>
      <c r="O3208" s="4">
        <v>100.281291057842</v>
      </c>
      <c r="P3208" s="4">
        <v>35.357526661454649</v>
      </c>
      <c r="Q3208" s="4">
        <v>158.1833127212073</v>
      </c>
      <c r="R3208" s="4">
        <v>31.993371984463799</v>
      </c>
      <c r="S3208" s="4">
        <v>318.22581246375648</v>
      </c>
      <c r="T3208" s="4">
        <v>54.973381822544319</v>
      </c>
      <c r="U3208" s="4">
        <v>1123.856799255926</v>
      </c>
      <c r="V3208" s="4">
        <v>15.272203562468009</v>
      </c>
      <c r="W3208" s="4">
        <v>2.368783665835259</v>
      </c>
      <c r="X3208" s="4">
        <v>10719.95381473686</v>
      </c>
      <c r="Y3208" s="4">
        <v>1.3883388094399129</v>
      </c>
      <c r="Z3208" s="4">
        <v>16.66897940516542</v>
      </c>
      <c r="AA3208" s="4">
        <v>276.02123298036798</v>
      </c>
      <c r="AB3208" s="4">
        <v>275.97438382606401</v>
      </c>
      <c r="AC3208" s="4"/>
    </row>
    <row r="3209" spans="1:29" hidden="1" x14ac:dyDescent="0.25">
      <c r="A3209" s="4" t="s">
        <v>4142</v>
      </c>
      <c r="B3209" s="4" t="s">
        <v>3936</v>
      </c>
      <c r="C3209" s="4" t="s">
        <v>3286</v>
      </c>
      <c r="D3209" s="4" t="s">
        <v>3305</v>
      </c>
      <c r="E3209" s="4" t="s">
        <v>4056</v>
      </c>
      <c r="F3209" s="4">
        <v>1</v>
      </c>
      <c r="G3209" s="4">
        <v>1.682811481502992E-2</v>
      </c>
      <c r="H3209" s="4">
        <v>17.760151323327431</v>
      </c>
      <c r="I3209" s="4">
        <v>0.12154804338679361</v>
      </c>
      <c r="J3209" s="4">
        <v>2.2519149494529151</v>
      </c>
      <c r="K3209" s="4">
        <v>4.0122467855271804</v>
      </c>
      <c r="L3209" s="4">
        <v>0.77470997126586361</v>
      </c>
      <c r="M3209" s="4">
        <v>21.03741217073188</v>
      </c>
      <c r="N3209" s="4">
        <v>6.9852899720298556</v>
      </c>
      <c r="O3209" s="4">
        <v>85.912772258784884</v>
      </c>
      <c r="P3209" s="4">
        <v>31.461835299697562</v>
      </c>
      <c r="Q3209" s="4">
        <v>148.84713704327419</v>
      </c>
      <c r="R3209" s="4">
        <v>30.50398768757675</v>
      </c>
      <c r="S3209" s="4">
        <v>321.06262173864519</v>
      </c>
      <c r="T3209" s="4">
        <v>55.578471759376683</v>
      </c>
      <c r="U3209" s="4">
        <v>1000.608671630637</v>
      </c>
      <c r="V3209" s="4">
        <v>6.5910199301814352</v>
      </c>
      <c r="W3209" s="4">
        <v>2.3235111433836901</v>
      </c>
      <c r="X3209" s="4">
        <v>11491.67595927902</v>
      </c>
      <c r="Y3209" s="4">
        <v>1.3748837606415509</v>
      </c>
      <c r="Z3209" s="4">
        <v>250.20919943961911</v>
      </c>
      <c r="AA3209" s="4">
        <v>216.65865350030401</v>
      </c>
      <c r="AB3209" s="4">
        <v>418.62497525227383</v>
      </c>
      <c r="AC3209" s="4"/>
    </row>
    <row r="3210" spans="1:29" hidden="1" x14ac:dyDescent="0.25">
      <c r="A3210" s="4" t="s">
        <v>4142</v>
      </c>
      <c r="B3210" s="4" t="s">
        <v>3936</v>
      </c>
      <c r="C3210" s="4" t="s">
        <v>3307</v>
      </c>
      <c r="D3210" s="4" t="s">
        <v>3306</v>
      </c>
      <c r="E3210" s="4" t="s">
        <v>4056</v>
      </c>
      <c r="F3210" s="4">
        <v>0</v>
      </c>
      <c r="G3210" s="4"/>
      <c r="H3210" s="4"/>
      <c r="I3210" s="4"/>
      <c r="J3210" s="4"/>
      <c r="K3210" s="4">
        <v>6.2145157638282731</v>
      </c>
      <c r="L3210" s="4">
        <v>0.55382613454887519</v>
      </c>
      <c r="M3210" s="4">
        <v>21.298945000757978</v>
      </c>
      <c r="N3210" s="4">
        <v>7.2877110251945592</v>
      </c>
      <c r="O3210" s="4">
        <v>89.973925508144816</v>
      </c>
      <c r="P3210" s="4">
        <v>33.370246318445567</v>
      </c>
      <c r="Q3210" s="4">
        <v>157.54024708782009</v>
      </c>
      <c r="R3210" s="4">
        <v>33.304645662985067</v>
      </c>
      <c r="S3210" s="4">
        <v>350.63085097329059</v>
      </c>
      <c r="T3210" s="4">
        <v>61.882215967522122</v>
      </c>
      <c r="U3210" s="4">
        <v>1079.010949192482</v>
      </c>
      <c r="V3210" s="4">
        <v>7.6856904313077834</v>
      </c>
      <c r="W3210" s="4">
        <v>2.839481906401681</v>
      </c>
      <c r="X3210" s="4">
        <v>12173.166380354151</v>
      </c>
      <c r="Y3210" s="4">
        <v>2.0286470257536018</v>
      </c>
      <c r="Z3210" s="4">
        <v>17.676033659466171</v>
      </c>
      <c r="AA3210" s="4">
        <v>143.74491408190039</v>
      </c>
      <c r="AB3210" s="4">
        <v>395.22682657071419</v>
      </c>
      <c r="AC3210" s="4"/>
    </row>
    <row r="3211" spans="1:29" hidden="1" x14ac:dyDescent="0.25">
      <c r="A3211" s="4" t="s">
        <v>4142</v>
      </c>
      <c r="B3211" s="4" t="s">
        <v>3936</v>
      </c>
      <c r="C3211" s="4" t="s">
        <v>3307</v>
      </c>
      <c r="D3211" s="4" t="s">
        <v>3308</v>
      </c>
      <c r="E3211" s="4" t="s">
        <v>4056</v>
      </c>
      <c r="F3211" s="4">
        <v>0</v>
      </c>
      <c r="G3211" s="4">
        <v>8.2555623765450448E-2</v>
      </c>
      <c r="H3211" s="4">
        <v>56.303958716322882</v>
      </c>
      <c r="I3211" s="4">
        <v>0.72970998919617269</v>
      </c>
      <c r="J3211" s="4">
        <v>11.52306284246373</v>
      </c>
      <c r="K3211" s="4">
        <v>17.786193841875448</v>
      </c>
      <c r="L3211" s="4">
        <v>2.8845344720005861</v>
      </c>
      <c r="M3211" s="4">
        <v>70.554590307783371</v>
      </c>
      <c r="N3211" s="4">
        <v>20.582224607030469</v>
      </c>
      <c r="O3211" s="4">
        <v>233.69166313114621</v>
      </c>
      <c r="P3211" s="4">
        <v>79.731258817878157</v>
      </c>
      <c r="Q3211" s="4">
        <v>345.27939758919808</v>
      </c>
      <c r="R3211" s="4">
        <v>66.710135698965331</v>
      </c>
      <c r="S3211" s="4">
        <v>658.46535085037965</v>
      </c>
      <c r="T3211" s="4">
        <v>111.31229814949999</v>
      </c>
      <c r="U3211" s="4">
        <v>2525.035146959473</v>
      </c>
      <c r="V3211" s="4">
        <v>10.15537534016287</v>
      </c>
      <c r="W3211" s="4">
        <v>3.3590902127283528</v>
      </c>
      <c r="X3211" s="4">
        <v>10419.617817416331</v>
      </c>
      <c r="Y3211" s="4">
        <v>1.569950029133506</v>
      </c>
      <c r="Z3211" s="4">
        <v>42.184503850513323</v>
      </c>
      <c r="AA3211" s="4">
        <v>915.03237941169834</v>
      </c>
      <c r="AB3211" s="4">
        <v>570.88765383327234</v>
      </c>
      <c r="AC3211" s="4"/>
    </row>
    <row r="3212" spans="1:29" hidden="1" x14ac:dyDescent="0.25">
      <c r="A3212" s="4" t="s">
        <v>4142</v>
      </c>
      <c r="B3212" s="4" t="s">
        <v>3936</v>
      </c>
      <c r="C3212" s="4" t="s">
        <v>3307</v>
      </c>
      <c r="D3212" s="4" t="s">
        <v>3309</v>
      </c>
      <c r="E3212" s="4" t="s">
        <v>4056</v>
      </c>
      <c r="F3212" s="4">
        <v>0</v>
      </c>
      <c r="G3212" s="4">
        <v>0.53801420605835615</v>
      </c>
      <c r="H3212" s="4">
        <v>18.006194772555251</v>
      </c>
      <c r="I3212" s="4">
        <v>0.6367411152903053</v>
      </c>
      <c r="J3212" s="4">
        <v>4.3762748003790426</v>
      </c>
      <c r="K3212" s="4">
        <v>5.4041280553026834</v>
      </c>
      <c r="L3212" s="4">
        <v>0.55169103635133698</v>
      </c>
      <c r="M3212" s="4">
        <v>25.401391244785529</v>
      </c>
      <c r="N3212" s="4">
        <v>10.02719631219046</v>
      </c>
      <c r="O3212" s="4">
        <v>136.0266423872929</v>
      </c>
      <c r="P3212" s="4">
        <v>53.362977308916768</v>
      </c>
      <c r="Q3212" s="4">
        <v>270.90377301899758</v>
      </c>
      <c r="R3212" s="4">
        <v>61.882100653318552</v>
      </c>
      <c r="S3212" s="4">
        <v>681.13109261253942</v>
      </c>
      <c r="T3212" s="4">
        <v>120.5020399128498</v>
      </c>
      <c r="U3212" s="4">
        <v>1775.738920076828</v>
      </c>
      <c r="V3212" s="4">
        <v>6.7565750093140844</v>
      </c>
      <c r="W3212" s="4">
        <v>5.4916600975487384</v>
      </c>
      <c r="X3212" s="4">
        <v>13143.733626008639</v>
      </c>
      <c r="Y3212" s="4">
        <v>5.1124296027650358</v>
      </c>
      <c r="Z3212" s="4">
        <v>59.282302343588732</v>
      </c>
      <c r="AA3212" s="4">
        <v>298.32951703142129</v>
      </c>
      <c r="AB3212" s="4">
        <v>1563.719044297864</v>
      </c>
      <c r="AC3212" s="4"/>
    </row>
    <row r="3213" spans="1:29" hidden="1" x14ac:dyDescent="0.25">
      <c r="A3213" s="4" t="s">
        <v>4142</v>
      </c>
      <c r="B3213" s="4" t="s">
        <v>3936</v>
      </c>
      <c r="C3213" s="4" t="s">
        <v>3307</v>
      </c>
      <c r="D3213" s="4" t="s">
        <v>3310</v>
      </c>
      <c r="E3213" s="4" t="s">
        <v>4056</v>
      </c>
      <c r="F3213" s="4">
        <v>0</v>
      </c>
      <c r="G3213" s="4">
        <v>2.89538068723524E-3</v>
      </c>
      <c r="H3213" s="4">
        <v>14.18703436844384</v>
      </c>
      <c r="I3213" s="4">
        <v>6.9979806862779381E-2</v>
      </c>
      <c r="J3213" s="4">
        <v>1.558549099015873</v>
      </c>
      <c r="K3213" s="4">
        <v>3.716334615753957</v>
      </c>
      <c r="L3213" s="4">
        <v>0.4191528459054879</v>
      </c>
      <c r="M3213" s="4">
        <v>24.656073639200759</v>
      </c>
      <c r="N3213" s="4">
        <v>9.1382438223738873</v>
      </c>
      <c r="O3213" s="4">
        <v>120.0412965640124</v>
      </c>
      <c r="P3213" s="4">
        <v>43.785312675286399</v>
      </c>
      <c r="Q3213" s="4">
        <v>207.47529574120171</v>
      </c>
      <c r="R3213" s="4">
        <v>43.888829349138042</v>
      </c>
      <c r="S3213" s="4">
        <v>462.86198773102188</v>
      </c>
      <c r="T3213" s="4">
        <v>82.041721328210755</v>
      </c>
      <c r="U3213" s="4">
        <v>1428.1880253409679</v>
      </c>
      <c r="V3213" s="4">
        <v>6.5793806147754346</v>
      </c>
      <c r="W3213" s="4">
        <v>3.5630702960257641</v>
      </c>
      <c r="X3213" s="4">
        <v>12172.971859761239</v>
      </c>
      <c r="Y3213" s="4">
        <v>2.8067673514041118</v>
      </c>
      <c r="Z3213" s="4">
        <v>32.731455133635812</v>
      </c>
      <c r="AA3213" s="4">
        <v>232.31346418975571</v>
      </c>
      <c r="AB3213" s="4">
        <v>803.3162657317614</v>
      </c>
      <c r="AC3213" s="4"/>
    </row>
    <row r="3214" spans="1:29" hidden="1" x14ac:dyDescent="0.25">
      <c r="A3214" s="4" t="s">
        <v>4142</v>
      </c>
      <c r="B3214" s="4" t="s">
        <v>3936</v>
      </c>
      <c r="C3214" s="4" t="s">
        <v>3307</v>
      </c>
      <c r="D3214" s="4" t="s">
        <v>3311</v>
      </c>
      <c r="E3214" s="4" t="s">
        <v>4056</v>
      </c>
      <c r="F3214" s="4">
        <v>0</v>
      </c>
      <c r="G3214" s="4"/>
      <c r="H3214" s="4"/>
      <c r="I3214" s="4"/>
      <c r="J3214" s="4"/>
      <c r="K3214" s="4">
        <v>6.5179389604178732</v>
      </c>
      <c r="L3214" s="4">
        <v>0.60029767164209158</v>
      </c>
      <c r="M3214" s="4">
        <v>30.173215739969621</v>
      </c>
      <c r="N3214" s="4">
        <v>11.979325580283611</v>
      </c>
      <c r="O3214" s="4">
        <v>158.77214974379359</v>
      </c>
      <c r="P3214" s="4">
        <v>58.659880329533983</v>
      </c>
      <c r="Q3214" s="4">
        <v>283.23602042532639</v>
      </c>
      <c r="R3214" s="4">
        <v>61.912954466590072</v>
      </c>
      <c r="S3214" s="4">
        <v>663.16001949607403</v>
      </c>
      <c r="T3214" s="4">
        <v>115.3086057909678</v>
      </c>
      <c r="U3214" s="4">
        <v>1929.614063064349</v>
      </c>
      <c r="V3214" s="4">
        <v>4.4371354230746594</v>
      </c>
      <c r="W3214" s="4">
        <v>6.9699372392729648</v>
      </c>
      <c r="X3214" s="4">
        <v>12397.335632826729</v>
      </c>
      <c r="Y3214" s="4">
        <v>5.0668092982205764</v>
      </c>
      <c r="Z3214" s="4">
        <v>60.494075568271889</v>
      </c>
      <c r="AA3214" s="4">
        <v>362.72247901585428</v>
      </c>
      <c r="AB3214" s="4">
        <v>1567.9488869277441</v>
      </c>
      <c r="AC3214" s="4"/>
    </row>
    <row r="3215" spans="1:29" hidden="1" x14ac:dyDescent="0.25">
      <c r="A3215" s="4" t="s">
        <v>4142</v>
      </c>
      <c r="B3215" s="4" t="s">
        <v>3936</v>
      </c>
      <c r="C3215" s="4" t="s">
        <v>3307</v>
      </c>
      <c r="D3215" s="4" t="s">
        <v>3312</v>
      </c>
      <c r="E3215" s="4" t="s">
        <v>4056</v>
      </c>
      <c r="F3215" s="4">
        <v>0</v>
      </c>
      <c r="G3215" s="4">
        <v>3.204484558250182E-2</v>
      </c>
      <c r="H3215" s="4">
        <v>20.05330647064774</v>
      </c>
      <c r="I3215" s="4">
        <v>0.1356568116580813</v>
      </c>
      <c r="J3215" s="4">
        <v>1.628843743188211</v>
      </c>
      <c r="K3215" s="4">
        <v>2.9885002424175449</v>
      </c>
      <c r="L3215" s="4">
        <v>0.32745672200459341</v>
      </c>
      <c r="M3215" s="4">
        <v>16.392147050129459</v>
      </c>
      <c r="N3215" s="4">
        <v>5.8154613990179476</v>
      </c>
      <c r="O3215" s="4">
        <v>73.128202957809535</v>
      </c>
      <c r="P3215" s="4">
        <v>26.157854285155452</v>
      </c>
      <c r="Q3215" s="4">
        <v>125.4072462962894</v>
      </c>
      <c r="R3215" s="4">
        <v>25.804647406854361</v>
      </c>
      <c r="S3215" s="4">
        <v>274.65628224445942</v>
      </c>
      <c r="T3215" s="4">
        <v>47.905338807729343</v>
      </c>
      <c r="U3215" s="4">
        <v>858.16800673300168</v>
      </c>
      <c r="V3215" s="4">
        <v>8.6248444842383929</v>
      </c>
      <c r="W3215" s="4">
        <v>2.952311534499688</v>
      </c>
      <c r="X3215" s="4">
        <v>12044.145982202759</v>
      </c>
      <c r="Y3215" s="4">
        <v>1.823697194587127</v>
      </c>
      <c r="Z3215" s="4">
        <v>17.151201320090639</v>
      </c>
      <c r="AA3215" s="4">
        <v>176.93406599538039</v>
      </c>
      <c r="AB3215" s="4">
        <v>370.62002312516978</v>
      </c>
      <c r="AC3215" s="4"/>
    </row>
    <row r="3216" spans="1:29" hidden="1" x14ac:dyDescent="0.25">
      <c r="A3216" s="4" t="s">
        <v>4142</v>
      </c>
      <c r="B3216" s="4" t="s">
        <v>3936</v>
      </c>
      <c r="C3216" s="4" t="s">
        <v>3307</v>
      </c>
      <c r="D3216" s="4" t="s">
        <v>3313</v>
      </c>
      <c r="E3216" s="4" t="s">
        <v>4056</v>
      </c>
      <c r="F3216" s="4">
        <v>0</v>
      </c>
      <c r="G3216" s="4">
        <v>0</v>
      </c>
      <c r="H3216" s="4">
        <v>21.595622598199931</v>
      </c>
      <c r="I3216" s="4">
        <v>8.3827755938108012E-2</v>
      </c>
      <c r="J3216" s="4">
        <v>1.660510740187521</v>
      </c>
      <c r="K3216" s="4">
        <v>4.3326440612757082</v>
      </c>
      <c r="L3216" s="4">
        <v>0.48054604944402379</v>
      </c>
      <c r="M3216" s="4">
        <v>23.432659502984521</v>
      </c>
      <c r="N3216" s="4">
        <v>8.3687536798745956</v>
      </c>
      <c r="O3216" s="4">
        <v>101.5337115409336</v>
      </c>
      <c r="P3216" s="4">
        <v>37.517616117770928</v>
      </c>
      <c r="Q3216" s="4">
        <v>173.8426951893565</v>
      </c>
      <c r="R3216" s="4">
        <v>36.754622687622273</v>
      </c>
      <c r="S3216" s="4">
        <v>379.36815308573028</v>
      </c>
      <c r="T3216" s="4">
        <v>67.153252778272886</v>
      </c>
      <c r="U3216" s="4">
        <v>1207.1502324574681</v>
      </c>
      <c r="V3216" s="4">
        <v>7.2927728475940947</v>
      </c>
      <c r="W3216" s="4">
        <v>3.514875368299089</v>
      </c>
      <c r="X3216" s="4">
        <v>11803.8459571937</v>
      </c>
      <c r="Y3216" s="4">
        <v>2.35365449164716</v>
      </c>
      <c r="Z3216" s="4">
        <v>21.751442640315432</v>
      </c>
      <c r="AA3216" s="4">
        <v>226.48048543928661</v>
      </c>
      <c r="AB3216" s="4">
        <v>455.38470926627389</v>
      </c>
      <c r="AC3216" s="4"/>
    </row>
    <row r="3217" spans="1:29" hidden="1" x14ac:dyDescent="0.25">
      <c r="A3217" s="4" t="s">
        <v>4142</v>
      </c>
      <c r="B3217" s="4" t="s">
        <v>3936</v>
      </c>
      <c r="C3217" s="4" t="s">
        <v>3307</v>
      </c>
      <c r="D3217" s="4" t="s">
        <v>3314</v>
      </c>
      <c r="E3217" s="4" t="s">
        <v>4056</v>
      </c>
      <c r="F3217" s="4">
        <v>0</v>
      </c>
      <c r="G3217" s="4">
        <v>1.8138070594739071</v>
      </c>
      <c r="H3217" s="4">
        <v>18.426523904359591</v>
      </c>
      <c r="I3217" s="4">
        <v>2.180178179916453</v>
      </c>
      <c r="J3217" s="4">
        <v>13.020941077281581</v>
      </c>
      <c r="K3217" s="4">
        <v>11.387789112478931</v>
      </c>
      <c r="L3217" s="4">
        <v>1.563926165000346</v>
      </c>
      <c r="M3217" s="4">
        <v>43.501157844282737</v>
      </c>
      <c r="N3217" s="4">
        <v>20.428817804984789</v>
      </c>
      <c r="O3217" s="4">
        <v>303.82703953390222</v>
      </c>
      <c r="P3217" s="4">
        <v>125.2151341433691</v>
      </c>
      <c r="Q3217" s="4">
        <v>662.62434770534276</v>
      </c>
      <c r="R3217" s="4">
        <v>155.16272292164149</v>
      </c>
      <c r="S3217" s="4">
        <v>1724.384895988411</v>
      </c>
      <c r="T3217" s="4">
        <v>300.04257505241321</v>
      </c>
      <c r="U3217" s="4">
        <v>4312.0857597105796</v>
      </c>
      <c r="V3217" s="4">
        <v>4.0541546626072318</v>
      </c>
      <c r="W3217" s="4">
        <v>13.343703733552459</v>
      </c>
      <c r="X3217" s="4">
        <v>14877.42005040876</v>
      </c>
      <c r="Y3217" s="4">
        <v>12.04454577737104</v>
      </c>
      <c r="Z3217" s="4">
        <v>173.83118469665919</v>
      </c>
      <c r="AA3217" s="4">
        <v>334.65229852350348</v>
      </c>
      <c r="AB3217" s="4">
        <v>4679.4248823423686</v>
      </c>
      <c r="AC3217" s="4"/>
    </row>
    <row r="3218" spans="1:29" hidden="1" x14ac:dyDescent="0.25">
      <c r="A3218" s="4" t="s">
        <v>4142</v>
      </c>
      <c r="B3218" s="4" t="s">
        <v>3936</v>
      </c>
      <c r="C3218" s="4" t="s">
        <v>3307</v>
      </c>
      <c r="D3218" s="4" t="s">
        <v>3315</v>
      </c>
      <c r="E3218" s="4" t="s">
        <v>4056</v>
      </c>
      <c r="F3218" s="4">
        <v>0</v>
      </c>
      <c r="G3218" s="4">
        <v>0</v>
      </c>
      <c r="H3218" s="4">
        <v>12.067774822580461</v>
      </c>
      <c r="I3218" s="4">
        <v>5.8254576833326112E-2</v>
      </c>
      <c r="J3218" s="4">
        <v>0.93565783766175448</v>
      </c>
      <c r="K3218" s="4">
        <v>3.4469104868812379</v>
      </c>
      <c r="L3218" s="4">
        <v>0.50709769845676078</v>
      </c>
      <c r="M3218" s="4">
        <v>22.492368910310041</v>
      </c>
      <c r="N3218" s="4">
        <v>9.3036569839122016</v>
      </c>
      <c r="O3218" s="4">
        <v>122.16177583240341</v>
      </c>
      <c r="P3218" s="4">
        <v>47.761439108791443</v>
      </c>
      <c r="Q3218" s="4">
        <v>237.23515213988239</v>
      </c>
      <c r="R3218" s="4">
        <v>53.029611254552307</v>
      </c>
      <c r="S3218" s="4">
        <v>575.2885723078731</v>
      </c>
      <c r="T3218" s="4">
        <v>102.0124112924025</v>
      </c>
      <c r="U3218" s="4">
        <v>1571.9196590473521</v>
      </c>
      <c r="V3218" s="4">
        <v>2.9783902511879359</v>
      </c>
      <c r="W3218" s="4">
        <v>2.8276585781856691</v>
      </c>
      <c r="X3218" s="4">
        <v>13910.79426102576</v>
      </c>
      <c r="Y3218" s="4">
        <v>2.5566188035011108</v>
      </c>
      <c r="Z3218" s="4">
        <v>33.478078374337748</v>
      </c>
      <c r="AA3218" s="4">
        <v>161.75772460628741</v>
      </c>
      <c r="AB3218" s="4">
        <v>898.87828807756375</v>
      </c>
      <c r="AC3218" s="4"/>
    </row>
    <row r="3219" spans="1:29" hidden="1" x14ac:dyDescent="0.25">
      <c r="A3219" s="4" t="s">
        <v>4142</v>
      </c>
      <c r="B3219" s="4" t="s">
        <v>3936</v>
      </c>
      <c r="C3219" s="4" t="s">
        <v>3307</v>
      </c>
      <c r="D3219" s="4" t="s">
        <v>3316</v>
      </c>
      <c r="E3219" s="4" t="s">
        <v>4056</v>
      </c>
      <c r="F3219" s="4">
        <v>0</v>
      </c>
      <c r="G3219" s="4">
        <v>2.7241259847170238</v>
      </c>
      <c r="H3219" s="4">
        <v>28.084872593752451</v>
      </c>
      <c r="I3219" s="4">
        <v>2.67116859727988</v>
      </c>
      <c r="J3219" s="4">
        <v>21.500199893338621</v>
      </c>
      <c r="K3219" s="4">
        <v>14.994481056330329</v>
      </c>
      <c r="L3219" s="4">
        <v>1.5892972655786579</v>
      </c>
      <c r="M3219" s="4">
        <v>52.267443448091463</v>
      </c>
      <c r="N3219" s="4">
        <v>18.762850767743728</v>
      </c>
      <c r="O3219" s="4">
        <v>241.189912332083</v>
      </c>
      <c r="P3219" s="4">
        <v>89.626015033745375</v>
      </c>
      <c r="Q3219" s="4">
        <v>438.33682325086551</v>
      </c>
      <c r="R3219" s="4">
        <v>97.338170577042703</v>
      </c>
      <c r="S3219" s="4">
        <v>1055.540441251828</v>
      </c>
      <c r="T3219" s="4">
        <v>182.1326188585694</v>
      </c>
      <c r="U3219" s="4">
        <v>3030.5476328736049</v>
      </c>
      <c r="V3219" s="4">
        <v>13.24962706296377</v>
      </c>
      <c r="W3219" s="4">
        <v>7.8899340084977254</v>
      </c>
      <c r="X3219" s="4">
        <v>13739.58781962164</v>
      </c>
      <c r="Y3219" s="4">
        <v>6.4833993021615273</v>
      </c>
      <c r="Z3219" s="4">
        <v>109.82335391715699</v>
      </c>
      <c r="AA3219" s="4">
        <v>504.02496881927982</v>
      </c>
      <c r="AB3219" s="4">
        <v>2955.3444422578432</v>
      </c>
      <c r="AC3219" s="4"/>
    </row>
    <row r="3220" spans="1:29" hidden="1" x14ac:dyDescent="0.25">
      <c r="A3220" s="4" t="s">
        <v>4142</v>
      </c>
      <c r="B3220" s="4" t="s">
        <v>3936</v>
      </c>
      <c r="C3220" s="4" t="s">
        <v>3307</v>
      </c>
      <c r="D3220" s="4" t="s">
        <v>3317</v>
      </c>
      <c r="E3220" s="4" t="s">
        <v>4056</v>
      </c>
      <c r="F3220" s="4">
        <v>0</v>
      </c>
      <c r="G3220" s="4">
        <v>1.712300705634459E-3</v>
      </c>
      <c r="H3220" s="4">
        <v>4.7778864604104347</v>
      </c>
      <c r="I3220" s="4">
        <v>8.2827710737759311E-2</v>
      </c>
      <c r="J3220" s="4">
        <v>0.99896628060280224</v>
      </c>
      <c r="K3220" s="4">
        <v>2.4709812980214552</v>
      </c>
      <c r="L3220" s="4">
        <v>0.3275198325291549</v>
      </c>
      <c r="M3220" s="4">
        <v>18.431804308588099</v>
      </c>
      <c r="N3220" s="4">
        <v>8.0280431565911137</v>
      </c>
      <c r="O3220" s="4">
        <v>114.7422250174173</v>
      </c>
      <c r="P3220" s="4">
        <v>47.43310785499429</v>
      </c>
      <c r="Q3220" s="4">
        <v>240.9734154600666</v>
      </c>
      <c r="R3220" s="4">
        <v>55.9733743365802</v>
      </c>
      <c r="S3220" s="4">
        <v>620.93753910024282</v>
      </c>
      <c r="T3220" s="4">
        <v>113.2656706299797</v>
      </c>
      <c r="U3220" s="4">
        <v>1581.0095190101461</v>
      </c>
      <c r="V3220" s="4">
        <v>2.9188329002191828</v>
      </c>
      <c r="W3220" s="4">
        <v>2.634105441969822</v>
      </c>
      <c r="X3220" s="4">
        <v>13610.87659709643</v>
      </c>
      <c r="Y3220" s="4">
        <v>2.8356980372673979</v>
      </c>
      <c r="Z3220" s="4">
        <v>30.64482194004961</v>
      </c>
      <c r="AA3220" s="4">
        <v>94.787202365090678</v>
      </c>
      <c r="AB3220" s="4">
        <v>840.80826735589483</v>
      </c>
      <c r="AC3220" s="4"/>
    </row>
    <row r="3221" spans="1:29" hidden="1" x14ac:dyDescent="0.25">
      <c r="A3221" s="4" t="s">
        <v>4142</v>
      </c>
      <c r="B3221" s="4" t="s">
        <v>3936</v>
      </c>
      <c r="C3221" s="4" t="s">
        <v>3307</v>
      </c>
      <c r="D3221" s="4" t="s">
        <v>3318</v>
      </c>
      <c r="E3221" s="4" t="s">
        <v>4056</v>
      </c>
      <c r="F3221" s="4">
        <v>0</v>
      </c>
      <c r="G3221" s="4">
        <v>9.5104922177471851E-2</v>
      </c>
      <c r="H3221" s="4">
        <v>32.828201448785549</v>
      </c>
      <c r="I3221" s="4">
        <v>0.35410365825856438</v>
      </c>
      <c r="J3221" s="4">
        <v>4.534704443373923</v>
      </c>
      <c r="K3221" s="4">
        <v>7.5460372081697038</v>
      </c>
      <c r="L3221" s="4">
        <v>1.2076125327410201</v>
      </c>
      <c r="M3221" s="4">
        <v>29.330308605823031</v>
      </c>
      <c r="N3221" s="4">
        <v>8.1922426819293133</v>
      </c>
      <c r="O3221" s="4">
        <v>88.123934789976246</v>
      </c>
      <c r="P3221" s="4">
        <v>30.69184683298079</v>
      </c>
      <c r="Q3221" s="4">
        <v>132.47784283083891</v>
      </c>
      <c r="R3221" s="4">
        <v>26.601909842523199</v>
      </c>
      <c r="S3221" s="4">
        <v>266.22161010208117</v>
      </c>
      <c r="T3221" s="4">
        <v>46.323807910599008</v>
      </c>
      <c r="U3221" s="4">
        <v>957.06297225088099</v>
      </c>
      <c r="V3221" s="4">
        <v>15.76434513466363</v>
      </c>
      <c r="W3221" s="4">
        <v>1.5984979433302631</v>
      </c>
      <c r="X3221" s="4">
        <v>10231.556376476079</v>
      </c>
      <c r="Y3221" s="4">
        <v>0.94936648215294051</v>
      </c>
      <c r="Z3221" s="4">
        <v>12.27812789987304</v>
      </c>
      <c r="AA3221" s="4">
        <v>250.77053394293981</v>
      </c>
      <c r="AB3221" s="4">
        <v>185.6870405953685</v>
      </c>
      <c r="AC3221" s="4"/>
    </row>
    <row r="3222" spans="1:29" hidden="1" x14ac:dyDescent="0.25">
      <c r="A3222" s="4" t="s">
        <v>4142</v>
      </c>
      <c r="B3222" s="4" t="s">
        <v>3936</v>
      </c>
      <c r="C3222" s="4" t="s">
        <v>3307</v>
      </c>
      <c r="D3222" s="4" t="s">
        <v>3319</v>
      </c>
      <c r="E3222" s="4" t="s">
        <v>4056</v>
      </c>
      <c r="F3222" s="4">
        <v>0</v>
      </c>
      <c r="G3222" s="4">
        <v>0.1356484024547118</v>
      </c>
      <c r="H3222" s="4">
        <v>71.495840921736217</v>
      </c>
      <c r="I3222" s="4">
        <v>1.2142441087204181</v>
      </c>
      <c r="J3222" s="4">
        <v>17.12994723199828</v>
      </c>
      <c r="K3222" s="4">
        <v>18.278160821758782</v>
      </c>
      <c r="L3222" s="4">
        <v>4.2945830286174997</v>
      </c>
      <c r="M3222" s="4">
        <v>51.324724442628913</v>
      </c>
      <c r="N3222" s="4">
        <v>13.47597615789277</v>
      </c>
      <c r="O3222" s="4">
        <v>138.5315454694896</v>
      </c>
      <c r="P3222" s="4">
        <v>46.159519681454938</v>
      </c>
      <c r="Q3222" s="4">
        <v>195.21801046087111</v>
      </c>
      <c r="R3222" s="4">
        <v>38.197939076505662</v>
      </c>
      <c r="S3222" s="4">
        <v>378.66656307415587</v>
      </c>
      <c r="T3222" s="4">
        <v>65.726763639868395</v>
      </c>
      <c r="U3222" s="4">
        <v>1456.2994320991929</v>
      </c>
      <c r="V3222" s="4">
        <v>20.602573506912989</v>
      </c>
      <c r="W3222" s="4">
        <v>1.6541825125558041</v>
      </c>
      <c r="X3222" s="4">
        <v>9899.1493895229269</v>
      </c>
      <c r="Y3222" s="4">
        <v>0.84418721385104734</v>
      </c>
      <c r="Z3222" s="4">
        <v>25.021662813571659</v>
      </c>
      <c r="AA3222" s="4">
        <v>648.15615241326998</v>
      </c>
      <c r="AB3222" s="4">
        <v>253.11745706288039</v>
      </c>
      <c r="AC3222" s="4"/>
    </row>
    <row r="3223" spans="1:29" hidden="1" x14ac:dyDescent="0.25">
      <c r="A3223" s="4" t="s">
        <v>4142</v>
      </c>
      <c r="B3223" s="4" t="s">
        <v>3936</v>
      </c>
      <c r="C3223" s="4" t="s">
        <v>3307</v>
      </c>
      <c r="D3223" s="4" t="s">
        <v>3320</v>
      </c>
      <c r="E3223" s="4" t="s">
        <v>4056</v>
      </c>
      <c r="F3223" s="4">
        <v>0</v>
      </c>
      <c r="G3223" s="4">
        <v>4.6379315733994939E-2</v>
      </c>
      <c r="H3223" s="4">
        <v>18.296370541329569</v>
      </c>
      <c r="I3223" s="4">
        <v>6.5737967495798175E-2</v>
      </c>
      <c r="J3223" s="4">
        <v>1.6128426393522199</v>
      </c>
      <c r="K3223" s="4">
        <v>4.095755791236698</v>
      </c>
      <c r="L3223" s="4">
        <v>0.41013697541347338</v>
      </c>
      <c r="M3223" s="4">
        <v>21.290234250734041</v>
      </c>
      <c r="N3223" s="4">
        <v>7.2796532678255144</v>
      </c>
      <c r="O3223" s="4">
        <v>86.956448948008713</v>
      </c>
      <c r="P3223" s="4">
        <v>31.14677987022953</v>
      </c>
      <c r="Q3223" s="4">
        <v>142.84886614169849</v>
      </c>
      <c r="R3223" s="4">
        <v>29.829813209645739</v>
      </c>
      <c r="S3223" s="4">
        <v>303.51369700098081</v>
      </c>
      <c r="T3223" s="4">
        <v>53.127119833756844</v>
      </c>
      <c r="U3223" s="4">
        <v>1005.944890515534</v>
      </c>
      <c r="V3223" s="4">
        <v>9.1295449629853618</v>
      </c>
      <c r="W3223" s="4">
        <v>2.4792622393647088</v>
      </c>
      <c r="X3223" s="4">
        <v>11801.345006970319</v>
      </c>
      <c r="Y3223" s="4">
        <v>1.6960595732563519</v>
      </c>
      <c r="Z3223" s="4">
        <v>20.719622430116189</v>
      </c>
      <c r="AA3223" s="4">
        <v>196.3159452175683</v>
      </c>
      <c r="AB3223" s="4">
        <v>436.95601017018743</v>
      </c>
      <c r="AC3223" s="4"/>
    </row>
    <row r="3224" spans="1:29" hidden="1" x14ac:dyDescent="0.25">
      <c r="A3224" s="4" t="s">
        <v>4142</v>
      </c>
      <c r="B3224" s="4" t="s">
        <v>3936</v>
      </c>
      <c r="C3224" s="4" t="s">
        <v>3307</v>
      </c>
      <c r="D3224" s="4" t="s">
        <v>3321</v>
      </c>
      <c r="E3224" s="4" t="s">
        <v>4056</v>
      </c>
      <c r="F3224" s="4">
        <v>0</v>
      </c>
      <c r="G3224" s="4">
        <v>6.5839926576792447E-3</v>
      </c>
      <c r="H3224" s="4">
        <v>13.0506587230827</v>
      </c>
      <c r="I3224" s="4">
        <v>4.2147379791357679E-2</v>
      </c>
      <c r="J3224" s="4">
        <v>0.87231859080769625</v>
      </c>
      <c r="K3224" s="4">
        <v>3.156846339613768</v>
      </c>
      <c r="L3224" s="4">
        <v>0.27867828093046559</v>
      </c>
      <c r="M3224" s="4">
        <v>18.920222071281909</v>
      </c>
      <c r="N3224" s="4">
        <v>7.3949540242049592</v>
      </c>
      <c r="O3224" s="4">
        <v>97.765603295631522</v>
      </c>
      <c r="P3224" s="4">
        <v>37.891889749559411</v>
      </c>
      <c r="Q3224" s="4">
        <v>182.94817030939069</v>
      </c>
      <c r="R3224" s="4">
        <v>40.100615264374007</v>
      </c>
      <c r="S3224" s="4">
        <v>420.99514215479559</v>
      </c>
      <c r="T3224" s="4">
        <v>75.670856138654429</v>
      </c>
      <c r="U3224" s="4">
        <v>1234.2795032521931</v>
      </c>
      <c r="V3224" s="4">
        <v>4.5738866315337043</v>
      </c>
      <c r="W3224" s="4">
        <v>3.2256595691219769</v>
      </c>
      <c r="X3224" s="4">
        <v>13061.425883826199</v>
      </c>
      <c r="Y3224" s="4">
        <v>3.0503003487604139</v>
      </c>
      <c r="Z3224" s="4">
        <v>25.23619745389588</v>
      </c>
      <c r="AA3224" s="4">
        <v>158.30767462175581</v>
      </c>
      <c r="AB3224" s="4">
        <v>636.45016892153239</v>
      </c>
      <c r="AC3224" s="4"/>
    </row>
    <row r="3225" spans="1:29" hidden="1" x14ac:dyDescent="0.25">
      <c r="A3225" s="4" t="s">
        <v>4142</v>
      </c>
      <c r="B3225" s="4" t="s">
        <v>3936</v>
      </c>
      <c r="C3225" s="4" t="s">
        <v>3307</v>
      </c>
      <c r="D3225" s="4" t="s">
        <v>3322</v>
      </c>
      <c r="E3225" s="4" t="s">
        <v>4056</v>
      </c>
      <c r="F3225" s="4">
        <v>0</v>
      </c>
      <c r="G3225" s="4">
        <v>0.1114316907970728</v>
      </c>
      <c r="H3225" s="4">
        <v>38.347557731262512</v>
      </c>
      <c r="I3225" s="4">
        <v>0.77929790690875</v>
      </c>
      <c r="J3225" s="4">
        <v>11.18608552198997</v>
      </c>
      <c r="K3225" s="4">
        <v>14.952043453077261</v>
      </c>
      <c r="L3225" s="4">
        <v>2.960152255704247</v>
      </c>
      <c r="M3225" s="4">
        <v>63.554778392706837</v>
      </c>
      <c r="N3225" s="4">
        <v>18.14545123551888</v>
      </c>
      <c r="O3225" s="4">
        <v>197.52517345931659</v>
      </c>
      <c r="P3225" s="4">
        <v>65.487392308190422</v>
      </c>
      <c r="Q3225" s="4">
        <v>275.04902911038681</v>
      </c>
      <c r="R3225" s="4">
        <v>51.438634549493649</v>
      </c>
      <c r="S3225" s="4">
        <v>501.48902182654513</v>
      </c>
      <c r="T3225" s="4">
        <v>84.318582804798694</v>
      </c>
      <c r="U3225" s="4">
        <v>2049.5785124895378</v>
      </c>
      <c r="V3225" s="4">
        <v>16.53560972475956</v>
      </c>
      <c r="W3225" s="4">
        <v>1.645215109771633</v>
      </c>
      <c r="X3225" s="4">
        <v>9828.2650375556823</v>
      </c>
      <c r="Y3225" s="4">
        <v>0.91414707000827755</v>
      </c>
      <c r="Z3225" s="4">
        <v>18.63947151348636</v>
      </c>
      <c r="AA3225" s="4">
        <v>411.10646221189211</v>
      </c>
      <c r="AB3225" s="4">
        <v>253.1021109435595</v>
      </c>
      <c r="AC3225" s="4"/>
    </row>
    <row r="3226" spans="1:29" hidden="1" x14ac:dyDescent="0.25">
      <c r="A3226" s="4" t="s">
        <v>4142</v>
      </c>
      <c r="B3226" s="4" t="s">
        <v>3936</v>
      </c>
      <c r="C3226" s="4" t="s">
        <v>3307</v>
      </c>
      <c r="D3226" s="4" t="s">
        <v>3323</v>
      </c>
      <c r="E3226" s="4" t="s">
        <v>4056</v>
      </c>
      <c r="F3226" s="4">
        <v>0</v>
      </c>
      <c r="G3226" s="4"/>
      <c r="H3226" s="4"/>
      <c r="I3226" s="4"/>
      <c r="J3226" s="4"/>
      <c r="K3226" s="4">
        <v>8.0946786199951184</v>
      </c>
      <c r="L3226" s="4">
        <v>0.96044377119921998</v>
      </c>
      <c r="M3226" s="4">
        <v>31.29237226784478</v>
      </c>
      <c r="N3226" s="4">
        <v>9.2048040698055331</v>
      </c>
      <c r="O3226" s="4">
        <v>106.44284732335269</v>
      </c>
      <c r="P3226" s="4">
        <v>37.412873889954312</v>
      </c>
      <c r="Q3226" s="4">
        <v>165.50096523137509</v>
      </c>
      <c r="R3226" s="4">
        <v>33.612545281970107</v>
      </c>
      <c r="S3226" s="4">
        <v>340.88790571056842</v>
      </c>
      <c r="T3226" s="4">
        <v>59.908891174600448</v>
      </c>
      <c r="U3226" s="4">
        <v>1181.6388337266519</v>
      </c>
      <c r="V3226" s="4">
        <v>12.46720201161509</v>
      </c>
      <c r="W3226" s="4">
        <v>3.0573828336579298</v>
      </c>
      <c r="X3226" s="4">
        <v>11275.81374522367</v>
      </c>
      <c r="Y3226" s="4">
        <v>1.847811557314107</v>
      </c>
      <c r="Z3226" s="4">
        <v>19.721892469258801</v>
      </c>
      <c r="AA3226" s="4">
        <v>306.18349714689708</v>
      </c>
      <c r="AB3226" s="4">
        <v>373.82979276883327</v>
      </c>
      <c r="AC3226" s="4"/>
    </row>
    <row r="3227" spans="1:29" hidden="1" x14ac:dyDescent="0.25">
      <c r="A3227" s="4" t="s">
        <v>4142</v>
      </c>
      <c r="B3227" s="4" t="s">
        <v>3936</v>
      </c>
      <c r="C3227" s="4" t="s">
        <v>3307</v>
      </c>
      <c r="D3227" s="4" t="s">
        <v>3324</v>
      </c>
      <c r="E3227" s="4" t="s">
        <v>4056</v>
      </c>
      <c r="F3227" s="4">
        <v>0</v>
      </c>
      <c r="G3227" s="4">
        <v>0.1178219501406193</v>
      </c>
      <c r="H3227" s="4">
        <v>67.402029279860301</v>
      </c>
      <c r="I3227" s="4">
        <v>1.1565173824589661</v>
      </c>
      <c r="J3227" s="4">
        <v>16.987622669074959</v>
      </c>
      <c r="K3227" s="4">
        <v>19.97748462017157</v>
      </c>
      <c r="L3227" s="4">
        <v>3.55010924873431</v>
      </c>
      <c r="M3227" s="4">
        <v>68.800710963882835</v>
      </c>
      <c r="N3227" s="4">
        <v>18.670461772249659</v>
      </c>
      <c r="O3227" s="4">
        <v>206.67895831194551</v>
      </c>
      <c r="P3227" s="4">
        <v>71.468127943645285</v>
      </c>
      <c r="Q3227" s="4">
        <v>313.48932173019432</v>
      </c>
      <c r="R3227" s="4">
        <v>61.434272456504523</v>
      </c>
      <c r="S3227" s="4">
        <v>606.97207924207146</v>
      </c>
      <c r="T3227" s="4">
        <v>103.8939102038846</v>
      </c>
      <c r="U3227" s="4">
        <v>2261.3502705529759</v>
      </c>
      <c r="V3227" s="4">
        <v>16.396372473919659</v>
      </c>
      <c r="W3227" s="4">
        <v>2.5142379110110888</v>
      </c>
      <c r="X3227" s="4">
        <v>10221.065012560281</v>
      </c>
      <c r="Y3227" s="4">
        <v>1.1358571553670589</v>
      </c>
      <c r="Z3227" s="4">
        <v>38.948187324972679</v>
      </c>
      <c r="AA3227" s="4">
        <v>1003.830578491733</v>
      </c>
      <c r="AB3227" s="4">
        <v>402.04139696360221</v>
      </c>
      <c r="AC3227" s="4"/>
    </row>
    <row r="3228" spans="1:29" hidden="1" x14ac:dyDescent="0.25">
      <c r="A3228" s="4" t="s">
        <v>4142</v>
      </c>
      <c r="B3228" s="4" t="s">
        <v>3936</v>
      </c>
      <c r="C3228" s="4" t="s">
        <v>3307</v>
      </c>
      <c r="D3228" s="4" t="s">
        <v>3325</v>
      </c>
      <c r="E3228" s="4" t="s">
        <v>4056</v>
      </c>
      <c r="F3228" s="4">
        <v>1</v>
      </c>
      <c r="G3228" s="4">
        <v>4.0008504349561637E-2</v>
      </c>
      <c r="H3228" s="4">
        <v>6.0250466357487564</v>
      </c>
      <c r="I3228" s="4">
        <v>0.47909188636779082</v>
      </c>
      <c r="J3228" s="4">
        <v>7.3621034380369581</v>
      </c>
      <c r="K3228" s="4">
        <v>11.20349421935892</v>
      </c>
      <c r="L3228" s="4">
        <v>1.451240094910204</v>
      </c>
      <c r="M3228" s="4">
        <v>60.879029128916983</v>
      </c>
      <c r="N3228" s="4">
        <v>18.90364841423867</v>
      </c>
      <c r="O3228" s="4">
        <v>212.57972863515769</v>
      </c>
      <c r="P3228" s="4">
        <v>72.876943516049565</v>
      </c>
      <c r="Q3228" s="4">
        <v>300.31472808254682</v>
      </c>
      <c r="R3228" s="4">
        <v>54.989329011251762</v>
      </c>
      <c r="S3228" s="4">
        <v>515.17615981832785</v>
      </c>
      <c r="T3228" s="4">
        <v>83.85261989571768</v>
      </c>
      <c r="U3228" s="4">
        <v>2252.2497072229198</v>
      </c>
      <c r="V3228" s="4">
        <v>9.9137151976922997</v>
      </c>
      <c r="W3228" s="4">
        <v>0.74736323857307563</v>
      </c>
      <c r="X3228" s="4">
        <v>8920.2949568202475</v>
      </c>
      <c r="Y3228" s="4">
        <v>0.48227164548467533</v>
      </c>
      <c r="Z3228" s="4">
        <v>50.441059199557223</v>
      </c>
      <c r="AA3228" s="4">
        <v>197.7205290482693</v>
      </c>
      <c r="AB3228" s="4">
        <v>176.540782402714</v>
      </c>
      <c r="AC3228" s="4"/>
    </row>
    <row r="3229" spans="1:29" hidden="1" x14ac:dyDescent="0.25">
      <c r="A3229" s="4" t="s">
        <v>4142</v>
      </c>
      <c r="B3229" s="4" t="s">
        <v>3936</v>
      </c>
      <c r="C3229" s="4" t="s">
        <v>3307</v>
      </c>
      <c r="D3229" s="4" t="s">
        <v>3326</v>
      </c>
      <c r="E3229" s="4" t="s">
        <v>4056</v>
      </c>
      <c r="F3229" s="4">
        <v>1</v>
      </c>
      <c r="G3229" s="4">
        <v>0.12589687489264109</v>
      </c>
      <c r="H3229" s="4">
        <v>10.00465574826452</v>
      </c>
      <c r="I3229" s="4">
        <v>0.40515504057710089</v>
      </c>
      <c r="J3229" s="4">
        <v>4.5037400907401146</v>
      </c>
      <c r="K3229" s="4">
        <v>5.8438448303585622</v>
      </c>
      <c r="L3229" s="4">
        <v>0.83309804339053728</v>
      </c>
      <c r="M3229" s="4">
        <v>31.985508632767662</v>
      </c>
      <c r="N3229" s="4">
        <v>11.96737766363947</v>
      </c>
      <c r="O3229" s="4">
        <v>158.13654576829211</v>
      </c>
      <c r="P3229" s="4">
        <v>63.23426462436894</v>
      </c>
      <c r="Q3229" s="4">
        <v>303.84504600721431</v>
      </c>
      <c r="R3229" s="4">
        <v>64.131195753288921</v>
      </c>
      <c r="S3229" s="4">
        <v>685.40236680589942</v>
      </c>
      <c r="T3229" s="4">
        <v>121.1679672139043</v>
      </c>
      <c r="U3229" s="4">
        <v>1994.5164991519921</v>
      </c>
      <c r="V3229" s="4">
        <v>4.4352860844378013</v>
      </c>
      <c r="W3229" s="4">
        <v>3.8674437684763112</v>
      </c>
      <c r="X3229" s="4">
        <v>12251.75499272693</v>
      </c>
      <c r="Y3229" s="4">
        <v>1.589941116112632</v>
      </c>
      <c r="Z3229" s="4">
        <v>25.79297605090856</v>
      </c>
      <c r="AA3229" s="4">
        <v>153.19888539830609</v>
      </c>
      <c r="AB3229" s="4">
        <v>283.82998669779869</v>
      </c>
      <c r="AC3229" s="4"/>
    </row>
    <row r="3230" spans="1:29" hidden="1" x14ac:dyDescent="0.25">
      <c r="A3230" s="4" t="s">
        <v>4142</v>
      </c>
      <c r="B3230" s="4" t="s">
        <v>3936</v>
      </c>
      <c r="C3230" s="4" t="s">
        <v>3307</v>
      </c>
      <c r="D3230" s="4" t="s">
        <v>3327</v>
      </c>
      <c r="E3230" s="4" t="s">
        <v>4056</v>
      </c>
      <c r="F3230" s="4">
        <v>1</v>
      </c>
      <c r="G3230" s="4">
        <v>0.63745935397668041</v>
      </c>
      <c r="H3230" s="4">
        <v>26.804969095833641</v>
      </c>
      <c r="I3230" s="4">
        <v>0.57686820888650414</v>
      </c>
      <c r="J3230" s="4">
        <v>5.2309268652635428</v>
      </c>
      <c r="K3230" s="4">
        <v>6.2576308354577383</v>
      </c>
      <c r="L3230" s="4">
        <v>1.356467644862583</v>
      </c>
      <c r="M3230" s="4">
        <v>23.03781502558914</v>
      </c>
      <c r="N3230" s="4">
        <v>7.8271088695720286</v>
      </c>
      <c r="O3230" s="4">
        <v>101.6638906609442</v>
      </c>
      <c r="P3230" s="4">
        <v>40.561738457415011</v>
      </c>
      <c r="Q3230" s="4">
        <v>207.65633403578471</v>
      </c>
      <c r="R3230" s="4">
        <v>47.774030406548192</v>
      </c>
      <c r="S3230" s="4">
        <v>547.74678421171745</v>
      </c>
      <c r="T3230" s="4">
        <v>108.7721646475748</v>
      </c>
      <c r="U3230" s="4">
        <v>1391.9049542781361</v>
      </c>
      <c r="V3230" s="4">
        <v>12.629987770540581</v>
      </c>
      <c r="W3230" s="4">
        <v>3.7011475233957909</v>
      </c>
      <c r="X3230" s="4">
        <v>9891.3724050481032</v>
      </c>
      <c r="Y3230" s="4">
        <v>1.192302258691142</v>
      </c>
      <c r="Z3230" s="4">
        <v>58.207921455060408</v>
      </c>
      <c r="AA3230" s="4">
        <v>314.82796326858261</v>
      </c>
      <c r="AB3230" s="4">
        <v>374.6943395379231</v>
      </c>
      <c r="AC3230" s="4"/>
    </row>
    <row r="3231" spans="1:29" hidden="1" x14ac:dyDescent="0.25">
      <c r="A3231" s="4" t="s">
        <v>4142</v>
      </c>
      <c r="B3231" s="4" t="s">
        <v>3936</v>
      </c>
      <c r="C3231" s="4" t="s">
        <v>3307</v>
      </c>
      <c r="D3231" s="4" t="s">
        <v>3328</v>
      </c>
      <c r="E3231" s="4" t="s">
        <v>4056</v>
      </c>
      <c r="F3231" s="4">
        <v>1</v>
      </c>
      <c r="G3231" s="4"/>
      <c r="H3231" s="4"/>
      <c r="I3231" s="4"/>
      <c r="J3231" s="4"/>
      <c r="K3231" s="4">
        <v>6.6038271873294168</v>
      </c>
      <c r="L3231" s="4">
        <v>0.38829955950341299</v>
      </c>
      <c r="M3231" s="4">
        <v>31.22024917275235</v>
      </c>
      <c r="N3231" s="4">
        <v>11.684925502175179</v>
      </c>
      <c r="O3231" s="4">
        <v>155.59098128811971</v>
      </c>
      <c r="P3231" s="4">
        <v>61.350618396762272</v>
      </c>
      <c r="Q3231" s="4">
        <v>290.44403181239312</v>
      </c>
      <c r="R3231" s="4">
        <v>61.072181499503728</v>
      </c>
      <c r="S3231" s="4">
        <v>634.34122086082959</v>
      </c>
      <c r="T3231" s="4">
        <v>112.4103631263972</v>
      </c>
      <c r="U3231" s="4">
        <v>1913.667212224309</v>
      </c>
      <c r="V3231" s="4"/>
      <c r="W3231" s="4">
        <v>3.0049774191998</v>
      </c>
      <c r="X3231" s="4">
        <v>13484.95604586632</v>
      </c>
      <c r="Y3231" s="4">
        <v>1.246498551910115</v>
      </c>
      <c r="Z3231" s="4">
        <v>42.794014025843182</v>
      </c>
      <c r="AA3231" s="4">
        <v>109.27676545897521</v>
      </c>
      <c r="AB3231" s="4">
        <v>264.84142027347048</v>
      </c>
      <c r="AC3231" s="4"/>
    </row>
    <row r="3232" spans="1:29" hidden="1" x14ac:dyDescent="0.25">
      <c r="A3232" s="4" t="s">
        <v>4142</v>
      </c>
      <c r="B3232" s="4" t="s">
        <v>3936</v>
      </c>
      <c r="C3232" s="4" t="s">
        <v>3307</v>
      </c>
      <c r="D3232" s="4" t="s">
        <v>3329</v>
      </c>
      <c r="E3232" s="4" t="s">
        <v>4056</v>
      </c>
      <c r="F3232" s="4">
        <v>1</v>
      </c>
      <c r="G3232" s="4">
        <v>8.185776255795732E-2</v>
      </c>
      <c r="H3232" s="4">
        <v>24.702750656771261</v>
      </c>
      <c r="I3232" s="4">
        <v>0.32425577499841679</v>
      </c>
      <c r="J3232" s="4">
        <v>4.2827573743336087</v>
      </c>
      <c r="K3232" s="4">
        <v>6.7755196065088272</v>
      </c>
      <c r="L3232" s="4">
        <v>0.1535768834830965</v>
      </c>
      <c r="M3232" s="4">
        <v>25.737513597183721</v>
      </c>
      <c r="N3232" s="4">
        <v>6.8343896052296742</v>
      </c>
      <c r="O3232" s="4">
        <v>69.889693588057995</v>
      </c>
      <c r="P3232" s="4">
        <v>21.933008351434449</v>
      </c>
      <c r="Q3232" s="4">
        <v>90.477292949633025</v>
      </c>
      <c r="R3232" s="4">
        <v>17.283743165664021</v>
      </c>
      <c r="S3232" s="4">
        <v>165.22629804174181</v>
      </c>
      <c r="T3232" s="4">
        <v>28.59890566462003</v>
      </c>
      <c r="U3232" s="4">
        <v>707.25208626296478</v>
      </c>
      <c r="V3232" s="4">
        <v>33.037150108431888</v>
      </c>
      <c r="W3232" s="4">
        <v>3.3751486536764399</v>
      </c>
      <c r="X3232" s="4">
        <v>11872.873453978271</v>
      </c>
      <c r="Y3232" s="4">
        <v>1.6017112412432859</v>
      </c>
      <c r="Z3232" s="4">
        <v>228.46140016462661</v>
      </c>
      <c r="AA3232" s="4">
        <v>436.56795812795252</v>
      </c>
      <c r="AB3232" s="4">
        <v>207.76793197283271</v>
      </c>
      <c r="AC3232" s="4"/>
    </row>
    <row r="3233" spans="1:29" hidden="1" x14ac:dyDescent="0.25">
      <c r="A3233" s="4" t="s">
        <v>4142</v>
      </c>
      <c r="B3233" s="4" t="s">
        <v>3936</v>
      </c>
      <c r="C3233" s="4" t="s">
        <v>3331</v>
      </c>
      <c r="D3233" s="4" t="s">
        <v>3330</v>
      </c>
      <c r="E3233" s="4" t="s">
        <v>4056</v>
      </c>
      <c r="F3233" s="4">
        <v>0</v>
      </c>
      <c r="G3233" s="4">
        <v>1.654534931675707</v>
      </c>
      <c r="H3233" s="4">
        <v>29.890462866812101</v>
      </c>
      <c r="I3233" s="4">
        <v>0.51383465395909433</v>
      </c>
      <c r="J3233" s="4">
        <v>3.2955358135122399</v>
      </c>
      <c r="K3233" s="4">
        <v>2.179995192465066</v>
      </c>
      <c r="L3233" s="4">
        <v>0.45434770194585872</v>
      </c>
      <c r="M3233" s="4">
        <v>10.742871286915911</v>
      </c>
      <c r="N3233" s="4">
        <v>3.7912102003610091</v>
      </c>
      <c r="O3233" s="4">
        <v>43.367565132770707</v>
      </c>
      <c r="P3233" s="4">
        <v>16.586539807546991</v>
      </c>
      <c r="Q3233" s="4">
        <v>80.51143671394685</v>
      </c>
      <c r="R3233" s="4">
        <v>16.998871577050661</v>
      </c>
      <c r="S3233" s="4">
        <v>158.37176248122131</v>
      </c>
      <c r="T3233" s="4">
        <v>32.826381328818847</v>
      </c>
      <c r="U3233" s="4">
        <v>497.8946738578087</v>
      </c>
      <c r="V3233" s="4">
        <v>10.887433529908231</v>
      </c>
      <c r="W3233" s="4">
        <v>1.775145123730671</v>
      </c>
      <c r="X3233" s="4">
        <v>10785.543143117089</v>
      </c>
      <c r="Y3233" s="4">
        <v>0.9177095074493633</v>
      </c>
      <c r="Z3233" s="4">
        <v>8.7709821633859413</v>
      </c>
      <c r="AA3233" s="4">
        <v>151.25476030516319</v>
      </c>
      <c r="AB3233" s="4">
        <v>163.59276741231591</v>
      </c>
      <c r="AC3233" s="4"/>
    </row>
    <row r="3234" spans="1:29" hidden="1" x14ac:dyDescent="0.25">
      <c r="A3234" s="4" t="s">
        <v>4142</v>
      </c>
      <c r="B3234" s="4" t="s">
        <v>3936</v>
      </c>
      <c r="C3234" s="4" t="s">
        <v>3331</v>
      </c>
      <c r="D3234" s="4" t="s">
        <v>3332</v>
      </c>
      <c r="E3234" s="4" t="s">
        <v>4056</v>
      </c>
      <c r="F3234" s="4">
        <v>0</v>
      </c>
      <c r="G3234" s="4">
        <v>0.70947430430698433</v>
      </c>
      <c r="H3234" s="4">
        <v>206.76223988756459</v>
      </c>
      <c r="I3234" s="4">
        <v>1.871597063461937</v>
      </c>
      <c r="J3234" s="4">
        <v>24.876958787323979</v>
      </c>
      <c r="K3234" s="4">
        <v>40.636679981777959</v>
      </c>
      <c r="L3234" s="4">
        <v>3.4506725793203361</v>
      </c>
      <c r="M3234" s="4">
        <v>174.37965303293919</v>
      </c>
      <c r="N3234" s="4">
        <v>55.107678513359943</v>
      </c>
      <c r="O3234" s="4">
        <v>586.51719058287404</v>
      </c>
      <c r="P3234" s="4">
        <v>201.38926206378639</v>
      </c>
      <c r="Q3234" s="4">
        <v>841.9832971699991</v>
      </c>
      <c r="R3234" s="4">
        <v>160.18018080991209</v>
      </c>
      <c r="S3234" s="4">
        <v>1330.085432472996</v>
      </c>
      <c r="T3234" s="4">
        <v>250.68011144182111</v>
      </c>
      <c r="U3234" s="4">
        <v>5614.5228336000773</v>
      </c>
      <c r="V3234" s="4">
        <v>10.72334183269224</v>
      </c>
      <c r="W3234" s="4">
        <v>21.395628497972311</v>
      </c>
      <c r="X3234" s="4">
        <v>9103.2365619452412</v>
      </c>
      <c r="Y3234" s="4">
        <v>8.2297324208652505</v>
      </c>
      <c r="Z3234" s="4">
        <v>172.9582590150417</v>
      </c>
      <c r="AA3234" s="4">
        <v>5647.8168316926822</v>
      </c>
      <c r="AB3234" s="4">
        <v>2923.4599114922712</v>
      </c>
      <c r="AC3234" s="4"/>
    </row>
    <row r="3235" spans="1:29" hidden="1" x14ac:dyDescent="0.25">
      <c r="A3235" s="4" t="s">
        <v>4142</v>
      </c>
      <c r="B3235" s="4" t="s">
        <v>3936</v>
      </c>
      <c r="C3235" s="4" t="s">
        <v>3331</v>
      </c>
      <c r="D3235" s="4" t="s">
        <v>3333</v>
      </c>
      <c r="E3235" s="4" t="s">
        <v>4056</v>
      </c>
      <c r="F3235" s="4">
        <v>0</v>
      </c>
      <c r="G3235" s="4">
        <v>0.10691803943609531</v>
      </c>
      <c r="H3235" s="4">
        <v>31.223823850842841</v>
      </c>
      <c r="I3235" s="4">
        <v>0.3052809031028319</v>
      </c>
      <c r="J3235" s="4">
        <v>4.165470196051352</v>
      </c>
      <c r="K3235" s="4">
        <v>4.6407836665064304</v>
      </c>
      <c r="L3235" s="4">
        <v>0.94331547360096601</v>
      </c>
      <c r="M3235" s="4">
        <v>22.818003532173901</v>
      </c>
      <c r="N3235" s="4">
        <v>6.4297035816450423</v>
      </c>
      <c r="O3235" s="4">
        <v>75.327428529847637</v>
      </c>
      <c r="P3235" s="4">
        <v>30.0586134858791</v>
      </c>
      <c r="Q3235" s="4">
        <v>138.0490048674481</v>
      </c>
      <c r="R3235" s="4">
        <v>29.65783628264354</v>
      </c>
      <c r="S3235" s="4">
        <v>294.64085838711389</v>
      </c>
      <c r="T3235" s="4">
        <v>58.717686149811392</v>
      </c>
      <c r="U3235" s="4">
        <v>861.48590433415632</v>
      </c>
      <c r="V3235" s="4">
        <v>7.3029658040992489</v>
      </c>
      <c r="W3235" s="4">
        <v>3.9321694284400719</v>
      </c>
      <c r="X3235" s="4">
        <v>17243.97489782441</v>
      </c>
      <c r="Y3235" s="4">
        <v>3.8625585285382429</v>
      </c>
      <c r="Z3235" s="4">
        <v>28.854757214128369</v>
      </c>
      <c r="AA3235" s="4">
        <v>263.3255357334516</v>
      </c>
      <c r="AB3235" s="4">
        <v>664.08378150268391</v>
      </c>
      <c r="AC3235" s="4"/>
    </row>
    <row r="3236" spans="1:29" hidden="1" x14ac:dyDescent="0.25">
      <c r="A3236" s="4" t="s">
        <v>4142</v>
      </c>
      <c r="B3236" s="4" t="s">
        <v>3936</v>
      </c>
      <c r="C3236" s="4" t="s">
        <v>3331</v>
      </c>
      <c r="D3236" s="4" t="s">
        <v>3334</v>
      </c>
      <c r="E3236" s="4" t="s">
        <v>4056</v>
      </c>
      <c r="F3236" s="4">
        <v>0</v>
      </c>
      <c r="G3236" s="4"/>
      <c r="H3236" s="4"/>
      <c r="I3236" s="4"/>
      <c r="J3236" s="4"/>
      <c r="K3236" s="4">
        <v>4.37912655380988</v>
      </c>
      <c r="L3236" s="4">
        <v>0.42115855937984498</v>
      </c>
      <c r="M3236" s="4">
        <v>17.762030456568429</v>
      </c>
      <c r="N3236" s="4">
        <v>5.2905952928069579</v>
      </c>
      <c r="O3236" s="4">
        <v>61.178168644568721</v>
      </c>
      <c r="P3236" s="4">
        <v>22.625195790590581</v>
      </c>
      <c r="Q3236" s="4">
        <v>100.40496010943281</v>
      </c>
      <c r="R3236" s="4">
        <v>20.677003123608191</v>
      </c>
      <c r="S3236" s="4">
        <v>186.74322470334741</v>
      </c>
      <c r="T3236" s="4">
        <v>37.82191863009718</v>
      </c>
      <c r="U3236" s="4">
        <v>644.18488122278507</v>
      </c>
      <c r="V3236" s="4">
        <v>9.2390461281556941</v>
      </c>
      <c r="W3236" s="4">
        <v>2.3845852680120592</v>
      </c>
      <c r="X3236" s="4">
        <v>11883.30487259648</v>
      </c>
      <c r="Y3236" s="4">
        <v>1.380096324624182</v>
      </c>
      <c r="Z3236" s="4">
        <v>14.92916507265878</v>
      </c>
      <c r="AA3236" s="4">
        <v>260.53965996211929</v>
      </c>
      <c r="AB3236" s="4">
        <v>288.39835842672528</v>
      </c>
      <c r="AC3236" s="4"/>
    </row>
    <row r="3237" spans="1:29" hidden="1" x14ac:dyDescent="0.25">
      <c r="A3237" s="4" t="s">
        <v>4142</v>
      </c>
      <c r="B3237" s="4" t="s">
        <v>3936</v>
      </c>
      <c r="C3237" s="4" t="s">
        <v>3331</v>
      </c>
      <c r="D3237" s="4" t="s">
        <v>3335</v>
      </c>
      <c r="E3237" s="4" t="s">
        <v>4056</v>
      </c>
      <c r="F3237" s="4">
        <v>1</v>
      </c>
      <c r="G3237" s="4">
        <v>3.1618313480110627E-2</v>
      </c>
      <c r="H3237" s="4">
        <v>5.7737637505528498</v>
      </c>
      <c r="I3237" s="4">
        <v>0.15677301300424051</v>
      </c>
      <c r="J3237" s="4">
        <v>2.3911725994545958</v>
      </c>
      <c r="K3237" s="4">
        <v>5.8924322540243361</v>
      </c>
      <c r="L3237" s="4">
        <v>0.48516066069630132</v>
      </c>
      <c r="M3237" s="4">
        <v>29.827210539467309</v>
      </c>
      <c r="N3237" s="4">
        <v>7.5811962259520058</v>
      </c>
      <c r="O3237" s="4">
        <v>68.255008943182148</v>
      </c>
      <c r="P3237" s="4">
        <v>19.104248315822709</v>
      </c>
      <c r="Q3237" s="4">
        <v>66.482864541086315</v>
      </c>
      <c r="R3237" s="4">
        <v>10.391676478514441</v>
      </c>
      <c r="S3237" s="4">
        <v>79.780546588268251</v>
      </c>
      <c r="T3237" s="4">
        <v>13.441364919750409</v>
      </c>
      <c r="U3237" s="4">
        <v>544.04917293484743</v>
      </c>
      <c r="V3237" s="4">
        <v>18.05357705674864</v>
      </c>
      <c r="W3237" s="4">
        <v>6.1383248024971673</v>
      </c>
      <c r="X3237" s="4">
        <v>12393.43649469648</v>
      </c>
      <c r="Y3237" s="4">
        <v>3.180491225836632</v>
      </c>
      <c r="Z3237" s="4">
        <v>63.433882665444109</v>
      </c>
      <c r="AA3237" s="4">
        <v>16.44975009265389</v>
      </c>
      <c r="AB3237" s="4">
        <v>127.362349113177</v>
      </c>
      <c r="AC3237" s="4"/>
    </row>
    <row r="3238" spans="1:29" hidden="1" x14ac:dyDescent="0.25">
      <c r="A3238" s="4" t="s">
        <v>4142</v>
      </c>
      <c r="B3238" s="4" t="s">
        <v>3936</v>
      </c>
      <c r="C3238" s="4" t="s">
        <v>3331</v>
      </c>
      <c r="D3238" s="4" t="s">
        <v>3336</v>
      </c>
      <c r="E3238" s="4" t="s">
        <v>4056</v>
      </c>
      <c r="F3238" s="4">
        <v>1</v>
      </c>
      <c r="G3238" s="4">
        <v>7.0054336681780304E-3</v>
      </c>
      <c r="H3238" s="4">
        <v>38.680763233578098</v>
      </c>
      <c r="I3238" s="4">
        <v>2.4230170836878791E-2</v>
      </c>
      <c r="J3238" s="4">
        <v>0.69927143039161654</v>
      </c>
      <c r="K3238" s="4">
        <v>2.7475585528982811</v>
      </c>
      <c r="L3238" s="4">
        <v>0.38984350726197142</v>
      </c>
      <c r="M3238" s="4">
        <v>14.02431808599921</v>
      </c>
      <c r="N3238" s="4">
        <v>5.9625905953032188</v>
      </c>
      <c r="O3238" s="4">
        <v>75.902902424827658</v>
      </c>
      <c r="P3238" s="4">
        <v>30.466183275072439</v>
      </c>
      <c r="Q3238" s="4">
        <v>144.98401138061919</v>
      </c>
      <c r="R3238" s="4">
        <v>32.691657447883202</v>
      </c>
      <c r="S3238" s="4">
        <v>314.35941199107077</v>
      </c>
      <c r="T3238" s="4">
        <v>64.105162558145537</v>
      </c>
      <c r="U3238" s="4">
        <v>910.16860660415068</v>
      </c>
      <c r="V3238" s="4">
        <v>5.812378310215025</v>
      </c>
      <c r="W3238" s="4">
        <v>5.8751249200788722</v>
      </c>
      <c r="X3238" s="4">
        <v>14711.13969731714</v>
      </c>
      <c r="Y3238" s="4">
        <v>3.356976724659043</v>
      </c>
      <c r="Z3238" s="4">
        <v>62.888530780636273</v>
      </c>
      <c r="AA3238" s="4">
        <v>416.97895260870382</v>
      </c>
      <c r="AB3238" s="4">
        <v>285.61214716245922</v>
      </c>
      <c r="AC3238" s="4"/>
    </row>
    <row r="3239" spans="1:29" hidden="1" x14ac:dyDescent="0.25">
      <c r="A3239" s="4" t="s">
        <v>4142</v>
      </c>
      <c r="B3239" s="4" t="s">
        <v>3936</v>
      </c>
      <c r="C3239" s="4" t="s">
        <v>3331</v>
      </c>
      <c r="D3239" s="4" t="s">
        <v>3337</v>
      </c>
      <c r="E3239" s="4" t="s">
        <v>4056</v>
      </c>
      <c r="F3239" s="4">
        <v>1</v>
      </c>
      <c r="G3239" s="4"/>
      <c r="H3239" s="4"/>
      <c r="I3239" s="4"/>
      <c r="J3239" s="4"/>
      <c r="K3239" s="4">
        <v>5.2888570833331334</v>
      </c>
      <c r="L3239" s="4">
        <v>0.41971445230860671</v>
      </c>
      <c r="M3239" s="4">
        <v>31.711930582948192</v>
      </c>
      <c r="N3239" s="4">
        <v>9.8748299516191054</v>
      </c>
      <c r="O3239" s="4">
        <v>106.8563941759937</v>
      </c>
      <c r="P3239" s="4">
        <v>31.778001700646939</v>
      </c>
      <c r="Q3239" s="4">
        <v>122.91833623431491</v>
      </c>
      <c r="R3239" s="4">
        <v>22.92405593369233</v>
      </c>
      <c r="S3239" s="4">
        <v>197.2076344467915</v>
      </c>
      <c r="T3239" s="4">
        <v>37.324068309945751</v>
      </c>
      <c r="U3239" s="4">
        <v>963.75263890734163</v>
      </c>
      <c r="V3239" s="4"/>
      <c r="W3239" s="4">
        <v>1.436401675529323</v>
      </c>
      <c r="X3239" s="4">
        <v>13251.67233081956</v>
      </c>
      <c r="Y3239" s="4">
        <v>0.45988472247132522</v>
      </c>
      <c r="Z3239" s="4">
        <v>57.428296160739237</v>
      </c>
      <c r="AA3239" s="4">
        <v>113.9791586973588</v>
      </c>
      <c r="AB3239" s="4">
        <v>353.51681423621739</v>
      </c>
      <c r="AC3239" s="4"/>
    </row>
    <row r="3240" spans="1:29" hidden="1" x14ac:dyDescent="0.25">
      <c r="A3240" s="4" t="s">
        <v>4142</v>
      </c>
      <c r="B3240" s="4" t="s">
        <v>3936</v>
      </c>
      <c r="C3240" s="4" t="s">
        <v>3331</v>
      </c>
      <c r="D3240" s="4" t="s">
        <v>3338</v>
      </c>
      <c r="E3240" s="4" t="s">
        <v>4056</v>
      </c>
      <c r="F3240" s="4">
        <v>1</v>
      </c>
      <c r="G3240" s="4">
        <v>3.2291422827908547E-2</v>
      </c>
      <c r="H3240" s="4">
        <v>11.525880973613241</v>
      </c>
      <c r="I3240" s="4">
        <v>0.10984126625609621</v>
      </c>
      <c r="J3240" s="4">
        <v>1.7456844231749311</v>
      </c>
      <c r="K3240" s="4">
        <v>3.9511960362543879</v>
      </c>
      <c r="L3240" s="4">
        <v>0.41337509096507352</v>
      </c>
      <c r="M3240" s="4">
        <v>20.108928329477891</v>
      </c>
      <c r="N3240" s="4">
        <v>6.4870951547231774</v>
      </c>
      <c r="O3240" s="4">
        <v>69.910807245277937</v>
      </c>
      <c r="P3240" s="4">
        <v>23.59002873741731</v>
      </c>
      <c r="Q3240" s="4">
        <v>94.50362762476594</v>
      </c>
      <c r="R3240" s="4">
        <v>19.381394115359349</v>
      </c>
      <c r="S3240" s="4">
        <v>168.43437350494139</v>
      </c>
      <c r="T3240" s="4">
        <v>29.362710457838709</v>
      </c>
      <c r="U3240" s="4"/>
      <c r="V3240" s="4">
        <v>10.782123092467851</v>
      </c>
      <c r="W3240" s="4">
        <v>1.6014539947288891</v>
      </c>
      <c r="X3240" s="4">
        <v>8063.7595150231982</v>
      </c>
      <c r="Y3240" s="4">
        <v>0.70520902502382732</v>
      </c>
      <c r="Z3240" s="4">
        <v>64.834896347306895</v>
      </c>
      <c r="AA3240" s="4">
        <v>153.89777603464611</v>
      </c>
      <c r="AB3240" s="4">
        <v>139.73673506254971</v>
      </c>
      <c r="AC3240" s="4"/>
    </row>
    <row r="3241" spans="1:29" hidden="1" x14ac:dyDescent="0.25">
      <c r="A3241" s="4" t="s">
        <v>4142</v>
      </c>
      <c r="B3241" s="4" t="s">
        <v>3936</v>
      </c>
      <c r="C3241" s="4" t="s">
        <v>3340</v>
      </c>
      <c r="D3241" s="4" t="s">
        <v>3339</v>
      </c>
      <c r="E3241" s="4" t="s">
        <v>4056</v>
      </c>
      <c r="F3241" s="4">
        <v>0</v>
      </c>
      <c r="G3241" s="4"/>
      <c r="H3241" s="4"/>
      <c r="I3241" s="4"/>
      <c r="J3241" s="4"/>
      <c r="K3241" s="4">
        <v>10.36551145602955</v>
      </c>
      <c r="L3241" s="4">
        <v>0.68201323961934346</v>
      </c>
      <c r="M3241" s="4">
        <v>33.441895774613187</v>
      </c>
      <c r="N3241" s="4">
        <v>12.5312057040156</v>
      </c>
      <c r="O3241" s="4">
        <v>159.92469872356861</v>
      </c>
      <c r="P3241" s="4">
        <v>58.935406111465383</v>
      </c>
      <c r="Q3241" s="4">
        <v>289.72071465351053</v>
      </c>
      <c r="R3241" s="4">
        <v>61.803301403107362</v>
      </c>
      <c r="S3241" s="4">
        <v>690.56051600650983</v>
      </c>
      <c r="T3241" s="4">
        <v>115.9435760004546</v>
      </c>
      <c r="U3241" s="4">
        <v>2008.226619835654</v>
      </c>
      <c r="V3241" s="4">
        <v>2.529992269330946</v>
      </c>
      <c r="W3241" s="4">
        <v>9.2234732459673925</v>
      </c>
      <c r="X3241" s="4">
        <v>12469.524296365729</v>
      </c>
      <c r="Y3241" s="4">
        <v>4.6029865598894188</v>
      </c>
      <c r="Z3241" s="4">
        <v>50.905584283052818</v>
      </c>
      <c r="AA3241" s="4">
        <v>373.57709748576661</v>
      </c>
      <c r="AB3241" s="4">
        <v>1242.19287554481</v>
      </c>
      <c r="AC3241" s="4"/>
    </row>
    <row r="3242" spans="1:29" hidden="1" x14ac:dyDescent="0.25">
      <c r="A3242" s="4" t="s">
        <v>4142</v>
      </c>
      <c r="B3242" s="4" t="s">
        <v>3936</v>
      </c>
      <c r="C3242" s="4" t="s">
        <v>3340</v>
      </c>
      <c r="D3242" s="4" t="s">
        <v>3341</v>
      </c>
      <c r="E3242" s="4" t="s">
        <v>4056</v>
      </c>
      <c r="F3242" s="4">
        <v>0</v>
      </c>
      <c r="G3242" s="4">
        <v>3.4172479195081033E-2</v>
      </c>
      <c r="H3242" s="4">
        <v>23.716835200815179</v>
      </c>
      <c r="I3242" s="4">
        <v>2.0822495459960181E-2</v>
      </c>
      <c r="J3242" s="4">
        <v>1.095483348569765</v>
      </c>
      <c r="K3242" s="4">
        <v>3.6244733538530558</v>
      </c>
      <c r="L3242" s="4">
        <v>0.34977608213245831</v>
      </c>
      <c r="M3242" s="4">
        <v>25.917498804357528</v>
      </c>
      <c r="N3242" s="4">
        <v>10.165449117609359</v>
      </c>
      <c r="O3242" s="4">
        <v>139.0359725979304</v>
      </c>
      <c r="P3242" s="4">
        <v>54.748694594478373</v>
      </c>
      <c r="Q3242" s="4">
        <v>275.53417179113262</v>
      </c>
      <c r="R3242" s="4">
        <v>59.333161865614088</v>
      </c>
      <c r="S3242" s="4">
        <v>663.17655804978142</v>
      </c>
      <c r="T3242" s="4">
        <v>113.8158607032059</v>
      </c>
      <c r="U3242" s="4">
        <v>1874.1759632043529</v>
      </c>
      <c r="V3242" s="4">
        <v>3.2221749580776269</v>
      </c>
      <c r="W3242" s="4">
        <v>9.5623431604783704</v>
      </c>
      <c r="X3242" s="4">
        <v>13125.193341912511</v>
      </c>
      <c r="Y3242" s="4">
        <v>7.0142241156064564</v>
      </c>
      <c r="Z3242" s="4">
        <v>59.886552008596063</v>
      </c>
      <c r="AA3242" s="4">
        <v>461.13361192280041</v>
      </c>
      <c r="AB3242" s="4">
        <v>1505.57200817135</v>
      </c>
      <c r="AC3242" s="4"/>
    </row>
    <row r="3243" spans="1:29" hidden="1" x14ac:dyDescent="0.25">
      <c r="A3243" s="4" t="s">
        <v>4142</v>
      </c>
      <c r="B3243" s="4" t="s">
        <v>3936</v>
      </c>
      <c r="C3243" s="4" t="s">
        <v>3340</v>
      </c>
      <c r="D3243" s="4" t="s">
        <v>3342</v>
      </c>
      <c r="E3243" s="4" t="s">
        <v>4056</v>
      </c>
      <c r="F3243" s="4">
        <v>0</v>
      </c>
      <c r="G3243" s="4">
        <v>1.0147290826407871</v>
      </c>
      <c r="H3243" s="4">
        <v>33.822960804803387</v>
      </c>
      <c r="I3243" s="4">
        <v>0.54056340120462276</v>
      </c>
      <c r="J3243" s="4">
        <v>4.8184671594850226</v>
      </c>
      <c r="K3243" s="4">
        <v>6.8231720328008381</v>
      </c>
      <c r="L3243" s="4">
        <v>0.50272951754589457</v>
      </c>
      <c r="M3243" s="4">
        <v>36.497141416767363</v>
      </c>
      <c r="N3243" s="4">
        <v>13.881173727002009</v>
      </c>
      <c r="O3243" s="4">
        <v>178.10060039297429</v>
      </c>
      <c r="P3243" s="4">
        <v>63.764463631151543</v>
      </c>
      <c r="Q3243" s="4">
        <v>306.85263507779831</v>
      </c>
      <c r="R3243" s="4">
        <v>64.371822566670886</v>
      </c>
      <c r="S3243" s="4">
        <v>689.89655287612902</v>
      </c>
      <c r="T3243" s="4">
        <v>114.08420162253169</v>
      </c>
      <c r="U3243" s="4">
        <v>2156.8177195322078</v>
      </c>
      <c r="V3243" s="4">
        <v>4.6716712368049196</v>
      </c>
      <c r="W3243" s="4">
        <v>12.56972919271972</v>
      </c>
      <c r="X3243" s="4">
        <v>12224.976820777551</v>
      </c>
      <c r="Y3243" s="4">
        <v>6.1407075581740447</v>
      </c>
      <c r="Z3243" s="4">
        <v>83.945487596465483</v>
      </c>
      <c r="AA3243" s="4">
        <v>740.43190786507716</v>
      </c>
      <c r="AB3243" s="4">
        <v>1827.0157893152621</v>
      </c>
      <c r="AC3243" s="4"/>
    </row>
    <row r="3244" spans="1:29" hidden="1" x14ac:dyDescent="0.25">
      <c r="A3244" s="4" t="s">
        <v>4142</v>
      </c>
      <c r="B3244" s="4" t="s">
        <v>3936</v>
      </c>
      <c r="C3244" s="4" t="s">
        <v>3340</v>
      </c>
      <c r="D3244" s="4" t="s">
        <v>3343</v>
      </c>
      <c r="E3244" s="4" t="s">
        <v>4056</v>
      </c>
      <c r="F3244" s="4">
        <v>0</v>
      </c>
      <c r="G3244" s="4">
        <v>0.15226092287947671</v>
      </c>
      <c r="H3244" s="4">
        <v>11.90475896106266</v>
      </c>
      <c r="I3244" s="4">
        <v>0.23999466574581391</v>
      </c>
      <c r="J3244" s="4">
        <v>1.827763323469805</v>
      </c>
      <c r="K3244" s="4">
        <v>3.991327180371218</v>
      </c>
      <c r="L3244" s="4">
        <v>0.50204097441614415</v>
      </c>
      <c r="M3244" s="4">
        <v>21.81211599875083</v>
      </c>
      <c r="N3244" s="4">
        <v>11.889667294879731</v>
      </c>
      <c r="O3244" s="4">
        <v>176.65572691024579</v>
      </c>
      <c r="P3244" s="4">
        <v>69.983544429886379</v>
      </c>
      <c r="Q3244" s="4">
        <v>373.92864456890271</v>
      </c>
      <c r="R3244" s="4">
        <v>88.497461500016286</v>
      </c>
      <c r="S3244" s="4">
        <v>1034.1005949064231</v>
      </c>
      <c r="T3244" s="4">
        <v>176.69095920668769</v>
      </c>
      <c r="U3244" s="4">
        <v>2441.3058248379562</v>
      </c>
      <c r="V3244" s="4">
        <v>3.4360094516341029</v>
      </c>
      <c r="W3244" s="4">
        <v>21.236415341329209</v>
      </c>
      <c r="X3244" s="4">
        <v>15561.89865572797</v>
      </c>
      <c r="Y3244" s="4">
        <v>10.52127008849661</v>
      </c>
      <c r="Z3244" s="4">
        <v>91.806947698751557</v>
      </c>
      <c r="AA3244" s="4">
        <v>216.5862460219405</v>
      </c>
      <c r="AB3244" s="4">
        <v>2808.0016341197779</v>
      </c>
      <c r="AC3244" s="4"/>
    </row>
    <row r="3245" spans="1:29" hidden="1" x14ac:dyDescent="0.25">
      <c r="A3245" s="4" t="s">
        <v>4142</v>
      </c>
      <c r="B3245" s="4" t="s">
        <v>3936</v>
      </c>
      <c r="C3245" s="4" t="s">
        <v>3340</v>
      </c>
      <c r="D3245" s="4" t="s">
        <v>3344</v>
      </c>
      <c r="E3245" s="4" t="s">
        <v>4056</v>
      </c>
      <c r="F3245" s="4">
        <v>0</v>
      </c>
      <c r="G3245" s="4">
        <v>1.693809971149167</v>
      </c>
      <c r="H3245" s="4">
        <v>45.719588095250018</v>
      </c>
      <c r="I3245" s="4">
        <v>0.99230679716836778</v>
      </c>
      <c r="J3245" s="4">
        <v>5.9663271739048191</v>
      </c>
      <c r="K3245" s="4">
        <v>6.2566381425717514</v>
      </c>
      <c r="L3245" s="4">
        <v>0.26380196343740298</v>
      </c>
      <c r="M3245" s="4">
        <v>30.886826846133999</v>
      </c>
      <c r="N3245" s="4">
        <v>13.39974575213126</v>
      </c>
      <c r="O3245" s="4">
        <v>190.6368443143995</v>
      </c>
      <c r="P3245" s="4">
        <v>75.85197963551704</v>
      </c>
      <c r="Q3245" s="4">
        <v>387.59060755024979</v>
      </c>
      <c r="R3245" s="4">
        <v>87.237017347590154</v>
      </c>
      <c r="S3245" s="4">
        <v>993.17371603060462</v>
      </c>
      <c r="T3245" s="4">
        <v>167.6854792399308</v>
      </c>
      <c r="U3245" s="4">
        <v>2640.9414261359329</v>
      </c>
      <c r="V3245" s="4">
        <v>3.2234004479998259</v>
      </c>
      <c r="W3245" s="4">
        <v>9.5241016475382789</v>
      </c>
      <c r="X3245" s="4">
        <v>12298.26992891919</v>
      </c>
      <c r="Y3245" s="4">
        <v>6.1993906969650174</v>
      </c>
      <c r="Z3245" s="4">
        <v>72.750807207817786</v>
      </c>
      <c r="AA3245" s="4">
        <v>356.56096038873932</v>
      </c>
      <c r="AB3245" s="4">
        <v>1938.186251971362</v>
      </c>
      <c r="AC3245" s="4"/>
    </row>
    <row r="3246" spans="1:29" hidden="1" x14ac:dyDescent="0.25">
      <c r="A3246" s="4" t="s">
        <v>4142</v>
      </c>
      <c r="B3246" s="4" t="s">
        <v>3936</v>
      </c>
      <c r="C3246" s="4" t="s">
        <v>3340</v>
      </c>
      <c r="D3246" s="4" t="s">
        <v>3345</v>
      </c>
      <c r="E3246" s="4" t="s">
        <v>4056</v>
      </c>
      <c r="F3246" s="4">
        <v>0</v>
      </c>
      <c r="G3246" s="4">
        <v>0</v>
      </c>
      <c r="H3246" s="4">
        <v>27.21924486079924</v>
      </c>
      <c r="I3246" s="4">
        <v>8.7996553925317939E-2</v>
      </c>
      <c r="J3246" s="4">
        <v>1.8277063155405371</v>
      </c>
      <c r="K3246" s="4">
        <v>3.9103612064082318</v>
      </c>
      <c r="L3246" s="4">
        <v>0.38890709237203369</v>
      </c>
      <c r="M3246" s="4">
        <v>19.904972345603159</v>
      </c>
      <c r="N3246" s="4">
        <v>6.8655257009686181</v>
      </c>
      <c r="O3246" s="4">
        <v>79.057891403893009</v>
      </c>
      <c r="P3246" s="4">
        <v>28.263055295291331</v>
      </c>
      <c r="Q3246" s="4">
        <v>129.82334861856631</v>
      </c>
      <c r="R3246" s="4">
        <v>25.400491792203429</v>
      </c>
      <c r="S3246" s="4">
        <v>277.48727693190591</v>
      </c>
      <c r="T3246" s="4">
        <v>46.650889100717471</v>
      </c>
      <c r="U3246" s="4">
        <v>940.66022161953742</v>
      </c>
      <c r="V3246" s="4">
        <v>7.1166121272725524</v>
      </c>
      <c r="W3246" s="4">
        <v>2.8380312446295322</v>
      </c>
      <c r="X3246" s="4">
        <v>11275.833912067221</v>
      </c>
      <c r="Y3246" s="4">
        <v>1.778139313080596</v>
      </c>
      <c r="Z3246" s="4">
        <v>22.011125594878092</v>
      </c>
      <c r="AA3246" s="4">
        <v>366.33501458432562</v>
      </c>
      <c r="AB3246" s="4">
        <v>369.43867395182929</v>
      </c>
      <c r="AC3246" s="4"/>
    </row>
    <row r="3247" spans="1:29" hidden="1" x14ac:dyDescent="0.25">
      <c r="A3247" s="4" t="s">
        <v>4142</v>
      </c>
      <c r="B3247" s="4" t="s">
        <v>3936</v>
      </c>
      <c r="C3247" s="4" t="s">
        <v>3340</v>
      </c>
      <c r="D3247" s="4" t="s">
        <v>3346</v>
      </c>
      <c r="E3247" s="4" t="s">
        <v>4056</v>
      </c>
      <c r="F3247" s="4">
        <v>0</v>
      </c>
      <c r="G3247" s="4">
        <v>0.6057676582730388</v>
      </c>
      <c r="H3247" s="4">
        <v>29.35982158768536</v>
      </c>
      <c r="I3247" s="4">
        <v>0.369891482970861</v>
      </c>
      <c r="J3247" s="4">
        <v>3.318351111686392</v>
      </c>
      <c r="K3247" s="4">
        <v>4.7000037936918178</v>
      </c>
      <c r="L3247" s="4">
        <v>0.49505345061334072</v>
      </c>
      <c r="M3247" s="4">
        <v>24.444191440920552</v>
      </c>
      <c r="N3247" s="4">
        <v>10.17377736788505</v>
      </c>
      <c r="O3247" s="4">
        <v>133.91333557563939</v>
      </c>
      <c r="P3247" s="4">
        <v>49.399434194272061</v>
      </c>
      <c r="Q3247" s="4">
        <v>231.89538075143111</v>
      </c>
      <c r="R3247" s="4">
        <v>49.983310903518053</v>
      </c>
      <c r="S3247" s="4">
        <v>536.55192040027453</v>
      </c>
      <c r="T3247" s="4">
        <v>88.248669212441882</v>
      </c>
      <c r="U3247" s="4">
        <v>1624.2275316387411</v>
      </c>
      <c r="V3247" s="4">
        <v>3.866344463349026</v>
      </c>
      <c r="W3247" s="4">
        <v>17.199005994814311</v>
      </c>
      <c r="X3247" s="4">
        <v>12350.4452076749</v>
      </c>
      <c r="Y3247" s="4">
        <v>6.024379499242273</v>
      </c>
      <c r="Z3247" s="4">
        <v>61.353479173355268</v>
      </c>
      <c r="AA3247" s="4">
        <v>552.54468472705275</v>
      </c>
      <c r="AB3247" s="4">
        <v>1408.2238096793239</v>
      </c>
      <c r="AC3247" s="4"/>
    </row>
    <row r="3248" spans="1:29" hidden="1" x14ac:dyDescent="0.25">
      <c r="A3248" s="4" t="s">
        <v>4142</v>
      </c>
      <c r="B3248" s="4" t="s">
        <v>3936</v>
      </c>
      <c r="C3248" s="4" t="s">
        <v>3340</v>
      </c>
      <c r="D3248" s="4" t="s">
        <v>3347</v>
      </c>
      <c r="E3248" s="4" t="s">
        <v>4056</v>
      </c>
      <c r="F3248" s="4">
        <v>0</v>
      </c>
      <c r="G3248" s="4">
        <v>2.6564038974946809E-2</v>
      </c>
      <c r="H3248" s="4">
        <v>30.92089949727043</v>
      </c>
      <c r="I3248" s="4">
        <v>8.8312262008115372E-2</v>
      </c>
      <c r="J3248" s="4">
        <v>1.7765509183324031</v>
      </c>
      <c r="K3248" s="4">
        <v>4.6129611656845766</v>
      </c>
      <c r="L3248" s="4">
        <v>0.36737296934041408</v>
      </c>
      <c r="M3248" s="4">
        <v>24.775238030514451</v>
      </c>
      <c r="N3248" s="4">
        <v>8.969110722324416</v>
      </c>
      <c r="O3248" s="4">
        <v>118.5224793785017</v>
      </c>
      <c r="P3248" s="4">
        <v>44.639656022935348</v>
      </c>
      <c r="Q3248" s="4">
        <v>213.8056773520689</v>
      </c>
      <c r="R3248" s="4">
        <v>44.927259169296264</v>
      </c>
      <c r="S3248" s="4">
        <v>482.48604214395618</v>
      </c>
      <c r="T3248" s="4">
        <v>82.679442501758942</v>
      </c>
      <c r="U3248" s="4">
        <v>1498.921803710477</v>
      </c>
      <c r="V3248" s="4">
        <v>4.9772662767063336</v>
      </c>
      <c r="W3248" s="4">
        <v>6.0780653223011223</v>
      </c>
      <c r="X3248" s="4">
        <v>11103.48406662006</v>
      </c>
      <c r="Y3248" s="4">
        <v>4.1456138654415442</v>
      </c>
      <c r="Z3248" s="4">
        <v>37.061569716631752</v>
      </c>
      <c r="AA3248" s="4">
        <v>399.68307849920262</v>
      </c>
      <c r="AB3248" s="4">
        <v>828.0204512343638</v>
      </c>
      <c r="AC3248" s="4"/>
    </row>
    <row r="3249" spans="1:29" hidden="1" x14ac:dyDescent="0.25">
      <c r="A3249" s="4" t="s">
        <v>4142</v>
      </c>
      <c r="B3249" s="4" t="s">
        <v>3936</v>
      </c>
      <c r="C3249" s="4" t="s">
        <v>3340</v>
      </c>
      <c r="D3249" s="4" t="s">
        <v>3348</v>
      </c>
      <c r="E3249" s="4" t="s">
        <v>4056</v>
      </c>
      <c r="F3249" s="4">
        <v>0</v>
      </c>
      <c r="G3249" s="4">
        <v>0.52690228982441656</v>
      </c>
      <c r="H3249" s="4">
        <v>15.21270392844967</v>
      </c>
      <c r="I3249" s="4">
        <v>0.4483849847268625</v>
      </c>
      <c r="J3249" s="4">
        <v>3.444375138250003</v>
      </c>
      <c r="K3249" s="4">
        <v>6.4397493687106939</v>
      </c>
      <c r="L3249" s="4">
        <v>0.56941679700415693</v>
      </c>
      <c r="M3249" s="4">
        <v>32.618224492722668</v>
      </c>
      <c r="N3249" s="4">
        <v>18.200040507656169</v>
      </c>
      <c r="O3249" s="4">
        <v>254.70684932354041</v>
      </c>
      <c r="P3249" s="4">
        <v>94.879714480995261</v>
      </c>
      <c r="Q3249" s="4">
        <v>473.13537442169383</v>
      </c>
      <c r="R3249" s="4">
        <v>105.4965392848913</v>
      </c>
      <c r="S3249" s="4">
        <v>1169.892277286536</v>
      </c>
      <c r="T3249" s="4">
        <v>192.8365204363943</v>
      </c>
      <c r="U3249" s="4">
        <v>3186.93059785077</v>
      </c>
      <c r="V3249" s="4">
        <v>6.3884893735154504</v>
      </c>
      <c r="W3249" s="4">
        <v>45.416462506242887</v>
      </c>
      <c r="X3249" s="4">
        <v>15546.6931550182</v>
      </c>
      <c r="Y3249" s="4">
        <v>16.108683805794119</v>
      </c>
      <c r="Z3249" s="4">
        <v>116.2369145725856</v>
      </c>
      <c r="AA3249" s="4">
        <v>298.44430079044912</v>
      </c>
      <c r="AB3249" s="4">
        <v>3372.6961517333302</v>
      </c>
      <c r="AC3249" s="4"/>
    </row>
    <row r="3250" spans="1:29" hidden="1" x14ac:dyDescent="0.25">
      <c r="A3250" s="4" t="s">
        <v>4142</v>
      </c>
      <c r="B3250" s="4" t="s">
        <v>3936</v>
      </c>
      <c r="C3250" s="4" t="s">
        <v>3340</v>
      </c>
      <c r="D3250" s="4" t="s">
        <v>3349</v>
      </c>
      <c r="E3250" s="4" t="s">
        <v>4056</v>
      </c>
      <c r="F3250" s="4">
        <v>0</v>
      </c>
      <c r="G3250" s="4">
        <v>0</v>
      </c>
      <c r="H3250" s="4">
        <v>3.6619917471955188</v>
      </c>
      <c r="I3250" s="4">
        <v>5.4802815100345133E-2</v>
      </c>
      <c r="J3250" s="4">
        <v>1.0690281994538</v>
      </c>
      <c r="K3250" s="4">
        <v>4.3039379441480188</v>
      </c>
      <c r="L3250" s="4">
        <v>0.4735437076126866</v>
      </c>
      <c r="M3250" s="4">
        <v>31.096261738043189</v>
      </c>
      <c r="N3250" s="4">
        <v>10.028217261045221</v>
      </c>
      <c r="O3250" s="4">
        <v>93.658057482811344</v>
      </c>
      <c r="P3250" s="4">
        <v>22.65844348850727</v>
      </c>
      <c r="Q3250" s="4">
        <v>72.386418132518671</v>
      </c>
      <c r="R3250" s="4">
        <v>11.805500369016579</v>
      </c>
      <c r="S3250" s="4">
        <v>106.4176581946987</v>
      </c>
      <c r="T3250" s="4">
        <v>15.36750362837337</v>
      </c>
      <c r="U3250" s="4">
        <v>781.39930310618468</v>
      </c>
      <c r="V3250" s="4">
        <v>4.1997260546910162</v>
      </c>
      <c r="W3250" s="4">
        <v>1.66289993509832</v>
      </c>
      <c r="X3250" s="4">
        <v>12777.79109423615</v>
      </c>
      <c r="Y3250" s="4">
        <v>1.439840427054728</v>
      </c>
      <c r="Z3250" s="4">
        <v>58.545865999209603</v>
      </c>
      <c r="AA3250" s="4">
        <v>98.596148936852515</v>
      </c>
      <c r="AB3250" s="4">
        <v>1792.315074747067</v>
      </c>
      <c r="AC3250" s="4"/>
    </row>
    <row r="3251" spans="1:29" hidden="1" x14ac:dyDescent="0.25">
      <c r="A3251" s="4" t="s">
        <v>4142</v>
      </c>
      <c r="B3251" s="4" t="s">
        <v>3936</v>
      </c>
      <c r="C3251" s="4" t="s">
        <v>3340</v>
      </c>
      <c r="D3251" s="4" t="s">
        <v>3350</v>
      </c>
      <c r="E3251" s="4" t="s">
        <v>4056</v>
      </c>
      <c r="F3251" s="4">
        <v>0</v>
      </c>
      <c r="G3251" s="4">
        <v>2.5367556712574419E-2</v>
      </c>
      <c r="H3251" s="4">
        <v>33.40111793208068</v>
      </c>
      <c r="I3251" s="4">
        <v>0.1649338460305268</v>
      </c>
      <c r="J3251" s="4">
        <v>1.7589559686139791</v>
      </c>
      <c r="K3251" s="4">
        <v>6.3458731159668744</v>
      </c>
      <c r="L3251" s="4">
        <v>0.84409559578618354</v>
      </c>
      <c r="M3251" s="4">
        <v>36.992227004407219</v>
      </c>
      <c r="N3251" s="4">
        <v>16.60937532707344</v>
      </c>
      <c r="O3251" s="4">
        <v>224.27451263058671</v>
      </c>
      <c r="P3251" s="4">
        <v>79.609307603804098</v>
      </c>
      <c r="Q3251" s="4">
        <v>385.39753150607129</v>
      </c>
      <c r="R3251" s="4">
        <v>82.095544694495274</v>
      </c>
      <c r="S3251" s="4">
        <v>878.82368034624778</v>
      </c>
      <c r="T3251" s="4">
        <v>145.3249591231818</v>
      </c>
      <c r="U3251" s="4">
        <v>2968.4856560071821</v>
      </c>
      <c r="V3251" s="4">
        <v>3.5739132115506251</v>
      </c>
      <c r="W3251" s="4">
        <v>22.415068828887531</v>
      </c>
      <c r="X3251" s="4">
        <v>13276.564921043149</v>
      </c>
      <c r="Y3251" s="4">
        <v>7.7013712761943376</v>
      </c>
      <c r="Z3251" s="4">
        <v>63.06811348255691</v>
      </c>
      <c r="AA3251" s="4">
        <v>465.81057967468382</v>
      </c>
      <c r="AB3251" s="4">
        <v>1644.0913688129781</v>
      </c>
      <c r="AC3251" s="4"/>
    </row>
    <row r="3252" spans="1:29" hidden="1" x14ac:dyDescent="0.25">
      <c r="A3252" s="4" t="s">
        <v>4142</v>
      </c>
      <c r="B3252" s="4" t="s">
        <v>3936</v>
      </c>
      <c r="C3252" s="4" t="s">
        <v>3340</v>
      </c>
      <c r="D3252" s="4" t="s">
        <v>3351</v>
      </c>
      <c r="E3252" s="4" t="s">
        <v>4056</v>
      </c>
      <c r="F3252" s="4">
        <v>0</v>
      </c>
      <c r="G3252" s="4">
        <v>0.33118315562658301</v>
      </c>
      <c r="H3252" s="4">
        <v>25.391922767615451</v>
      </c>
      <c r="I3252" s="4">
        <v>0.32558348720515767</v>
      </c>
      <c r="J3252" s="4">
        <v>1.8534259629120891</v>
      </c>
      <c r="K3252" s="4">
        <v>3.0193096417413789</v>
      </c>
      <c r="L3252" s="4">
        <v>0.16671674501832431</v>
      </c>
      <c r="M3252" s="4">
        <v>17.911735384474081</v>
      </c>
      <c r="N3252" s="4">
        <v>7.1655064689893786</v>
      </c>
      <c r="O3252" s="4">
        <v>102.57426809424</v>
      </c>
      <c r="P3252" s="4">
        <v>39.203416807059213</v>
      </c>
      <c r="Q3252" s="4">
        <v>204.20139009549169</v>
      </c>
      <c r="R3252" s="4">
        <v>44.12560865354007</v>
      </c>
      <c r="S3252" s="4">
        <v>507.76355312588902</v>
      </c>
      <c r="T3252" s="4">
        <v>86.628671117962696</v>
      </c>
      <c r="U3252" s="4">
        <v>1371.9154240160101</v>
      </c>
      <c r="V3252" s="4">
        <v>3.89113149270589</v>
      </c>
      <c r="W3252" s="4">
        <v>4.4415178356079696</v>
      </c>
      <c r="X3252" s="4">
        <v>13186.957291819361</v>
      </c>
      <c r="Y3252" s="4">
        <v>3.5531844073527949</v>
      </c>
      <c r="Z3252" s="4">
        <v>34.029761120313388</v>
      </c>
      <c r="AA3252" s="4">
        <v>242.2527697522757</v>
      </c>
      <c r="AB3252" s="4">
        <v>916.42486855793936</v>
      </c>
      <c r="AC3252" s="4"/>
    </row>
    <row r="3253" spans="1:29" hidden="1" x14ac:dyDescent="0.25">
      <c r="A3253" s="4" t="s">
        <v>4142</v>
      </c>
      <c r="B3253" s="4" t="s">
        <v>3936</v>
      </c>
      <c r="C3253" s="4" t="s">
        <v>3340</v>
      </c>
      <c r="D3253" s="4" t="s">
        <v>3352</v>
      </c>
      <c r="E3253" s="4" t="s">
        <v>4056</v>
      </c>
      <c r="F3253" s="4">
        <v>0</v>
      </c>
      <c r="G3253" s="4">
        <v>0</v>
      </c>
      <c r="H3253" s="4">
        <v>13.23344945242375</v>
      </c>
      <c r="I3253" s="4">
        <v>3.2863603464065062E-2</v>
      </c>
      <c r="J3253" s="4">
        <v>0.52424491541721574</v>
      </c>
      <c r="K3253" s="4">
        <v>1.3969499190402179</v>
      </c>
      <c r="L3253" s="4">
        <v>0.120942044940014</v>
      </c>
      <c r="M3253" s="4">
        <v>7.7370510447251606</v>
      </c>
      <c r="N3253" s="4">
        <v>3.191500358936183</v>
      </c>
      <c r="O3253" s="4">
        <v>42.590204739002857</v>
      </c>
      <c r="P3253" s="4">
        <v>17.146676719792119</v>
      </c>
      <c r="Q3253" s="4">
        <v>85.31916624896553</v>
      </c>
      <c r="R3253" s="4">
        <v>19.42879555279449</v>
      </c>
      <c r="S3253" s="4">
        <v>222.22120193366169</v>
      </c>
      <c r="T3253" s="4">
        <v>39.190690731342663</v>
      </c>
      <c r="U3253" s="4">
        <v>594.61780808237506</v>
      </c>
      <c r="V3253" s="4">
        <v>3.016070424671299</v>
      </c>
      <c r="W3253" s="4">
        <v>4.5555507237079391</v>
      </c>
      <c r="X3253" s="4">
        <v>13310.431154763641</v>
      </c>
      <c r="Y3253" s="4">
        <v>3.5881732637219179</v>
      </c>
      <c r="Z3253" s="4">
        <v>24.924499514576439</v>
      </c>
      <c r="AA3253" s="4">
        <v>197.2524387683894</v>
      </c>
      <c r="AB3253" s="4">
        <v>563.4314908835388</v>
      </c>
      <c r="AC3253" s="4"/>
    </row>
    <row r="3254" spans="1:29" hidden="1" x14ac:dyDescent="0.25">
      <c r="A3254" s="4" t="s">
        <v>4142</v>
      </c>
      <c r="B3254" s="4" t="s">
        <v>3936</v>
      </c>
      <c r="C3254" s="4" t="s">
        <v>3340</v>
      </c>
      <c r="D3254" s="4" t="s">
        <v>3353</v>
      </c>
      <c r="E3254" s="4" t="s">
        <v>4056</v>
      </c>
      <c r="F3254" s="4">
        <v>0</v>
      </c>
      <c r="G3254" s="4">
        <v>7.8644722524271168E-2</v>
      </c>
      <c r="H3254" s="4">
        <v>25.812187380931139</v>
      </c>
      <c r="I3254" s="4">
        <v>0.1001733375961691</v>
      </c>
      <c r="J3254" s="4">
        <v>1.4025848468153459</v>
      </c>
      <c r="K3254" s="4">
        <v>2.611526310537418</v>
      </c>
      <c r="L3254" s="4">
        <v>0.50481367549304534</v>
      </c>
      <c r="M3254" s="4">
        <v>16.393988903068941</v>
      </c>
      <c r="N3254" s="4">
        <v>5.292981171277475</v>
      </c>
      <c r="O3254" s="4">
        <v>62.252041433584111</v>
      </c>
      <c r="P3254" s="4">
        <v>22.166349159731581</v>
      </c>
      <c r="Q3254" s="4">
        <v>99.761899695399919</v>
      </c>
      <c r="R3254" s="4">
        <v>20.481702954720809</v>
      </c>
      <c r="S3254" s="4">
        <v>218.3683810691889</v>
      </c>
      <c r="T3254" s="4">
        <v>36.975736233090181</v>
      </c>
      <c r="U3254" s="4">
        <v>731.82877568169749</v>
      </c>
      <c r="V3254" s="4">
        <v>22.628372835667459</v>
      </c>
      <c r="W3254" s="4">
        <v>1.87001353209688</v>
      </c>
      <c r="X3254" s="4">
        <v>10761.730420666679</v>
      </c>
      <c r="Y3254" s="4">
        <v>0.90400651862141956</v>
      </c>
      <c r="Z3254" s="4">
        <v>13.15110863176276</v>
      </c>
      <c r="AA3254" s="4">
        <v>239.48797823890391</v>
      </c>
      <c r="AB3254" s="4">
        <v>208.202288342738</v>
      </c>
      <c r="AC3254" s="4"/>
    </row>
    <row r="3255" spans="1:29" hidden="1" x14ac:dyDescent="0.25">
      <c r="A3255" s="4" t="s">
        <v>4142</v>
      </c>
      <c r="B3255" s="4" t="s">
        <v>3936</v>
      </c>
      <c r="C3255" s="4" t="s">
        <v>3340</v>
      </c>
      <c r="D3255" s="4" t="s">
        <v>3354</v>
      </c>
      <c r="E3255" s="4" t="s">
        <v>4056</v>
      </c>
      <c r="F3255" s="4">
        <v>0</v>
      </c>
      <c r="G3255" s="4">
        <v>1.133690918286008E-2</v>
      </c>
      <c r="H3255" s="4">
        <v>16.44129637982374</v>
      </c>
      <c r="I3255" s="4">
        <v>5.4160680131586418E-2</v>
      </c>
      <c r="J3255" s="4">
        <v>0.99435767779637185</v>
      </c>
      <c r="K3255" s="4">
        <v>2.6336365063079521</v>
      </c>
      <c r="L3255" s="4">
        <v>8.5576614357164904E-2</v>
      </c>
      <c r="M3255" s="4">
        <v>16.866794514362901</v>
      </c>
      <c r="N3255" s="4">
        <v>6.0318853727339024</v>
      </c>
      <c r="O3255" s="4">
        <v>75.828977647658149</v>
      </c>
      <c r="P3255" s="4">
        <v>27.509551192337529</v>
      </c>
      <c r="Q3255" s="4">
        <v>131.37992966916579</v>
      </c>
      <c r="R3255" s="4">
        <v>28.022637295297461</v>
      </c>
      <c r="S3255" s="4">
        <v>304.97520502234352</v>
      </c>
      <c r="T3255" s="4">
        <v>52.711906770714762</v>
      </c>
      <c r="U3255" s="4">
        <v>934.53727718441735</v>
      </c>
      <c r="V3255" s="4">
        <v>5.0874721540702392</v>
      </c>
      <c r="W3255" s="4">
        <v>4.3788890246756411</v>
      </c>
      <c r="X3255" s="4">
        <v>13002.718597667639</v>
      </c>
      <c r="Y3255" s="4">
        <v>2.791070278979622</v>
      </c>
      <c r="Z3255" s="4">
        <v>30.815119926361579</v>
      </c>
      <c r="AA3255" s="4">
        <v>296.68566306985667</v>
      </c>
      <c r="AB3255" s="4">
        <v>726.86744069782492</v>
      </c>
      <c r="AC3255" s="4"/>
    </row>
    <row r="3256" spans="1:29" hidden="1" x14ac:dyDescent="0.25">
      <c r="A3256" s="4" t="s">
        <v>4142</v>
      </c>
      <c r="B3256" s="4" t="s">
        <v>3936</v>
      </c>
      <c r="C3256" s="4" t="s">
        <v>3340</v>
      </c>
      <c r="D3256" s="4" t="s">
        <v>3355</v>
      </c>
      <c r="E3256" s="4" t="s">
        <v>4056</v>
      </c>
      <c r="F3256" s="4">
        <v>0</v>
      </c>
      <c r="G3256" s="4">
        <v>0.28706703929585758</v>
      </c>
      <c r="H3256" s="4">
        <v>37.065567346419847</v>
      </c>
      <c r="I3256" s="4">
        <v>0.22648502755852429</v>
      </c>
      <c r="J3256" s="4">
        <v>2.4862286505544691</v>
      </c>
      <c r="K3256" s="4">
        <v>4.981788837767513</v>
      </c>
      <c r="L3256" s="4">
        <v>0.761909161684587</v>
      </c>
      <c r="M3256" s="4">
        <v>23.257437926414529</v>
      </c>
      <c r="N3256" s="4">
        <v>8.9913012567479509</v>
      </c>
      <c r="O3256" s="4">
        <v>114.42633592521091</v>
      </c>
      <c r="P3256" s="4">
        <v>41.406159220739141</v>
      </c>
      <c r="Q3256" s="4">
        <v>197.98925484743791</v>
      </c>
      <c r="R3256" s="4">
        <v>41.532915331440847</v>
      </c>
      <c r="S3256" s="4">
        <v>447.47656869375282</v>
      </c>
      <c r="T3256" s="4">
        <v>74.562802243262951</v>
      </c>
      <c r="U3256" s="4">
        <v>1407.389165283151</v>
      </c>
      <c r="V3256" s="4"/>
      <c r="W3256" s="4">
        <v>12.38915124699027</v>
      </c>
      <c r="X3256" s="4">
        <v>11913.17288379964</v>
      </c>
      <c r="Y3256" s="4">
        <v>4.2556569341386536</v>
      </c>
      <c r="Z3256" s="4">
        <v>59.044722985125873</v>
      </c>
      <c r="AA3256" s="4">
        <v>851.39918588818625</v>
      </c>
      <c r="AB3256" s="4">
        <v>1027.1880774319541</v>
      </c>
      <c r="AC3256" s="4"/>
    </row>
    <row r="3257" spans="1:29" hidden="1" x14ac:dyDescent="0.25">
      <c r="A3257" s="4" t="s">
        <v>4142</v>
      </c>
      <c r="B3257" s="4" t="s">
        <v>3936</v>
      </c>
      <c r="C3257" s="4" t="s">
        <v>3340</v>
      </c>
      <c r="D3257" s="4" t="s">
        <v>3356</v>
      </c>
      <c r="E3257" s="4" t="s">
        <v>4056</v>
      </c>
      <c r="F3257" s="4">
        <v>0</v>
      </c>
      <c r="G3257" s="4">
        <v>6.0713498666538357E-3</v>
      </c>
      <c r="H3257" s="4">
        <v>26.09917676721107</v>
      </c>
      <c r="I3257" s="4">
        <v>6.2728480368496806E-2</v>
      </c>
      <c r="J3257" s="4">
        <v>1.3705766283229279</v>
      </c>
      <c r="K3257" s="4">
        <v>3.686427795826003</v>
      </c>
      <c r="L3257" s="4">
        <v>0.36718258557710082</v>
      </c>
      <c r="M3257" s="4">
        <v>24.385421094612219</v>
      </c>
      <c r="N3257" s="4">
        <v>9.1989066466608129</v>
      </c>
      <c r="O3257" s="4">
        <v>118.1211795884257</v>
      </c>
      <c r="P3257" s="4">
        <v>46.066733316823537</v>
      </c>
      <c r="Q3257" s="4">
        <v>225.94086531751989</v>
      </c>
      <c r="R3257" s="4">
        <v>47.761024347175081</v>
      </c>
      <c r="S3257" s="4">
        <v>527.71971754666242</v>
      </c>
      <c r="T3257" s="4">
        <v>89.904073935876141</v>
      </c>
      <c r="U3257" s="4">
        <v>1570.285011593058</v>
      </c>
      <c r="V3257" s="4">
        <v>3.7482966971269449</v>
      </c>
      <c r="W3257" s="4">
        <v>9.1140622283537827</v>
      </c>
      <c r="X3257" s="4">
        <v>12774.2551072394</v>
      </c>
      <c r="Y3257" s="4">
        <v>6.1522841001307818</v>
      </c>
      <c r="Z3257" s="4">
        <v>62.485664679239562</v>
      </c>
      <c r="AA3257" s="4">
        <v>601.50738028312867</v>
      </c>
      <c r="AB3257" s="4">
        <v>1527.1885753876579</v>
      </c>
      <c r="AC3257" s="4"/>
    </row>
    <row r="3258" spans="1:29" hidden="1" x14ac:dyDescent="0.25">
      <c r="A3258" s="4" t="s">
        <v>4142</v>
      </c>
      <c r="B3258" s="4" t="s">
        <v>3936</v>
      </c>
      <c r="C3258" s="4" t="s">
        <v>3340</v>
      </c>
      <c r="D3258" s="4" t="s">
        <v>3357</v>
      </c>
      <c r="E3258" s="4" t="s">
        <v>4056</v>
      </c>
      <c r="F3258" s="4">
        <v>1</v>
      </c>
      <c r="G3258" s="4">
        <v>1.175724090160494</v>
      </c>
      <c r="H3258" s="4">
        <v>15.84101157852624</v>
      </c>
      <c r="I3258" s="4">
        <v>1.2027621709084719</v>
      </c>
      <c r="J3258" s="4">
        <v>6.6249317703531574</v>
      </c>
      <c r="K3258" s="4">
        <v>5.4000841879763541</v>
      </c>
      <c r="L3258" s="4">
        <v>0.69995633486026354</v>
      </c>
      <c r="M3258" s="4">
        <v>23.35813898873975</v>
      </c>
      <c r="N3258" s="4">
        <v>9.2053285847806663</v>
      </c>
      <c r="O3258" s="4">
        <v>118.2685191016385</v>
      </c>
      <c r="P3258" s="4">
        <v>43.686128401397177</v>
      </c>
      <c r="Q3258" s="4">
        <v>207.24752483556799</v>
      </c>
      <c r="R3258" s="4">
        <v>43.688288254670717</v>
      </c>
      <c r="S3258" s="4">
        <v>475.95507018411843</v>
      </c>
      <c r="T3258" s="4">
        <v>81.130625129437803</v>
      </c>
      <c r="U3258" s="4">
        <v>1406.6246008395569</v>
      </c>
      <c r="V3258" s="4"/>
      <c r="W3258" s="4"/>
      <c r="X3258" s="4">
        <v>10708.391238676981</v>
      </c>
      <c r="Y3258" s="4">
        <v>1.0251162062772929</v>
      </c>
      <c r="Z3258" s="4">
        <v>20.27531824667388</v>
      </c>
      <c r="AA3258" s="4">
        <v>115.2794563225432</v>
      </c>
      <c r="AB3258" s="4">
        <v>219.33187454313369</v>
      </c>
      <c r="AC3258" s="4"/>
    </row>
    <row r="3259" spans="1:29" hidden="1" x14ac:dyDescent="0.25">
      <c r="A3259" s="4" t="s">
        <v>4142</v>
      </c>
      <c r="B3259" s="4" t="s">
        <v>3936</v>
      </c>
      <c r="C3259" s="4" t="s">
        <v>3340</v>
      </c>
      <c r="D3259" s="4" t="s">
        <v>3358</v>
      </c>
      <c r="E3259" s="4" t="s">
        <v>4056</v>
      </c>
      <c r="F3259" s="4">
        <v>1</v>
      </c>
      <c r="G3259" s="4">
        <v>2.3511409973132729</v>
      </c>
      <c r="H3259" s="4">
        <v>15.48668535389122</v>
      </c>
      <c r="I3259" s="4">
        <v>1.8507127123056211</v>
      </c>
      <c r="J3259" s="4">
        <v>10.77674809026589</v>
      </c>
      <c r="K3259" s="4">
        <v>13.723440405819019</v>
      </c>
      <c r="L3259" s="4">
        <v>1.259841463220726</v>
      </c>
      <c r="M3259" s="4">
        <v>38.955454910324683</v>
      </c>
      <c r="N3259" s="4">
        <v>17.303563349709901</v>
      </c>
      <c r="O3259" s="4">
        <v>209.60688977247651</v>
      </c>
      <c r="P3259" s="4">
        <v>71.319422729924383</v>
      </c>
      <c r="Q3259" s="4">
        <v>369.33256197197301</v>
      </c>
      <c r="R3259" s="4">
        <v>88.14154221624095</v>
      </c>
      <c r="S3259" s="4">
        <v>1093.0589914534801</v>
      </c>
      <c r="T3259" s="4">
        <v>197.05797953028599</v>
      </c>
      <c r="U3259" s="4">
        <v>2414.0649883203032</v>
      </c>
      <c r="V3259" s="4"/>
      <c r="W3259" s="4">
        <v>77.412394380020686</v>
      </c>
      <c r="X3259" s="4">
        <v>12329.762462730119</v>
      </c>
      <c r="Y3259" s="4">
        <v>34.310450637648067</v>
      </c>
      <c r="Z3259" s="4">
        <v>262.63013480322502</v>
      </c>
      <c r="AA3259" s="4"/>
      <c r="AB3259" s="4">
        <v>3292.0870398197958</v>
      </c>
      <c r="AC3259" s="4"/>
    </row>
    <row r="3260" spans="1:29" hidden="1" x14ac:dyDescent="0.25">
      <c r="A3260" s="4" t="s">
        <v>4142</v>
      </c>
      <c r="B3260" s="4" t="s">
        <v>3936</v>
      </c>
      <c r="C3260" s="4" t="s">
        <v>3340</v>
      </c>
      <c r="D3260" s="4" t="s">
        <v>3359</v>
      </c>
      <c r="E3260" s="4" t="s">
        <v>4056</v>
      </c>
      <c r="F3260" s="4">
        <v>1</v>
      </c>
      <c r="G3260" s="4">
        <v>0</v>
      </c>
      <c r="H3260" s="4">
        <v>10.59204296240183</v>
      </c>
      <c r="I3260" s="4">
        <v>1.0482590995434551E-2</v>
      </c>
      <c r="J3260" s="4">
        <v>0.51108795749142788</v>
      </c>
      <c r="K3260" s="4">
        <v>1.81586847724977</v>
      </c>
      <c r="L3260" s="4">
        <v>0.23630709201482791</v>
      </c>
      <c r="M3260" s="4">
        <v>12.85920430635997</v>
      </c>
      <c r="N3260" s="4">
        <v>5.2296357739959349</v>
      </c>
      <c r="O3260" s="4">
        <v>79.435952949671503</v>
      </c>
      <c r="P3260" s="4">
        <v>32.841002143117947</v>
      </c>
      <c r="Q3260" s="4">
        <v>172.60284656338001</v>
      </c>
      <c r="R3260" s="4">
        <v>38.780735361014379</v>
      </c>
      <c r="S3260" s="4">
        <v>450.70403168455891</v>
      </c>
      <c r="T3260" s="4">
        <v>79.964355699288092</v>
      </c>
      <c r="U3260" s="4">
        <v>1151.972439290116</v>
      </c>
      <c r="V3260" s="4">
        <v>1.248031643032123</v>
      </c>
      <c r="W3260" s="4">
        <v>3.6366265200348491</v>
      </c>
      <c r="X3260" s="4">
        <v>12757.95788091139</v>
      </c>
      <c r="Y3260" s="4">
        <v>2.6868626251084531</v>
      </c>
      <c r="Z3260" s="4">
        <v>61.821822696527903</v>
      </c>
      <c r="AA3260" s="4">
        <v>282.35897837031251</v>
      </c>
      <c r="AB3260" s="4">
        <v>758.61024550403226</v>
      </c>
      <c r="AC3260" s="4"/>
    </row>
    <row r="3261" spans="1:29" hidden="1" x14ac:dyDescent="0.25">
      <c r="A3261" s="4" t="s">
        <v>4142</v>
      </c>
      <c r="B3261" s="4" t="s">
        <v>3936</v>
      </c>
      <c r="C3261" s="4" t="s">
        <v>3340</v>
      </c>
      <c r="D3261" s="4" t="s">
        <v>3360</v>
      </c>
      <c r="E3261" s="4" t="s">
        <v>4056</v>
      </c>
      <c r="F3261" s="4">
        <v>1</v>
      </c>
      <c r="G3261" s="4">
        <v>2.1936965916673598E-3</v>
      </c>
      <c r="H3261" s="4">
        <v>8.2156736894060263</v>
      </c>
      <c r="I3261" s="4">
        <v>6.9641122623362264E-2</v>
      </c>
      <c r="J3261" s="4">
        <v>1.231213767718742</v>
      </c>
      <c r="K3261" s="4">
        <v>2.5085284612249761</v>
      </c>
      <c r="L3261" s="4">
        <v>0.13632907763623581</v>
      </c>
      <c r="M3261" s="4">
        <v>19.205930278199009</v>
      </c>
      <c r="N3261" s="4">
        <v>6.7418110992281877</v>
      </c>
      <c r="O3261" s="4">
        <v>82.545780249932676</v>
      </c>
      <c r="P3261" s="4">
        <v>29.658763218127579</v>
      </c>
      <c r="Q3261" s="4">
        <v>135.38669217896339</v>
      </c>
      <c r="R3261" s="4">
        <v>26.39346934546737</v>
      </c>
      <c r="S3261" s="4">
        <v>273.49608395610039</v>
      </c>
      <c r="T3261" s="4">
        <v>44.042811661214948</v>
      </c>
      <c r="U3261" s="4">
        <v>977.28426978712514</v>
      </c>
      <c r="V3261" s="4">
        <v>5.0030551907257914</v>
      </c>
      <c r="W3261" s="4">
        <v>5.3407112091909559</v>
      </c>
      <c r="X3261" s="4">
        <v>11198.553834244951</v>
      </c>
      <c r="Y3261" s="4">
        <v>5.3725527690508326</v>
      </c>
      <c r="Z3261" s="4">
        <v>54.982514220716347</v>
      </c>
      <c r="AA3261" s="4">
        <v>116.6217028152643</v>
      </c>
      <c r="AB3261" s="4">
        <v>228.81182634938889</v>
      </c>
      <c r="AC3261" s="4"/>
    </row>
    <row r="3262" spans="1:29" hidden="1" x14ac:dyDescent="0.25">
      <c r="A3262" s="4" t="s">
        <v>4142</v>
      </c>
      <c r="B3262" s="4" t="s">
        <v>3936</v>
      </c>
      <c r="C3262" s="4" t="s">
        <v>3340</v>
      </c>
      <c r="D3262" s="4" t="s">
        <v>3361</v>
      </c>
      <c r="E3262" s="4" t="s">
        <v>4056</v>
      </c>
      <c r="F3262" s="4">
        <v>1</v>
      </c>
      <c r="G3262" s="4">
        <v>4.2047575089195028E-3</v>
      </c>
      <c r="H3262" s="4">
        <v>12.205313401141391</v>
      </c>
      <c r="I3262" s="4">
        <v>8.4712749926450628E-2</v>
      </c>
      <c r="J3262" s="4">
        <v>1.5305423512889029</v>
      </c>
      <c r="K3262" s="4">
        <v>3.3153556396876431</v>
      </c>
      <c r="L3262" s="4">
        <v>0.65652421167995256</v>
      </c>
      <c r="M3262" s="4">
        <v>17.106584322248288</v>
      </c>
      <c r="N3262" s="4">
        <v>5.6047141530346529</v>
      </c>
      <c r="O3262" s="4">
        <v>71.952683939653156</v>
      </c>
      <c r="P3262" s="4">
        <v>27.01128301958822</v>
      </c>
      <c r="Q3262" s="4">
        <v>128.8301499717326</v>
      </c>
      <c r="R3262" s="4">
        <v>26.8923917743939</v>
      </c>
      <c r="S3262" s="4">
        <v>293.11705839262709</v>
      </c>
      <c r="T3262" s="4">
        <v>51.883882616513937</v>
      </c>
      <c r="U3262" s="4">
        <v>860.75177068947107</v>
      </c>
      <c r="V3262" s="4">
        <v>5.2955595449333801</v>
      </c>
      <c r="W3262" s="4">
        <v>2.226396717456089</v>
      </c>
      <c r="X3262" s="4">
        <v>9554.8011776396324</v>
      </c>
      <c r="Y3262" s="4">
        <v>0.89530601529703324</v>
      </c>
      <c r="Z3262" s="4">
        <v>11.29216374417755</v>
      </c>
      <c r="AA3262" s="4">
        <v>74.56052802184773</v>
      </c>
      <c r="AB3262" s="4">
        <v>113.31256378247591</v>
      </c>
      <c r="AC3262" s="4"/>
    </row>
    <row r="3263" spans="1:29" hidden="1" x14ac:dyDescent="0.25">
      <c r="A3263" s="4" t="s">
        <v>4142</v>
      </c>
      <c r="B3263" s="4" t="s">
        <v>3936</v>
      </c>
      <c r="C3263" s="4" t="s">
        <v>3340</v>
      </c>
      <c r="D3263" s="4" t="s">
        <v>3362</v>
      </c>
      <c r="E3263" s="4" t="s">
        <v>4056</v>
      </c>
      <c r="F3263" s="4">
        <v>1</v>
      </c>
      <c r="G3263" s="4">
        <v>0</v>
      </c>
      <c r="H3263" s="4">
        <v>2.5430046306574279</v>
      </c>
      <c r="I3263" s="4">
        <v>6.7328066155637502E-3</v>
      </c>
      <c r="J3263" s="4">
        <v>8.3973437810571275E-2</v>
      </c>
      <c r="K3263" s="4">
        <v>0.5149429761494233</v>
      </c>
      <c r="L3263" s="4">
        <v>5.1719434562532092E-2</v>
      </c>
      <c r="M3263" s="4">
        <v>6.5048659079244722</v>
      </c>
      <c r="N3263" s="4">
        <v>3.165148887013483</v>
      </c>
      <c r="O3263" s="4">
        <v>45.095414978871673</v>
      </c>
      <c r="P3263" s="4">
        <v>17.944106048043761</v>
      </c>
      <c r="Q3263" s="4">
        <v>86.64600406311537</v>
      </c>
      <c r="R3263" s="4">
        <v>18.89266067639663</v>
      </c>
      <c r="S3263" s="4">
        <v>205.6789436716773</v>
      </c>
      <c r="T3263" s="4">
        <v>34.223930956852001</v>
      </c>
      <c r="U3263" s="4">
        <v>629.23644175879895</v>
      </c>
      <c r="V3263" s="4">
        <v>2.6578676405734831</v>
      </c>
      <c r="W3263" s="4">
        <v>4.9882117709679532</v>
      </c>
      <c r="X3263" s="4">
        <v>13302.353930742051</v>
      </c>
      <c r="Y3263" s="4">
        <v>10.80911944742282</v>
      </c>
      <c r="Z3263" s="4">
        <v>182.34260638194161</v>
      </c>
      <c r="AA3263" s="4">
        <v>193.3214679051145</v>
      </c>
      <c r="AB3263" s="4">
        <v>1509.0661368936401</v>
      </c>
      <c r="AC3263" s="4"/>
    </row>
    <row r="3264" spans="1:29" hidden="1" x14ac:dyDescent="0.25">
      <c r="A3264" s="4" t="s">
        <v>4142</v>
      </c>
      <c r="B3264" s="4" t="s">
        <v>3936</v>
      </c>
      <c r="C3264" s="4" t="s">
        <v>3340</v>
      </c>
      <c r="D3264" s="4" t="s">
        <v>3363</v>
      </c>
      <c r="E3264" s="4" t="s">
        <v>4056</v>
      </c>
      <c r="F3264" s="4">
        <v>1</v>
      </c>
      <c r="G3264" s="4">
        <v>5.2700589210012442E-3</v>
      </c>
      <c r="H3264" s="4">
        <v>38.125306319749591</v>
      </c>
      <c r="I3264" s="4">
        <v>7.1385104965833002E-2</v>
      </c>
      <c r="J3264" s="4">
        <v>1.5498084057654471</v>
      </c>
      <c r="K3264" s="4">
        <v>2.5953452021825392</v>
      </c>
      <c r="L3264" s="4">
        <v>0.63274109030037107</v>
      </c>
      <c r="M3264" s="4">
        <v>13.23928374216514</v>
      </c>
      <c r="N3264" s="4">
        <v>4.1485825923294213</v>
      </c>
      <c r="O3264" s="4">
        <v>50.459574974460978</v>
      </c>
      <c r="P3264" s="4">
        <v>19.029835381074019</v>
      </c>
      <c r="Q3264" s="4">
        <v>90.767424399593722</v>
      </c>
      <c r="R3264" s="4">
        <v>18.936076147378039</v>
      </c>
      <c r="S3264" s="4">
        <v>214.2749404648404</v>
      </c>
      <c r="T3264" s="4">
        <v>37.799020958703053</v>
      </c>
      <c r="U3264" s="4">
        <v>633.61412150582623</v>
      </c>
      <c r="V3264" s="4">
        <v>12.20688267494822</v>
      </c>
      <c r="W3264" s="4">
        <v>1.783148843858936</v>
      </c>
      <c r="X3264" s="4">
        <v>10636.80332853955</v>
      </c>
      <c r="Y3264" s="4">
        <v>0.65259837746200955</v>
      </c>
      <c r="Z3264" s="4">
        <v>31.10024105183604</v>
      </c>
      <c r="AA3264" s="4"/>
      <c r="AB3264" s="4">
        <v>62.564906273310989</v>
      </c>
      <c r="AC3264" s="4"/>
    </row>
    <row r="3265" spans="1:29" hidden="1" x14ac:dyDescent="0.25">
      <c r="A3265" s="4" t="s">
        <v>4142</v>
      </c>
      <c r="B3265" s="4" t="s">
        <v>3936</v>
      </c>
      <c r="C3265" s="4" t="s">
        <v>3340</v>
      </c>
      <c r="D3265" s="4" t="s">
        <v>3364</v>
      </c>
      <c r="E3265" s="4" t="s">
        <v>4056</v>
      </c>
      <c r="F3265" s="4">
        <v>1</v>
      </c>
      <c r="G3265" s="4">
        <v>1.226656110920072E-2</v>
      </c>
      <c r="H3265" s="4">
        <v>4.4372240238137737</v>
      </c>
      <c r="I3265" s="4">
        <v>6.5687543599529802E-2</v>
      </c>
      <c r="J3265" s="4">
        <v>1.062338279225006</v>
      </c>
      <c r="K3265" s="4">
        <v>1.824196908140078</v>
      </c>
      <c r="L3265" s="4">
        <v>0.12978930162996169</v>
      </c>
      <c r="M3265" s="4">
        <v>7.5671291308874267</v>
      </c>
      <c r="N3265" s="4">
        <v>2.0606417792378862</v>
      </c>
      <c r="O3265" s="4">
        <v>23.911292604444601</v>
      </c>
      <c r="P3265" s="4">
        <v>8.3798943684628462</v>
      </c>
      <c r="Q3265" s="4">
        <v>39.648750506987888</v>
      </c>
      <c r="R3265" s="4">
        <v>8.1427802944436323</v>
      </c>
      <c r="S3265" s="4">
        <v>89.970993966373115</v>
      </c>
      <c r="T3265" s="4">
        <v>16.047926561305069</v>
      </c>
      <c r="U3265" s="4">
        <v>277.40128321178361</v>
      </c>
      <c r="V3265" s="4">
        <v>11.6045657544565</v>
      </c>
      <c r="W3265" s="4">
        <v>0.75592786781266463</v>
      </c>
      <c r="X3265" s="4">
        <v>9888.9527218130752</v>
      </c>
      <c r="Y3265" s="4">
        <v>0.30941830221529187</v>
      </c>
      <c r="Z3265" s="4">
        <v>65.15287582082513</v>
      </c>
      <c r="AA3265" s="4">
        <v>77.925261050992987</v>
      </c>
      <c r="AB3265" s="4">
        <v>121.75571260876541</v>
      </c>
      <c r="AC3265" s="4"/>
    </row>
    <row r="3266" spans="1:29" hidden="1" x14ac:dyDescent="0.25">
      <c r="A3266" s="4" t="s">
        <v>4142</v>
      </c>
      <c r="B3266" s="4" t="s">
        <v>3936</v>
      </c>
      <c r="C3266" s="4" t="s">
        <v>3340</v>
      </c>
      <c r="D3266" s="4" t="s">
        <v>3365</v>
      </c>
      <c r="E3266" s="4" t="s">
        <v>4056</v>
      </c>
      <c r="F3266" s="4">
        <v>1</v>
      </c>
      <c r="G3266" s="4">
        <v>2.4409444311397469E-2</v>
      </c>
      <c r="H3266" s="4">
        <v>3.4053749905486441</v>
      </c>
      <c r="I3266" s="4">
        <v>3.4408672538653637E-2</v>
      </c>
      <c r="J3266" s="4">
        <v>0.69308467167437893</v>
      </c>
      <c r="K3266" s="4">
        <v>1.798956184938526</v>
      </c>
      <c r="L3266" s="4">
        <v>8.8749068360844299E-2</v>
      </c>
      <c r="M3266" s="4">
        <v>12.301377634705361</v>
      </c>
      <c r="N3266" s="4">
        <v>5.5544375286459617</v>
      </c>
      <c r="O3266" s="4">
        <v>83.605568521772028</v>
      </c>
      <c r="P3266" s="4">
        <v>34.050672385479338</v>
      </c>
      <c r="Q3266" s="4">
        <v>176.60027712858789</v>
      </c>
      <c r="R3266" s="4">
        <v>39.606907995372232</v>
      </c>
      <c r="S3266" s="4">
        <v>436.99364122543727</v>
      </c>
      <c r="T3266" s="4">
        <v>74.455754741948411</v>
      </c>
      <c r="U3266" s="4">
        <v>1174.328146721858</v>
      </c>
      <c r="V3266" s="4">
        <v>3.0900665150117792</v>
      </c>
      <c r="W3266" s="4">
        <v>8.4470774005420886</v>
      </c>
      <c r="X3266" s="4">
        <v>14275.110570367729</v>
      </c>
      <c r="Y3266" s="4">
        <v>13.52896591681194</v>
      </c>
      <c r="Z3266" s="4">
        <v>158.51825389563501</v>
      </c>
      <c r="AA3266" s="4">
        <v>114.280376704364</v>
      </c>
      <c r="AB3266" s="4">
        <v>1156.843613202009</v>
      </c>
      <c r="AC3266" s="4"/>
    </row>
    <row r="3267" spans="1:29" hidden="1" x14ac:dyDescent="0.25">
      <c r="A3267" s="4" t="s">
        <v>4142</v>
      </c>
      <c r="B3267" s="4" t="s">
        <v>3936</v>
      </c>
      <c r="C3267" s="4" t="s">
        <v>3340</v>
      </c>
      <c r="D3267" s="4" t="s">
        <v>3366</v>
      </c>
      <c r="E3267" s="4" t="s">
        <v>4056</v>
      </c>
      <c r="F3267" s="4">
        <v>1</v>
      </c>
      <c r="G3267" s="4">
        <v>1.941836798620223E-2</v>
      </c>
      <c r="H3267" s="4">
        <v>3.6255872966871538</v>
      </c>
      <c r="I3267" s="4">
        <v>7.0295661133084303E-2</v>
      </c>
      <c r="J3267" s="4">
        <v>1.0241077791434161</v>
      </c>
      <c r="K3267" s="4">
        <v>2.0034598861574651</v>
      </c>
      <c r="L3267" s="4">
        <v>0.17853514794827291</v>
      </c>
      <c r="M3267" s="4">
        <v>12.63618400907486</v>
      </c>
      <c r="N3267" s="4">
        <v>4.6974583589531829</v>
      </c>
      <c r="O3267" s="4">
        <v>63.108026818444444</v>
      </c>
      <c r="P3267" s="4">
        <v>24.549437120889738</v>
      </c>
      <c r="Q3267" s="4">
        <v>128.03317179436041</v>
      </c>
      <c r="R3267" s="4">
        <v>29.706352186332939</v>
      </c>
      <c r="S3267" s="4">
        <v>354.89175660342602</v>
      </c>
      <c r="T3267" s="4">
        <v>63.165479147425927</v>
      </c>
      <c r="U3267" s="4">
        <v>818.96244968586927</v>
      </c>
      <c r="V3267" s="4">
        <v>4.5670521915680284</v>
      </c>
      <c r="W3267" s="4">
        <v>4.3182480023188168</v>
      </c>
      <c r="X3267" s="4">
        <v>11687.949778437</v>
      </c>
      <c r="Y3267" s="4">
        <v>2.1629661874118788</v>
      </c>
      <c r="Z3267" s="4">
        <v>49.93924176925605</v>
      </c>
      <c r="AA3267" s="4">
        <v>106.46481784660691</v>
      </c>
      <c r="AB3267" s="4">
        <v>423.24403579585902</v>
      </c>
      <c r="AC3267" s="4"/>
    </row>
    <row r="3268" spans="1:29" hidden="1" x14ac:dyDescent="0.25">
      <c r="A3268" s="4" t="s">
        <v>4142</v>
      </c>
      <c r="B3268" s="4" t="s">
        <v>3936</v>
      </c>
      <c r="C3268" s="4" t="s">
        <v>3340</v>
      </c>
      <c r="D3268" s="4" t="s">
        <v>3367</v>
      </c>
      <c r="E3268" s="4" t="s">
        <v>4056</v>
      </c>
      <c r="F3268" s="4">
        <v>1</v>
      </c>
      <c r="G3268" s="4">
        <v>0</v>
      </c>
      <c r="H3268" s="4">
        <v>10.87383669402818</v>
      </c>
      <c r="I3268" s="4">
        <v>1.7565021602715201E-2</v>
      </c>
      <c r="J3268" s="4">
        <v>0.58926758819693559</v>
      </c>
      <c r="K3268" s="4">
        <v>1.0937390535283991</v>
      </c>
      <c r="L3268" s="4">
        <v>0.22225650557768881</v>
      </c>
      <c r="M3268" s="4">
        <v>9.4212241425330436</v>
      </c>
      <c r="N3268" s="4">
        <v>3.4739760621939668</v>
      </c>
      <c r="O3268" s="4">
        <v>48.939256312195461</v>
      </c>
      <c r="P3268" s="4">
        <v>19.066730585574479</v>
      </c>
      <c r="Q3268" s="4">
        <v>93.531306746476929</v>
      </c>
      <c r="R3268" s="4">
        <v>19.489535314166599</v>
      </c>
      <c r="S3268" s="4">
        <v>214.61373763107389</v>
      </c>
      <c r="T3268" s="4">
        <v>37.600736521478552</v>
      </c>
      <c r="U3268" s="4">
        <v>639.88768956533522</v>
      </c>
      <c r="V3268" s="4">
        <v>4.4805861387269799</v>
      </c>
      <c r="W3268" s="4">
        <v>2.0132746644431672</v>
      </c>
      <c r="X3268" s="4">
        <v>11918.276137184621</v>
      </c>
      <c r="Y3268" s="4">
        <v>1.0300731195553201</v>
      </c>
      <c r="Z3268" s="4">
        <v>15.161949807885</v>
      </c>
      <c r="AA3268" s="4">
        <v>87.062896642342892</v>
      </c>
      <c r="AB3268" s="4">
        <v>170.40714726137489</v>
      </c>
      <c r="AC3268" s="4"/>
    </row>
    <row r="3269" spans="1:29" hidden="1" x14ac:dyDescent="0.25">
      <c r="A3269" s="4" t="s">
        <v>4142</v>
      </c>
      <c r="B3269" s="4" t="s">
        <v>3936</v>
      </c>
      <c r="C3269" s="4" t="s">
        <v>3369</v>
      </c>
      <c r="D3269" s="4" t="s">
        <v>3368</v>
      </c>
      <c r="E3269" s="4" t="s">
        <v>4056</v>
      </c>
      <c r="F3269" s="4">
        <v>0</v>
      </c>
      <c r="G3269" s="4">
        <v>0.21098179484385229</v>
      </c>
      <c r="H3269" s="4">
        <v>60.371482771278238</v>
      </c>
      <c r="I3269" s="4">
        <v>1.214658352261899</v>
      </c>
      <c r="J3269" s="4">
        <v>17.564678695305201</v>
      </c>
      <c r="K3269" s="4">
        <v>22.570071637192179</v>
      </c>
      <c r="L3269" s="4">
        <v>4.9347499064988876</v>
      </c>
      <c r="M3269" s="4">
        <v>101.33449758115469</v>
      </c>
      <c r="N3269" s="4">
        <v>29.010793237296941</v>
      </c>
      <c r="O3269" s="4">
        <v>316.46833028391688</v>
      </c>
      <c r="P3269" s="4">
        <v>105.84829498969481</v>
      </c>
      <c r="Q3269" s="4">
        <v>443.95007930841348</v>
      </c>
      <c r="R3269" s="4">
        <v>83.838201299778262</v>
      </c>
      <c r="S3269" s="4">
        <v>793.43206939290974</v>
      </c>
      <c r="T3269" s="4">
        <v>134.70378835476271</v>
      </c>
      <c r="U3269" s="4">
        <v>3316.8729188729822</v>
      </c>
      <c r="V3269" s="4">
        <v>19.036732017613879</v>
      </c>
      <c r="W3269" s="4">
        <v>2.9550429115878249</v>
      </c>
      <c r="X3269" s="4">
        <v>9357.9904226650615</v>
      </c>
      <c r="Y3269" s="4">
        <v>1.159329081786872</v>
      </c>
      <c r="Z3269" s="4">
        <v>40.807728425073627</v>
      </c>
      <c r="AA3269" s="4">
        <v>1089.5407345201761</v>
      </c>
      <c r="AB3269" s="4">
        <v>455.11336927143049</v>
      </c>
      <c r="AC3269" s="4"/>
    </row>
    <row r="3270" spans="1:29" hidden="1" x14ac:dyDescent="0.25">
      <c r="A3270" s="4" t="s">
        <v>4142</v>
      </c>
      <c r="B3270" s="4" t="s">
        <v>3936</v>
      </c>
      <c r="C3270" s="4" t="s">
        <v>3369</v>
      </c>
      <c r="D3270" s="4" t="s">
        <v>3370</v>
      </c>
      <c r="E3270" s="4" t="s">
        <v>4056</v>
      </c>
      <c r="F3270" s="4">
        <v>0</v>
      </c>
      <c r="G3270" s="4">
        <v>8.2888986886840779E-2</v>
      </c>
      <c r="H3270" s="4">
        <v>40.699688175550868</v>
      </c>
      <c r="I3270" s="4">
        <v>0.66522328427557254</v>
      </c>
      <c r="J3270" s="4">
        <v>10.56274729382943</v>
      </c>
      <c r="K3270" s="4">
        <v>14.148256226601159</v>
      </c>
      <c r="L3270" s="4">
        <v>2.9777218882605609</v>
      </c>
      <c r="M3270" s="4">
        <v>57.213919030787423</v>
      </c>
      <c r="N3270" s="4">
        <v>16.414964005504281</v>
      </c>
      <c r="O3270" s="4">
        <v>171.17052937188231</v>
      </c>
      <c r="P3270" s="4">
        <v>57.312412111134662</v>
      </c>
      <c r="Q3270" s="4">
        <v>236.8359285135418</v>
      </c>
      <c r="R3270" s="4">
        <v>45.13999410015316</v>
      </c>
      <c r="S3270" s="4">
        <v>441.61337471813181</v>
      </c>
      <c r="T3270" s="4">
        <v>75.521191702850089</v>
      </c>
      <c r="U3270" s="4">
        <v>1751.198108827436</v>
      </c>
      <c r="V3270" s="4">
        <v>16.773132785957781</v>
      </c>
      <c r="W3270" s="4">
        <v>1.637169796877918</v>
      </c>
      <c r="X3270" s="4">
        <v>10018.079828295549</v>
      </c>
      <c r="Y3270" s="4">
        <v>0.53931970756297964</v>
      </c>
      <c r="Z3270" s="4">
        <v>17.31403502516125</v>
      </c>
      <c r="AA3270" s="4">
        <v>415.75831301266209</v>
      </c>
      <c r="AB3270" s="4">
        <v>212.20533754990259</v>
      </c>
      <c r="AC3270" s="4"/>
    </row>
    <row r="3271" spans="1:29" hidden="1" x14ac:dyDescent="0.25">
      <c r="A3271" s="4" t="s">
        <v>4142</v>
      </c>
      <c r="B3271" s="4" t="s">
        <v>3936</v>
      </c>
      <c r="C3271" s="4" t="s">
        <v>3369</v>
      </c>
      <c r="D3271" s="4" t="s">
        <v>3371</v>
      </c>
      <c r="E3271" s="4" t="s">
        <v>4056</v>
      </c>
      <c r="F3271" s="4">
        <v>0</v>
      </c>
      <c r="G3271" s="4">
        <v>0</v>
      </c>
      <c r="H3271" s="4">
        <v>27.370199013951471</v>
      </c>
      <c r="I3271" s="4">
        <v>3.5076170032738892E-2</v>
      </c>
      <c r="J3271" s="4">
        <v>0.86163172142593059</v>
      </c>
      <c r="K3271" s="4">
        <v>3.5445622717467349</v>
      </c>
      <c r="L3271" s="4">
        <v>0.25134643267354789</v>
      </c>
      <c r="M3271" s="4">
        <v>20.348691079254991</v>
      </c>
      <c r="N3271" s="4">
        <v>9.0130133606821357</v>
      </c>
      <c r="O3271" s="4">
        <v>120.170525733825</v>
      </c>
      <c r="P3271" s="4">
        <v>46.907775321861713</v>
      </c>
      <c r="Q3271" s="4">
        <v>229.1983116528906</v>
      </c>
      <c r="R3271" s="4">
        <v>51.036164654081048</v>
      </c>
      <c r="S3271" s="4">
        <v>544.24238348529161</v>
      </c>
      <c r="T3271" s="4">
        <v>95.91551490746204</v>
      </c>
      <c r="U3271" s="4">
        <v>1537.3152773408649</v>
      </c>
      <c r="V3271" s="4">
        <v>3.048495737685244</v>
      </c>
      <c r="W3271" s="4">
        <v>10.04296412449062</v>
      </c>
      <c r="X3271" s="4">
        <v>13486.0930419005</v>
      </c>
      <c r="Y3271" s="4">
        <v>7.3667818523764952</v>
      </c>
      <c r="Z3271" s="4">
        <v>68.679922520545418</v>
      </c>
      <c r="AA3271" s="4">
        <v>442.66759293301749</v>
      </c>
      <c r="AB3271" s="4">
        <v>1686.945800467148</v>
      </c>
      <c r="AC3271" s="4"/>
    </row>
    <row r="3272" spans="1:29" hidden="1" x14ac:dyDescent="0.25">
      <c r="A3272" s="4" t="s">
        <v>4142</v>
      </c>
      <c r="B3272" s="4" t="s">
        <v>3936</v>
      </c>
      <c r="C3272" s="4" t="s">
        <v>3369</v>
      </c>
      <c r="D3272" s="4" t="s">
        <v>3372</v>
      </c>
      <c r="E3272" s="4" t="s">
        <v>4056</v>
      </c>
      <c r="F3272" s="4">
        <v>0</v>
      </c>
      <c r="G3272" s="4">
        <v>9.4736204742221913E-2</v>
      </c>
      <c r="H3272" s="4">
        <v>17.809554411911009</v>
      </c>
      <c r="I3272" s="4">
        <v>0.15745491397773739</v>
      </c>
      <c r="J3272" s="4">
        <v>1.542656203272271</v>
      </c>
      <c r="K3272" s="4">
        <v>3.7889064374464532</v>
      </c>
      <c r="L3272" s="4">
        <v>0.23909199680212331</v>
      </c>
      <c r="M3272" s="4">
        <v>21.665471330784751</v>
      </c>
      <c r="N3272" s="4">
        <v>9.3002693418319868</v>
      </c>
      <c r="O3272" s="4">
        <v>127.22447575804379</v>
      </c>
      <c r="P3272" s="4">
        <v>50.720687515956548</v>
      </c>
      <c r="Q3272" s="4">
        <v>248.6196399391097</v>
      </c>
      <c r="R3272" s="4">
        <v>55.142344515101392</v>
      </c>
      <c r="S3272" s="4">
        <v>578.50277462878455</v>
      </c>
      <c r="T3272" s="4">
        <v>102.1083327018233</v>
      </c>
      <c r="U3272" s="4">
        <v>1623.5523599926439</v>
      </c>
      <c r="V3272" s="4">
        <v>3.050029284049848</v>
      </c>
      <c r="W3272" s="4">
        <v>11.28702142865966</v>
      </c>
      <c r="X3272" s="4">
        <v>14168.849192850381</v>
      </c>
      <c r="Y3272" s="4">
        <v>7.0991610936236844</v>
      </c>
      <c r="Z3272" s="4">
        <v>76.216054621792935</v>
      </c>
      <c r="AA3272" s="4">
        <v>329.0533129486451</v>
      </c>
      <c r="AB3272" s="4">
        <v>1940.486949375176</v>
      </c>
      <c r="AC3272" s="4"/>
    </row>
    <row r="3273" spans="1:29" hidden="1" x14ac:dyDescent="0.25">
      <c r="A3273" s="4" t="s">
        <v>4142</v>
      </c>
      <c r="B3273" s="4" t="s">
        <v>3936</v>
      </c>
      <c r="C3273" s="4" t="s">
        <v>3369</v>
      </c>
      <c r="D3273" s="4" t="s">
        <v>3373</v>
      </c>
      <c r="E3273" s="4" t="s">
        <v>4056</v>
      </c>
      <c r="F3273" s="4">
        <v>0</v>
      </c>
      <c r="G3273" s="4">
        <v>1.6777668406540859E-2</v>
      </c>
      <c r="H3273" s="4">
        <v>27.510544687716742</v>
      </c>
      <c r="I3273" s="4">
        <v>6.3030975205492612E-2</v>
      </c>
      <c r="J3273" s="4">
        <v>0.85999373704159876</v>
      </c>
      <c r="K3273" s="4">
        <v>2.5803161021523131</v>
      </c>
      <c r="L3273" s="4">
        <v>0.30790230185286588</v>
      </c>
      <c r="M3273" s="4">
        <v>14.747061214336419</v>
      </c>
      <c r="N3273" s="4">
        <v>5.066895615840564</v>
      </c>
      <c r="O3273" s="4">
        <v>63.178160014720021</v>
      </c>
      <c r="P3273" s="4">
        <v>23.215042594829349</v>
      </c>
      <c r="Q3273" s="4">
        <v>105.3651333656917</v>
      </c>
      <c r="R3273" s="4">
        <v>22.86892673295138</v>
      </c>
      <c r="S3273" s="4">
        <v>234.6906277816164</v>
      </c>
      <c r="T3273" s="4">
        <v>40.342055054404703</v>
      </c>
      <c r="U3273" s="4">
        <v>743.37169104694112</v>
      </c>
      <c r="V3273" s="4">
        <v>6.7395748468561019</v>
      </c>
      <c r="W3273" s="4">
        <v>2.9262620197353271</v>
      </c>
      <c r="X3273" s="4">
        <v>12216.389797791589</v>
      </c>
      <c r="Y3273" s="4">
        <v>1.8830634261591579</v>
      </c>
      <c r="Z3273" s="4">
        <v>18.426154050550331</v>
      </c>
      <c r="AA3273" s="4">
        <v>248.79236322499801</v>
      </c>
      <c r="AB3273" s="4">
        <v>359.29857203622493</v>
      </c>
      <c r="AC3273" s="4"/>
    </row>
    <row r="3274" spans="1:29" hidden="1" x14ac:dyDescent="0.25">
      <c r="A3274" s="4" t="s">
        <v>4142</v>
      </c>
      <c r="B3274" s="4" t="s">
        <v>3936</v>
      </c>
      <c r="C3274" s="4" t="s">
        <v>3369</v>
      </c>
      <c r="D3274" s="4" t="s">
        <v>3374</v>
      </c>
      <c r="E3274" s="4" t="s">
        <v>4056</v>
      </c>
      <c r="F3274" s="4">
        <v>0</v>
      </c>
      <c r="G3274" s="4">
        <v>0</v>
      </c>
      <c r="H3274" s="4">
        <v>7.783311521550381</v>
      </c>
      <c r="I3274" s="4">
        <v>3.9371520631668273E-2</v>
      </c>
      <c r="J3274" s="4">
        <v>0.96100356262117093</v>
      </c>
      <c r="K3274" s="4">
        <v>3.285317030435785</v>
      </c>
      <c r="L3274" s="4">
        <v>0.2338434722242127</v>
      </c>
      <c r="M3274" s="4">
        <v>23.595954948452832</v>
      </c>
      <c r="N3274" s="4">
        <v>9.7047562629951898</v>
      </c>
      <c r="O3274" s="4">
        <v>123.1430116519637</v>
      </c>
      <c r="P3274" s="4">
        <v>46.619675358985702</v>
      </c>
      <c r="Q3274" s="4">
        <v>220.6616294643639</v>
      </c>
      <c r="R3274" s="4">
        <v>48.63719404463167</v>
      </c>
      <c r="S3274" s="4">
        <v>506.65113070937701</v>
      </c>
      <c r="T3274" s="4">
        <v>90.158845491661737</v>
      </c>
      <c r="U3274" s="4">
        <v>1547.299315207373</v>
      </c>
      <c r="V3274" s="4">
        <v>3.7634602023957902</v>
      </c>
      <c r="W3274" s="4">
        <v>4.7299037023099579</v>
      </c>
      <c r="X3274" s="4">
        <v>14708.15951608909</v>
      </c>
      <c r="Y3274" s="4">
        <v>3.9374133424771989</v>
      </c>
      <c r="Z3274" s="4">
        <v>38.653135348144531</v>
      </c>
      <c r="AA3274" s="4">
        <v>163.37411737273541</v>
      </c>
      <c r="AB3274" s="4">
        <v>968.68816627871172</v>
      </c>
      <c r="AC3274" s="4"/>
    </row>
    <row r="3275" spans="1:29" hidden="1" x14ac:dyDescent="0.25">
      <c r="A3275" s="4" t="s">
        <v>4142</v>
      </c>
      <c r="B3275" s="4" t="s">
        <v>3936</v>
      </c>
      <c r="C3275" s="4" t="s">
        <v>3369</v>
      </c>
      <c r="D3275" s="4" t="s">
        <v>3375</v>
      </c>
      <c r="E3275" s="4" t="s">
        <v>4056</v>
      </c>
      <c r="F3275" s="4">
        <v>0</v>
      </c>
      <c r="G3275" s="4">
        <v>1.2704581797378449E-2</v>
      </c>
      <c r="H3275" s="4">
        <v>31.33895956811919</v>
      </c>
      <c r="I3275" s="4">
        <v>0.12940164346082819</v>
      </c>
      <c r="J3275" s="4">
        <v>3.2241748139960369</v>
      </c>
      <c r="K3275" s="4">
        <v>3.863359111277024</v>
      </c>
      <c r="L3275" s="4">
        <v>0.71445335158390455</v>
      </c>
      <c r="M3275" s="4">
        <v>20.82005536788785</v>
      </c>
      <c r="N3275" s="4">
        <v>6.4010762171846372</v>
      </c>
      <c r="O3275" s="4">
        <v>78.167402052479446</v>
      </c>
      <c r="P3275" s="4">
        <v>27.984722990610091</v>
      </c>
      <c r="Q3275" s="4">
        <v>122.6836221249968</v>
      </c>
      <c r="R3275" s="4">
        <v>25.061470525314039</v>
      </c>
      <c r="S3275" s="4">
        <v>250.9849250039864</v>
      </c>
      <c r="T3275" s="4">
        <v>44.302278407146702</v>
      </c>
      <c r="U3275" s="4">
        <v>875.60766094585597</v>
      </c>
      <c r="V3275" s="4">
        <v>11.272259757014019</v>
      </c>
      <c r="W3275" s="4">
        <v>2.124949536115162</v>
      </c>
      <c r="X3275" s="4">
        <v>10404.971279876971</v>
      </c>
      <c r="Y3275" s="4">
        <v>1.05104265803393</v>
      </c>
      <c r="Z3275" s="4">
        <v>11.131392789010521</v>
      </c>
      <c r="AA3275" s="4">
        <v>222.9890468490164</v>
      </c>
      <c r="AB3275" s="4">
        <v>171.72399126859031</v>
      </c>
      <c r="AC3275" s="4"/>
    </row>
    <row r="3276" spans="1:29" hidden="1" x14ac:dyDescent="0.25">
      <c r="A3276" s="4" t="s">
        <v>4142</v>
      </c>
      <c r="B3276" s="4" t="s">
        <v>3936</v>
      </c>
      <c r="C3276" s="4" t="s">
        <v>3369</v>
      </c>
      <c r="D3276" s="4" t="s">
        <v>3376</v>
      </c>
      <c r="E3276" s="4" t="s">
        <v>4056</v>
      </c>
      <c r="F3276" s="4">
        <v>0</v>
      </c>
      <c r="G3276" s="4">
        <v>5.7420379107129993E-2</v>
      </c>
      <c r="H3276" s="4">
        <v>55.941021174644668</v>
      </c>
      <c r="I3276" s="4">
        <v>0.46146638860194772</v>
      </c>
      <c r="J3276" s="4">
        <v>8.569743689154107</v>
      </c>
      <c r="K3276" s="4">
        <v>10.62304027913609</v>
      </c>
      <c r="L3276" s="4">
        <v>2.142911140179355</v>
      </c>
      <c r="M3276" s="4">
        <v>39.277550641453168</v>
      </c>
      <c r="N3276" s="4">
        <v>11.128471235135651</v>
      </c>
      <c r="O3276" s="4">
        <v>120.2323564398686</v>
      </c>
      <c r="P3276" s="4">
        <v>40.934979091476769</v>
      </c>
      <c r="Q3276" s="4">
        <v>177.34257672426591</v>
      </c>
      <c r="R3276" s="4">
        <v>34.985144308605442</v>
      </c>
      <c r="S3276" s="4">
        <v>346.61015693106123</v>
      </c>
      <c r="T3276" s="4">
        <v>59.978198807851037</v>
      </c>
      <c r="U3276" s="4">
        <v>1273.821039856761</v>
      </c>
      <c r="V3276" s="4">
        <v>10.94820340781666</v>
      </c>
      <c r="W3276" s="4">
        <v>2.2132853661691239</v>
      </c>
      <c r="X3276" s="4">
        <v>10409.17825957905</v>
      </c>
      <c r="Y3276" s="4">
        <v>0.92524290983809399</v>
      </c>
      <c r="Z3276" s="4">
        <v>14.87696269395807</v>
      </c>
      <c r="AA3276" s="4">
        <v>368.40365261494941</v>
      </c>
      <c r="AB3276" s="4">
        <v>159.45627552121229</v>
      </c>
      <c r="AC3276" s="4"/>
    </row>
    <row r="3277" spans="1:29" hidden="1" x14ac:dyDescent="0.25">
      <c r="A3277" s="4" t="s">
        <v>4142</v>
      </c>
      <c r="B3277" s="4" t="s">
        <v>3936</v>
      </c>
      <c r="C3277" s="4" t="s">
        <v>3369</v>
      </c>
      <c r="D3277" s="4" t="s">
        <v>3377</v>
      </c>
      <c r="E3277" s="4" t="s">
        <v>4056</v>
      </c>
      <c r="F3277" s="4">
        <v>0</v>
      </c>
      <c r="G3277" s="4">
        <v>1.1320775066522141E-3</v>
      </c>
      <c r="H3277" s="4">
        <v>27.813611574794539</v>
      </c>
      <c r="I3277" s="4">
        <v>2.083152288977462E-2</v>
      </c>
      <c r="J3277" s="4">
        <v>1.385703977607154</v>
      </c>
      <c r="K3277" s="4">
        <v>3.137864140117816</v>
      </c>
      <c r="L3277" s="4">
        <v>0.27358658759447918</v>
      </c>
      <c r="M3277" s="4">
        <v>19.131740884169901</v>
      </c>
      <c r="N3277" s="4">
        <v>6.9896891900740643</v>
      </c>
      <c r="O3277" s="4">
        <v>87.082895357735026</v>
      </c>
      <c r="P3277" s="4">
        <v>33.207579347615223</v>
      </c>
      <c r="Q3277" s="4">
        <v>151.1352487922438</v>
      </c>
      <c r="R3277" s="4">
        <v>32.25884103272621</v>
      </c>
      <c r="S3277" s="4">
        <v>337.83534566834072</v>
      </c>
      <c r="T3277" s="4">
        <v>58.68783917259622</v>
      </c>
      <c r="U3277" s="4">
        <v>1057.069165440726</v>
      </c>
      <c r="V3277" s="4">
        <v>4.1414918385963126</v>
      </c>
      <c r="W3277" s="4">
        <v>5.6975499005926666</v>
      </c>
      <c r="X3277" s="4">
        <v>12687.278837323851</v>
      </c>
      <c r="Y3277" s="4">
        <v>3.8365955183482581</v>
      </c>
      <c r="Z3277" s="4">
        <v>39.28374119398093</v>
      </c>
      <c r="AA3277" s="4">
        <v>441.53599524663679</v>
      </c>
      <c r="AB3277" s="4">
        <v>831.09866831251531</v>
      </c>
      <c r="AC3277" s="4"/>
    </row>
    <row r="3278" spans="1:29" hidden="1" x14ac:dyDescent="0.25">
      <c r="A3278" s="4" t="s">
        <v>4142</v>
      </c>
      <c r="B3278" s="4" t="s">
        <v>3936</v>
      </c>
      <c r="C3278" s="4" t="s">
        <v>3369</v>
      </c>
      <c r="D3278" s="4" t="s">
        <v>3378</v>
      </c>
      <c r="E3278" s="4" t="s">
        <v>4056</v>
      </c>
      <c r="F3278" s="4">
        <v>0</v>
      </c>
      <c r="G3278" s="4">
        <v>1.0575463081714549</v>
      </c>
      <c r="H3278" s="4">
        <v>20.845746120648361</v>
      </c>
      <c r="I3278" s="4">
        <v>1.580263048988358</v>
      </c>
      <c r="J3278" s="4">
        <v>10.680123918693941</v>
      </c>
      <c r="K3278" s="4">
        <v>9.9065849234867169</v>
      </c>
      <c r="L3278" s="4">
        <v>0.60645984511051054</v>
      </c>
      <c r="M3278" s="4">
        <v>43.26515096682418</v>
      </c>
      <c r="N3278" s="4">
        <v>20.587125357352701</v>
      </c>
      <c r="O3278" s="4">
        <v>284.41790443048262</v>
      </c>
      <c r="P3278" s="4">
        <v>103.02315659849791</v>
      </c>
      <c r="Q3278" s="4">
        <v>542.13271236216247</v>
      </c>
      <c r="R3278" s="4">
        <v>148.9575186961425</v>
      </c>
      <c r="S3278" s="4">
        <v>2044.5081725215309</v>
      </c>
      <c r="T3278" s="4">
        <v>379.10805148251842</v>
      </c>
      <c r="U3278" s="4">
        <v>3592.3660783523669</v>
      </c>
      <c r="V3278" s="4">
        <v>12.4056528235235</v>
      </c>
      <c r="W3278" s="4">
        <v>53.276478751241953</v>
      </c>
      <c r="X3278" s="4"/>
      <c r="Y3278" s="4">
        <v>61.908071422921218</v>
      </c>
      <c r="Z3278" s="4">
        <v>287.57258107462661</v>
      </c>
      <c r="AA3278" s="4">
        <v>714.09006082073199</v>
      </c>
      <c r="AB3278" s="4">
        <v>7829.9991485739383</v>
      </c>
      <c r="AC3278" s="4"/>
    </row>
    <row r="3279" spans="1:29" hidden="1" x14ac:dyDescent="0.25">
      <c r="A3279" s="4" t="s">
        <v>4142</v>
      </c>
      <c r="B3279" s="4" t="s">
        <v>3936</v>
      </c>
      <c r="C3279" s="4" t="s">
        <v>3369</v>
      </c>
      <c r="D3279" s="4" t="s">
        <v>3379</v>
      </c>
      <c r="E3279" s="4" t="s">
        <v>4056</v>
      </c>
      <c r="F3279" s="4">
        <v>0</v>
      </c>
      <c r="G3279" s="4"/>
      <c r="H3279" s="4"/>
      <c r="I3279" s="4"/>
      <c r="J3279" s="4"/>
      <c r="K3279" s="4">
        <v>11.12669738567417</v>
      </c>
      <c r="L3279" s="4">
        <v>0.57922893671827269</v>
      </c>
      <c r="M3279" s="4">
        <v>26.766618591368712</v>
      </c>
      <c r="N3279" s="4">
        <v>8.2170035543107023</v>
      </c>
      <c r="O3279" s="4">
        <v>93.635556891488747</v>
      </c>
      <c r="P3279" s="4">
        <v>34.130580545397777</v>
      </c>
      <c r="Q3279" s="4">
        <v>157.26017013124709</v>
      </c>
      <c r="R3279" s="4">
        <v>32.45700569162198</v>
      </c>
      <c r="S3279" s="4">
        <v>334.09788284862452</v>
      </c>
      <c r="T3279" s="4">
        <v>58.582506248633287</v>
      </c>
      <c r="U3279" s="4">
        <v>1085.8556365828831</v>
      </c>
      <c r="V3279" s="4">
        <v>5.4012304589113924</v>
      </c>
      <c r="W3279" s="4">
        <v>5.6072904685863838</v>
      </c>
      <c r="X3279" s="4">
        <v>12400.55125916374</v>
      </c>
      <c r="Y3279" s="4">
        <v>3.4022276607972599</v>
      </c>
      <c r="Z3279" s="4">
        <v>36.08106266076765</v>
      </c>
      <c r="AA3279" s="4">
        <v>467.41939088931218</v>
      </c>
      <c r="AB3279" s="4">
        <v>736.39553912408542</v>
      </c>
      <c r="AC3279" s="4"/>
    </row>
    <row r="3280" spans="1:29" hidden="1" x14ac:dyDescent="0.25">
      <c r="A3280" s="4" t="s">
        <v>4142</v>
      </c>
      <c r="B3280" s="4" t="s">
        <v>3936</v>
      </c>
      <c r="C3280" s="4" t="s">
        <v>3369</v>
      </c>
      <c r="D3280" s="4" t="s">
        <v>3380</v>
      </c>
      <c r="E3280" s="4" t="s">
        <v>4056</v>
      </c>
      <c r="F3280" s="4">
        <v>0</v>
      </c>
      <c r="G3280" s="4">
        <v>2.2127742232318459</v>
      </c>
      <c r="H3280" s="4">
        <v>32.933218409826367</v>
      </c>
      <c r="I3280" s="4">
        <v>3.1035931343336172</v>
      </c>
      <c r="J3280" s="4">
        <v>20.78122682956166</v>
      </c>
      <c r="K3280" s="4">
        <v>12.367904976042819</v>
      </c>
      <c r="L3280" s="4">
        <v>1.04257284644045</v>
      </c>
      <c r="M3280" s="4">
        <v>36.026776657634613</v>
      </c>
      <c r="N3280" s="4">
        <v>14.037035526709079</v>
      </c>
      <c r="O3280" s="4">
        <v>194.8085362118903</v>
      </c>
      <c r="P3280" s="4">
        <v>78.417077111883614</v>
      </c>
      <c r="Q3280" s="4">
        <v>410.42007896684862</v>
      </c>
      <c r="R3280" s="4">
        <v>100.00765432898559</v>
      </c>
      <c r="S3280" s="4">
        <v>1150.233980284316</v>
      </c>
      <c r="T3280" s="4">
        <v>211.88687467525099</v>
      </c>
      <c r="U3280" s="4">
        <v>2671.8588512101519</v>
      </c>
      <c r="V3280" s="4"/>
      <c r="W3280" s="4">
        <v>28.225447453265769</v>
      </c>
      <c r="X3280" s="4">
        <v>16154.90338639889</v>
      </c>
      <c r="Y3280" s="4">
        <v>21.09153982790161</v>
      </c>
      <c r="Z3280" s="4">
        <v>146.63449177998601</v>
      </c>
      <c r="AA3280" s="4">
        <v>380.99542995209509</v>
      </c>
      <c r="AB3280" s="4">
        <v>4198.155373942709</v>
      </c>
      <c r="AC3280" s="4"/>
    </row>
    <row r="3281" spans="1:29" hidden="1" x14ac:dyDescent="0.25">
      <c r="A3281" s="4" t="s">
        <v>4142</v>
      </c>
      <c r="B3281" s="4" t="s">
        <v>3936</v>
      </c>
      <c r="C3281" s="4" t="s">
        <v>3369</v>
      </c>
      <c r="D3281" s="4" t="s">
        <v>3381</v>
      </c>
      <c r="E3281" s="4" t="s">
        <v>4056</v>
      </c>
      <c r="F3281" s="4">
        <v>0</v>
      </c>
      <c r="G3281" s="4">
        <v>0.36014552079826212</v>
      </c>
      <c r="H3281" s="4">
        <v>22.553540369405621</v>
      </c>
      <c r="I3281" s="4">
        <v>0.44157709503953851</v>
      </c>
      <c r="J3281" s="4">
        <v>3.4445847485906871</v>
      </c>
      <c r="K3281" s="4">
        <v>5.0229320682243328</v>
      </c>
      <c r="L3281" s="4">
        <v>0.40669374086366478</v>
      </c>
      <c r="M3281" s="4">
        <v>30.728984892530459</v>
      </c>
      <c r="N3281" s="4">
        <v>14.088171302142969</v>
      </c>
      <c r="O3281" s="4">
        <v>203.99552393578759</v>
      </c>
      <c r="P3281" s="4">
        <v>82.025821252236753</v>
      </c>
      <c r="Q3281" s="4">
        <v>416.46291456270961</v>
      </c>
      <c r="R3281" s="4">
        <v>95.460335862849661</v>
      </c>
      <c r="S3281" s="4">
        <v>1038.808729011525</v>
      </c>
      <c r="T3281" s="4">
        <v>183.28489898838771</v>
      </c>
      <c r="U3281" s="4">
        <v>2799.0488824816121</v>
      </c>
      <c r="V3281" s="4">
        <v>5.5988525467718002</v>
      </c>
      <c r="W3281" s="4">
        <v>15.69365904433859</v>
      </c>
      <c r="X3281" s="4">
        <v>15036.40922947264</v>
      </c>
      <c r="Y3281" s="4">
        <v>10.915173977041119</v>
      </c>
      <c r="Z3281" s="4">
        <v>112.89785919469099</v>
      </c>
      <c r="AA3281" s="4">
        <v>519.05509204238183</v>
      </c>
      <c r="AB3281" s="4">
        <v>3112.784891930542</v>
      </c>
      <c r="AC3281" s="4"/>
    </row>
    <row r="3282" spans="1:29" hidden="1" x14ac:dyDescent="0.25">
      <c r="A3282" s="4" t="s">
        <v>4142</v>
      </c>
      <c r="B3282" s="4" t="s">
        <v>3936</v>
      </c>
      <c r="C3282" s="4" t="s">
        <v>3369</v>
      </c>
      <c r="D3282" s="4" t="s">
        <v>3382</v>
      </c>
      <c r="E3282" s="4" t="s">
        <v>4056</v>
      </c>
      <c r="F3282" s="4">
        <v>0</v>
      </c>
      <c r="G3282" s="4">
        <v>3.6792293062682682E-2</v>
      </c>
      <c r="H3282" s="4">
        <v>70.681997163127846</v>
      </c>
      <c r="I3282" s="4">
        <v>0.55148195910341813</v>
      </c>
      <c r="J3282" s="4">
        <v>9.9676224853898123</v>
      </c>
      <c r="K3282" s="4">
        <v>13.76454400684425</v>
      </c>
      <c r="L3282" s="4">
        <v>2.6343144073970808</v>
      </c>
      <c r="M3282" s="4">
        <v>53.108931454682732</v>
      </c>
      <c r="N3282" s="4">
        <v>15.85432247675978</v>
      </c>
      <c r="O3282" s="4">
        <v>178.9037121421951</v>
      </c>
      <c r="P3282" s="4">
        <v>61.851863998167339</v>
      </c>
      <c r="Q3282" s="4">
        <v>269.11781225724337</v>
      </c>
      <c r="R3282" s="4">
        <v>51.514356650918913</v>
      </c>
      <c r="S3282" s="4">
        <v>521.5378236178949</v>
      </c>
      <c r="T3282" s="4">
        <v>87.834939792677801</v>
      </c>
      <c r="U3282" s="4">
        <v>1907.1947496206751</v>
      </c>
      <c r="V3282" s="4">
        <v>11.492392828741551</v>
      </c>
      <c r="W3282" s="4">
        <v>2.307009623620532</v>
      </c>
      <c r="X3282" s="4">
        <v>10814.729536966959</v>
      </c>
      <c r="Y3282" s="4">
        <v>1.023869898071988</v>
      </c>
      <c r="Z3282" s="4">
        <v>22.966396073812039</v>
      </c>
      <c r="AA3282" s="4">
        <v>554.97320433927723</v>
      </c>
      <c r="AB3282" s="4">
        <v>272.2222648930441</v>
      </c>
      <c r="AC3282" s="4"/>
    </row>
    <row r="3283" spans="1:29" hidden="1" x14ac:dyDescent="0.25">
      <c r="A3283" s="4" t="s">
        <v>4142</v>
      </c>
      <c r="B3283" s="4" t="s">
        <v>3936</v>
      </c>
      <c r="C3283" s="4" t="s">
        <v>3369</v>
      </c>
      <c r="D3283" s="4" t="s">
        <v>3383</v>
      </c>
      <c r="E3283" s="4" t="s">
        <v>4056</v>
      </c>
      <c r="F3283" s="4">
        <v>0</v>
      </c>
      <c r="G3283" s="4">
        <v>0.34654165707257412</v>
      </c>
      <c r="H3283" s="4">
        <v>33.970927492013303</v>
      </c>
      <c r="I3283" s="4">
        <v>0.28738097171596461</v>
      </c>
      <c r="J3283" s="4">
        <v>2.4153460837410861</v>
      </c>
      <c r="K3283" s="4">
        <v>3.7777989651136328</v>
      </c>
      <c r="L3283" s="4">
        <v>0.43266035148892901</v>
      </c>
      <c r="M3283" s="4">
        <v>18.5854348202494</v>
      </c>
      <c r="N3283" s="4">
        <v>6.1570834238873768</v>
      </c>
      <c r="O3283" s="4">
        <v>73.036335289838803</v>
      </c>
      <c r="P3283" s="4">
        <v>26.47599859398294</v>
      </c>
      <c r="Q3283" s="4">
        <v>118.69972733685471</v>
      </c>
      <c r="R3283" s="4">
        <v>24.153111881875269</v>
      </c>
      <c r="S3283" s="4">
        <v>246.0831799409533</v>
      </c>
      <c r="T3283" s="4">
        <v>42.929660001728379</v>
      </c>
      <c r="U3283" s="4">
        <v>832.19445981403123</v>
      </c>
      <c r="V3283" s="4">
        <v>9.3576278925929177</v>
      </c>
      <c r="W3283" s="4">
        <v>3.4285566739863249</v>
      </c>
      <c r="X3283" s="4">
        <v>11108.23025005059</v>
      </c>
      <c r="Y3283" s="4">
        <v>1.5891714163546411</v>
      </c>
      <c r="Z3283" s="4">
        <v>18.187011190761691</v>
      </c>
      <c r="AA3283" s="4">
        <v>276.24071117158582</v>
      </c>
      <c r="AB3283" s="4">
        <v>338.353391560982</v>
      </c>
      <c r="AC3283" s="4"/>
    </row>
    <row r="3284" spans="1:29" hidden="1" x14ac:dyDescent="0.25">
      <c r="A3284" s="4" t="s">
        <v>4142</v>
      </c>
      <c r="B3284" s="4" t="s">
        <v>3936</v>
      </c>
      <c r="C3284" s="4" t="s">
        <v>3369</v>
      </c>
      <c r="D3284" s="4" t="s">
        <v>3384</v>
      </c>
      <c r="E3284" s="4" t="s">
        <v>4056</v>
      </c>
      <c r="F3284" s="4">
        <v>0</v>
      </c>
      <c r="G3284" s="4">
        <v>9.9187628309157696E-3</v>
      </c>
      <c r="H3284" s="4">
        <v>28.940449571425251</v>
      </c>
      <c r="I3284" s="4">
        <v>5.6013631806715453E-2</v>
      </c>
      <c r="J3284" s="4">
        <v>1.3982560040973659</v>
      </c>
      <c r="K3284" s="4">
        <v>3.101611923371475</v>
      </c>
      <c r="L3284" s="4">
        <v>0.34622498720277989</v>
      </c>
      <c r="M3284" s="4">
        <v>17.017558576735588</v>
      </c>
      <c r="N3284" s="4">
        <v>5.7888582270419784</v>
      </c>
      <c r="O3284" s="4">
        <v>73.021256847164736</v>
      </c>
      <c r="P3284" s="4">
        <v>26.618154022229181</v>
      </c>
      <c r="Q3284" s="4">
        <v>125.8769982004852</v>
      </c>
      <c r="R3284" s="4">
        <v>25.838194400283491</v>
      </c>
      <c r="S3284" s="4">
        <v>268.48336179204028</v>
      </c>
      <c r="T3284" s="4">
        <v>47.276462299667543</v>
      </c>
      <c r="U3284" s="4">
        <v>866.11446340870896</v>
      </c>
      <c r="V3284" s="4">
        <v>6.0061672855957724</v>
      </c>
      <c r="W3284" s="4">
        <v>2.4094691029781439</v>
      </c>
      <c r="X3284" s="4">
        <v>11855.54657259064</v>
      </c>
      <c r="Y3284" s="4">
        <v>1.774418780614043</v>
      </c>
      <c r="Z3284" s="4">
        <v>16.131278561253129</v>
      </c>
      <c r="AA3284" s="4">
        <v>227.63362127768161</v>
      </c>
      <c r="AB3284" s="4">
        <v>310.66367091838492</v>
      </c>
      <c r="AC3284" s="4"/>
    </row>
    <row r="3285" spans="1:29" hidden="1" x14ac:dyDescent="0.25">
      <c r="A3285" s="4" t="s">
        <v>4142</v>
      </c>
      <c r="B3285" s="4" t="s">
        <v>3936</v>
      </c>
      <c r="C3285" s="4" t="s">
        <v>3369</v>
      </c>
      <c r="D3285" s="4" t="s">
        <v>3385</v>
      </c>
      <c r="E3285" s="4" t="s">
        <v>4056</v>
      </c>
      <c r="F3285" s="4">
        <v>0</v>
      </c>
      <c r="G3285" s="4">
        <v>0.31563372531687017</v>
      </c>
      <c r="H3285" s="4">
        <v>174.04075117511039</v>
      </c>
      <c r="I3285" s="4">
        <v>0.93380548796332585</v>
      </c>
      <c r="J3285" s="4">
        <v>11.10765441923459</v>
      </c>
      <c r="K3285" s="4">
        <v>13.8350872046319</v>
      </c>
      <c r="L3285" s="4">
        <v>4.2944182562070798</v>
      </c>
      <c r="M3285" s="4">
        <v>50.001808866760371</v>
      </c>
      <c r="N3285" s="4">
        <v>14.87484225943332</v>
      </c>
      <c r="O3285" s="4">
        <v>178.84596723402129</v>
      </c>
      <c r="P3285" s="4">
        <v>68.26025663733121</v>
      </c>
      <c r="Q3285" s="4">
        <v>340.34259549351032</v>
      </c>
      <c r="R3285" s="4">
        <v>76.605519715838355</v>
      </c>
      <c r="S3285" s="4">
        <v>861.78292552461608</v>
      </c>
      <c r="T3285" s="4">
        <v>159.4122167062483</v>
      </c>
      <c r="U3285" s="4">
        <v>2511.293016575341</v>
      </c>
      <c r="V3285" s="4"/>
      <c r="W3285" s="4">
        <v>16.747509019899439</v>
      </c>
      <c r="X3285" s="4">
        <v>9535.8340293042675</v>
      </c>
      <c r="Y3285" s="4">
        <v>6.9206733800099496</v>
      </c>
      <c r="Z3285" s="4">
        <v>139.77220985916719</v>
      </c>
      <c r="AA3285" s="4">
        <v>3755.5305782136338</v>
      </c>
      <c r="AB3285" s="4">
        <v>1723.8736537594971</v>
      </c>
      <c r="AC3285" s="4"/>
    </row>
    <row r="3286" spans="1:29" hidden="1" x14ac:dyDescent="0.25">
      <c r="A3286" s="4" t="s">
        <v>4142</v>
      </c>
      <c r="B3286" s="4" t="s">
        <v>3936</v>
      </c>
      <c r="C3286" s="4" t="s">
        <v>3369</v>
      </c>
      <c r="D3286" s="4" t="s">
        <v>3386</v>
      </c>
      <c r="E3286" s="4" t="s">
        <v>4056</v>
      </c>
      <c r="F3286" s="4">
        <v>0</v>
      </c>
      <c r="G3286" s="4">
        <v>6.3488043217118078</v>
      </c>
      <c r="H3286" s="4">
        <v>60.809773094826447</v>
      </c>
      <c r="I3286" s="4">
        <v>4.8014835229273256</v>
      </c>
      <c r="J3286" s="4">
        <v>27.04414080841665</v>
      </c>
      <c r="K3286" s="4">
        <v>9.1572619638194155</v>
      </c>
      <c r="L3286" s="4">
        <v>0.85428592291519845</v>
      </c>
      <c r="M3286" s="4">
        <v>22.794975040133721</v>
      </c>
      <c r="N3286" s="4">
        <v>6.1793865631145</v>
      </c>
      <c r="O3286" s="4">
        <v>73.193368966766059</v>
      </c>
      <c r="P3286" s="4">
        <v>25.159473657914059</v>
      </c>
      <c r="Q3286" s="4">
        <v>113.0855848148142</v>
      </c>
      <c r="R3286" s="4">
        <v>22.816955860943199</v>
      </c>
      <c r="S3286" s="4">
        <v>235.22383738252799</v>
      </c>
      <c r="T3286" s="4">
        <v>41.198348183763542</v>
      </c>
      <c r="U3286" s="4">
        <v>801.48832249802274</v>
      </c>
      <c r="V3286" s="4">
        <v>10.090955654281229</v>
      </c>
      <c r="W3286" s="4">
        <v>2.4488221093211942</v>
      </c>
      <c r="X3286" s="4">
        <v>11006.495704964849</v>
      </c>
      <c r="Y3286" s="4">
        <v>1.2622500982676459</v>
      </c>
      <c r="Z3286" s="4">
        <v>15.375892213031751</v>
      </c>
      <c r="AA3286" s="4">
        <v>259.04163942715371</v>
      </c>
      <c r="AB3286" s="4">
        <v>266.58926463967731</v>
      </c>
      <c r="AC3286" s="4"/>
    </row>
    <row r="3287" spans="1:29" hidden="1" x14ac:dyDescent="0.25">
      <c r="A3287" s="4" t="s">
        <v>4142</v>
      </c>
      <c r="B3287" s="4" t="s">
        <v>3936</v>
      </c>
      <c r="C3287" s="4" t="s">
        <v>3369</v>
      </c>
      <c r="D3287" s="4" t="s">
        <v>3387</v>
      </c>
      <c r="E3287" s="4" t="s">
        <v>4056</v>
      </c>
      <c r="F3287" s="4">
        <v>1</v>
      </c>
      <c r="G3287" s="4"/>
      <c r="H3287" s="4"/>
      <c r="I3287" s="4"/>
      <c r="J3287" s="4"/>
      <c r="K3287" s="4">
        <v>8.9966941313446789</v>
      </c>
      <c r="L3287" s="4">
        <v>0.44227000241942438</v>
      </c>
      <c r="M3287" s="4">
        <v>19.42868965055883</v>
      </c>
      <c r="N3287" s="4">
        <v>7.1233301332555046</v>
      </c>
      <c r="O3287" s="4">
        <v>99.062017123187061</v>
      </c>
      <c r="P3287" s="4">
        <v>41.526006311911779</v>
      </c>
      <c r="Q3287" s="4">
        <v>213.40838460633171</v>
      </c>
      <c r="R3287" s="4">
        <v>48.968995386494932</v>
      </c>
      <c r="S3287" s="4">
        <v>547.66560975421771</v>
      </c>
      <c r="T3287" s="4">
        <v>99.591899560271273</v>
      </c>
      <c r="U3287" s="4">
        <v>1375.001572242541</v>
      </c>
      <c r="V3287" s="4">
        <v>2.391136498197548</v>
      </c>
      <c r="W3287" s="4">
        <v>7.8369489707721618</v>
      </c>
      <c r="X3287" s="4">
        <v>15345.020035547141</v>
      </c>
      <c r="Y3287" s="4">
        <v>5.9994685954134139</v>
      </c>
      <c r="Z3287" s="4">
        <v>130.12619629490749</v>
      </c>
      <c r="AA3287" s="4">
        <v>484.92043663335409</v>
      </c>
      <c r="AB3287" s="4">
        <v>1701.611873047628</v>
      </c>
      <c r="AC3287" s="4"/>
    </row>
    <row r="3288" spans="1:29" hidden="1" x14ac:dyDescent="0.25">
      <c r="A3288" s="4" t="s">
        <v>4142</v>
      </c>
      <c r="B3288" s="4" t="s">
        <v>3936</v>
      </c>
      <c r="C3288" s="4" t="s">
        <v>3369</v>
      </c>
      <c r="D3288" s="4" t="s">
        <v>3388</v>
      </c>
      <c r="E3288" s="4" t="s">
        <v>4056</v>
      </c>
      <c r="F3288" s="4">
        <v>1</v>
      </c>
      <c r="G3288" s="4">
        <v>4.4280756470337117</v>
      </c>
      <c r="H3288" s="4">
        <v>31.934889862858419</v>
      </c>
      <c r="I3288" s="4">
        <v>2.0989592153663401</v>
      </c>
      <c r="J3288" s="4">
        <v>12.34366240953665</v>
      </c>
      <c r="K3288" s="4">
        <v>6.6511822139134376</v>
      </c>
      <c r="L3288" s="4">
        <v>0.36894815110338391</v>
      </c>
      <c r="M3288" s="4">
        <v>29.06818721468316</v>
      </c>
      <c r="N3288" s="4">
        <v>10.768137555759621</v>
      </c>
      <c r="O3288" s="4">
        <v>139.38339776351259</v>
      </c>
      <c r="P3288" s="4">
        <v>54.853820325733871</v>
      </c>
      <c r="Q3288" s="4">
        <v>259.51225188663949</v>
      </c>
      <c r="R3288" s="4">
        <v>55.553934761322367</v>
      </c>
      <c r="S3288" s="4">
        <v>578.30144735182455</v>
      </c>
      <c r="T3288" s="4">
        <v>104.20099077701001</v>
      </c>
      <c r="U3288" s="4">
        <v>1718.42359744295</v>
      </c>
      <c r="V3288" s="4">
        <v>2.3461043671165038</v>
      </c>
      <c r="W3288" s="4">
        <v>5.9159035031006377</v>
      </c>
      <c r="X3288" s="4">
        <v>12826.71582915945</v>
      </c>
      <c r="Y3288" s="4">
        <v>3.6519556596713789</v>
      </c>
      <c r="Z3288" s="4">
        <v>72.247367917586971</v>
      </c>
      <c r="AA3288" s="4">
        <v>429.12847095962411</v>
      </c>
      <c r="AB3288" s="4">
        <v>833.76257079469087</v>
      </c>
      <c r="AC3288" s="4"/>
    </row>
    <row r="3289" spans="1:29" hidden="1" x14ac:dyDescent="0.25">
      <c r="A3289" s="4" t="s">
        <v>4142</v>
      </c>
      <c r="B3289" s="4" t="s">
        <v>3936</v>
      </c>
      <c r="C3289" s="4" t="s">
        <v>3369</v>
      </c>
      <c r="D3289" s="4" t="s">
        <v>3389</v>
      </c>
      <c r="E3289" s="4" t="s">
        <v>4056</v>
      </c>
      <c r="F3289" s="4">
        <v>1</v>
      </c>
      <c r="G3289" s="4">
        <v>8.3073411393103133E-2</v>
      </c>
      <c r="H3289" s="4">
        <v>5.1054248190984044</v>
      </c>
      <c r="I3289" s="4">
        <v>0.11674265171447031</v>
      </c>
      <c r="J3289" s="4">
        <v>0.53188801799626484</v>
      </c>
      <c r="K3289" s="4">
        <v>1.9174193383181319</v>
      </c>
      <c r="L3289" s="4">
        <v>0.35776505436439993</v>
      </c>
      <c r="M3289" s="4">
        <v>18.638718421524619</v>
      </c>
      <c r="N3289" s="4">
        <v>9.6928696860965378</v>
      </c>
      <c r="O3289" s="4">
        <v>156.1776716227719</v>
      </c>
      <c r="P3289" s="4">
        <v>70.373580983404509</v>
      </c>
      <c r="Q3289" s="4">
        <v>366.80409886723362</v>
      </c>
      <c r="R3289" s="4">
        <v>82.392179546454585</v>
      </c>
      <c r="S3289" s="4">
        <v>900.36560082110168</v>
      </c>
      <c r="T3289" s="4">
        <v>162.15304977608051</v>
      </c>
      <c r="U3289" s="4">
        <v>2277.0716566745532</v>
      </c>
      <c r="V3289" s="4">
        <v>1.402063439960924</v>
      </c>
      <c r="W3289" s="4">
        <v>14.81379136251822</v>
      </c>
      <c r="X3289" s="4">
        <v>16019.067046270209</v>
      </c>
      <c r="Y3289" s="4">
        <v>7.7699387493601781</v>
      </c>
      <c r="Z3289" s="4">
        <v>67.082600518537575</v>
      </c>
      <c r="AA3289" s="4">
        <v>141.22016534588701</v>
      </c>
      <c r="AB3289" s="4">
        <v>920.53761092690775</v>
      </c>
      <c r="AC3289" s="4"/>
    </row>
    <row r="3290" spans="1:29" hidden="1" x14ac:dyDescent="0.25">
      <c r="A3290" s="4" t="s">
        <v>4142</v>
      </c>
      <c r="B3290" s="4" t="s">
        <v>3936</v>
      </c>
      <c r="C3290" s="4" t="s">
        <v>3369</v>
      </c>
      <c r="D3290" s="4" t="s">
        <v>3390</v>
      </c>
      <c r="E3290" s="4" t="s">
        <v>4056</v>
      </c>
      <c r="F3290" s="4">
        <v>1</v>
      </c>
      <c r="G3290" s="4">
        <v>4.1350309049793376E-3</v>
      </c>
      <c r="H3290" s="4">
        <v>10.77262685670048</v>
      </c>
      <c r="I3290" s="4">
        <v>2.1684835001684371E-2</v>
      </c>
      <c r="J3290" s="4">
        <v>0.78907890933878289</v>
      </c>
      <c r="K3290" s="4">
        <v>1.6005927539751019</v>
      </c>
      <c r="L3290" s="4">
        <v>0.28088277833911113</v>
      </c>
      <c r="M3290" s="4">
        <v>9.6439617814491942</v>
      </c>
      <c r="N3290" s="4">
        <v>4.2532031794435454</v>
      </c>
      <c r="O3290" s="4">
        <v>61.50176024456637</v>
      </c>
      <c r="P3290" s="4">
        <v>26.903734777451561</v>
      </c>
      <c r="Q3290" s="4">
        <v>145.85756083693289</v>
      </c>
      <c r="R3290" s="4">
        <v>38.116917507478988</v>
      </c>
      <c r="S3290" s="4">
        <v>467.49288818797731</v>
      </c>
      <c r="T3290" s="4">
        <v>90.969733772490045</v>
      </c>
      <c r="U3290" s="4">
        <v>896.0002820513273</v>
      </c>
      <c r="V3290" s="4">
        <v>5.0881352633819006</v>
      </c>
      <c r="W3290" s="4">
        <v>1.316202376895486</v>
      </c>
      <c r="X3290" s="4">
        <v>14314.57616897257</v>
      </c>
      <c r="Y3290" s="4">
        <v>1.371110921336016</v>
      </c>
      <c r="Z3290" s="4">
        <v>38.608982971082533</v>
      </c>
      <c r="AA3290" s="4">
        <v>52.556378909640983</v>
      </c>
      <c r="AB3290" s="4">
        <v>605.73970760328143</v>
      </c>
      <c r="AC3290" s="4"/>
    </row>
    <row r="3291" spans="1:29" hidden="1" x14ac:dyDescent="0.25">
      <c r="A3291" s="4" t="s">
        <v>4142</v>
      </c>
      <c r="B3291" s="4" t="s">
        <v>3936</v>
      </c>
      <c r="C3291" s="4" t="s">
        <v>3369</v>
      </c>
      <c r="D3291" s="4" t="s">
        <v>3391</v>
      </c>
      <c r="E3291" s="4" t="s">
        <v>4056</v>
      </c>
      <c r="F3291" s="4">
        <v>1</v>
      </c>
      <c r="G3291" s="4">
        <v>0.1973803197325974</v>
      </c>
      <c r="H3291" s="4">
        <v>7.1145549676668312</v>
      </c>
      <c r="I3291" s="4">
        <v>0.26813274560136657</v>
      </c>
      <c r="J3291" s="4">
        <v>4.2277244536834084</v>
      </c>
      <c r="K3291" s="4">
        <v>5.9598105498053258</v>
      </c>
      <c r="L3291" s="4">
        <v>0.14957987220809191</v>
      </c>
      <c r="M3291" s="4">
        <v>32.754267860352762</v>
      </c>
      <c r="N3291" s="4">
        <v>10.70586151755546</v>
      </c>
      <c r="O3291" s="4">
        <v>129.53510576683979</v>
      </c>
      <c r="P3291" s="4">
        <v>45.901466812962703</v>
      </c>
      <c r="Q3291" s="4">
        <v>200.36526853782979</v>
      </c>
      <c r="R3291" s="4">
        <v>37.925467309776323</v>
      </c>
      <c r="S3291" s="4">
        <v>360.81311867082098</v>
      </c>
      <c r="T3291" s="4">
        <v>60.092699233323401</v>
      </c>
      <c r="U3291" s="4">
        <v>1415.529247098443</v>
      </c>
      <c r="V3291" s="4">
        <v>8.699258671793249</v>
      </c>
      <c r="W3291" s="4">
        <v>1.5260903281020259</v>
      </c>
      <c r="X3291" s="4">
        <v>10832.30034520614</v>
      </c>
      <c r="Y3291" s="4">
        <v>0.94469446969997373</v>
      </c>
      <c r="Z3291" s="4">
        <v>57.739954578086902</v>
      </c>
      <c r="AA3291" s="4">
        <v>223.78647528406719</v>
      </c>
      <c r="AB3291" s="4">
        <v>360.11551566530142</v>
      </c>
      <c r="AC3291" s="4"/>
    </row>
    <row r="3292" spans="1:29" hidden="1" x14ac:dyDescent="0.25">
      <c r="A3292" s="4" t="s">
        <v>4142</v>
      </c>
      <c r="B3292" s="4" t="s">
        <v>3936</v>
      </c>
      <c r="C3292" s="4" t="s">
        <v>3369</v>
      </c>
      <c r="D3292" s="4" t="s">
        <v>3392</v>
      </c>
      <c r="E3292" s="4" t="s">
        <v>4056</v>
      </c>
      <c r="F3292" s="4">
        <v>1</v>
      </c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>
        <v>5.9401136104042038</v>
      </c>
      <c r="X3292" s="4">
        <v>11843.681787294019</v>
      </c>
      <c r="Y3292" s="4">
        <v>4.1672680571742076</v>
      </c>
      <c r="Z3292" s="4">
        <v>343.49930552996659</v>
      </c>
      <c r="AA3292" s="4">
        <v>420.30280905307978</v>
      </c>
      <c r="AB3292" s="4">
        <v>2586.9387304187749</v>
      </c>
      <c r="AC3292" s="4"/>
    </row>
    <row r="3293" spans="1:29" hidden="1" x14ac:dyDescent="0.25">
      <c r="A3293" s="4" t="s">
        <v>4142</v>
      </c>
      <c r="B3293" s="4" t="s">
        <v>3936</v>
      </c>
      <c r="C3293" s="4" t="s">
        <v>3369</v>
      </c>
      <c r="D3293" s="4" t="s">
        <v>3393</v>
      </c>
      <c r="E3293" s="4" t="s">
        <v>4056</v>
      </c>
      <c r="F3293" s="4">
        <v>1</v>
      </c>
      <c r="G3293" s="4">
        <v>0</v>
      </c>
      <c r="H3293" s="4">
        <v>10.618387621127111</v>
      </c>
      <c r="I3293" s="4">
        <v>2.625491475920648E-2</v>
      </c>
      <c r="J3293" s="4">
        <v>0.86378352899496602</v>
      </c>
      <c r="K3293" s="4">
        <v>1.549278040928785</v>
      </c>
      <c r="L3293" s="4">
        <v>0.13131736486913681</v>
      </c>
      <c r="M3293" s="4">
        <v>10.42985486225477</v>
      </c>
      <c r="N3293" s="4">
        <v>3.917120853421292</v>
      </c>
      <c r="O3293" s="4">
        <v>49.714121966458002</v>
      </c>
      <c r="P3293" s="4">
        <v>19.347296857606391</v>
      </c>
      <c r="Q3293" s="4">
        <v>92.702948389181245</v>
      </c>
      <c r="R3293" s="4">
        <v>19.982662540450988</v>
      </c>
      <c r="S3293" s="4">
        <v>211.55631807752999</v>
      </c>
      <c r="T3293" s="4">
        <v>38.20920237279006</v>
      </c>
      <c r="U3293" s="4">
        <v>621.16895500316014</v>
      </c>
      <c r="V3293" s="4">
        <v>4.8381575721928316</v>
      </c>
      <c r="W3293" s="4">
        <v>2.7436574857955951</v>
      </c>
      <c r="X3293" s="4">
        <v>10940.12712405025</v>
      </c>
      <c r="Y3293" s="4">
        <v>1.5808498826843771</v>
      </c>
      <c r="Z3293" s="4">
        <v>70.683239991652883</v>
      </c>
      <c r="AA3293" s="4">
        <v>166.37870994269571</v>
      </c>
      <c r="AB3293" s="4">
        <v>375.86055913568867</v>
      </c>
      <c r="AC3293" s="4"/>
    </row>
    <row r="3294" spans="1:29" hidden="1" x14ac:dyDescent="0.25">
      <c r="A3294" s="4" t="s">
        <v>4142</v>
      </c>
      <c r="B3294" s="4" t="s">
        <v>3936</v>
      </c>
      <c r="C3294" s="4" t="s">
        <v>3369</v>
      </c>
      <c r="D3294" s="4" t="s">
        <v>3394</v>
      </c>
      <c r="E3294" s="4" t="s">
        <v>4056</v>
      </c>
      <c r="F3294" s="4">
        <v>1</v>
      </c>
      <c r="G3294" s="4">
        <v>0</v>
      </c>
      <c r="H3294" s="4">
        <v>10.14909792281313</v>
      </c>
      <c r="I3294" s="4">
        <v>0.129927155726898</v>
      </c>
      <c r="J3294" s="4">
        <v>2.0033525771787359</v>
      </c>
      <c r="K3294" s="4">
        <v>3.4276505918860911</v>
      </c>
      <c r="L3294" s="4">
        <v>0.49936665259649571</v>
      </c>
      <c r="M3294" s="4">
        <v>17.677490171265191</v>
      </c>
      <c r="N3294" s="4">
        <v>5.6596052361217213</v>
      </c>
      <c r="O3294" s="4">
        <v>70.474433063103746</v>
      </c>
      <c r="P3294" s="4">
        <v>24.360778041455081</v>
      </c>
      <c r="Q3294" s="4">
        <v>108.1491720742851</v>
      </c>
      <c r="R3294" s="4">
        <v>21.280314412619958</v>
      </c>
      <c r="S3294" s="4">
        <v>211.08847213998729</v>
      </c>
      <c r="T3294" s="4">
        <v>36.841933421580777</v>
      </c>
      <c r="U3294" s="4">
        <v>769.8068614381616</v>
      </c>
      <c r="V3294" s="4">
        <v>4.9750508905731587</v>
      </c>
      <c r="W3294" s="4">
        <v>1.6349242843904011</v>
      </c>
      <c r="X3294" s="4">
        <v>10446.581337922829</v>
      </c>
      <c r="Y3294" s="4">
        <v>0.7613645746046428</v>
      </c>
      <c r="Z3294" s="4">
        <v>32.183986310178888</v>
      </c>
      <c r="AA3294" s="4">
        <v>123.4109702583289</v>
      </c>
      <c r="AB3294" s="4">
        <v>174.94236612333231</v>
      </c>
      <c r="AC3294" s="4"/>
    </row>
    <row r="3295" spans="1:29" hidden="1" x14ac:dyDescent="0.25">
      <c r="A3295" s="4" t="s">
        <v>4142</v>
      </c>
      <c r="B3295" s="4" t="s">
        <v>3936</v>
      </c>
      <c r="C3295" s="4" t="s">
        <v>3369</v>
      </c>
      <c r="D3295" s="4" t="s">
        <v>3395</v>
      </c>
      <c r="E3295" s="4" t="s">
        <v>4056</v>
      </c>
      <c r="F3295" s="4">
        <v>1</v>
      </c>
      <c r="G3295" s="4">
        <v>1.1560350650957431E-2</v>
      </c>
      <c r="H3295" s="4">
        <v>11.296180272777489</v>
      </c>
      <c r="I3295" s="4">
        <v>1.386009735501639E-2</v>
      </c>
      <c r="J3295" s="4">
        <v>0.62903953352283981</v>
      </c>
      <c r="K3295" s="4">
        <v>1.669651940563655</v>
      </c>
      <c r="L3295" s="4">
        <v>0.32040423036220639</v>
      </c>
      <c r="M3295" s="4">
        <v>13.40948981583769</v>
      </c>
      <c r="N3295" s="4">
        <v>5.1865680447248863</v>
      </c>
      <c r="O3295" s="4">
        <v>75.784243943572164</v>
      </c>
      <c r="P3295" s="4">
        <v>32.125265997745778</v>
      </c>
      <c r="Q3295" s="4">
        <v>165.50791161085149</v>
      </c>
      <c r="R3295" s="4">
        <v>37.493383687921643</v>
      </c>
      <c r="S3295" s="4">
        <v>424.10320856710212</v>
      </c>
      <c r="T3295" s="4">
        <v>80.464274246655975</v>
      </c>
      <c r="U3295" s="4">
        <v>1067.58961810818</v>
      </c>
      <c r="V3295" s="4">
        <v>4.744057734502622</v>
      </c>
      <c r="W3295" s="4">
        <v>1.499186481333229</v>
      </c>
      <c r="X3295" s="4">
        <v>12271.49066676644</v>
      </c>
      <c r="Y3295" s="4">
        <v>0.59760862960836347</v>
      </c>
      <c r="Z3295" s="4">
        <v>24.562082246143842</v>
      </c>
      <c r="AA3295" s="4">
        <v>49.765208575429867</v>
      </c>
      <c r="AB3295" s="4">
        <v>161.1957212712918</v>
      </c>
      <c r="AC3295" s="4"/>
    </row>
    <row r="3296" spans="1:29" hidden="1" x14ac:dyDescent="0.25">
      <c r="A3296" s="4" t="s">
        <v>4142</v>
      </c>
      <c r="B3296" s="4" t="s">
        <v>3936</v>
      </c>
      <c r="C3296" s="4" t="s">
        <v>3397</v>
      </c>
      <c r="D3296" s="4" t="s">
        <v>3396</v>
      </c>
      <c r="E3296" s="4" t="s">
        <v>4056</v>
      </c>
      <c r="F3296" s="4">
        <v>0</v>
      </c>
      <c r="G3296" s="4">
        <v>6.5655545707591634E-3</v>
      </c>
      <c r="H3296" s="4">
        <v>27.63792354704508</v>
      </c>
      <c r="I3296" s="4">
        <v>0.12751909393207589</v>
      </c>
      <c r="J3296" s="4">
        <v>2.3076922255110279</v>
      </c>
      <c r="K3296" s="4">
        <v>7.8357806894333928</v>
      </c>
      <c r="L3296" s="4">
        <v>0.1498191368181018</v>
      </c>
      <c r="M3296" s="4">
        <v>48.281791337845213</v>
      </c>
      <c r="N3296" s="4">
        <v>18.619727883506709</v>
      </c>
      <c r="O3296" s="4">
        <v>228.38978694070559</v>
      </c>
      <c r="P3296" s="4">
        <v>85.936057596310093</v>
      </c>
      <c r="Q3296" s="4">
        <v>377.73785435018902</v>
      </c>
      <c r="R3296" s="4">
        <v>80.183451565058633</v>
      </c>
      <c r="S3296" s="4">
        <v>705.56908220491425</v>
      </c>
      <c r="T3296" s="4">
        <v>135.1794613030109</v>
      </c>
      <c r="U3296" s="4">
        <v>2430.9119448250458</v>
      </c>
      <c r="V3296" s="4">
        <v>3.288298097120296</v>
      </c>
      <c r="W3296" s="4">
        <v>16.592390065422912</v>
      </c>
      <c r="X3296" s="4">
        <v>12775.722488865909</v>
      </c>
      <c r="Y3296" s="4">
        <v>9.61120960217686</v>
      </c>
      <c r="Z3296" s="4">
        <v>97.339064534060199</v>
      </c>
      <c r="AA3296" s="4">
        <v>651.29206144397733</v>
      </c>
      <c r="AB3296" s="4">
        <v>2347.2626106278781</v>
      </c>
      <c r="AC3296" s="4"/>
    </row>
    <row r="3297" spans="1:29" hidden="1" x14ac:dyDescent="0.25">
      <c r="A3297" s="4" t="s">
        <v>4142</v>
      </c>
      <c r="B3297" s="4" t="s">
        <v>3936</v>
      </c>
      <c r="C3297" s="4" t="s">
        <v>3397</v>
      </c>
      <c r="D3297" s="4" t="s">
        <v>3398</v>
      </c>
      <c r="E3297" s="4" t="s">
        <v>4056</v>
      </c>
      <c r="F3297" s="4">
        <v>0</v>
      </c>
      <c r="G3297" s="4"/>
      <c r="H3297" s="4"/>
      <c r="I3297" s="4"/>
      <c r="J3297" s="4"/>
      <c r="K3297" s="4">
        <v>6.6640606632044292</v>
      </c>
      <c r="L3297" s="4">
        <v>0.3289030786752466</v>
      </c>
      <c r="M3297" s="4">
        <v>22.933358507355781</v>
      </c>
      <c r="N3297" s="4">
        <v>7.5377443545051808</v>
      </c>
      <c r="O3297" s="4">
        <v>86.551734096103516</v>
      </c>
      <c r="P3297" s="4">
        <v>32.266680711151011</v>
      </c>
      <c r="Q3297" s="4">
        <v>142.47343408395881</v>
      </c>
      <c r="R3297" s="4">
        <v>30.322433708201501</v>
      </c>
      <c r="S3297" s="4">
        <v>280.76247149578057</v>
      </c>
      <c r="T3297" s="4">
        <v>54.741994135418352</v>
      </c>
      <c r="U3297" s="4">
        <v>939.34335265113918</v>
      </c>
      <c r="V3297" s="4">
        <v>6.2858942064799699</v>
      </c>
      <c r="W3297" s="4">
        <v>2.6691888763319631</v>
      </c>
      <c r="X3297" s="4">
        <v>12056.41421794449</v>
      </c>
      <c r="Y3297" s="4">
        <v>1.812710901794591</v>
      </c>
      <c r="Z3297" s="4">
        <v>19.5678223411232</v>
      </c>
      <c r="AA3297" s="4">
        <v>309.28186793645659</v>
      </c>
      <c r="AB3297" s="4">
        <v>405.10757005173912</v>
      </c>
      <c r="AC3297" s="4"/>
    </row>
    <row r="3298" spans="1:29" hidden="1" x14ac:dyDescent="0.25">
      <c r="A3298" s="4" t="s">
        <v>4142</v>
      </c>
      <c r="B3298" s="4" t="s">
        <v>3936</v>
      </c>
      <c r="C3298" s="4" t="s">
        <v>3397</v>
      </c>
      <c r="D3298" s="4" t="s">
        <v>3399</v>
      </c>
      <c r="E3298" s="4" t="s">
        <v>4056</v>
      </c>
      <c r="F3298" s="4">
        <v>0</v>
      </c>
      <c r="G3298" s="4">
        <v>0</v>
      </c>
      <c r="H3298" s="4">
        <v>27.753655296810411</v>
      </c>
      <c r="I3298" s="4">
        <v>9.9222399534309114E-2</v>
      </c>
      <c r="J3298" s="4">
        <v>1.7678086193506539</v>
      </c>
      <c r="K3298" s="4">
        <v>3.226050534253484</v>
      </c>
      <c r="L3298" s="4">
        <v>0.39106119989498628</v>
      </c>
      <c r="M3298" s="4">
        <v>17.112270640927591</v>
      </c>
      <c r="N3298" s="4">
        <v>5.5118144222540559</v>
      </c>
      <c r="O3298" s="4">
        <v>63.390622333433051</v>
      </c>
      <c r="P3298" s="4">
        <v>23.203912640568689</v>
      </c>
      <c r="Q3298" s="4">
        <v>103.3022067049137</v>
      </c>
      <c r="R3298" s="4">
        <v>21.447888542492642</v>
      </c>
      <c r="S3298" s="4">
        <v>194.71054294776479</v>
      </c>
      <c r="T3298" s="4">
        <v>39.069994478433792</v>
      </c>
      <c r="U3298" s="4">
        <v>693.62341642076422</v>
      </c>
      <c r="V3298" s="4">
        <v>9.3792836705698637</v>
      </c>
      <c r="W3298" s="4">
        <v>1.7514086523074841</v>
      </c>
      <c r="X3298" s="4">
        <v>11570.98414873048</v>
      </c>
      <c r="Y3298" s="4">
        <v>1.0329494621184401</v>
      </c>
      <c r="Z3298" s="4">
        <v>10.952010037587341</v>
      </c>
      <c r="AA3298" s="4">
        <v>263.29391718160258</v>
      </c>
      <c r="AB3298" s="4">
        <v>214.8089204104981</v>
      </c>
      <c r="AC3298" s="4"/>
    </row>
    <row r="3299" spans="1:29" hidden="1" x14ac:dyDescent="0.25">
      <c r="A3299" s="4" t="s">
        <v>4142</v>
      </c>
      <c r="B3299" s="4" t="s">
        <v>3936</v>
      </c>
      <c r="C3299" s="4" t="s">
        <v>3397</v>
      </c>
      <c r="D3299" s="4" t="s">
        <v>3400</v>
      </c>
      <c r="E3299" s="4" t="s">
        <v>4056</v>
      </c>
      <c r="F3299" s="4">
        <v>0</v>
      </c>
      <c r="G3299" s="4">
        <v>0.88008419486457046</v>
      </c>
      <c r="H3299" s="4">
        <v>16.45628706006617</v>
      </c>
      <c r="I3299" s="4">
        <v>0.78048877812632989</v>
      </c>
      <c r="J3299" s="4">
        <v>5.1931012298897379</v>
      </c>
      <c r="K3299" s="4">
        <v>5.6630247555784772</v>
      </c>
      <c r="L3299" s="4">
        <v>0.61237916328127362</v>
      </c>
      <c r="M3299" s="4">
        <v>29.602062421607179</v>
      </c>
      <c r="N3299" s="4">
        <v>14.519184959456959</v>
      </c>
      <c r="O3299" s="4">
        <v>207.97531104036241</v>
      </c>
      <c r="P3299" s="4">
        <v>85.773456665954157</v>
      </c>
      <c r="Q3299" s="4">
        <v>433.82326390858731</v>
      </c>
      <c r="R3299" s="4">
        <v>103.43228833417569</v>
      </c>
      <c r="S3299" s="4">
        <v>1011.596867558584</v>
      </c>
      <c r="T3299" s="4">
        <v>198.25974927510839</v>
      </c>
      <c r="U3299" s="4">
        <v>2502.6746055782201</v>
      </c>
      <c r="V3299" s="4">
        <v>2.5280367108695652</v>
      </c>
      <c r="W3299" s="4">
        <v>13.81717048652008</v>
      </c>
      <c r="X3299" s="4">
        <v>16807.229363978378</v>
      </c>
      <c r="Y3299" s="4">
        <v>13.697264848514831</v>
      </c>
      <c r="Z3299" s="4">
        <v>135.39594985758379</v>
      </c>
      <c r="AA3299" s="4">
        <v>314.64504156016199</v>
      </c>
      <c r="AB3299" s="4">
        <v>3172.4407200799701</v>
      </c>
      <c r="AC3299" s="4"/>
    </row>
    <row r="3300" spans="1:29" hidden="1" x14ac:dyDescent="0.25">
      <c r="A3300" s="4" t="s">
        <v>4142</v>
      </c>
      <c r="B3300" s="4" t="s">
        <v>3936</v>
      </c>
      <c r="C3300" s="4" t="s">
        <v>3397</v>
      </c>
      <c r="D3300" s="4" t="s">
        <v>3401</v>
      </c>
      <c r="E3300" s="4" t="s">
        <v>4056</v>
      </c>
      <c r="F3300" s="4">
        <v>0</v>
      </c>
      <c r="G3300" s="4">
        <v>1.7826526788810589E-2</v>
      </c>
      <c r="H3300" s="4">
        <v>21.40091106206804</v>
      </c>
      <c r="I3300" s="4">
        <v>7.1170612712075421E-2</v>
      </c>
      <c r="J3300" s="4">
        <v>1.1187027988332341</v>
      </c>
      <c r="K3300" s="4">
        <v>4.0510052274851658</v>
      </c>
      <c r="L3300" s="4">
        <v>0.29181592356826608</v>
      </c>
      <c r="M3300" s="4">
        <v>21.998870474685571</v>
      </c>
      <c r="N3300" s="4">
        <v>7.3703538187608713</v>
      </c>
      <c r="O3300" s="4">
        <v>88.922120680721335</v>
      </c>
      <c r="P3300" s="4">
        <v>32.489328510492072</v>
      </c>
      <c r="Q3300" s="4">
        <v>145.51214358013041</v>
      </c>
      <c r="R3300" s="4">
        <v>30.77714432933702</v>
      </c>
      <c r="S3300" s="4">
        <v>286.13041085686729</v>
      </c>
      <c r="T3300" s="4">
        <v>56.14344330694086</v>
      </c>
      <c r="U3300" s="4">
        <v>943.96673672369025</v>
      </c>
      <c r="V3300" s="4">
        <v>8.2881685887285172</v>
      </c>
      <c r="W3300" s="4">
        <v>3.1885703633044531</v>
      </c>
      <c r="X3300" s="4">
        <v>12243.207827428791</v>
      </c>
      <c r="Y3300" s="4">
        <v>2.0544150581964509</v>
      </c>
      <c r="Z3300" s="4">
        <v>21.44144566152173</v>
      </c>
      <c r="AA3300" s="4">
        <v>335.08617426067451</v>
      </c>
      <c r="AB3300" s="4">
        <v>469.59747151561697</v>
      </c>
      <c r="AC3300" s="4"/>
    </row>
    <row r="3301" spans="1:29" hidden="1" x14ac:dyDescent="0.25">
      <c r="A3301" s="4" t="s">
        <v>4142</v>
      </c>
      <c r="B3301" s="4" t="s">
        <v>3936</v>
      </c>
      <c r="C3301" s="4" t="s">
        <v>3397</v>
      </c>
      <c r="D3301" s="4" t="s">
        <v>3402</v>
      </c>
      <c r="E3301" s="4" t="s">
        <v>4056</v>
      </c>
      <c r="F3301" s="4">
        <v>0</v>
      </c>
      <c r="G3301" s="4">
        <v>5.6878638988608712</v>
      </c>
      <c r="H3301" s="4">
        <v>34.034170802993273</v>
      </c>
      <c r="I3301" s="4">
        <v>3.1290545086202468</v>
      </c>
      <c r="J3301" s="4">
        <v>18.057057687462809</v>
      </c>
      <c r="K3301" s="4">
        <v>12.11986200387499</v>
      </c>
      <c r="L3301" s="4">
        <v>1.036219479322849</v>
      </c>
      <c r="M3301" s="4">
        <v>39.588874641322548</v>
      </c>
      <c r="N3301" s="4">
        <v>16.711293506464958</v>
      </c>
      <c r="O3301" s="4">
        <v>218.2069107371054</v>
      </c>
      <c r="P3301" s="4">
        <v>84.684668789000639</v>
      </c>
      <c r="Q3301" s="4">
        <v>410.25558574303102</v>
      </c>
      <c r="R3301" s="4">
        <v>92.875320031519351</v>
      </c>
      <c r="S3301" s="4">
        <v>885.05843173720586</v>
      </c>
      <c r="T3301" s="4">
        <v>169.47497816483829</v>
      </c>
      <c r="U3301" s="4">
        <v>2408.9192170111469</v>
      </c>
      <c r="V3301" s="4">
        <v>2.8486839056135631</v>
      </c>
      <c r="W3301" s="4">
        <v>10.162870886534209</v>
      </c>
      <c r="X3301" s="4">
        <v>14908.985815132721</v>
      </c>
      <c r="Y3301" s="4">
        <v>9.7560353453135615</v>
      </c>
      <c r="Z3301" s="4">
        <v>109.05465800467439</v>
      </c>
      <c r="AA3301" s="4">
        <v>419.11275780593053</v>
      </c>
      <c r="AB3301" s="4">
        <v>2552.2863437641072</v>
      </c>
      <c r="AC3301" s="4"/>
    </row>
    <row r="3302" spans="1:29" hidden="1" x14ac:dyDescent="0.25">
      <c r="A3302" s="4" t="s">
        <v>4142</v>
      </c>
      <c r="B3302" s="4" t="s">
        <v>3936</v>
      </c>
      <c r="C3302" s="4" t="s">
        <v>3397</v>
      </c>
      <c r="D3302" s="4" t="s">
        <v>3403</v>
      </c>
      <c r="E3302" s="4" t="s">
        <v>4056</v>
      </c>
      <c r="F3302" s="4">
        <v>0</v>
      </c>
      <c r="G3302" s="4">
        <v>0.23142259450614841</v>
      </c>
      <c r="H3302" s="4">
        <v>25.796915977263581</v>
      </c>
      <c r="I3302" s="4">
        <v>0.4762290573436877</v>
      </c>
      <c r="J3302" s="4">
        <v>6.7332115436944742</v>
      </c>
      <c r="K3302" s="4">
        <v>10.10862635961926</v>
      </c>
      <c r="L3302" s="4">
        <v>1.390220053468487</v>
      </c>
      <c r="M3302" s="4">
        <v>47.89425445975121</v>
      </c>
      <c r="N3302" s="4">
        <v>15.765794301310891</v>
      </c>
      <c r="O3302" s="4">
        <v>173.7566797093705</v>
      </c>
      <c r="P3302" s="4">
        <v>60.952786270809632</v>
      </c>
      <c r="Q3302" s="4">
        <v>259.10664081221938</v>
      </c>
      <c r="R3302" s="4">
        <v>50.748350773468353</v>
      </c>
      <c r="S3302" s="4">
        <v>441.02598539510342</v>
      </c>
      <c r="T3302" s="4">
        <v>85.176777169001866</v>
      </c>
      <c r="U3302" s="4">
        <v>1712.823693401416</v>
      </c>
      <c r="V3302" s="4">
        <v>16.280659127354529</v>
      </c>
      <c r="W3302" s="4">
        <v>2.198844200236989</v>
      </c>
      <c r="X3302" s="4">
        <v>9701.1973896845757</v>
      </c>
      <c r="Y3302" s="4">
        <v>1.136606361578067</v>
      </c>
      <c r="Z3302" s="4">
        <v>13.818608411636481</v>
      </c>
      <c r="AA3302" s="4">
        <v>380.50010986883763</v>
      </c>
      <c r="AB3302" s="4">
        <v>256.01576105248262</v>
      </c>
      <c r="AC3302" s="4"/>
    </row>
    <row r="3303" spans="1:29" hidden="1" x14ac:dyDescent="0.25">
      <c r="A3303" s="4" t="s">
        <v>4142</v>
      </c>
      <c r="B3303" s="4" t="s">
        <v>3936</v>
      </c>
      <c r="C3303" s="4" t="s">
        <v>3397</v>
      </c>
      <c r="D3303" s="4" t="s">
        <v>3404</v>
      </c>
      <c r="E3303" s="4" t="s">
        <v>4056</v>
      </c>
      <c r="F3303" s="4">
        <v>0</v>
      </c>
      <c r="G3303" s="4"/>
      <c r="H3303" s="4"/>
      <c r="I3303" s="4"/>
      <c r="J3303" s="4"/>
      <c r="K3303" s="4">
        <v>17.809665127244461</v>
      </c>
      <c r="L3303" s="4">
        <v>1.184580439517503</v>
      </c>
      <c r="M3303" s="4">
        <v>41.920217696142593</v>
      </c>
      <c r="N3303" s="4">
        <v>15.08775407552195</v>
      </c>
      <c r="O3303" s="4">
        <v>180.77722609053899</v>
      </c>
      <c r="P3303" s="4">
        <v>67.964503126288406</v>
      </c>
      <c r="Q3303" s="4">
        <v>314.90536449167212</v>
      </c>
      <c r="R3303" s="4">
        <v>67.998887210639282</v>
      </c>
      <c r="S3303" s="4">
        <v>626.45970508210428</v>
      </c>
      <c r="T3303" s="4">
        <v>121.01297832900281</v>
      </c>
      <c r="U3303" s="4">
        <v>1897.279730066188</v>
      </c>
      <c r="V3303" s="4">
        <v>5.8500749286996676</v>
      </c>
      <c r="W3303" s="4">
        <v>8.5308903755479335</v>
      </c>
      <c r="X3303" s="4">
        <v>13589.7364132941</v>
      </c>
      <c r="Y3303" s="4">
        <v>6.0285667690984139</v>
      </c>
      <c r="Z3303" s="4">
        <v>67.219093717222535</v>
      </c>
      <c r="AA3303" s="4">
        <v>527.30473654090997</v>
      </c>
      <c r="AB3303" s="4">
        <v>1470.0326151532811</v>
      </c>
      <c r="AC3303" s="4"/>
    </row>
    <row r="3304" spans="1:29" hidden="1" x14ac:dyDescent="0.25">
      <c r="A3304" s="4" t="s">
        <v>4142</v>
      </c>
      <c r="B3304" s="4" t="s">
        <v>3936</v>
      </c>
      <c r="C3304" s="4" t="s">
        <v>3397</v>
      </c>
      <c r="D3304" s="4" t="s">
        <v>3405</v>
      </c>
      <c r="E3304" s="4" t="s">
        <v>4056</v>
      </c>
      <c r="F3304" s="4">
        <v>0</v>
      </c>
      <c r="G3304" s="4">
        <v>7.1845821771924709E-2</v>
      </c>
      <c r="H3304" s="4">
        <v>112.0496158442803</v>
      </c>
      <c r="I3304" s="4">
        <v>0.72000848750019097</v>
      </c>
      <c r="J3304" s="4">
        <v>13.168784737147099</v>
      </c>
      <c r="K3304" s="4">
        <v>19.727621883068629</v>
      </c>
      <c r="L3304" s="4">
        <v>3.138950979261975</v>
      </c>
      <c r="M3304" s="4">
        <v>77.748452139809658</v>
      </c>
      <c r="N3304" s="4">
        <v>21.815427815801261</v>
      </c>
      <c r="O3304" s="4">
        <v>230.54124588610571</v>
      </c>
      <c r="P3304" s="4">
        <v>80.267620469863687</v>
      </c>
      <c r="Q3304" s="4">
        <v>342.21195543623998</v>
      </c>
      <c r="R3304" s="4">
        <v>67.701351352981348</v>
      </c>
      <c r="S3304" s="4">
        <v>596.04227792213715</v>
      </c>
      <c r="T3304" s="4">
        <v>115.9361896340578</v>
      </c>
      <c r="U3304" s="4">
        <v>2221.147822733476</v>
      </c>
      <c r="V3304" s="4">
        <v>6.8822908002847099</v>
      </c>
      <c r="W3304" s="4">
        <v>4.9088278980884219</v>
      </c>
      <c r="X3304" s="4">
        <v>10755.46269283678</v>
      </c>
      <c r="Y3304" s="4">
        <v>1.854761687953413</v>
      </c>
      <c r="Z3304" s="4">
        <v>32.18312578486379</v>
      </c>
      <c r="AA3304" s="4">
        <v>1177.148327848101</v>
      </c>
      <c r="AB3304" s="4">
        <v>501.16342968898658</v>
      </c>
      <c r="AC3304" s="4"/>
    </row>
    <row r="3305" spans="1:29" hidden="1" x14ac:dyDescent="0.25">
      <c r="A3305" s="4" t="s">
        <v>4142</v>
      </c>
      <c r="B3305" s="4" t="s">
        <v>3936</v>
      </c>
      <c r="C3305" s="4" t="s">
        <v>3397</v>
      </c>
      <c r="D3305" s="4" t="s">
        <v>3406</v>
      </c>
      <c r="E3305" s="4" t="s">
        <v>4056</v>
      </c>
      <c r="F3305" s="4">
        <v>0</v>
      </c>
      <c r="G3305" s="4">
        <v>2.3601250362319089E-2</v>
      </c>
      <c r="H3305" s="4">
        <v>19.378444646894948</v>
      </c>
      <c r="I3305" s="4">
        <v>4.8138409563124242E-2</v>
      </c>
      <c r="J3305" s="4">
        <v>0.95819667735701175</v>
      </c>
      <c r="K3305" s="4">
        <v>2.9748166597750672</v>
      </c>
      <c r="L3305" s="4">
        <v>0.20754683180412209</v>
      </c>
      <c r="M3305" s="4">
        <v>20.52719947763476</v>
      </c>
      <c r="N3305" s="4">
        <v>7.1145018181745403</v>
      </c>
      <c r="O3305" s="4">
        <v>82.349727836805144</v>
      </c>
      <c r="P3305" s="4">
        <v>31.290175867829511</v>
      </c>
      <c r="Q3305" s="4">
        <v>141.55966693116559</v>
      </c>
      <c r="R3305" s="4">
        <v>30.211152937220589</v>
      </c>
      <c r="S3305" s="4">
        <v>277.61198698188957</v>
      </c>
      <c r="T3305" s="4">
        <v>55.569163098810911</v>
      </c>
      <c r="U3305" s="4">
        <v>919.32964616736933</v>
      </c>
      <c r="V3305" s="4">
        <v>5.8945547777390228</v>
      </c>
      <c r="W3305" s="4">
        <v>2.464637362675258</v>
      </c>
      <c r="X3305" s="4">
        <v>12265.222140157981</v>
      </c>
      <c r="Y3305" s="4">
        <v>1.827550605490855</v>
      </c>
      <c r="Z3305" s="4">
        <v>16.642288418222439</v>
      </c>
      <c r="AA3305" s="4">
        <v>270.09445934137938</v>
      </c>
      <c r="AB3305" s="4">
        <v>371.11517619739851</v>
      </c>
      <c r="AC3305" s="4"/>
    </row>
    <row r="3306" spans="1:29" hidden="1" x14ac:dyDescent="0.25">
      <c r="A3306" s="4" t="s">
        <v>4142</v>
      </c>
      <c r="B3306" s="4" t="s">
        <v>3936</v>
      </c>
      <c r="C3306" s="4" t="s">
        <v>3397</v>
      </c>
      <c r="D3306" s="4" t="s">
        <v>3407</v>
      </c>
      <c r="E3306" s="4" t="s">
        <v>4056</v>
      </c>
      <c r="F3306" s="4">
        <v>0</v>
      </c>
      <c r="G3306" s="4">
        <v>6.088232869096144</v>
      </c>
      <c r="H3306" s="4">
        <v>55.116422249409368</v>
      </c>
      <c r="I3306" s="4">
        <v>1.894435303404931</v>
      </c>
      <c r="J3306" s="4">
        <v>9.4159112238618174</v>
      </c>
      <c r="K3306" s="4">
        <v>6.4816956411414166</v>
      </c>
      <c r="L3306" s="4">
        <v>0.51628364262881254</v>
      </c>
      <c r="M3306" s="4">
        <v>26.424607845100869</v>
      </c>
      <c r="N3306" s="4">
        <v>9.3046799621278815</v>
      </c>
      <c r="O3306" s="4">
        <v>108.07639962735399</v>
      </c>
      <c r="P3306" s="4">
        <v>40.178644682762283</v>
      </c>
      <c r="Q3306" s="4">
        <v>176.20035776064049</v>
      </c>
      <c r="R3306" s="4">
        <v>36.794988336933791</v>
      </c>
      <c r="S3306" s="4">
        <v>327.55089604427502</v>
      </c>
      <c r="T3306" s="4">
        <v>64.917648994040306</v>
      </c>
      <c r="U3306" s="4">
        <v>1144.335846753582</v>
      </c>
      <c r="V3306" s="4">
        <v>7.9680551477987747</v>
      </c>
      <c r="W3306" s="4">
        <v>4.3936588892469457</v>
      </c>
      <c r="X3306" s="4">
        <v>12376.26794238673</v>
      </c>
      <c r="Y3306" s="4">
        <v>2.6497856029501001</v>
      </c>
      <c r="Z3306" s="4">
        <v>26.018409657353441</v>
      </c>
      <c r="AA3306" s="4">
        <v>568.92517078690685</v>
      </c>
      <c r="AB3306" s="4">
        <v>533.2868156516837</v>
      </c>
      <c r="AC3306" s="4"/>
    </row>
    <row r="3307" spans="1:29" hidden="1" x14ac:dyDescent="0.25">
      <c r="A3307" s="4" t="s">
        <v>4142</v>
      </c>
      <c r="B3307" s="4" t="s">
        <v>3936</v>
      </c>
      <c r="C3307" s="4" t="s">
        <v>3397</v>
      </c>
      <c r="D3307" s="4" t="s">
        <v>3408</v>
      </c>
      <c r="E3307" s="4" t="s">
        <v>4056</v>
      </c>
      <c r="F3307" s="4">
        <v>0</v>
      </c>
      <c r="G3307" s="4">
        <v>1.8262775884264362E-2</v>
      </c>
      <c r="H3307" s="4">
        <v>17.97405407610243</v>
      </c>
      <c r="I3307" s="4">
        <v>4.2959498699764287E-2</v>
      </c>
      <c r="J3307" s="4">
        <v>1.0003246097704379</v>
      </c>
      <c r="K3307" s="4">
        <v>2.17093462483767</v>
      </c>
      <c r="L3307" s="4">
        <v>0.28970049428560551</v>
      </c>
      <c r="M3307" s="4">
        <v>10.24801481098652</v>
      </c>
      <c r="N3307" s="4">
        <v>3.390795227790206</v>
      </c>
      <c r="O3307" s="4">
        <v>40.150492015178862</v>
      </c>
      <c r="P3307" s="4">
        <v>15.197471863633689</v>
      </c>
      <c r="Q3307" s="4">
        <v>66.274905555836824</v>
      </c>
      <c r="R3307" s="4">
        <v>14.10561692070992</v>
      </c>
      <c r="S3307" s="4">
        <v>129.46737428646449</v>
      </c>
      <c r="T3307" s="4">
        <v>26.436391242073999</v>
      </c>
      <c r="U3307" s="4">
        <v>449.42234546044642</v>
      </c>
      <c r="V3307" s="4">
        <v>11.344345369712199</v>
      </c>
      <c r="W3307" s="4">
        <v>1.046532982868124</v>
      </c>
      <c r="X3307" s="4">
        <v>11192.071576881221</v>
      </c>
      <c r="Y3307" s="4">
        <v>0.72187025466375954</v>
      </c>
      <c r="Z3307" s="4">
        <v>6.321813665780029</v>
      </c>
      <c r="AA3307" s="4">
        <v>136.2968399211544</v>
      </c>
      <c r="AB3307" s="4">
        <v>131.69468932730999</v>
      </c>
      <c r="AC3307" s="4"/>
    </row>
    <row r="3308" spans="1:29" hidden="1" x14ac:dyDescent="0.25">
      <c r="A3308" s="4" t="s">
        <v>4142</v>
      </c>
      <c r="B3308" s="4" t="s">
        <v>3936</v>
      </c>
      <c r="C3308" s="4" t="s">
        <v>3397</v>
      </c>
      <c r="D3308" s="4" t="s">
        <v>3409</v>
      </c>
      <c r="E3308" s="4" t="s">
        <v>4056</v>
      </c>
      <c r="F3308" s="4">
        <v>0</v>
      </c>
      <c r="G3308" s="4">
        <v>2.3636539547646909E-2</v>
      </c>
      <c r="H3308" s="4">
        <v>12.05749312013298</v>
      </c>
      <c r="I3308" s="4">
        <v>3.8823240643435078E-2</v>
      </c>
      <c r="J3308" s="4">
        <v>0.70312285717974854</v>
      </c>
      <c r="K3308" s="4">
        <v>2.2600293684490902</v>
      </c>
      <c r="L3308" s="4">
        <v>0.1929704426062521</v>
      </c>
      <c r="M3308" s="4">
        <v>16.846730625328931</v>
      </c>
      <c r="N3308" s="4">
        <v>6.9749317514381719</v>
      </c>
      <c r="O3308" s="4">
        <v>97.335532637003453</v>
      </c>
      <c r="P3308" s="4">
        <v>38.955530599397576</v>
      </c>
      <c r="Q3308" s="4">
        <v>188.52875175874951</v>
      </c>
      <c r="R3308" s="4">
        <v>42.374589320962428</v>
      </c>
      <c r="S3308" s="4">
        <v>408.4432595701341</v>
      </c>
      <c r="T3308" s="4">
        <v>82.954419693452664</v>
      </c>
      <c r="U3308" s="4">
        <v>1150.2271609390059</v>
      </c>
      <c r="V3308" s="4">
        <v>4.4470068158125429</v>
      </c>
      <c r="W3308" s="4">
        <v>4.6774110075715383</v>
      </c>
      <c r="X3308" s="4">
        <v>13958.669745061939</v>
      </c>
      <c r="Y3308" s="4">
        <v>4.0725909559866844</v>
      </c>
      <c r="Z3308" s="4">
        <v>28.036885892328289</v>
      </c>
      <c r="AA3308" s="4">
        <v>195.38041528640949</v>
      </c>
      <c r="AB3308" s="4">
        <v>688.84596383751227</v>
      </c>
      <c r="AC3308" s="4"/>
    </row>
    <row r="3309" spans="1:29" hidden="1" x14ac:dyDescent="0.25">
      <c r="A3309" s="4" t="s">
        <v>4142</v>
      </c>
      <c r="B3309" s="4" t="s">
        <v>3936</v>
      </c>
      <c r="C3309" s="4" t="s">
        <v>3397</v>
      </c>
      <c r="D3309" s="4" t="s">
        <v>3410</v>
      </c>
      <c r="E3309" s="4" t="s">
        <v>4056</v>
      </c>
      <c r="F3309" s="4">
        <v>0</v>
      </c>
      <c r="G3309" s="4">
        <v>0.19244647086962299</v>
      </c>
      <c r="H3309" s="4">
        <v>24.8859672331787</v>
      </c>
      <c r="I3309" s="4">
        <v>0.38276422715262298</v>
      </c>
      <c r="J3309" s="4">
        <v>7.6875133485752736</v>
      </c>
      <c r="K3309" s="4">
        <v>12.614104612461009</v>
      </c>
      <c r="L3309" s="4">
        <v>1.816350721686113</v>
      </c>
      <c r="M3309" s="4">
        <v>58.383591451194768</v>
      </c>
      <c r="N3309" s="4">
        <v>18.843004999060081</v>
      </c>
      <c r="O3309" s="4">
        <v>223.0229486640568</v>
      </c>
      <c r="P3309" s="4">
        <v>79.612860216279685</v>
      </c>
      <c r="Q3309" s="4">
        <v>351.74370118475531</v>
      </c>
      <c r="R3309" s="4">
        <v>68.655474747202973</v>
      </c>
      <c r="S3309" s="4">
        <v>700.40768911485145</v>
      </c>
      <c r="T3309" s="4">
        <v>114.9733225326363</v>
      </c>
      <c r="U3309" s="4">
        <v>2578.6982821725592</v>
      </c>
      <c r="V3309" s="4">
        <v>14.946822041448449</v>
      </c>
      <c r="W3309" s="4">
        <v>2.049759102920953</v>
      </c>
      <c r="X3309" s="4">
        <v>10213.14594709941</v>
      </c>
      <c r="Y3309" s="4">
        <v>1.1258345881546381</v>
      </c>
      <c r="Z3309" s="4">
        <v>17.607746185864539</v>
      </c>
      <c r="AA3309" s="4">
        <v>322.72622505010969</v>
      </c>
      <c r="AB3309" s="4">
        <v>264.40247057308301</v>
      </c>
      <c r="AC3309" s="4"/>
    </row>
    <row r="3310" spans="1:29" hidden="1" x14ac:dyDescent="0.25">
      <c r="A3310" s="4" t="s">
        <v>4142</v>
      </c>
      <c r="B3310" s="4" t="s">
        <v>3936</v>
      </c>
      <c r="C3310" s="4" t="s">
        <v>3397</v>
      </c>
      <c r="D3310" s="4" t="s">
        <v>3411</v>
      </c>
      <c r="E3310" s="4" t="s">
        <v>4056</v>
      </c>
      <c r="F3310" s="4">
        <v>0</v>
      </c>
      <c r="G3310" s="4">
        <v>0</v>
      </c>
      <c r="H3310" s="4">
        <v>29.55262034015059</v>
      </c>
      <c r="I3310" s="4">
        <v>0.11412779425337061</v>
      </c>
      <c r="J3310" s="4">
        <v>1.9556006447862111</v>
      </c>
      <c r="K3310" s="4">
        <v>5.0074810920612203</v>
      </c>
      <c r="L3310" s="4">
        <v>0.74082866960685378</v>
      </c>
      <c r="M3310" s="4">
        <v>21.673651300089229</v>
      </c>
      <c r="N3310" s="4">
        <v>7.055505736001666</v>
      </c>
      <c r="O3310" s="4">
        <v>82.305375038106945</v>
      </c>
      <c r="P3310" s="4">
        <v>28.998308939873159</v>
      </c>
      <c r="Q3310" s="4">
        <v>128.6288843431563</v>
      </c>
      <c r="R3310" s="4">
        <v>25.30032918787612</v>
      </c>
      <c r="S3310" s="4">
        <v>267.97598747446978</v>
      </c>
      <c r="T3310" s="4">
        <v>44.662064782821083</v>
      </c>
      <c r="U3310" s="4">
        <v>955.84499576060205</v>
      </c>
      <c r="V3310" s="4">
        <v>14.286296291756409</v>
      </c>
      <c r="W3310" s="4">
        <v>1.8878795921715019</v>
      </c>
      <c r="X3310" s="4">
        <v>10049.331099185831</v>
      </c>
      <c r="Y3310" s="4">
        <v>0.92138519436307253</v>
      </c>
      <c r="Z3310" s="4">
        <v>12.020296446565951</v>
      </c>
      <c r="AA3310" s="4">
        <v>216.6747505373288</v>
      </c>
      <c r="AB3310" s="4">
        <v>164.27005854946029</v>
      </c>
      <c r="AC3310" s="4"/>
    </row>
    <row r="3311" spans="1:29" hidden="1" x14ac:dyDescent="0.25">
      <c r="A3311" s="4" t="s">
        <v>4142</v>
      </c>
      <c r="B3311" s="4" t="s">
        <v>3936</v>
      </c>
      <c r="C3311" s="4" t="s">
        <v>3397</v>
      </c>
      <c r="D3311" s="4" t="s">
        <v>3412</v>
      </c>
      <c r="E3311" s="4" t="s">
        <v>4056</v>
      </c>
      <c r="F3311" s="4">
        <v>0</v>
      </c>
      <c r="G3311" s="4">
        <v>2.307991586726935E-2</v>
      </c>
      <c r="H3311" s="4">
        <v>16.556742169291631</v>
      </c>
      <c r="I3311" s="4">
        <v>0.1083918980749977</v>
      </c>
      <c r="J3311" s="4">
        <v>1.5365486626344951</v>
      </c>
      <c r="K3311" s="4">
        <v>5.1421874510958263</v>
      </c>
      <c r="L3311" s="4">
        <v>0.1073876196402887</v>
      </c>
      <c r="M3311" s="4">
        <v>34.090273829653107</v>
      </c>
      <c r="N3311" s="4">
        <v>13.665576687520129</v>
      </c>
      <c r="O3311" s="4">
        <v>177.11499956712839</v>
      </c>
      <c r="P3311" s="4">
        <v>64.815065700504121</v>
      </c>
      <c r="Q3311" s="4">
        <v>301.19257579980422</v>
      </c>
      <c r="R3311" s="4">
        <v>61.22291545867774</v>
      </c>
      <c r="S3311" s="4">
        <v>643.63157706281515</v>
      </c>
      <c r="T3311" s="4">
        <v>106.87268150471471</v>
      </c>
      <c r="U3311" s="4">
        <v>2159.4360261959118</v>
      </c>
      <c r="V3311" s="4">
        <v>1.7157468390027031</v>
      </c>
      <c r="W3311" s="4">
        <v>16.21864700384328</v>
      </c>
      <c r="X3311" s="4">
        <v>13892.5599791472</v>
      </c>
      <c r="Y3311" s="4">
        <v>9.0960000983315545</v>
      </c>
      <c r="Z3311" s="4">
        <v>101.0306783758374</v>
      </c>
      <c r="AA3311" s="4">
        <v>627.29073417606651</v>
      </c>
      <c r="AB3311" s="4">
        <v>2564.408704404379</v>
      </c>
      <c r="AC3311" s="4"/>
    </row>
    <row r="3312" spans="1:29" hidden="1" x14ac:dyDescent="0.25">
      <c r="A3312" s="4" t="s">
        <v>4142</v>
      </c>
      <c r="B3312" s="4" t="s">
        <v>3936</v>
      </c>
      <c r="C3312" s="4" t="s">
        <v>3397</v>
      </c>
      <c r="D3312" s="4" t="s">
        <v>3413</v>
      </c>
      <c r="E3312" s="4" t="s">
        <v>4056</v>
      </c>
      <c r="F3312" s="4">
        <v>0</v>
      </c>
      <c r="G3312" s="4">
        <v>1.408902680697907E-2</v>
      </c>
      <c r="H3312" s="4">
        <v>22.347994558670528</v>
      </c>
      <c r="I3312" s="4">
        <v>0.19116435139120741</v>
      </c>
      <c r="J3312" s="4">
        <v>3.9517559396617741</v>
      </c>
      <c r="K3312" s="4">
        <v>7.4820196826255749</v>
      </c>
      <c r="L3312" s="4">
        <v>1.23248733120659</v>
      </c>
      <c r="M3312" s="4">
        <v>34.094219773290881</v>
      </c>
      <c r="N3312" s="4">
        <v>10.03244271742007</v>
      </c>
      <c r="O3312" s="4">
        <v>111.43551818548281</v>
      </c>
      <c r="P3312" s="4">
        <v>37.405255092655203</v>
      </c>
      <c r="Q3312" s="4">
        <v>159.4692714469565</v>
      </c>
      <c r="R3312" s="4">
        <v>30.22796997304394</v>
      </c>
      <c r="S3312" s="4">
        <v>312.9056661912602</v>
      </c>
      <c r="T3312" s="4">
        <v>51.620865858576558</v>
      </c>
      <c r="U3312" s="4">
        <v>1209.960359383562</v>
      </c>
      <c r="V3312" s="4">
        <v>12.935935343188881</v>
      </c>
      <c r="W3312" s="4">
        <v>1.2794130875395719</v>
      </c>
      <c r="X3312" s="4">
        <v>10516.47132163173</v>
      </c>
      <c r="Y3312" s="4">
        <v>0.51279178276776571</v>
      </c>
      <c r="Z3312" s="4">
        <v>13.054665780116791</v>
      </c>
      <c r="AA3312" s="4">
        <v>266.85175092049889</v>
      </c>
      <c r="AB3312" s="4">
        <v>183.86679793752671</v>
      </c>
      <c r="AC3312" s="4"/>
    </row>
    <row r="3313" spans="1:29" hidden="1" x14ac:dyDescent="0.25">
      <c r="A3313" s="4" t="s">
        <v>4142</v>
      </c>
      <c r="B3313" s="4" t="s">
        <v>3936</v>
      </c>
      <c r="C3313" s="4" t="s">
        <v>3397</v>
      </c>
      <c r="D3313" s="4" t="s">
        <v>3414</v>
      </c>
      <c r="E3313" s="4" t="s">
        <v>4056</v>
      </c>
      <c r="F3313" s="4">
        <v>0</v>
      </c>
      <c r="G3313" s="4">
        <v>3.6758567651504479</v>
      </c>
      <c r="H3313" s="4">
        <v>37.453266729862193</v>
      </c>
      <c r="I3313" s="4">
        <v>1.2026033101693749</v>
      </c>
      <c r="J3313" s="4">
        <v>5.6273891840499646</v>
      </c>
      <c r="K3313" s="4">
        <v>4.7144667518574472</v>
      </c>
      <c r="L3313" s="4">
        <v>0.54652593610479983</v>
      </c>
      <c r="M3313" s="4">
        <v>17.41910213074167</v>
      </c>
      <c r="N3313" s="4">
        <v>5.6894125636268429</v>
      </c>
      <c r="O3313" s="4">
        <v>68.995215726160296</v>
      </c>
      <c r="P3313" s="4">
        <v>24.70368596368963</v>
      </c>
      <c r="Q3313" s="4">
        <v>110.8140729826648</v>
      </c>
      <c r="R3313" s="4">
        <v>22.157470974715839</v>
      </c>
      <c r="S3313" s="4">
        <v>236.96856897427651</v>
      </c>
      <c r="T3313" s="4">
        <v>40.087467360781943</v>
      </c>
      <c r="U3313" s="4">
        <v>809.17063939537184</v>
      </c>
      <c r="V3313" s="4">
        <v>12.273628136310499</v>
      </c>
      <c r="W3313" s="4">
        <v>1.993154196230724</v>
      </c>
      <c r="X3313" s="4">
        <v>10670.23752565882</v>
      </c>
      <c r="Y3313" s="4">
        <v>1.075677368584818</v>
      </c>
      <c r="Z3313" s="4">
        <v>14.38448581036964</v>
      </c>
      <c r="AA3313" s="4">
        <v>264.77791837994982</v>
      </c>
      <c r="AB3313" s="4">
        <v>230.66807379254141</v>
      </c>
      <c r="AC3313" s="4"/>
    </row>
    <row r="3314" spans="1:29" hidden="1" x14ac:dyDescent="0.25">
      <c r="A3314" s="4" t="s">
        <v>4142</v>
      </c>
      <c r="B3314" s="4" t="s">
        <v>3936</v>
      </c>
      <c r="C3314" s="4" t="s">
        <v>3397</v>
      </c>
      <c r="D3314" s="4" t="s">
        <v>3415</v>
      </c>
      <c r="E3314" s="4" t="s">
        <v>4056</v>
      </c>
      <c r="F3314" s="4">
        <v>0</v>
      </c>
      <c r="G3314" s="4">
        <v>0</v>
      </c>
      <c r="H3314" s="4">
        <v>18.938867906569421</v>
      </c>
      <c r="I3314" s="4">
        <v>0.1231265048131287</v>
      </c>
      <c r="J3314" s="4">
        <v>2.091366118435642</v>
      </c>
      <c r="K3314" s="4">
        <v>3.6512788275156129</v>
      </c>
      <c r="L3314" s="4">
        <v>0.55883411782226478</v>
      </c>
      <c r="M3314" s="4">
        <v>18.1453088803637</v>
      </c>
      <c r="N3314" s="4">
        <v>6.2133965828745481</v>
      </c>
      <c r="O3314" s="4">
        <v>72.322646784902958</v>
      </c>
      <c r="P3314" s="4">
        <v>26.114833693495392</v>
      </c>
      <c r="Q3314" s="4">
        <v>121.3728203611462</v>
      </c>
      <c r="R3314" s="4">
        <v>24.01277199755458</v>
      </c>
      <c r="S3314" s="4">
        <v>261.03778758828071</v>
      </c>
      <c r="T3314" s="4">
        <v>44.712603733952903</v>
      </c>
      <c r="U3314" s="4">
        <v>867.28826733766027</v>
      </c>
      <c r="V3314" s="4">
        <v>11.696273699592931</v>
      </c>
      <c r="W3314" s="4">
        <v>1.3345516162735021</v>
      </c>
      <c r="X3314" s="4">
        <v>10557.797544190969</v>
      </c>
      <c r="Y3314" s="4">
        <v>0.86792144395208926</v>
      </c>
      <c r="Z3314" s="4">
        <v>9.0486983604481939</v>
      </c>
      <c r="AA3314" s="4">
        <v>157.08735762336721</v>
      </c>
      <c r="AB3314" s="4">
        <v>151.52377426324321</v>
      </c>
      <c r="AC3314" s="4"/>
    </row>
    <row r="3315" spans="1:29" hidden="1" x14ac:dyDescent="0.25">
      <c r="A3315" s="4" t="s">
        <v>4142</v>
      </c>
      <c r="B3315" s="4" t="s">
        <v>3936</v>
      </c>
      <c r="C3315" s="4" t="s">
        <v>3397</v>
      </c>
      <c r="D3315" s="4" t="s">
        <v>3416</v>
      </c>
      <c r="E3315" s="4" t="s">
        <v>4056</v>
      </c>
      <c r="F3315" s="4">
        <v>0</v>
      </c>
      <c r="G3315" s="4">
        <v>0</v>
      </c>
      <c r="H3315" s="4">
        <v>14.19750919059936</v>
      </c>
      <c r="I3315" s="4">
        <v>5.692476835776282E-2</v>
      </c>
      <c r="J3315" s="4">
        <v>1.271878307130526</v>
      </c>
      <c r="K3315" s="4">
        <v>3.2908460659818579</v>
      </c>
      <c r="L3315" s="4">
        <v>0.24526402718783721</v>
      </c>
      <c r="M3315" s="4">
        <v>16.887906487642582</v>
      </c>
      <c r="N3315" s="4">
        <v>6.5408996110501008</v>
      </c>
      <c r="O3315" s="4">
        <v>86.683180853499096</v>
      </c>
      <c r="P3315" s="4">
        <v>33.38599241717354</v>
      </c>
      <c r="Q3315" s="4">
        <v>169.81907747332301</v>
      </c>
      <c r="R3315" s="4">
        <v>37.31687060940876</v>
      </c>
      <c r="S3315" s="4">
        <v>411.19633542179781</v>
      </c>
      <c r="T3315" s="4">
        <v>72.030132810348817</v>
      </c>
      <c r="U3315" s="4">
        <v>1151.8316095536691</v>
      </c>
      <c r="V3315" s="4">
        <v>2.550553842966043</v>
      </c>
      <c r="W3315" s="4">
        <v>3.9291335976564481</v>
      </c>
      <c r="X3315" s="4">
        <v>13486.158925314399</v>
      </c>
      <c r="Y3315" s="4">
        <v>3.4367758235885231</v>
      </c>
      <c r="Z3315" s="4">
        <v>31.116306944680439</v>
      </c>
      <c r="AA3315" s="4">
        <v>237.42665397222501</v>
      </c>
      <c r="AB3315" s="4">
        <v>770.42592017133268</v>
      </c>
      <c r="AC3315" s="4"/>
    </row>
    <row r="3316" spans="1:29" hidden="1" x14ac:dyDescent="0.25">
      <c r="A3316" s="4" t="s">
        <v>4142</v>
      </c>
      <c r="B3316" s="4" t="s">
        <v>3936</v>
      </c>
      <c r="C3316" s="4" t="s">
        <v>3397</v>
      </c>
      <c r="D3316" s="4" t="s">
        <v>3417</v>
      </c>
      <c r="E3316" s="4" t="s">
        <v>4056</v>
      </c>
      <c r="F3316" s="4">
        <v>0</v>
      </c>
      <c r="G3316" s="4">
        <v>4.4657275427346967E-2</v>
      </c>
      <c r="H3316" s="4">
        <v>70.239777367422619</v>
      </c>
      <c r="I3316" s="4">
        <v>0.45979892677615469</v>
      </c>
      <c r="J3316" s="4">
        <v>6.8516499268353899</v>
      </c>
      <c r="K3316" s="4">
        <v>10.36078964575721</v>
      </c>
      <c r="L3316" s="4">
        <v>1.939411263962614</v>
      </c>
      <c r="M3316" s="4">
        <v>42.866478922737087</v>
      </c>
      <c r="N3316" s="4">
        <v>12.073928866034111</v>
      </c>
      <c r="O3316" s="4">
        <v>132.64286243201329</v>
      </c>
      <c r="P3316" s="4">
        <v>45.48791251163771</v>
      </c>
      <c r="Q3316" s="4">
        <v>201.25934668854509</v>
      </c>
      <c r="R3316" s="4">
        <v>39.233190782487988</v>
      </c>
      <c r="S3316" s="4">
        <v>420.24492048744071</v>
      </c>
      <c r="T3316" s="4">
        <v>70.973016869441636</v>
      </c>
      <c r="U3316" s="4">
        <v>1470.796531550815</v>
      </c>
      <c r="V3316" s="4">
        <v>5.1616186627457967</v>
      </c>
      <c r="W3316" s="4">
        <v>4.5801711264788008</v>
      </c>
      <c r="X3316" s="4">
        <v>13240.146221781521</v>
      </c>
      <c r="Y3316" s="4">
        <v>1.5573226098214259</v>
      </c>
      <c r="Z3316" s="4">
        <v>45.098586594773742</v>
      </c>
      <c r="AA3316" s="4">
        <v>931.32466223278459</v>
      </c>
      <c r="AB3316" s="4">
        <v>504.65246013445727</v>
      </c>
      <c r="AC3316" s="4"/>
    </row>
    <row r="3317" spans="1:29" hidden="1" x14ac:dyDescent="0.25">
      <c r="A3317" s="4" t="s">
        <v>4142</v>
      </c>
      <c r="B3317" s="4" t="s">
        <v>3936</v>
      </c>
      <c r="C3317" s="4" t="s">
        <v>3397</v>
      </c>
      <c r="D3317" s="4" t="s">
        <v>3418</v>
      </c>
      <c r="E3317" s="4" t="s">
        <v>4056</v>
      </c>
      <c r="F3317" s="4">
        <v>0</v>
      </c>
      <c r="G3317" s="4">
        <v>5.223994531524391E-2</v>
      </c>
      <c r="H3317" s="4">
        <v>33.46905676908726</v>
      </c>
      <c r="I3317" s="4">
        <v>0.2070026325233264</v>
      </c>
      <c r="J3317" s="4">
        <v>2.2905972923629219</v>
      </c>
      <c r="K3317" s="4">
        <v>4.7331610619419617</v>
      </c>
      <c r="L3317" s="4">
        <v>0.41910206076820972</v>
      </c>
      <c r="M3317" s="4">
        <v>24.212066478713162</v>
      </c>
      <c r="N3317" s="4">
        <v>8.521688850369932</v>
      </c>
      <c r="O3317" s="4">
        <v>109.3415334920136</v>
      </c>
      <c r="P3317" s="4">
        <v>41.317527753326559</v>
      </c>
      <c r="Q3317" s="4">
        <v>196.4816604913448</v>
      </c>
      <c r="R3317" s="4">
        <v>40.898722370611353</v>
      </c>
      <c r="S3317" s="4">
        <v>446.24461572280097</v>
      </c>
      <c r="T3317" s="4">
        <v>75.881922021249025</v>
      </c>
      <c r="U3317" s="4">
        <v>1373.9239437284691</v>
      </c>
      <c r="V3317" s="4">
        <v>6.504259608557204</v>
      </c>
      <c r="W3317" s="4">
        <v>5.85689635957932</v>
      </c>
      <c r="X3317" s="4">
        <v>12185.36410120453</v>
      </c>
      <c r="Y3317" s="4">
        <v>3.834385669367677</v>
      </c>
      <c r="Z3317" s="4">
        <v>50.219189150159849</v>
      </c>
      <c r="AA3317" s="4">
        <v>600.1506820599036</v>
      </c>
      <c r="AB3317" s="4">
        <v>999.62715987920842</v>
      </c>
      <c r="AC3317" s="4"/>
    </row>
    <row r="3318" spans="1:29" hidden="1" x14ac:dyDescent="0.25">
      <c r="A3318" s="4" t="s">
        <v>4142</v>
      </c>
      <c r="B3318" s="4" t="s">
        <v>3936</v>
      </c>
      <c r="C3318" s="4" t="s">
        <v>3397</v>
      </c>
      <c r="D3318" s="4" t="s">
        <v>3419</v>
      </c>
      <c r="E3318" s="4" t="s">
        <v>4056</v>
      </c>
      <c r="F3318" s="4">
        <v>1</v>
      </c>
      <c r="G3318" s="4">
        <v>3.139131574186911E-3</v>
      </c>
      <c r="H3318" s="4">
        <v>6.7148850143597096</v>
      </c>
      <c r="I3318" s="4">
        <v>0.1796124347102131</v>
      </c>
      <c r="J3318" s="4">
        <v>3.4874329908399599</v>
      </c>
      <c r="K3318" s="4">
        <v>10.67538047900557</v>
      </c>
      <c r="L3318" s="4">
        <v>0.1723603849676783</v>
      </c>
      <c r="M3318" s="4">
        <v>64.493230149659666</v>
      </c>
      <c r="N3318" s="4">
        <v>23.115791056961001</v>
      </c>
      <c r="O3318" s="4">
        <v>253.64673897935359</v>
      </c>
      <c r="P3318" s="4">
        <v>84.585172042405048</v>
      </c>
      <c r="Q3318" s="4">
        <v>347.70601900636802</v>
      </c>
      <c r="R3318" s="4">
        <v>66.460319029789758</v>
      </c>
      <c r="S3318" s="4">
        <v>550.57856968970464</v>
      </c>
      <c r="T3318" s="4">
        <v>99.634658378682701</v>
      </c>
      <c r="U3318" s="4">
        <v>2396.919145532464</v>
      </c>
      <c r="V3318" s="4">
        <v>6.5910139908539591</v>
      </c>
      <c r="W3318" s="4">
        <v>1.3639693765563901</v>
      </c>
      <c r="X3318" s="4">
        <v>12627.94985329367</v>
      </c>
      <c r="Y3318" s="4">
        <v>1.1169972070732479</v>
      </c>
      <c r="Z3318" s="4">
        <v>139.63572122648759</v>
      </c>
      <c r="AA3318" s="4">
        <v>449.49077094929902</v>
      </c>
      <c r="AB3318" s="4">
        <v>690.40847394057892</v>
      </c>
      <c r="AC3318" s="4"/>
    </row>
    <row r="3319" spans="1:29" hidden="1" x14ac:dyDescent="0.25">
      <c r="A3319" s="4" t="s">
        <v>4142</v>
      </c>
      <c r="B3319" s="4" t="s">
        <v>3936</v>
      </c>
      <c r="C3319" s="4" t="s">
        <v>3397</v>
      </c>
      <c r="D3319" s="4" t="s">
        <v>3420</v>
      </c>
      <c r="E3319" s="4" t="s">
        <v>4056</v>
      </c>
      <c r="F3319" s="4">
        <v>1</v>
      </c>
      <c r="G3319" s="4">
        <v>0.2167846794095597</v>
      </c>
      <c r="H3319" s="4">
        <v>12.74759432387591</v>
      </c>
      <c r="I3319" s="4">
        <v>0.30218985131288317</v>
      </c>
      <c r="J3319" s="4">
        <v>2.541503513772517</v>
      </c>
      <c r="K3319" s="4">
        <v>4.3062300539277611</v>
      </c>
      <c r="L3319" s="4">
        <v>0.81478254422492757</v>
      </c>
      <c r="M3319" s="4">
        <v>21.540089657903401</v>
      </c>
      <c r="N3319" s="4">
        <v>8.6849551269305678</v>
      </c>
      <c r="O3319" s="4">
        <v>103.83807599210461</v>
      </c>
      <c r="P3319" s="4">
        <v>40.797580306606562</v>
      </c>
      <c r="Q3319" s="4">
        <v>183.8602661601995</v>
      </c>
      <c r="R3319" s="4">
        <v>39.623827589614919</v>
      </c>
      <c r="S3319" s="4">
        <v>361.22848177955632</v>
      </c>
      <c r="T3319" s="4">
        <v>71.974964824458382</v>
      </c>
      <c r="U3319" s="4">
        <v>1121.6099996839459</v>
      </c>
      <c r="V3319" s="4">
        <v>9.8390541790664923</v>
      </c>
      <c r="W3319" s="4">
        <v>2.1056490977014848</v>
      </c>
      <c r="X3319" s="4">
        <v>10175.756107755489</v>
      </c>
      <c r="Y3319" s="4">
        <v>1.472985581576252</v>
      </c>
      <c r="Z3319" s="4">
        <v>17.77935063382245</v>
      </c>
      <c r="AA3319" s="4">
        <v>164.31294379103721</v>
      </c>
      <c r="AB3319" s="4">
        <v>212.72994507821991</v>
      </c>
      <c r="AC3319" s="4"/>
    </row>
    <row r="3320" spans="1:29" hidden="1" x14ac:dyDescent="0.25">
      <c r="A3320" s="4" t="s">
        <v>4142</v>
      </c>
      <c r="B3320" s="4" t="s">
        <v>3936</v>
      </c>
      <c r="C3320" s="4" t="s">
        <v>3397</v>
      </c>
      <c r="D3320" s="4" t="s">
        <v>3421</v>
      </c>
      <c r="E3320" s="4" t="s">
        <v>4056</v>
      </c>
      <c r="F3320" s="4">
        <v>1</v>
      </c>
      <c r="G3320" s="4">
        <v>2.8005351706942538</v>
      </c>
      <c r="H3320" s="4">
        <v>38.668760065222891</v>
      </c>
      <c r="I3320" s="4">
        <v>1.235492732495534</v>
      </c>
      <c r="J3320" s="4">
        <v>10.974530548340111</v>
      </c>
      <c r="K3320" s="4">
        <v>11.296969448733289</v>
      </c>
      <c r="L3320" s="4">
        <v>1.7160936288876449</v>
      </c>
      <c r="M3320" s="4">
        <v>37.774035530889194</v>
      </c>
      <c r="N3320" s="4">
        <v>10.499475582729771</v>
      </c>
      <c r="O3320" s="4">
        <v>107.5762677363561</v>
      </c>
      <c r="P3320" s="4">
        <v>35.460642379416313</v>
      </c>
      <c r="Q3320" s="4">
        <v>150.52911030343179</v>
      </c>
      <c r="R3320" s="4">
        <v>31.872561965044319</v>
      </c>
      <c r="S3320" s="4">
        <v>301.62506783258351</v>
      </c>
      <c r="T3320" s="4">
        <v>62.688902871682387</v>
      </c>
      <c r="U3320" s="4">
        <v>1041.6986284165971</v>
      </c>
      <c r="V3320" s="4">
        <v>16.557470354990389</v>
      </c>
      <c r="W3320" s="4">
        <v>5.5628756281450888</v>
      </c>
      <c r="X3320" s="4">
        <v>10143.10918021826</v>
      </c>
      <c r="Y3320" s="4">
        <v>4.3118997824348808</v>
      </c>
      <c r="Z3320" s="4">
        <v>127.5254089186419</v>
      </c>
      <c r="AA3320" s="4">
        <v>880.75125646816161</v>
      </c>
      <c r="AB3320" s="4">
        <v>1289.1454862356291</v>
      </c>
      <c r="AC3320" s="4"/>
    </row>
    <row r="3321" spans="1:29" hidden="1" x14ac:dyDescent="0.25">
      <c r="A3321" s="4" t="s">
        <v>4142</v>
      </c>
      <c r="B3321" s="4" t="s">
        <v>3936</v>
      </c>
      <c r="C3321" s="4" t="s">
        <v>3397</v>
      </c>
      <c r="D3321" s="4" t="s">
        <v>3422</v>
      </c>
      <c r="E3321" s="4" t="s">
        <v>4056</v>
      </c>
      <c r="F3321" s="4">
        <v>1</v>
      </c>
      <c r="G3321" s="4">
        <v>0</v>
      </c>
      <c r="H3321" s="4">
        <v>12.9961632915411</v>
      </c>
      <c r="I3321" s="4">
        <v>9.5593538452398652E-2</v>
      </c>
      <c r="J3321" s="4">
        <v>1.689245144959411</v>
      </c>
      <c r="K3321" s="4">
        <v>4.127731616719216</v>
      </c>
      <c r="L3321" s="4">
        <v>0.25935698140931912</v>
      </c>
      <c r="M3321" s="4">
        <v>25.04187265370625</v>
      </c>
      <c r="N3321" s="4">
        <v>8.3756325375356155</v>
      </c>
      <c r="O3321" s="4">
        <v>103.5572984709173</v>
      </c>
      <c r="P3321" s="4">
        <v>38.5636488027274</v>
      </c>
      <c r="Q3321" s="4">
        <v>171.7984455024056</v>
      </c>
      <c r="R3321" s="4">
        <v>34.038150671255877</v>
      </c>
      <c r="S3321" s="4">
        <v>304.05497931716349</v>
      </c>
      <c r="T3321" s="4">
        <v>58.878418187372041</v>
      </c>
      <c r="U3321" s="4">
        <v>1079.100845646059</v>
      </c>
      <c r="V3321" s="4">
        <v>9.7268624043311114</v>
      </c>
      <c r="W3321" s="4">
        <v>3.6776930791112261</v>
      </c>
      <c r="X3321" s="4">
        <v>11743.601546750309</v>
      </c>
      <c r="Y3321" s="4">
        <v>1.6532074799920859</v>
      </c>
      <c r="Z3321" s="4">
        <v>17.74302404751656</v>
      </c>
      <c r="AA3321" s="4">
        <v>75.390452572705328</v>
      </c>
      <c r="AB3321" s="4">
        <v>111.5309578062201</v>
      </c>
      <c r="AC3321" s="4"/>
    </row>
    <row r="3322" spans="1:29" hidden="1" x14ac:dyDescent="0.25">
      <c r="A3322" s="4" t="s">
        <v>4142</v>
      </c>
      <c r="B3322" s="4" t="s">
        <v>3936</v>
      </c>
      <c r="C3322" s="4" t="s">
        <v>3397</v>
      </c>
      <c r="D3322" s="4" t="s">
        <v>3423</v>
      </c>
      <c r="E3322" s="4" t="s">
        <v>4056</v>
      </c>
      <c r="F3322" s="4">
        <v>1</v>
      </c>
      <c r="G3322" s="4">
        <v>0.19907475959085111</v>
      </c>
      <c r="H3322" s="4">
        <v>10.691430676243099</v>
      </c>
      <c r="I3322" s="4">
        <v>0.36476602238847711</v>
      </c>
      <c r="J3322" s="4">
        <v>5.5523260109989314</v>
      </c>
      <c r="K3322" s="4">
        <v>8.3665143391192984</v>
      </c>
      <c r="L3322" s="4">
        <v>0.55770707492355931</v>
      </c>
      <c r="M3322" s="4">
        <v>36.138671053981447</v>
      </c>
      <c r="N3322" s="4">
        <v>11.20886014898746</v>
      </c>
      <c r="O3322" s="4">
        <v>128.47973545217189</v>
      </c>
      <c r="P3322" s="4">
        <v>44.271696743306563</v>
      </c>
      <c r="Q3322" s="4">
        <v>193.9929429193123</v>
      </c>
      <c r="R3322" s="4">
        <v>36.216536004598069</v>
      </c>
      <c r="S3322" s="4">
        <v>369.35915737448448</v>
      </c>
      <c r="T3322" s="4">
        <v>62.730230537468728</v>
      </c>
      <c r="U3322" s="4">
        <v>1389.8103858501399</v>
      </c>
      <c r="V3322" s="4">
        <v>13.31600240986028</v>
      </c>
      <c r="W3322" s="4">
        <v>2.166956872006792</v>
      </c>
      <c r="X3322" s="4">
        <v>8965.7355854957023</v>
      </c>
      <c r="Y3322" s="4">
        <v>0.87853771814838211</v>
      </c>
      <c r="Z3322" s="4">
        <v>17.13862732014524</v>
      </c>
      <c r="AA3322" s="4">
        <v>70.087662056004945</v>
      </c>
      <c r="AB3322" s="4">
        <v>79.256945092933179</v>
      </c>
      <c r="AC3322" s="4"/>
    </row>
    <row r="3323" spans="1:29" hidden="1" x14ac:dyDescent="0.25">
      <c r="A3323" s="4" t="s">
        <v>4142</v>
      </c>
      <c r="B3323" s="4" t="s">
        <v>3936</v>
      </c>
      <c r="C3323" s="4" t="s">
        <v>3397</v>
      </c>
      <c r="D3323" s="4" t="s">
        <v>3424</v>
      </c>
      <c r="E3323" s="4" t="s">
        <v>4056</v>
      </c>
      <c r="F3323" s="4">
        <v>1</v>
      </c>
      <c r="G3323" s="4">
        <v>0</v>
      </c>
      <c r="H3323" s="4">
        <v>43.581876389414312</v>
      </c>
      <c r="I3323" s="4">
        <v>0.1362589232646319</v>
      </c>
      <c r="J3323" s="4">
        <v>2.4707358376235091</v>
      </c>
      <c r="K3323" s="4">
        <v>5.5902937730423323</v>
      </c>
      <c r="L3323" s="4">
        <v>2.3762702790580419</v>
      </c>
      <c r="M3323" s="4">
        <v>27.925309020310731</v>
      </c>
      <c r="N3323" s="4">
        <v>9.1815869260503327</v>
      </c>
      <c r="O3323" s="4">
        <v>112.9891300234105</v>
      </c>
      <c r="P3323" s="4">
        <v>41.265104413811152</v>
      </c>
      <c r="Q3323" s="4">
        <v>194.72689802449841</v>
      </c>
      <c r="R3323" s="4">
        <v>39.215800943192519</v>
      </c>
      <c r="S3323" s="4">
        <v>423.53087943515078</v>
      </c>
      <c r="T3323" s="4">
        <v>73.339426965943758</v>
      </c>
      <c r="U3323" s="4">
        <v>1369.389834664134</v>
      </c>
      <c r="V3323" s="4">
        <v>9.7388476840965321</v>
      </c>
      <c r="W3323" s="4">
        <v>2.249895053370957</v>
      </c>
      <c r="X3323" s="4">
        <v>8618.415146149935</v>
      </c>
      <c r="Y3323" s="4">
        <v>0.71341592135729592</v>
      </c>
      <c r="Z3323" s="4">
        <v>79.309273079894922</v>
      </c>
      <c r="AA3323" s="4">
        <v>271.7488936895042</v>
      </c>
      <c r="AB3323" s="4">
        <v>293.60277870175833</v>
      </c>
      <c r="AC3323" s="4"/>
    </row>
    <row r="3324" spans="1:29" hidden="1" x14ac:dyDescent="0.25">
      <c r="A3324" s="4" t="s">
        <v>4142</v>
      </c>
      <c r="B3324" s="4" t="s">
        <v>3936</v>
      </c>
      <c r="C3324" s="4" t="s">
        <v>3397</v>
      </c>
      <c r="D3324" s="4" t="s">
        <v>3425</v>
      </c>
      <c r="E3324" s="4" t="s">
        <v>4056</v>
      </c>
      <c r="F3324" s="4">
        <v>1</v>
      </c>
      <c r="G3324" s="4">
        <v>2.147564747303847E-2</v>
      </c>
      <c r="H3324" s="4">
        <v>7.3617517640264039</v>
      </c>
      <c r="I3324" s="4">
        <v>6.2740734260621531E-2</v>
      </c>
      <c r="J3324" s="4">
        <v>1.6140070623587079</v>
      </c>
      <c r="K3324" s="4">
        <v>3.7975312425625951</v>
      </c>
      <c r="L3324" s="4">
        <v>4.0978837442560118E-2</v>
      </c>
      <c r="M3324" s="4">
        <v>20.02968813954978</v>
      </c>
      <c r="N3324" s="4">
        <v>6.9865688838413043</v>
      </c>
      <c r="O3324" s="4">
        <v>86.390162644480327</v>
      </c>
      <c r="P3324" s="4">
        <v>30.934107859232519</v>
      </c>
      <c r="Q3324" s="4">
        <v>142.40334228381249</v>
      </c>
      <c r="R3324" s="4">
        <v>28.323314222879389</v>
      </c>
      <c r="S3324" s="4">
        <v>294.23138774071219</v>
      </c>
      <c r="T3324" s="4">
        <v>48.938874583560107</v>
      </c>
      <c r="U3324" s="4">
        <v>1042.959748697954</v>
      </c>
      <c r="V3324" s="4">
        <v>9.5232287001319698</v>
      </c>
      <c r="W3324" s="4">
        <v>3.5627676703270028</v>
      </c>
      <c r="X3324" s="4">
        <v>12559.956703962531</v>
      </c>
      <c r="Y3324" s="4">
        <v>2.3926341390053789</v>
      </c>
      <c r="Z3324" s="4">
        <v>268.29550947681531</v>
      </c>
      <c r="AA3324" s="4">
        <v>418.24992408706618</v>
      </c>
      <c r="AB3324" s="4">
        <v>775.19076194431057</v>
      </c>
      <c r="AC3324" s="4"/>
    </row>
    <row r="3325" spans="1:29" hidden="1" x14ac:dyDescent="0.25">
      <c r="A3325" s="4" t="s">
        <v>4142</v>
      </c>
      <c r="B3325" s="4" t="s">
        <v>3936</v>
      </c>
      <c r="C3325" s="4" t="s">
        <v>3397</v>
      </c>
      <c r="D3325" s="4" t="s">
        <v>3426</v>
      </c>
      <c r="E3325" s="4" t="s">
        <v>4056</v>
      </c>
      <c r="F3325" s="4">
        <v>1</v>
      </c>
      <c r="G3325" s="4">
        <v>5.6835556702272916</v>
      </c>
      <c r="H3325" s="4">
        <v>30.512150094221781</v>
      </c>
      <c r="I3325" s="4">
        <v>1.0777084889045869</v>
      </c>
      <c r="J3325" s="4">
        <v>4.4178043677474328</v>
      </c>
      <c r="K3325" s="4">
        <v>1.9920401263554519</v>
      </c>
      <c r="L3325" s="4">
        <v>0.10364552495129301</v>
      </c>
      <c r="M3325" s="4">
        <v>9.5858135024367446</v>
      </c>
      <c r="N3325" s="4">
        <v>4.380125448823514</v>
      </c>
      <c r="O3325" s="4">
        <v>61.088645477885521</v>
      </c>
      <c r="P3325" s="4">
        <v>24.645077404955991</v>
      </c>
      <c r="Q3325" s="4">
        <v>125.24841338136871</v>
      </c>
      <c r="R3325" s="4">
        <v>28.96552664518353</v>
      </c>
      <c r="S3325" s="4">
        <v>355.82701835514939</v>
      </c>
      <c r="T3325" s="4">
        <v>66.576718704737317</v>
      </c>
      <c r="U3325" s="4">
        <v>877.58904960782343</v>
      </c>
      <c r="V3325" s="4">
        <v>8.5138896106231154</v>
      </c>
      <c r="W3325" s="4">
        <v>4.4499610902288786</v>
      </c>
      <c r="X3325" s="4">
        <v>13044.12780597355</v>
      </c>
      <c r="Y3325" s="4">
        <v>2.7272315806687502</v>
      </c>
      <c r="Z3325" s="4">
        <v>87.46924155442295</v>
      </c>
      <c r="AA3325" s="4">
        <v>249.5447436113005</v>
      </c>
      <c r="AB3325" s="4">
        <v>629.20493852964159</v>
      </c>
      <c r="AC3325" s="4"/>
    </row>
    <row r="3326" spans="1:29" hidden="1" x14ac:dyDescent="0.25">
      <c r="A3326" s="4" t="s">
        <v>4142</v>
      </c>
      <c r="B3326" s="4" t="s">
        <v>3936</v>
      </c>
      <c r="C3326" s="4" t="s">
        <v>3397</v>
      </c>
      <c r="D3326" s="4" t="s">
        <v>3427</v>
      </c>
      <c r="E3326" s="4" t="s">
        <v>4056</v>
      </c>
      <c r="F3326" s="4">
        <v>1</v>
      </c>
      <c r="G3326" s="4">
        <v>3.195492883543007</v>
      </c>
      <c r="H3326" s="4">
        <v>24.948508641692442</v>
      </c>
      <c r="I3326" s="4">
        <v>1.2848635719152119</v>
      </c>
      <c r="J3326" s="4">
        <v>6.1860396298102236</v>
      </c>
      <c r="K3326" s="4">
        <v>4.0156785458371944</v>
      </c>
      <c r="L3326" s="4">
        <v>0.3673249477981117</v>
      </c>
      <c r="M3326" s="4">
        <v>19.00953446821547</v>
      </c>
      <c r="N3326" s="4">
        <v>7.480107048827076</v>
      </c>
      <c r="O3326" s="4">
        <v>97.371167912079301</v>
      </c>
      <c r="P3326" s="4">
        <v>37.609998563589038</v>
      </c>
      <c r="Q3326" s="4">
        <v>186.88259577633789</v>
      </c>
      <c r="R3326" s="4">
        <v>40.099965359682102</v>
      </c>
      <c r="S3326" s="4">
        <v>452.35814464522173</v>
      </c>
      <c r="T3326" s="4">
        <v>77.636439855540274</v>
      </c>
      <c r="U3326" s="4">
        <v>1258.920756854696</v>
      </c>
      <c r="V3326" s="4">
        <v>6.3203935293673261</v>
      </c>
      <c r="W3326" s="4">
        <v>4.7321763769319638</v>
      </c>
      <c r="X3326" s="4">
        <v>12709.864585417579</v>
      </c>
      <c r="Y3326" s="4">
        <v>3.2619229515807442</v>
      </c>
      <c r="Z3326" s="4">
        <v>32.076924718404463</v>
      </c>
      <c r="AA3326" s="4">
        <v>180.0097608308993</v>
      </c>
      <c r="AB3326" s="4">
        <v>491.55379496824952</v>
      </c>
      <c r="AC3326" s="4"/>
    </row>
    <row r="3327" spans="1:29" hidden="1" x14ac:dyDescent="0.25">
      <c r="A3327" s="4" t="s">
        <v>4142</v>
      </c>
      <c r="B3327" s="4" t="s">
        <v>3936</v>
      </c>
      <c r="C3327" s="4" t="s">
        <v>3397</v>
      </c>
      <c r="D3327" s="4" t="s">
        <v>3428</v>
      </c>
      <c r="E3327" s="4" t="s">
        <v>4056</v>
      </c>
      <c r="F3327" s="4">
        <v>1</v>
      </c>
      <c r="G3327" s="4">
        <v>1.7787755985064761E-2</v>
      </c>
      <c r="H3327" s="4">
        <v>24.987776235142729</v>
      </c>
      <c r="I3327" s="4">
        <v>3.9661713998172698E-2</v>
      </c>
      <c r="J3327" s="4">
        <v>1.014612748422141</v>
      </c>
      <c r="K3327" s="4">
        <v>2.4945741493739009</v>
      </c>
      <c r="L3327" s="4">
        <v>0.52861878564671538</v>
      </c>
      <c r="M3327" s="4">
        <v>10.23212093317</v>
      </c>
      <c r="N3327" s="4">
        <v>3.1367076049642661</v>
      </c>
      <c r="O3327" s="4">
        <v>36.086841472603489</v>
      </c>
      <c r="P3327" s="4">
        <v>12.66555903925409</v>
      </c>
      <c r="Q3327" s="4">
        <v>58.126495357697969</v>
      </c>
      <c r="R3327" s="4">
        <v>11.96172554546192</v>
      </c>
      <c r="S3327" s="4">
        <v>129.8337380247896</v>
      </c>
      <c r="T3327" s="4">
        <v>22.66767196998536</v>
      </c>
      <c r="U3327" s="4">
        <v>448.21812425314221</v>
      </c>
      <c r="V3327" s="4">
        <v>7.0080804591370693</v>
      </c>
      <c r="W3327" s="4">
        <v>1.224168211081293</v>
      </c>
      <c r="X3327" s="4">
        <v>10024.475884339219</v>
      </c>
      <c r="Y3327" s="4">
        <v>0.41029054885726979</v>
      </c>
      <c r="Z3327" s="4">
        <v>120.4292932645168</v>
      </c>
      <c r="AA3327" s="4">
        <v>166.3499317061401</v>
      </c>
      <c r="AB3327" s="4">
        <v>158.9341450012451</v>
      </c>
      <c r="AC3327" s="4"/>
    </row>
    <row r="3328" spans="1:29" hidden="1" x14ac:dyDescent="0.25">
      <c r="A3328" s="4" t="s">
        <v>4142</v>
      </c>
      <c r="B3328" s="4" t="s">
        <v>3936</v>
      </c>
      <c r="C3328" s="4" t="s">
        <v>3430</v>
      </c>
      <c r="D3328" s="4" t="s">
        <v>3429</v>
      </c>
      <c r="E3328" s="4" t="s">
        <v>4056</v>
      </c>
      <c r="F3328" s="4">
        <v>0</v>
      </c>
      <c r="G3328" s="4">
        <v>4.3618822689648756E-3</v>
      </c>
      <c r="H3328" s="4">
        <v>14.42507177799475</v>
      </c>
      <c r="I3328" s="4">
        <v>5.9010251423944178E-2</v>
      </c>
      <c r="J3328" s="4">
        <v>1.0967007339975221</v>
      </c>
      <c r="K3328" s="4">
        <v>3.406084621346428</v>
      </c>
      <c r="L3328" s="4">
        <v>0.18783633140249659</v>
      </c>
      <c r="M3328" s="4">
        <v>21.058872756032311</v>
      </c>
      <c r="N3328" s="4">
        <v>7.6786028353115912</v>
      </c>
      <c r="O3328" s="4">
        <v>96.773650274473752</v>
      </c>
      <c r="P3328" s="4">
        <v>35.124947605151227</v>
      </c>
      <c r="Q3328" s="4">
        <v>164.71140327108091</v>
      </c>
      <c r="R3328" s="4">
        <v>35.056734907280358</v>
      </c>
      <c r="S3328" s="4">
        <v>357.59506660810092</v>
      </c>
      <c r="T3328" s="4">
        <v>64.403626736861042</v>
      </c>
      <c r="U3328" s="4">
        <v>1145.3491093499731</v>
      </c>
      <c r="V3328" s="4">
        <v>5.1152846160274592</v>
      </c>
      <c r="W3328" s="4">
        <v>3.802144048852679</v>
      </c>
      <c r="X3328" s="4">
        <v>12175.03143984314</v>
      </c>
      <c r="Y3328" s="4">
        <v>2.792477280001938</v>
      </c>
      <c r="Z3328" s="4">
        <v>25.855306088106641</v>
      </c>
      <c r="AA3328" s="4">
        <v>258.5956602545732</v>
      </c>
      <c r="AB3328" s="4">
        <v>546.68995477229987</v>
      </c>
      <c r="AC3328" s="4"/>
    </row>
    <row r="3329" spans="1:29" hidden="1" x14ac:dyDescent="0.25">
      <c r="A3329" s="4" t="s">
        <v>4142</v>
      </c>
      <c r="B3329" s="4" t="s">
        <v>3936</v>
      </c>
      <c r="C3329" s="4" t="s">
        <v>3430</v>
      </c>
      <c r="D3329" s="4" t="s">
        <v>3431</v>
      </c>
      <c r="E3329" s="4" t="s">
        <v>4056</v>
      </c>
      <c r="F3329" s="4">
        <v>0</v>
      </c>
      <c r="G3329" s="4">
        <v>1.5883087662950861</v>
      </c>
      <c r="H3329" s="4">
        <v>25.88133682645535</v>
      </c>
      <c r="I3329" s="4">
        <v>1.806118651986391</v>
      </c>
      <c r="J3329" s="4">
        <v>11.410543302456601</v>
      </c>
      <c r="K3329" s="4">
        <v>11.34060393387179</v>
      </c>
      <c r="L3329" s="4">
        <v>1.237524044380758</v>
      </c>
      <c r="M3329" s="4">
        <v>34.933999192470033</v>
      </c>
      <c r="N3329" s="4">
        <v>14.57933713507329</v>
      </c>
      <c r="O3329" s="4">
        <v>184.87466733329609</v>
      </c>
      <c r="P3329" s="4">
        <v>69.20522970458947</v>
      </c>
      <c r="Q3329" s="4">
        <v>344.946931720637</v>
      </c>
      <c r="R3329" s="4">
        <v>78.451977607446509</v>
      </c>
      <c r="S3329" s="4">
        <v>841.28604731396433</v>
      </c>
      <c r="T3329" s="4">
        <v>149.51466392406849</v>
      </c>
      <c r="U3329" s="4">
        <v>2239.6162260284182</v>
      </c>
      <c r="V3329" s="4">
        <v>3.513352850069857</v>
      </c>
      <c r="W3329" s="4">
        <v>13.70486921165786</v>
      </c>
      <c r="X3329" s="4">
        <v>14275.94655702262</v>
      </c>
      <c r="Y3329" s="4">
        <v>9.6595716440282668</v>
      </c>
      <c r="Z3329" s="4">
        <v>91.502198043858129</v>
      </c>
      <c r="AA3329" s="4"/>
      <c r="AB3329" s="4">
        <v>2062.5866070347579</v>
      </c>
      <c r="AC3329" s="4"/>
    </row>
    <row r="3330" spans="1:29" hidden="1" x14ac:dyDescent="0.25">
      <c r="A3330" s="4" t="s">
        <v>4142</v>
      </c>
      <c r="B3330" s="4" t="s">
        <v>3936</v>
      </c>
      <c r="C3330" s="4" t="s">
        <v>3430</v>
      </c>
      <c r="D3330" s="4" t="s">
        <v>3432</v>
      </c>
      <c r="E3330" s="4" t="s">
        <v>4056</v>
      </c>
      <c r="F3330" s="4">
        <v>0</v>
      </c>
      <c r="G3330" s="4">
        <v>6.2375379035120284</v>
      </c>
      <c r="H3330" s="4">
        <v>43.08264606204456</v>
      </c>
      <c r="I3330" s="4">
        <v>2.4505241614730831</v>
      </c>
      <c r="J3330" s="4">
        <v>13.106958845848251</v>
      </c>
      <c r="K3330" s="4">
        <v>7.7864433301649978</v>
      </c>
      <c r="L3330" s="4">
        <v>0.50927277317347597</v>
      </c>
      <c r="M3330" s="4">
        <v>24.740500673551718</v>
      </c>
      <c r="N3330" s="4">
        <v>7.7484837049029771</v>
      </c>
      <c r="O3330" s="4">
        <v>90.99370133865088</v>
      </c>
      <c r="P3330" s="4">
        <v>32.614217101260827</v>
      </c>
      <c r="Q3330" s="4">
        <v>147.08116103637479</v>
      </c>
      <c r="R3330" s="4">
        <v>30.15210538751187</v>
      </c>
      <c r="S3330" s="4">
        <v>304.9623207852041</v>
      </c>
      <c r="T3330" s="4">
        <v>53.638207502809678</v>
      </c>
      <c r="U3330" s="4">
        <v>1032.454202865928</v>
      </c>
      <c r="V3330" s="4">
        <v>6.597719375960585</v>
      </c>
      <c r="W3330" s="4">
        <v>2.906795244388964</v>
      </c>
      <c r="X3330" s="4">
        <v>11774.572812524289</v>
      </c>
      <c r="Y3330" s="4">
        <v>2.024684410427354</v>
      </c>
      <c r="Z3330" s="4">
        <v>21.05115860910982</v>
      </c>
      <c r="AA3330" s="4">
        <v>294.89119236995441</v>
      </c>
      <c r="AB3330" s="4">
        <v>377.29815146518712</v>
      </c>
      <c r="AC3330" s="4"/>
    </row>
    <row r="3331" spans="1:29" hidden="1" x14ac:dyDescent="0.25">
      <c r="A3331" s="4" t="s">
        <v>4142</v>
      </c>
      <c r="B3331" s="4" t="s">
        <v>3936</v>
      </c>
      <c r="C3331" s="4" t="s">
        <v>3430</v>
      </c>
      <c r="D3331" s="4" t="s">
        <v>3433</v>
      </c>
      <c r="E3331" s="4" t="s">
        <v>4056</v>
      </c>
      <c r="F3331" s="4">
        <v>0</v>
      </c>
      <c r="G3331" s="4">
        <v>0.13294330292158449</v>
      </c>
      <c r="H3331" s="4">
        <v>10.331618820827631</v>
      </c>
      <c r="I3331" s="4">
        <v>0.1383624257737042</v>
      </c>
      <c r="J3331" s="4">
        <v>1.126679689033915</v>
      </c>
      <c r="K3331" s="4">
        <v>2.023027189371144</v>
      </c>
      <c r="L3331" s="4">
        <v>0.24046846819445969</v>
      </c>
      <c r="M3331" s="4">
        <v>15.70521905471379</v>
      </c>
      <c r="N3331" s="4">
        <v>6.6668134875886702</v>
      </c>
      <c r="O3331" s="4">
        <v>94.8378275229107</v>
      </c>
      <c r="P3331" s="4">
        <v>39.03617590765402</v>
      </c>
      <c r="Q3331" s="4">
        <v>196.90262334508549</v>
      </c>
      <c r="R3331" s="4">
        <v>45.623637165954463</v>
      </c>
      <c r="S3331" s="4">
        <v>502.34917421909921</v>
      </c>
      <c r="T3331" s="4">
        <v>90.772733753953887</v>
      </c>
      <c r="U3331" s="4">
        <v>1273.657489166668</v>
      </c>
      <c r="V3331" s="4">
        <v>11.24704855409392</v>
      </c>
      <c r="W3331" s="4">
        <v>5.1301445463206923</v>
      </c>
      <c r="X3331" s="4">
        <v>14572.048085394141</v>
      </c>
      <c r="Y3331" s="4">
        <v>4.6841260223799326</v>
      </c>
      <c r="Z3331" s="4">
        <v>41.085176752224207</v>
      </c>
      <c r="AA3331" s="4">
        <v>158.91850192634419</v>
      </c>
      <c r="AB3331" s="4">
        <v>1076.4155886596311</v>
      </c>
      <c r="AC3331" s="4"/>
    </row>
    <row r="3332" spans="1:29" hidden="1" x14ac:dyDescent="0.25">
      <c r="A3332" s="4" t="s">
        <v>4142</v>
      </c>
      <c r="B3332" s="4" t="s">
        <v>3936</v>
      </c>
      <c r="C3332" s="4" t="s">
        <v>3430</v>
      </c>
      <c r="D3332" s="4" t="s">
        <v>3434</v>
      </c>
      <c r="E3332" s="4" t="s">
        <v>4056</v>
      </c>
      <c r="F3332" s="4">
        <v>0</v>
      </c>
      <c r="G3332" s="4">
        <v>0</v>
      </c>
      <c r="H3332" s="4">
        <v>19.110964493584451</v>
      </c>
      <c r="I3332" s="4">
        <v>6.2329550243078027E-2</v>
      </c>
      <c r="J3332" s="4">
        <v>1.4477559909527129</v>
      </c>
      <c r="K3332" s="4">
        <v>3.2018751563294088</v>
      </c>
      <c r="L3332" s="4">
        <v>0.56847958738438698</v>
      </c>
      <c r="M3332" s="4">
        <v>12.435990565919941</v>
      </c>
      <c r="N3332" s="4">
        <v>4.2268096129696584</v>
      </c>
      <c r="O3332" s="4">
        <v>49.353830999248061</v>
      </c>
      <c r="P3332" s="4">
        <v>17.784846727234431</v>
      </c>
      <c r="Q3332" s="4">
        <v>80.49342511738972</v>
      </c>
      <c r="R3332" s="4">
        <v>16.36587454888048</v>
      </c>
      <c r="S3332" s="4">
        <v>172.22262810811131</v>
      </c>
      <c r="T3332" s="4">
        <v>30.424745919645929</v>
      </c>
      <c r="U3332" s="4">
        <v>562.06161121994558</v>
      </c>
      <c r="V3332" s="4">
        <v>12.2387377492296</v>
      </c>
      <c r="W3332" s="4">
        <v>1.4646315274204971</v>
      </c>
      <c r="X3332" s="4">
        <v>10705.626783596341</v>
      </c>
      <c r="Y3332" s="4">
        <v>0.72075968280840186</v>
      </c>
      <c r="Z3332" s="4">
        <v>7.4585567459240352</v>
      </c>
      <c r="AA3332" s="4">
        <v>128.3452036890869</v>
      </c>
      <c r="AB3332" s="4">
        <v>119.0676411537505</v>
      </c>
      <c r="AC3332" s="4"/>
    </row>
    <row r="3333" spans="1:29" hidden="1" x14ac:dyDescent="0.25">
      <c r="A3333" s="4" t="s">
        <v>4142</v>
      </c>
      <c r="B3333" s="4" t="s">
        <v>3936</v>
      </c>
      <c r="C3333" s="4" t="s">
        <v>3430</v>
      </c>
      <c r="D3333" s="4" t="s">
        <v>3435</v>
      </c>
      <c r="E3333" s="4" t="s">
        <v>4056</v>
      </c>
      <c r="F3333" s="4">
        <v>0</v>
      </c>
      <c r="G3333" s="4">
        <v>1.4925611712061611</v>
      </c>
      <c r="H3333" s="4">
        <v>36.237095745755859</v>
      </c>
      <c r="I3333" s="4">
        <v>1.126764018760305</v>
      </c>
      <c r="J3333" s="4">
        <v>12.513201186120281</v>
      </c>
      <c r="K3333" s="4">
        <v>15.91731499171711</v>
      </c>
      <c r="L3333" s="4">
        <v>1.459477565505404</v>
      </c>
      <c r="M3333" s="4">
        <v>58.441425332455431</v>
      </c>
      <c r="N3333" s="4">
        <v>16.64507561252676</v>
      </c>
      <c r="O3333" s="4">
        <v>182.1435944012475</v>
      </c>
      <c r="P3333" s="4">
        <v>60.944354503585927</v>
      </c>
      <c r="Q3333" s="4">
        <v>250.92742645127851</v>
      </c>
      <c r="R3333" s="4">
        <v>47.92390223714758</v>
      </c>
      <c r="S3333" s="4">
        <v>461.62768681568639</v>
      </c>
      <c r="T3333" s="4">
        <v>76.53874239576507</v>
      </c>
      <c r="U3333" s="4">
        <v>1842.8468685556311</v>
      </c>
      <c r="V3333" s="4">
        <v>13.31539420325695</v>
      </c>
      <c r="W3333" s="4">
        <v>2.406773184569738</v>
      </c>
      <c r="X3333" s="4">
        <v>10882.864612599609</v>
      </c>
      <c r="Y3333" s="4">
        <v>1.0186097763755311</v>
      </c>
      <c r="Z3333" s="4">
        <v>22.438110855297939</v>
      </c>
      <c r="AA3333" s="4">
        <v>536.75607362578182</v>
      </c>
      <c r="AB3333" s="4">
        <v>241.57644561203281</v>
      </c>
      <c r="AC3333" s="4"/>
    </row>
    <row r="3334" spans="1:29" hidden="1" x14ac:dyDescent="0.25">
      <c r="A3334" s="4" t="s">
        <v>4142</v>
      </c>
      <c r="B3334" s="4" t="s">
        <v>3936</v>
      </c>
      <c r="C3334" s="4" t="s">
        <v>3430</v>
      </c>
      <c r="D3334" s="4" t="s">
        <v>3436</v>
      </c>
      <c r="E3334" s="4" t="s">
        <v>4056</v>
      </c>
      <c r="F3334" s="4">
        <v>0</v>
      </c>
      <c r="G3334" s="4">
        <v>2.2288216626975329E-2</v>
      </c>
      <c r="H3334" s="4">
        <v>27.043772039714849</v>
      </c>
      <c r="I3334" s="4">
        <v>7.9813700239630289E-2</v>
      </c>
      <c r="J3334" s="4">
        <v>1.5378761963855601</v>
      </c>
      <c r="K3334" s="4">
        <v>3.5259925585520371</v>
      </c>
      <c r="L3334" s="4">
        <v>0.35800672180072518</v>
      </c>
      <c r="M3334" s="4">
        <v>16.557477476530629</v>
      </c>
      <c r="N3334" s="4">
        <v>5.4864289369697934</v>
      </c>
      <c r="O3334" s="4">
        <v>63.037539614457259</v>
      </c>
      <c r="P3334" s="4">
        <v>23.014916957432671</v>
      </c>
      <c r="Q3334" s="4">
        <v>102.5777891664991</v>
      </c>
      <c r="R3334" s="4">
        <v>21.292803633258352</v>
      </c>
      <c r="S3334" s="4">
        <v>217.0665949684018</v>
      </c>
      <c r="T3334" s="4">
        <v>37.635489883544487</v>
      </c>
      <c r="U3334" s="4">
        <v>721.25739857424526</v>
      </c>
      <c r="V3334" s="4">
        <v>8.953166431712118</v>
      </c>
      <c r="W3334" s="4">
        <v>1.958866058003673</v>
      </c>
      <c r="X3334" s="4">
        <v>11788.81508352309</v>
      </c>
      <c r="Y3334" s="4">
        <v>0.95324187721658749</v>
      </c>
      <c r="Z3334" s="4">
        <v>14.26816490996794</v>
      </c>
      <c r="AA3334" s="4">
        <v>261.38069866185651</v>
      </c>
      <c r="AB3334" s="4">
        <v>227.28980564138149</v>
      </c>
      <c r="AC3334" s="4"/>
    </row>
    <row r="3335" spans="1:29" hidden="1" x14ac:dyDescent="0.25">
      <c r="A3335" s="4" t="s">
        <v>4142</v>
      </c>
      <c r="B3335" s="4" t="s">
        <v>3936</v>
      </c>
      <c r="C3335" s="4" t="s">
        <v>3430</v>
      </c>
      <c r="D3335" s="4" t="s">
        <v>3437</v>
      </c>
      <c r="E3335" s="4" t="s">
        <v>4056</v>
      </c>
      <c r="F3335" s="4">
        <v>0</v>
      </c>
      <c r="G3335" s="4">
        <v>15.837567846290151</v>
      </c>
      <c r="H3335" s="4">
        <v>66.936107049091049</v>
      </c>
      <c r="I3335" s="4">
        <v>6.1536997006238341</v>
      </c>
      <c r="J3335" s="4">
        <v>31.162869224448968</v>
      </c>
      <c r="K3335" s="4">
        <v>13.732913332310421</v>
      </c>
      <c r="L3335" s="4">
        <v>0.75917183732964044</v>
      </c>
      <c r="M3335" s="4">
        <v>34.741057601777371</v>
      </c>
      <c r="N3335" s="4">
        <v>9.5497684492705108</v>
      </c>
      <c r="O3335" s="4">
        <v>103.4730435330207</v>
      </c>
      <c r="P3335" s="4">
        <v>35.665358891344923</v>
      </c>
      <c r="Q3335" s="4">
        <v>158.41116346391951</v>
      </c>
      <c r="R3335" s="4">
        <v>31.862040475433229</v>
      </c>
      <c r="S3335" s="4">
        <v>325.9023677123389</v>
      </c>
      <c r="T3335" s="4">
        <v>56.191490237373912</v>
      </c>
      <c r="U3335" s="4">
        <v>1117.177401954935</v>
      </c>
      <c r="V3335" s="4">
        <v>15.76448280588056</v>
      </c>
      <c r="W3335" s="4">
        <v>2.212834015501437</v>
      </c>
      <c r="X3335" s="4">
        <v>11508.559475615149</v>
      </c>
      <c r="Y3335" s="4">
        <v>1.4009758587829819</v>
      </c>
      <c r="Z3335" s="4">
        <v>22.363292915000319</v>
      </c>
      <c r="AA3335" s="4">
        <v>323.46385689893771</v>
      </c>
      <c r="AB3335" s="4">
        <v>330.81867635056318</v>
      </c>
      <c r="AC3335" s="4"/>
    </row>
    <row r="3336" spans="1:29" hidden="1" x14ac:dyDescent="0.25">
      <c r="A3336" s="4" t="s">
        <v>4142</v>
      </c>
      <c r="B3336" s="4" t="s">
        <v>3936</v>
      </c>
      <c r="C3336" s="4" t="s">
        <v>3430</v>
      </c>
      <c r="D3336" s="4" t="s">
        <v>3438</v>
      </c>
      <c r="E3336" s="4" t="s">
        <v>4056</v>
      </c>
      <c r="F3336" s="4">
        <v>0</v>
      </c>
      <c r="G3336" s="4">
        <v>6.3656993107705168E-3</v>
      </c>
      <c r="H3336" s="4">
        <v>16.272137633213159</v>
      </c>
      <c r="I3336" s="4">
        <v>5.9926961577850303E-2</v>
      </c>
      <c r="J3336" s="4">
        <v>1.1407036074824539</v>
      </c>
      <c r="K3336" s="4">
        <v>3.150926817225391</v>
      </c>
      <c r="L3336" s="4">
        <v>0.31449743998677432</v>
      </c>
      <c r="M3336" s="4">
        <v>20.022662529979069</v>
      </c>
      <c r="N3336" s="4">
        <v>7.2989457618685227</v>
      </c>
      <c r="O3336" s="4">
        <v>93.345540791992164</v>
      </c>
      <c r="P3336" s="4">
        <v>35.193791923275157</v>
      </c>
      <c r="Q3336" s="4">
        <v>160.9458891139831</v>
      </c>
      <c r="R3336" s="4">
        <v>34.139365088368692</v>
      </c>
      <c r="S3336" s="4">
        <v>361.3791436460246</v>
      </c>
      <c r="T3336" s="4">
        <v>63.87023052665964</v>
      </c>
      <c r="U3336" s="4">
        <v>1118.1913861601529</v>
      </c>
      <c r="V3336" s="4">
        <v>7.1905965201915532</v>
      </c>
      <c r="W3336" s="4">
        <v>3.595339070383555</v>
      </c>
      <c r="X3336" s="4">
        <v>12132.86906811327</v>
      </c>
      <c r="Y3336" s="4">
        <v>2.1836617268481171</v>
      </c>
      <c r="Z3336" s="4">
        <v>23.395995599200411</v>
      </c>
      <c r="AA3336" s="4">
        <v>204.85491847706899</v>
      </c>
      <c r="AB3336" s="4">
        <v>545.96190578349865</v>
      </c>
      <c r="AC3336" s="4"/>
    </row>
    <row r="3337" spans="1:29" hidden="1" x14ac:dyDescent="0.25">
      <c r="A3337" s="4" t="s">
        <v>4142</v>
      </c>
      <c r="B3337" s="4" t="s">
        <v>3936</v>
      </c>
      <c r="C3337" s="4" t="s">
        <v>3430</v>
      </c>
      <c r="D3337" s="4" t="s">
        <v>3439</v>
      </c>
      <c r="E3337" s="4" t="s">
        <v>4056</v>
      </c>
      <c r="F3337" s="4">
        <v>0</v>
      </c>
      <c r="G3337" s="4">
        <v>7.5645317825330906E-3</v>
      </c>
      <c r="H3337" s="4">
        <v>18.85879606446122</v>
      </c>
      <c r="I3337" s="4">
        <v>2.727086896253644E-2</v>
      </c>
      <c r="J3337" s="4">
        <v>0.59712484844759572</v>
      </c>
      <c r="K3337" s="4">
        <v>1.8141825532764719</v>
      </c>
      <c r="L3337" s="4">
        <v>0.27199326142540953</v>
      </c>
      <c r="M3337" s="4">
        <v>9.1341934106485709</v>
      </c>
      <c r="N3337" s="4">
        <v>3.1005024578361899</v>
      </c>
      <c r="O3337" s="4">
        <v>39.187721771582538</v>
      </c>
      <c r="P3337" s="4">
        <v>14.419132752013679</v>
      </c>
      <c r="Q3337" s="4">
        <v>67.252337248177284</v>
      </c>
      <c r="R3337" s="4">
        <v>14.086814263114929</v>
      </c>
      <c r="S3337" s="4">
        <v>146.79810094534781</v>
      </c>
      <c r="T3337" s="4">
        <v>26.881279163310481</v>
      </c>
      <c r="U3337" s="4">
        <v>463.06014803859188</v>
      </c>
      <c r="V3337" s="4">
        <v>12.15626439558757</v>
      </c>
      <c r="W3337" s="4">
        <v>1.4000389263681781</v>
      </c>
      <c r="X3337" s="4">
        <v>10990.00879336063</v>
      </c>
      <c r="Y3337" s="4">
        <v>0.703381064199739</v>
      </c>
      <c r="Z3337" s="4">
        <v>6.8238168806146273</v>
      </c>
      <c r="AA3337" s="4">
        <v>112.68938278552</v>
      </c>
      <c r="AB3337" s="4">
        <v>112.865565680336</v>
      </c>
      <c r="AC3337" s="4"/>
    </row>
    <row r="3338" spans="1:29" hidden="1" x14ac:dyDescent="0.25">
      <c r="A3338" s="4" t="s">
        <v>4142</v>
      </c>
      <c r="B3338" s="4" t="s">
        <v>3936</v>
      </c>
      <c r="C3338" s="4" t="s">
        <v>3430</v>
      </c>
      <c r="D3338" s="4" t="s">
        <v>3440</v>
      </c>
      <c r="E3338" s="4" t="s">
        <v>4056</v>
      </c>
      <c r="F3338" s="4">
        <v>0</v>
      </c>
      <c r="G3338" s="4">
        <v>1.924757797747247E-3</v>
      </c>
      <c r="H3338" s="4">
        <v>17.429906879302571</v>
      </c>
      <c r="I3338" s="4">
        <v>5.0164522100586044E-3</v>
      </c>
      <c r="J3338" s="4">
        <v>0.76026703014351982</v>
      </c>
      <c r="K3338" s="4">
        <v>2.3388690460363351</v>
      </c>
      <c r="L3338" s="4">
        <v>0.17565551474338281</v>
      </c>
      <c r="M3338" s="4">
        <v>12.499439244411461</v>
      </c>
      <c r="N3338" s="4">
        <v>4.7435910437005298</v>
      </c>
      <c r="O3338" s="4">
        <v>60.306331666517373</v>
      </c>
      <c r="P3338" s="4">
        <v>22.340202911136391</v>
      </c>
      <c r="Q3338" s="4">
        <v>101.9084076437852</v>
      </c>
      <c r="R3338" s="4">
        <v>22.041883401525791</v>
      </c>
      <c r="S3338" s="4">
        <v>237.78468075088611</v>
      </c>
      <c r="T3338" s="4">
        <v>41.752775566765401</v>
      </c>
      <c r="U3338" s="4">
        <v>712.62388573758051</v>
      </c>
      <c r="V3338" s="4">
        <v>5.6655572008481041</v>
      </c>
      <c r="W3338" s="4">
        <v>2.763995105647016</v>
      </c>
      <c r="X3338" s="4">
        <v>12416.45328409841</v>
      </c>
      <c r="Y3338" s="4">
        <v>1.6992861003705</v>
      </c>
      <c r="Z3338" s="4">
        <v>18.248214681409799</v>
      </c>
      <c r="AA3338" s="4">
        <v>211.13184885074</v>
      </c>
      <c r="AB3338" s="4">
        <v>367.50304356331861</v>
      </c>
      <c r="AC3338" s="4"/>
    </row>
    <row r="3339" spans="1:29" hidden="1" x14ac:dyDescent="0.25">
      <c r="A3339" s="4" t="s">
        <v>4142</v>
      </c>
      <c r="B3339" s="4" t="s">
        <v>3936</v>
      </c>
      <c r="C3339" s="4" t="s">
        <v>3430</v>
      </c>
      <c r="D3339" s="4" t="s">
        <v>3441</v>
      </c>
      <c r="E3339" s="4" t="s">
        <v>4056</v>
      </c>
      <c r="F3339" s="4">
        <v>0</v>
      </c>
      <c r="G3339" s="4">
        <v>61.169464623834124</v>
      </c>
      <c r="H3339" s="4">
        <v>168.47394032273019</v>
      </c>
      <c r="I3339" s="4">
        <v>18.114888767380101</v>
      </c>
      <c r="J3339" s="4">
        <v>84.474219410949999</v>
      </c>
      <c r="K3339" s="4">
        <v>23.364710880091121</v>
      </c>
      <c r="L3339" s="4">
        <v>1.738460575763761</v>
      </c>
      <c r="M3339" s="4">
        <v>45.921511116830608</v>
      </c>
      <c r="N3339" s="4">
        <v>12.1540091485461</v>
      </c>
      <c r="O3339" s="4">
        <v>126.30312244385451</v>
      </c>
      <c r="P3339" s="4">
        <v>41.950448523556979</v>
      </c>
      <c r="Q3339" s="4">
        <v>177.94401751864231</v>
      </c>
      <c r="R3339" s="4">
        <v>34.774837077878267</v>
      </c>
      <c r="S3339" s="4">
        <v>348.25927195896588</v>
      </c>
      <c r="T3339" s="4">
        <v>58.070626115530878</v>
      </c>
      <c r="U3339" s="4">
        <v>1307.814039266226</v>
      </c>
      <c r="V3339" s="4">
        <v>12.524975500976289</v>
      </c>
      <c r="W3339" s="4">
        <v>1.700193548801062</v>
      </c>
      <c r="X3339" s="4">
        <v>11013.39014930594</v>
      </c>
      <c r="Y3339" s="4">
        <v>0.79714071703802114</v>
      </c>
      <c r="Z3339" s="4">
        <v>19.498214303483369</v>
      </c>
      <c r="AA3339" s="4">
        <v>347.17645579314109</v>
      </c>
      <c r="AB3339" s="4">
        <v>256.49254194631891</v>
      </c>
      <c r="AC3339" s="4"/>
    </row>
    <row r="3340" spans="1:29" hidden="1" x14ac:dyDescent="0.25">
      <c r="A3340" s="4" t="s">
        <v>4142</v>
      </c>
      <c r="B3340" s="4" t="s">
        <v>3936</v>
      </c>
      <c r="C3340" s="4" t="s">
        <v>3430</v>
      </c>
      <c r="D3340" s="4" t="s">
        <v>3442</v>
      </c>
      <c r="E3340" s="4" t="s">
        <v>4056</v>
      </c>
      <c r="F3340" s="4">
        <v>0</v>
      </c>
      <c r="G3340" s="4">
        <v>3.6579204723487461E-2</v>
      </c>
      <c r="H3340" s="4">
        <v>18.840526939758469</v>
      </c>
      <c r="I3340" s="4">
        <v>7.6746150620015899E-2</v>
      </c>
      <c r="J3340" s="4">
        <v>1.6334234431821431</v>
      </c>
      <c r="K3340" s="4">
        <v>3.0848959673977911</v>
      </c>
      <c r="L3340" s="4">
        <v>0.28225862102444899</v>
      </c>
      <c r="M3340" s="4">
        <v>15.01318602753039</v>
      </c>
      <c r="N3340" s="4">
        <v>5.336583935462949</v>
      </c>
      <c r="O3340" s="4">
        <v>61.296304862508748</v>
      </c>
      <c r="P3340" s="4">
        <v>22.96889171028193</v>
      </c>
      <c r="Q3340" s="4">
        <v>104.62110507836159</v>
      </c>
      <c r="R3340" s="4">
        <v>22.059683349553129</v>
      </c>
      <c r="S3340" s="4">
        <v>232.25224111426681</v>
      </c>
      <c r="T3340" s="4">
        <v>40.860388445355461</v>
      </c>
      <c r="U3340" s="4">
        <v>736.90146134406325</v>
      </c>
      <c r="V3340" s="4">
        <v>7.5998067822292414</v>
      </c>
      <c r="W3340" s="4">
        <v>1.7876135556921331</v>
      </c>
      <c r="X3340" s="4">
        <v>11788.881683884551</v>
      </c>
      <c r="Y3340" s="4">
        <v>1.2102626554356639</v>
      </c>
      <c r="Z3340" s="4">
        <v>14.623543480798681</v>
      </c>
      <c r="AA3340" s="4">
        <v>210.80562190052621</v>
      </c>
      <c r="AB3340" s="4">
        <v>277.08474060397259</v>
      </c>
      <c r="AC3340" s="4"/>
    </row>
    <row r="3341" spans="1:29" hidden="1" x14ac:dyDescent="0.25">
      <c r="A3341" s="4" t="s">
        <v>4142</v>
      </c>
      <c r="B3341" s="4" t="s">
        <v>3936</v>
      </c>
      <c r="C3341" s="4" t="s">
        <v>3430</v>
      </c>
      <c r="D3341" s="4" t="s">
        <v>3443</v>
      </c>
      <c r="E3341" s="4" t="s">
        <v>4056</v>
      </c>
      <c r="F3341" s="4">
        <v>0</v>
      </c>
      <c r="G3341" s="4">
        <v>1.4076767002804551</v>
      </c>
      <c r="H3341" s="4">
        <v>13.18877509650992</v>
      </c>
      <c r="I3341" s="4">
        <v>1.659910238800991</v>
      </c>
      <c r="J3341" s="4">
        <v>10.6132724755452</v>
      </c>
      <c r="K3341" s="4">
        <v>10.443032516071939</v>
      </c>
      <c r="L3341" s="4">
        <v>1.3626045388050121</v>
      </c>
      <c r="M3341" s="4">
        <v>30.447049593283431</v>
      </c>
      <c r="N3341" s="4">
        <v>14.23877991854294</v>
      </c>
      <c r="O3341" s="4">
        <v>213.08394392806341</v>
      </c>
      <c r="P3341" s="4">
        <v>87.879380225041828</v>
      </c>
      <c r="Q3341" s="4">
        <v>483.71821489661397</v>
      </c>
      <c r="R3341" s="4">
        <v>118.5528909605229</v>
      </c>
      <c r="S3341" s="4">
        <v>1374.7792758713861</v>
      </c>
      <c r="T3341" s="4">
        <v>248.88587242619181</v>
      </c>
      <c r="U3341" s="4">
        <v>2935.3916426909441</v>
      </c>
      <c r="V3341" s="4">
        <v>3.623876776025861</v>
      </c>
      <c r="W3341" s="4">
        <v>9.8071047104321867</v>
      </c>
      <c r="X3341" s="4">
        <v>17174.55835350015</v>
      </c>
      <c r="Y3341" s="4">
        <v>9.2771944566440236</v>
      </c>
      <c r="Z3341" s="4">
        <v>112.7472697449424</v>
      </c>
      <c r="AA3341" s="4">
        <v>276.28845852327328</v>
      </c>
      <c r="AB3341" s="4">
        <v>2952.5821472995581</v>
      </c>
      <c r="AC3341" s="4"/>
    </row>
    <row r="3342" spans="1:29" hidden="1" x14ac:dyDescent="0.25">
      <c r="A3342" s="4" t="s">
        <v>4142</v>
      </c>
      <c r="B3342" s="4" t="s">
        <v>3936</v>
      </c>
      <c r="C3342" s="4" t="s">
        <v>3430</v>
      </c>
      <c r="D3342" s="4" t="s">
        <v>3444</v>
      </c>
      <c r="E3342" s="4" t="s">
        <v>4056</v>
      </c>
      <c r="F3342" s="4">
        <v>0</v>
      </c>
      <c r="G3342" s="4">
        <v>0</v>
      </c>
      <c r="H3342" s="4">
        <v>17.788719192575581</v>
      </c>
      <c r="I3342" s="4">
        <v>3.6857604789449411E-2</v>
      </c>
      <c r="J3342" s="4">
        <v>1.6213393419670981</v>
      </c>
      <c r="K3342" s="4">
        <v>3.5737901719570151</v>
      </c>
      <c r="L3342" s="4">
        <v>0.28037996590239428</v>
      </c>
      <c r="M3342" s="4">
        <v>19.897276705254779</v>
      </c>
      <c r="N3342" s="4">
        <v>7.116165170357597</v>
      </c>
      <c r="O3342" s="4">
        <v>85.764821019600078</v>
      </c>
      <c r="P3342" s="4">
        <v>31.555580250058469</v>
      </c>
      <c r="Q3342" s="4">
        <v>147.98103723203039</v>
      </c>
      <c r="R3342" s="4">
        <v>30.973733476049251</v>
      </c>
      <c r="S3342" s="4">
        <v>325.94852976092233</v>
      </c>
      <c r="T3342" s="4">
        <v>57.829922468915612</v>
      </c>
      <c r="U3342" s="4">
        <v>1017.13309040714</v>
      </c>
      <c r="V3342" s="4">
        <v>6.4851935181383258</v>
      </c>
      <c r="W3342" s="4">
        <v>3.023320314295102</v>
      </c>
      <c r="X3342" s="4">
        <v>12132.642486015629</v>
      </c>
      <c r="Y3342" s="4">
        <v>1.9359385558827189</v>
      </c>
      <c r="Z3342" s="4">
        <v>19.344771621256228</v>
      </c>
      <c r="AA3342" s="4">
        <v>249.65224131332189</v>
      </c>
      <c r="AB3342" s="4">
        <v>394.17105933589733</v>
      </c>
      <c r="AC3342" s="4"/>
    </row>
    <row r="3343" spans="1:29" hidden="1" x14ac:dyDescent="0.25">
      <c r="A3343" s="4" t="s">
        <v>4142</v>
      </c>
      <c r="B3343" s="4" t="s">
        <v>3936</v>
      </c>
      <c r="C3343" s="4" t="s">
        <v>3430</v>
      </c>
      <c r="D3343" s="4" t="s">
        <v>3445</v>
      </c>
      <c r="E3343" s="4" t="s">
        <v>4056</v>
      </c>
      <c r="F3343" s="4">
        <v>0</v>
      </c>
      <c r="G3343" s="4">
        <v>1.161667252390741</v>
      </c>
      <c r="H3343" s="4">
        <v>39.735338112922527</v>
      </c>
      <c r="I3343" s="4">
        <v>0.71986650751799808</v>
      </c>
      <c r="J3343" s="4">
        <v>8.026168966606047</v>
      </c>
      <c r="K3343" s="4">
        <v>10.648694383459199</v>
      </c>
      <c r="L3343" s="4">
        <v>2.1139645766760951</v>
      </c>
      <c r="M3343" s="4">
        <v>44.506790417331857</v>
      </c>
      <c r="N3343" s="4">
        <v>13.343847091462241</v>
      </c>
      <c r="O3343" s="4">
        <v>150.03102714186269</v>
      </c>
      <c r="P3343" s="4">
        <v>50.679146536639152</v>
      </c>
      <c r="Q3343" s="4">
        <v>217.13821571842141</v>
      </c>
      <c r="R3343" s="4">
        <v>42.099385292240683</v>
      </c>
      <c r="S3343" s="4">
        <v>418.61832877769041</v>
      </c>
      <c r="T3343" s="4">
        <v>70.873050644247456</v>
      </c>
      <c r="U3343" s="4">
        <v>1563.8823799618769</v>
      </c>
      <c r="V3343" s="4">
        <v>16.276849020232881</v>
      </c>
      <c r="W3343" s="4">
        <v>2.0054459694841351</v>
      </c>
      <c r="X3343" s="4">
        <v>10604.315382524081</v>
      </c>
      <c r="Y3343" s="4">
        <v>0.89709171264681731</v>
      </c>
      <c r="Z3343" s="4">
        <v>10.28419508412061</v>
      </c>
      <c r="AA3343" s="4">
        <v>257.52336890551533</v>
      </c>
      <c r="AB3343" s="4">
        <v>104.7065168686529</v>
      </c>
      <c r="AC3343" s="4"/>
    </row>
    <row r="3344" spans="1:29" hidden="1" x14ac:dyDescent="0.25">
      <c r="A3344" s="4" t="s">
        <v>4142</v>
      </c>
      <c r="B3344" s="4" t="s">
        <v>3936</v>
      </c>
      <c r="C3344" s="4" t="s">
        <v>3430</v>
      </c>
      <c r="D3344" s="4" t="s">
        <v>3446</v>
      </c>
      <c r="E3344" s="4" t="s">
        <v>4056</v>
      </c>
      <c r="F3344" s="4">
        <v>0</v>
      </c>
      <c r="G3344" s="4">
        <v>1.716349237629118E-3</v>
      </c>
      <c r="H3344" s="4">
        <v>20.495148447623961</v>
      </c>
      <c r="I3344" s="4">
        <v>5.6786723852126707E-2</v>
      </c>
      <c r="J3344" s="4">
        <v>0.94257380620667197</v>
      </c>
      <c r="K3344" s="4">
        <v>2.1171344057547281</v>
      </c>
      <c r="L3344" s="4">
        <v>0.38685680208697121</v>
      </c>
      <c r="M3344" s="4">
        <v>12.16000591007662</v>
      </c>
      <c r="N3344" s="4">
        <v>3.9013155985152448</v>
      </c>
      <c r="O3344" s="4">
        <v>49.419359219038199</v>
      </c>
      <c r="P3344" s="4">
        <v>17.665276767285611</v>
      </c>
      <c r="Q3344" s="4">
        <v>82.772841234187496</v>
      </c>
      <c r="R3344" s="4">
        <v>17.151310129127399</v>
      </c>
      <c r="S3344" s="4">
        <v>180.10579050866849</v>
      </c>
      <c r="T3344" s="4">
        <v>31.326291891188141</v>
      </c>
      <c r="U3344" s="4">
        <v>567.41751838710331</v>
      </c>
      <c r="V3344" s="4">
        <v>9.5090555880921936</v>
      </c>
      <c r="W3344" s="4">
        <v>1.525988626972953</v>
      </c>
      <c r="X3344" s="4">
        <v>11089.822938446559</v>
      </c>
      <c r="Y3344" s="4">
        <v>0.95932308520963017</v>
      </c>
      <c r="Z3344" s="4">
        <v>8.5737561714270694</v>
      </c>
      <c r="AA3344" s="4">
        <v>141.84839297607289</v>
      </c>
      <c r="AB3344" s="4">
        <v>144.49180014130661</v>
      </c>
      <c r="AC3344" s="4"/>
    </row>
    <row r="3345" spans="1:29" hidden="1" x14ac:dyDescent="0.25">
      <c r="A3345" s="4" t="s">
        <v>4142</v>
      </c>
      <c r="B3345" s="4" t="s">
        <v>3936</v>
      </c>
      <c r="C3345" s="4" t="s">
        <v>3430</v>
      </c>
      <c r="D3345" s="4" t="s">
        <v>3447</v>
      </c>
      <c r="E3345" s="4" t="s">
        <v>4056</v>
      </c>
      <c r="F3345" s="4">
        <v>0</v>
      </c>
      <c r="G3345" s="4">
        <v>3.389650215636488E-3</v>
      </c>
      <c r="H3345" s="4">
        <v>24.391630125213609</v>
      </c>
      <c r="I3345" s="4">
        <v>0.25877464284056351</v>
      </c>
      <c r="J3345" s="4">
        <v>4.5799716467458431</v>
      </c>
      <c r="K3345" s="4">
        <v>6.6038471701616439</v>
      </c>
      <c r="L3345" s="4">
        <v>1.1217439285569679</v>
      </c>
      <c r="M3345" s="4">
        <v>29.519691135719128</v>
      </c>
      <c r="N3345" s="4">
        <v>8.7703160448734998</v>
      </c>
      <c r="O3345" s="4">
        <v>98.459623852537689</v>
      </c>
      <c r="P3345" s="4">
        <v>33.71374747619484</v>
      </c>
      <c r="Q3345" s="4">
        <v>146.74219897956519</v>
      </c>
      <c r="R3345" s="4">
        <v>28.380058676490361</v>
      </c>
      <c r="S3345" s="4">
        <v>286.59557171690778</v>
      </c>
      <c r="T3345" s="4">
        <v>49.644039332036861</v>
      </c>
      <c r="U3345" s="4">
        <v>1049.240929291846</v>
      </c>
      <c r="V3345" s="4">
        <v>14.00080382875888</v>
      </c>
      <c r="W3345" s="4">
        <v>1.3958900420086811</v>
      </c>
      <c r="X3345" s="4">
        <v>10475.13321354749</v>
      </c>
      <c r="Y3345" s="4">
        <v>0.80333476439946683</v>
      </c>
      <c r="Z3345" s="4">
        <v>13.616046826041179</v>
      </c>
      <c r="AA3345" s="4">
        <v>265.29135329002031</v>
      </c>
      <c r="AB3345" s="4">
        <v>204.36201202697259</v>
      </c>
      <c r="AC3345" s="4"/>
    </row>
    <row r="3346" spans="1:29" hidden="1" x14ac:dyDescent="0.25">
      <c r="A3346" s="4" t="s">
        <v>4142</v>
      </c>
      <c r="B3346" s="4" t="s">
        <v>3936</v>
      </c>
      <c r="C3346" s="4" t="s">
        <v>3430</v>
      </c>
      <c r="D3346" s="4" t="s">
        <v>3448</v>
      </c>
      <c r="E3346" s="4" t="s">
        <v>4056</v>
      </c>
      <c r="F3346" s="4">
        <v>0</v>
      </c>
      <c r="G3346" s="4">
        <v>1.8954242696458831E-2</v>
      </c>
      <c r="H3346" s="4">
        <v>31.160949511320741</v>
      </c>
      <c r="I3346" s="4">
        <v>0.20889547268064751</v>
      </c>
      <c r="J3346" s="4">
        <v>4.4006374777467689</v>
      </c>
      <c r="K3346" s="4">
        <v>9.7977085504399906</v>
      </c>
      <c r="L3346" s="4">
        <v>1.031280199731831</v>
      </c>
      <c r="M3346" s="4">
        <v>42.82209889942061</v>
      </c>
      <c r="N3346" s="4">
        <v>12.83982041736231</v>
      </c>
      <c r="O3346" s="4">
        <v>144.9126347149242</v>
      </c>
      <c r="P3346" s="4">
        <v>49.741501863802178</v>
      </c>
      <c r="Q3346" s="4">
        <v>212.49806324563269</v>
      </c>
      <c r="R3346" s="4">
        <v>41.540948903852772</v>
      </c>
      <c r="S3346" s="4">
        <v>408.25579119764768</v>
      </c>
      <c r="T3346" s="4">
        <v>70.166721695044188</v>
      </c>
      <c r="U3346" s="4">
        <v>1536.7402605146319</v>
      </c>
      <c r="V3346" s="4">
        <v>9.1692285191393026</v>
      </c>
      <c r="W3346" s="4">
        <v>1.6523914176606229</v>
      </c>
      <c r="X3346" s="4">
        <v>11331.39084389305</v>
      </c>
      <c r="Y3346" s="4">
        <v>1.041482736641808</v>
      </c>
      <c r="Z3346" s="4">
        <v>24.34437205418692</v>
      </c>
      <c r="AA3346" s="4">
        <v>456.09501455239052</v>
      </c>
      <c r="AB3346" s="4">
        <v>387.05923158865511</v>
      </c>
      <c r="AC3346" s="4"/>
    </row>
    <row r="3347" spans="1:29" hidden="1" x14ac:dyDescent="0.25">
      <c r="A3347" s="4" t="s">
        <v>4142</v>
      </c>
      <c r="B3347" s="4" t="s">
        <v>3936</v>
      </c>
      <c r="C3347" s="4" t="s">
        <v>3430</v>
      </c>
      <c r="D3347" s="4" t="s">
        <v>3449</v>
      </c>
      <c r="E3347" s="4" t="s">
        <v>4056</v>
      </c>
      <c r="F3347" s="4">
        <v>0</v>
      </c>
      <c r="G3347" s="4">
        <v>0</v>
      </c>
      <c r="H3347" s="4">
        <v>17.296362038162432</v>
      </c>
      <c r="I3347" s="4">
        <v>2.9760058165689929E-2</v>
      </c>
      <c r="J3347" s="4">
        <v>0.66843544222546913</v>
      </c>
      <c r="K3347" s="4">
        <v>1.737239948362717</v>
      </c>
      <c r="L3347" s="4">
        <v>0.27907827012466452</v>
      </c>
      <c r="M3347" s="4">
        <v>8.2781103624827583</v>
      </c>
      <c r="N3347" s="4">
        <v>2.9248908869022991</v>
      </c>
      <c r="O3347" s="4">
        <v>35.382900226052712</v>
      </c>
      <c r="P3347" s="4">
        <v>13.49609473811239</v>
      </c>
      <c r="Q3347" s="4">
        <v>61.295102047442143</v>
      </c>
      <c r="R3347" s="4">
        <v>13.010795017571439</v>
      </c>
      <c r="S3347" s="4">
        <v>139.17772405477251</v>
      </c>
      <c r="T3347" s="4">
        <v>24.949789491584859</v>
      </c>
      <c r="U3347" s="4">
        <v>424.68480478303042</v>
      </c>
      <c r="V3347" s="4">
        <v>9.859482215042652</v>
      </c>
      <c r="W3347" s="4">
        <v>1.3563381417333371</v>
      </c>
      <c r="X3347" s="4">
        <v>11883.75371872064</v>
      </c>
      <c r="Y3347" s="4">
        <v>0.84693782766115255</v>
      </c>
      <c r="Z3347" s="4">
        <v>8.0180227729947582</v>
      </c>
      <c r="AA3347" s="4">
        <v>119.1111678627923</v>
      </c>
      <c r="AB3347" s="4">
        <v>157.63456898062239</v>
      </c>
      <c r="AC3347" s="4"/>
    </row>
    <row r="3348" spans="1:29" hidden="1" x14ac:dyDescent="0.25">
      <c r="A3348" s="4" t="s">
        <v>4142</v>
      </c>
      <c r="B3348" s="4" t="s">
        <v>3936</v>
      </c>
      <c r="C3348" s="4" t="s">
        <v>3430</v>
      </c>
      <c r="D3348" s="4" t="s">
        <v>3450</v>
      </c>
      <c r="E3348" s="4" t="s">
        <v>4056</v>
      </c>
      <c r="F3348" s="4">
        <v>1</v>
      </c>
      <c r="G3348" s="4">
        <v>4.3369279304369566E-3</v>
      </c>
      <c r="H3348" s="4">
        <v>18.34058741597908</v>
      </c>
      <c r="I3348" s="4">
        <v>5.9469545148398167E-2</v>
      </c>
      <c r="J3348" s="4">
        <v>1.4459726428744719</v>
      </c>
      <c r="K3348" s="4">
        <v>2.4779114819280288</v>
      </c>
      <c r="L3348" s="4">
        <v>1.070802306647856</v>
      </c>
      <c r="M3348" s="4">
        <v>14.46423206016857</v>
      </c>
      <c r="N3348" s="4">
        <v>4.9584561852700473</v>
      </c>
      <c r="O3348" s="4">
        <v>70.227300505445285</v>
      </c>
      <c r="P3348" s="4">
        <v>31.468089007021529</v>
      </c>
      <c r="Q3348" s="4">
        <v>171.52938246814071</v>
      </c>
      <c r="R3348" s="4">
        <v>41.995054586862203</v>
      </c>
      <c r="S3348" s="4">
        <v>522.44472241272501</v>
      </c>
      <c r="T3348" s="4">
        <v>112.00108679919229</v>
      </c>
      <c r="U3348" s="4">
        <v>1112.304946518756</v>
      </c>
      <c r="V3348" s="4">
        <v>6.4225560165690592</v>
      </c>
      <c r="W3348" s="4">
        <v>2.0782698158747599</v>
      </c>
      <c r="X3348" s="4">
        <v>10288.46910373231</v>
      </c>
      <c r="Y3348" s="4">
        <v>0.83106391571819493</v>
      </c>
      <c r="Z3348" s="4">
        <v>58.481009704707994</v>
      </c>
      <c r="AA3348" s="4">
        <v>267.81880111236842</v>
      </c>
      <c r="AB3348" s="4">
        <v>325.36857552513737</v>
      </c>
      <c r="AC3348" s="4"/>
    </row>
    <row r="3349" spans="1:29" hidden="1" x14ac:dyDescent="0.25">
      <c r="A3349" s="4" t="s">
        <v>4142</v>
      </c>
      <c r="B3349" s="4" t="s">
        <v>3936</v>
      </c>
      <c r="C3349" s="4" t="s">
        <v>3430</v>
      </c>
      <c r="D3349" s="4" t="s">
        <v>3451</v>
      </c>
      <c r="E3349" s="4" t="s">
        <v>4056</v>
      </c>
      <c r="F3349" s="4">
        <v>1</v>
      </c>
      <c r="G3349" s="4">
        <v>1.537752781154696E-2</v>
      </c>
      <c r="H3349" s="4">
        <v>3.7574740432999829</v>
      </c>
      <c r="I3349" s="4">
        <v>2.7694981658022599E-2</v>
      </c>
      <c r="J3349" s="4">
        <v>0.4504121835090758</v>
      </c>
      <c r="K3349" s="4">
        <v>1.2007838971330449</v>
      </c>
      <c r="L3349" s="4">
        <v>0.2072397312119236</v>
      </c>
      <c r="M3349" s="4">
        <v>7.9016721359284734</v>
      </c>
      <c r="N3349" s="4">
        <v>2.7828410944340951</v>
      </c>
      <c r="O3349" s="4">
        <v>34.8639222084173</v>
      </c>
      <c r="P3349" s="4">
        <v>13.92068120925579</v>
      </c>
      <c r="Q3349" s="4">
        <v>66.535280782271414</v>
      </c>
      <c r="R3349" s="4">
        <v>14.850217700665089</v>
      </c>
      <c r="S3349" s="4">
        <v>166.7449738617928</v>
      </c>
      <c r="T3349" s="4">
        <v>31.682218881085099</v>
      </c>
      <c r="U3349" s="4">
        <v>461.06945483288752</v>
      </c>
      <c r="V3349" s="4">
        <v>2.5003114524157599</v>
      </c>
      <c r="W3349" s="4">
        <v>1.2856472168961359</v>
      </c>
      <c r="X3349" s="4">
        <v>12682.8278953546</v>
      </c>
      <c r="Y3349" s="4">
        <v>0.81597019538150828</v>
      </c>
      <c r="Z3349" s="4">
        <v>64.272791199958618</v>
      </c>
      <c r="AA3349" s="4">
        <v>80.603774236106261</v>
      </c>
      <c r="AB3349" s="4">
        <v>324.50404289272359</v>
      </c>
      <c r="AC3349" s="4"/>
    </row>
    <row r="3350" spans="1:29" hidden="1" x14ac:dyDescent="0.25">
      <c r="A3350" s="4" t="s">
        <v>4142</v>
      </c>
      <c r="B3350" s="4" t="s">
        <v>3936</v>
      </c>
      <c r="C3350" s="4" t="s">
        <v>3430</v>
      </c>
      <c r="D3350" s="4" t="s">
        <v>3452</v>
      </c>
      <c r="E3350" s="4" t="s">
        <v>4056</v>
      </c>
      <c r="F3350" s="4">
        <v>1</v>
      </c>
      <c r="G3350" s="4">
        <v>1.64090172905507E-2</v>
      </c>
      <c r="H3350" s="4">
        <v>3.0637182461006192</v>
      </c>
      <c r="I3350" s="4">
        <v>0.16009813709732379</v>
      </c>
      <c r="J3350" s="4">
        <v>2.8828583358240358</v>
      </c>
      <c r="K3350" s="4">
        <v>5.2083464707208833</v>
      </c>
      <c r="L3350" s="4">
        <v>1.559539489720595</v>
      </c>
      <c r="M3350" s="4">
        <v>21.305069195776991</v>
      </c>
      <c r="N3350" s="4">
        <v>6.4689846490595988</v>
      </c>
      <c r="O3350" s="4">
        <v>71.617371088785646</v>
      </c>
      <c r="P3350" s="4">
        <v>24.587548875472962</v>
      </c>
      <c r="Q3350" s="4">
        <v>100.6977380713541</v>
      </c>
      <c r="R3350" s="4">
        <v>19.294229438484521</v>
      </c>
      <c r="S3350" s="4">
        <v>194.99533977926581</v>
      </c>
      <c r="T3350" s="4">
        <v>33.501221201486217</v>
      </c>
      <c r="U3350" s="4">
        <v>738.84750652894627</v>
      </c>
      <c r="V3350" s="4">
        <v>7.3729720328435224</v>
      </c>
      <c r="W3350" s="4">
        <v>0.50166285052972981</v>
      </c>
      <c r="X3350" s="4">
        <v>9224.5405477219974</v>
      </c>
      <c r="Y3350" s="4">
        <v>0.13434184236651181</v>
      </c>
      <c r="Z3350" s="4">
        <v>17.951053359090629</v>
      </c>
      <c r="AA3350" s="4">
        <v>38.267753748679432</v>
      </c>
      <c r="AB3350" s="4">
        <v>89.82782637854595</v>
      </c>
      <c r="AC3350" s="4"/>
    </row>
    <row r="3351" spans="1:29" hidden="1" x14ac:dyDescent="0.25">
      <c r="A3351" s="4" t="s">
        <v>4142</v>
      </c>
      <c r="B3351" s="4" t="s">
        <v>3936</v>
      </c>
      <c r="C3351" s="4" t="s">
        <v>3430</v>
      </c>
      <c r="D3351" s="4" t="s">
        <v>3453</v>
      </c>
      <c r="E3351" s="4" t="s">
        <v>4056</v>
      </c>
      <c r="F3351" s="4">
        <v>1</v>
      </c>
      <c r="G3351" s="4">
        <v>0.51009288838432487</v>
      </c>
      <c r="H3351" s="4">
        <v>4.0883457266978516</v>
      </c>
      <c r="I3351" s="4">
        <v>0.36315936101178953</v>
      </c>
      <c r="J3351" s="4">
        <v>2.3548425444773708</v>
      </c>
      <c r="K3351" s="4">
        <v>3.429782913357124</v>
      </c>
      <c r="L3351" s="4">
        <v>0.25967251507799011</v>
      </c>
      <c r="M3351" s="4">
        <v>17.748166983048751</v>
      </c>
      <c r="N3351" s="4">
        <v>7.4175268133535486</v>
      </c>
      <c r="O3351" s="4">
        <v>106.57483403273091</v>
      </c>
      <c r="P3351" s="4">
        <v>41.037385022583628</v>
      </c>
      <c r="Q3351" s="4">
        <v>201.5642675813954</v>
      </c>
      <c r="R3351" s="4">
        <v>43.608815020933022</v>
      </c>
      <c r="S3351" s="4">
        <v>453.12881183893228</v>
      </c>
      <c r="T3351" s="4">
        <v>76.650842110645073</v>
      </c>
      <c r="U3351" s="4">
        <v>1316.734856029314</v>
      </c>
      <c r="V3351" s="4">
        <v>8.0035487312143196</v>
      </c>
      <c r="W3351" s="4">
        <v>1.6453938358184179</v>
      </c>
      <c r="X3351" s="4">
        <v>12958.272129899269</v>
      </c>
      <c r="Y3351" s="4">
        <v>1.4596036026806469</v>
      </c>
      <c r="Z3351" s="4">
        <v>94.282436066750947</v>
      </c>
      <c r="AA3351" s="4">
        <v>133.54009018337501</v>
      </c>
      <c r="AB3351" s="4">
        <v>573.58421490157218</v>
      </c>
      <c r="AC3351" s="4"/>
    </row>
    <row r="3352" spans="1:29" hidden="1" x14ac:dyDescent="0.25">
      <c r="A3352" s="4" t="s">
        <v>4142</v>
      </c>
      <c r="B3352" s="4" t="s">
        <v>3936</v>
      </c>
      <c r="C3352" s="4" t="s">
        <v>3430</v>
      </c>
      <c r="D3352" s="4" t="s">
        <v>3454</v>
      </c>
      <c r="E3352" s="4" t="s">
        <v>4056</v>
      </c>
      <c r="F3352" s="4">
        <v>1</v>
      </c>
      <c r="G3352" s="4">
        <v>5.0948534154135394E-3</v>
      </c>
      <c r="H3352" s="4">
        <v>23.964663769212269</v>
      </c>
      <c r="I3352" s="4">
        <v>9.9826032848089469E-2</v>
      </c>
      <c r="J3352" s="4">
        <v>1.1791588291968429</v>
      </c>
      <c r="K3352" s="4">
        <v>3.237765583878363</v>
      </c>
      <c r="L3352" s="4">
        <v>0.15028265589380921</v>
      </c>
      <c r="M3352" s="4">
        <v>19.034306141505361</v>
      </c>
      <c r="N3352" s="4">
        <v>6.7182416321471949</v>
      </c>
      <c r="O3352" s="4">
        <v>88.240532607659077</v>
      </c>
      <c r="P3352" s="4">
        <v>33.834743005916337</v>
      </c>
      <c r="Q3352" s="4">
        <v>158.16368243907081</v>
      </c>
      <c r="R3352" s="4">
        <v>33.233341830445859</v>
      </c>
      <c r="S3352" s="4">
        <v>342.22065729273959</v>
      </c>
      <c r="T3352" s="4">
        <v>60.440340197146213</v>
      </c>
      <c r="U3352" s="4">
        <v>1064.998647853588</v>
      </c>
      <c r="V3352" s="4"/>
      <c r="W3352" s="4">
        <v>4.9098797138258234</v>
      </c>
      <c r="X3352" s="4">
        <v>12147.05933434486</v>
      </c>
      <c r="Y3352" s="4">
        <v>2.3172779235597849</v>
      </c>
      <c r="Z3352" s="4">
        <v>174.71047645862171</v>
      </c>
      <c r="AA3352" s="4">
        <v>440.62707145941999</v>
      </c>
      <c r="AB3352" s="4">
        <v>748.06899884114057</v>
      </c>
      <c r="AC3352" s="4"/>
    </row>
    <row r="3353" spans="1:29" hidden="1" x14ac:dyDescent="0.25">
      <c r="A3353" s="4" t="s">
        <v>4142</v>
      </c>
      <c r="B3353" s="4" t="s">
        <v>3936</v>
      </c>
      <c r="C3353" s="4" t="s">
        <v>3430</v>
      </c>
      <c r="D3353" s="4" t="s">
        <v>3455</v>
      </c>
      <c r="E3353" s="4" t="s">
        <v>4056</v>
      </c>
      <c r="F3353" s="4">
        <v>1</v>
      </c>
      <c r="G3353" s="4">
        <v>0</v>
      </c>
      <c r="H3353" s="4">
        <v>8.2899976199139775</v>
      </c>
      <c r="I3353" s="4">
        <v>7.268978952488808E-3</v>
      </c>
      <c r="J3353" s="4">
        <v>0.1695421858429666</v>
      </c>
      <c r="K3353" s="4">
        <v>0.62929914754266392</v>
      </c>
      <c r="L3353" s="4">
        <v>0.25775910081503223</v>
      </c>
      <c r="M3353" s="4">
        <v>3.6115289348657038</v>
      </c>
      <c r="N3353" s="4">
        <v>1.6960116951569999</v>
      </c>
      <c r="O3353" s="4">
        <v>24.748822628090661</v>
      </c>
      <c r="P3353" s="4">
        <v>10.22670302795774</v>
      </c>
      <c r="Q3353" s="4">
        <v>55.555299531006973</v>
      </c>
      <c r="R3353" s="4">
        <v>13.90416530242365</v>
      </c>
      <c r="S3353" s="4">
        <v>173.75983834021389</v>
      </c>
      <c r="T3353" s="4">
        <v>35.758376407617583</v>
      </c>
      <c r="U3353" s="4">
        <v>357.81861638706692</v>
      </c>
      <c r="V3353" s="4">
        <v>3.266603282761273</v>
      </c>
      <c r="W3353" s="4">
        <v>1.1406435142741149</v>
      </c>
      <c r="X3353" s="4">
        <v>12706.304195452631</v>
      </c>
      <c r="Y3353" s="4">
        <v>0.78373731604207841</v>
      </c>
      <c r="Z3353" s="4">
        <v>58.204153990722688</v>
      </c>
      <c r="AA3353" s="4">
        <v>174.55061938288631</v>
      </c>
      <c r="AB3353" s="4">
        <v>549.67314497058601</v>
      </c>
      <c r="AC3353" s="4"/>
    </row>
    <row r="3354" spans="1:29" hidden="1" x14ac:dyDescent="0.25">
      <c r="A3354" s="4" t="s">
        <v>4143</v>
      </c>
      <c r="B3354" s="4" t="s">
        <v>3937</v>
      </c>
      <c r="C3354" s="4" t="s">
        <v>3456</v>
      </c>
      <c r="D3354" s="4">
        <v>1</v>
      </c>
      <c r="E3354" s="4" t="s">
        <v>4056</v>
      </c>
      <c r="F3354" s="4">
        <v>0</v>
      </c>
      <c r="G3354" s="4">
        <v>0.02</v>
      </c>
      <c r="H3354" s="4">
        <v>15.8</v>
      </c>
      <c r="I3354" s="4">
        <v>0.03</v>
      </c>
      <c r="J3354" s="4">
        <v>0.75</v>
      </c>
      <c r="K3354" s="4">
        <v>1.87</v>
      </c>
      <c r="L3354" s="4">
        <v>1.1000000000000001</v>
      </c>
      <c r="M3354" s="4">
        <v>12.5</v>
      </c>
      <c r="N3354" s="4">
        <v>4.34</v>
      </c>
      <c r="O3354" s="4">
        <v>55.7</v>
      </c>
      <c r="P3354" s="4">
        <v>22.5</v>
      </c>
      <c r="Q3354" s="4">
        <v>126</v>
      </c>
      <c r="R3354" s="4">
        <v>30.3</v>
      </c>
      <c r="S3354" s="4">
        <v>352</v>
      </c>
      <c r="T3354" s="4">
        <v>77.5</v>
      </c>
      <c r="U3354" s="4">
        <v>835</v>
      </c>
      <c r="V3354" s="4">
        <v>2.88</v>
      </c>
      <c r="W3354" s="4">
        <v>3.04</v>
      </c>
      <c r="X3354" s="4">
        <v>10312</v>
      </c>
      <c r="Y3354" s="4">
        <v>0.53</v>
      </c>
      <c r="Z3354" s="4"/>
      <c r="AA3354" s="4"/>
      <c r="AB3354" s="4"/>
      <c r="AC3354" s="4"/>
    </row>
    <row r="3355" spans="1:29" hidden="1" x14ac:dyDescent="0.25">
      <c r="A3355" s="4" t="s">
        <v>4143</v>
      </c>
      <c r="B3355" s="4" t="s">
        <v>3937</v>
      </c>
      <c r="C3355" s="4" t="s">
        <v>3456</v>
      </c>
      <c r="D3355" s="4">
        <v>2</v>
      </c>
      <c r="E3355" s="4" t="s">
        <v>4056</v>
      </c>
      <c r="F3355" s="4">
        <v>0</v>
      </c>
      <c r="G3355" s="4">
        <v>0.02</v>
      </c>
      <c r="H3355" s="4">
        <v>16.100000000000001</v>
      </c>
      <c r="I3355" s="4">
        <v>0.03</v>
      </c>
      <c r="J3355" s="4">
        <v>0.72</v>
      </c>
      <c r="K3355" s="4">
        <v>2</v>
      </c>
      <c r="L3355" s="4">
        <v>1.1599999999999999</v>
      </c>
      <c r="M3355" s="4">
        <v>11.4</v>
      </c>
      <c r="N3355" s="4">
        <v>3.82</v>
      </c>
      <c r="O3355" s="4">
        <v>47.4</v>
      </c>
      <c r="P3355" s="4">
        <v>18.600000000000001</v>
      </c>
      <c r="Q3355" s="4">
        <v>100</v>
      </c>
      <c r="R3355" s="4">
        <v>24.1</v>
      </c>
      <c r="S3355" s="4">
        <v>272</v>
      </c>
      <c r="T3355" s="4">
        <v>59.1</v>
      </c>
      <c r="U3355" s="4">
        <v>686</v>
      </c>
      <c r="V3355" s="4">
        <v>2.04</v>
      </c>
      <c r="W3355" s="4">
        <v>2.69</v>
      </c>
      <c r="X3355" s="4">
        <v>10938</v>
      </c>
      <c r="Y3355" s="4">
        <v>0.5</v>
      </c>
      <c r="Z3355" s="4"/>
      <c r="AA3355" s="4"/>
      <c r="AB3355" s="4"/>
      <c r="AC3355" s="4"/>
    </row>
    <row r="3356" spans="1:29" hidden="1" x14ac:dyDescent="0.25">
      <c r="A3356" s="4" t="s">
        <v>4143</v>
      </c>
      <c r="B3356" s="4" t="s">
        <v>3937</v>
      </c>
      <c r="C3356" s="4" t="s">
        <v>3456</v>
      </c>
      <c r="D3356" s="4">
        <v>3</v>
      </c>
      <c r="E3356" s="4" t="s">
        <v>4056</v>
      </c>
      <c r="F3356" s="4">
        <v>0</v>
      </c>
      <c r="G3356" s="4">
        <v>0.01</v>
      </c>
      <c r="H3356" s="4">
        <v>21.7</v>
      </c>
      <c r="I3356" s="4">
        <v>0.04</v>
      </c>
      <c r="J3356" s="4">
        <v>0.73</v>
      </c>
      <c r="K3356" s="4">
        <v>2.4900000000000002</v>
      </c>
      <c r="L3356" s="4">
        <v>1.38</v>
      </c>
      <c r="M3356" s="4">
        <v>15.7</v>
      </c>
      <c r="N3356" s="4">
        <v>4.83</v>
      </c>
      <c r="O3356" s="4">
        <v>64</v>
      </c>
      <c r="P3356" s="4">
        <v>24.8</v>
      </c>
      <c r="Q3356" s="4">
        <v>136</v>
      </c>
      <c r="R3356" s="4">
        <v>32.5</v>
      </c>
      <c r="S3356" s="4">
        <v>366</v>
      </c>
      <c r="T3356" s="4">
        <v>78.400000000000006</v>
      </c>
      <c r="U3356" s="4">
        <v>899</v>
      </c>
      <c r="V3356" s="4">
        <v>2.2200000000000002</v>
      </c>
      <c r="W3356" s="4">
        <v>2.66</v>
      </c>
      <c r="X3356" s="4">
        <v>9918</v>
      </c>
      <c r="Y3356" s="4">
        <v>0.4</v>
      </c>
      <c r="Z3356" s="4"/>
      <c r="AA3356" s="4"/>
      <c r="AB3356" s="4"/>
      <c r="AC3356" s="4"/>
    </row>
    <row r="3357" spans="1:29" hidden="1" x14ac:dyDescent="0.25">
      <c r="A3357" s="4" t="s">
        <v>4143</v>
      </c>
      <c r="B3357" s="4" t="s">
        <v>3937</v>
      </c>
      <c r="C3357" s="4" t="s">
        <v>3456</v>
      </c>
      <c r="D3357" s="4">
        <v>4</v>
      </c>
      <c r="E3357" s="4" t="s">
        <v>4056</v>
      </c>
      <c r="F3357" s="4">
        <v>0</v>
      </c>
      <c r="G3357" s="4">
        <v>0</v>
      </c>
      <c r="H3357" s="4">
        <v>24.7</v>
      </c>
      <c r="I3357" s="4">
        <v>0.05</v>
      </c>
      <c r="J3357" s="4">
        <v>0.85</v>
      </c>
      <c r="K3357" s="4">
        <v>2.44</v>
      </c>
      <c r="L3357" s="4">
        <v>1.39</v>
      </c>
      <c r="M3357" s="4">
        <v>14</v>
      </c>
      <c r="N3357" s="4">
        <v>4.37</v>
      </c>
      <c r="O3357" s="4">
        <v>51.8</v>
      </c>
      <c r="P3357" s="4">
        <v>19.3</v>
      </c>
      <c r="Q3357" s="4">
        <v>103</v>
      </c>
      <c r="R3357" s="4">
        <v>24.3</v>
      </c>
      <c r="S3357" s="4">
        <v>272</v>
      </c>
      <c r="T3357" s="4">
        <v>57.4</v>
      </c>
      <c r="U3357" s="4">
        <v>705</v>
      </c>
      <c r="V3357" s="4">
        <v>2.42</v>
      </c>
      <c r="W3357" s="4">
        <v>2.83</v>
      </c>
      <c r="X3357" s="4">
        <v>9616</v>
      </c>
      <c r="Y3357" s="4">
        <v>0.52</v>
      </c>
      <c r="Z3357" s="4"/>
      <c r="AA3357" s="4"/>
      <c r="AB3357" s="4"/>
      <c r="AC3357" s="4"/>
    </row>
    <row r="3358" spans="1:29" hidden="1" x14ac:dyDescent="0.25">
      <c r="A3358" s="4" t="s">
        <v>4143</v>
      </c>
      <c r="B3358" s="4" t="s">
        <v>3937</v>
      </c>
      <c r="C3358" s="4" t="s">
        <v>3456</v>
      </c>
      <c r="D3358" s="4">
        <v>5</v>
      </c>
      <c r="E3358" s="4" t="s">
        <v>4056</v>
      </c>
      <c r="F3358" s="4">
        <v>0</v>
      </c>
      <c r="G3358" s="4">
        <v>0</v>
      </c>
      <c r="H3358" s="4">
        <v>21.9</v>
      </c>
      <c r="I3358" s="4">
        <v>0.05</v>
      </c>
      <c r="J3358" s="4">
        <v>0.72</v>
      </c>
      <c r="K3358" s="4">
        <v>2.15</v>
      </c>
      <c r="L3358" s="4">
        <v>1.19</v>
      </c>
      <c r="M3358" s="4">
        <v>12.6</v>
      </c>
      <c r="N3358" s="4">
        <v>4.0199999999999996</v>
      </c>
      <c r="O3358" s="4">
        <v>52.3</v>
      </c>
      <c r="P3358" s="4">
        <v>21.7</v>
      </c>
      <c r="Q3358" s="4">
        <v>120</v>
      </c>
      <c r="R3358" s="4">
        <v>29</v>
      </c>
      <c r="S3358" s="4">
        <v>330</v>
      </c>
      <c r="T3358" s="4">
        <v>70.900000000000006</v>
      </c>
      <c r="U3358" s="4">
        <v>793</v>
      </c>
      <c r="V3358" s="4">
        <v>2.67</v>
      </c>
      <c r="W3358" s="4">
        <v>3.44</v>
      </c>
      <c r="X3358" s="4">
        <v>9666</v>
      </c>
      <c r="Y3358" s="4">
        <v>0.54</v>
      </c>
      <c r="Z3358" s="4"/>
      <c r="AA3358" s="4"/>
      <c r="AB3358" s="4"/>
      <c r="AC3358" s="4"/>
    </row>
    <row r="3359" spans="1:29" hidden="1" x14ac:dyDescent="0.25">
      <c r="A3359" s="4" t="s">
        <v>4143</v>
      </c>
      <c r="B3359" s="4" t="s">
        <v>3937</v>
      </c>
      <c r="C3359" s="4" t="s">
        <v>3456</v>
      </c>
      <c r="D3359" s="4">
        <v>6</v>
      </c>
      <c r="E3359" s="4" t="s">
        <v>4056</v>
      </c>
      <c r="F3359" s="4">
        <v>0</v>
      </c>
      <c r="G3359" s="4">
        <v>0.01</v>
      </c>
      <c r="H3359" s="4">
        <v>19.2</v>
      </c>
      <c r="I3359" s="4">
        <v>0.01</v>
      </c>
      <c r="J3359" s="4">
        <v>0.48</v>
      </c>
      <c r="K3359" s="4">
        <v>1.91</v>
      </c>
      <c r="L3359" s="4">
        <v>1.1200000000000001</v>
      </c>
      <c r="M3359" s="4">
        <v>14.1</v>
      </c>
      <c r="N3359" s="4">
        <v>4.9400000000000004</v>
      </c>
      <c r="O3359" s="4">
        <v>67.3</v>
      </c>
      <c r="P3359" s="4">
        <v>27.5</v>
      </c>
      <c r="Q3359" s="4">
        <v>155</v>
      </c>
      <c r="R3359" s="4">
        <v>38.6</v>
      </c>
      <c r="S3359" s="4">
        <v>437</v>
      </c>
      <c r="T3359" s="4">
        <v>98.3</v>
      </c>
      <c r="U3359" s="4">
        <v>1043</v>
      </c>
      <c r="V3359" s="4">
        <v>2.93</v>
      </c>
      <c r="W3359" s="4">
        <v>4.07</v>
      </c>
      <c r="X3359" s="4">
        <v>10551</v>
      </c>
      <c r="Y3359" s="4">
        <v>0.56000000000000005</v>
      </c>
      <c r="Z3359" s="4"/>
      <c r="AA3359" s="4"/>
      <c r="AB3359" s="4"/>
      <c r="AC3359" s="4"/>
    </row>
    <row r="3360" spans="1:29" hidden="1" x14ac:dyDescent="0.25">
      <c r="A3360" s="4" t="s">
        <v>4143</v>
      </c>
      <c r="B3360" s="4" t="s">
        <v>3937</v>
      </c>
      <c r="C3360" s="4" t="s">
        <v>3456</v>
      </c>
      <c r="D3360" s="4">
        <v>7</v>
      </c>
      <c r="E3360" s="4" t="s">
        <v>4056</v>
      </c>
      <c r="F3360" s="4">
        <v>0</v>
      </c>
      <c r="G3360" s="4">
        <v>0.57999999999999996</v>
      </c>
      <c r="H3360" s="4">
        <v>15.9</v>
      </c>
      <c r="I3360" s="4">
        <v>0.23</v>
      </c>
      <c r="J3360" s="4">
        <v>1.5</v>
      </c>
      <c r="K3360" s="4">
        <v>2.0699999999999998</v>
      </c>
      <c r="L3360" s="4">
        <v>0.96</v>
      </c>
      <c r="M3360" s="4">
        <v>10.6</v>
      </c>
      <c r="N3360" s="4">
        <v>3.37</v>
      </c>
      <c r="O3360" s="4">
        <v>42.5</v>
      </c>
      <c r="P3360" s="4">
        <v>17.2</v>
      </c>
      <c r="Q3360" s="4">
        <v>95</v>
      </c>
      <c r="R3360" s="4">
        <v>24</v>
      </c>
      <c r="S3360" s="4">
        <v>279</v>
      </c>
      <c r="T3360" s="4">
        <v>62.2</v>
      </c>
      <c r="U3360" s="4">
        <v>648</v>
      </c>
      <c r="V3360" s="4">
        <v>1.85</v>
      </c>
      <c r="W3360" s="4">
        <v>2.59</v>
      </c>
      <c r="X3360" s="4">
        <v>11565</v>
      </c>
      <c r="Y3360" s="4">
        <v>0.53</v>
      </c>
      <c r="Z3360" s="4"/>
      <c r="AA3360" s="4"/>
      <c r="AB3360" s="4"/>
      <c r="AC3360" s="4"/>
    </row>
    <row r="3361" spans="1:29" hidden="1" x14ac:dyDescent="0.25">
      <c r="A3361" s="4" t="s">
        <v>4143</v>
      </c>
      <c r="B3361" s="4" t="s">
        <v>3937</v>
      </c>
      <c r="C3361" s="4" t="s">
        <v>3456</v>
      </c>
      <c r="D3361" s="4">
        <v>8</v>
      </c>
      <c r="E3361" s="4" t="s">
        <v>4056</v>
      </c>
      <c r="F3361" s="4">
        <v>0</v>
      </c>
      <c r="G3361" s="4">
        <v>0.01</v>
      </c>
      <c r="H3361" s="4">
        <v>16</v>
      </c>
      <c r="I3361" s="4">
        <v>0.02</v>
      </c>
      <c r="J3361" s="4">
        <v>0.59</v>
      </c>
      <c r="K3361" s="4">
        <v>1.58</v>
      </c>
      <c r="L3361" s="4">
        <v>0.99</v>
      </c>
      <c r="M3361" s="4">
        <v>10.8</v>
      </c>
      <c r="N3361" s="4">
        <v>3.39</v>
      </c>
      <c r="O3361" s="4">
        <v>45.7</v>
      </c>
      <c r="P3361" s="4">
        <v>19.5</v>
      </c>
      <c r="Q3361" s="4">
        <v>108</v>
      </c>
      <c r="R3361" s="4">
        <v>27.4</v>
      </c>
      <c r="S3361" s="4">
        <v>324</v>
      </c>
      <c r="T3361" s="4">
        <v>74.2</v>
      </c>
      <c r="U3361" s="4">
        <v>726</v>
      </c>
      <c r="V3361" s="4">
        <v>2.4500000000000002</v>
      </c>
      <c r="W3361" s="4">
        <v>2.0699999999999998</v>
      </c>
      <c r="X3361" s="4">
        <v>9200</v>
      </c>
      <c r="Y3361" s="4">
        <v>0.23</v>
      </c>
      <c r="Z3361" s="4"/>
      <c r="AA3361" s="4"/>
      <c r="AB3361" s="4"/>
      <c r="AC3361" s="4"/>
    </row>
    <row r="3362" spans="1:29" hidden="1" x14ac:dyDescent="0.25">
      <c r="A3362" s="4" t="s">
        <v>4143</v>
      </c>
      <c r="B3362" s="4" t="s">
        <v>3937</v>
      </c>
      <c r="C3362" s="4" t="s">
        <v>3456</v>
      </c>
      <c r="D3362" s="4">
        <v>9</v>
      </c>
      <c r="E3362" s="4" t="s">
        <v>4056</v>
      </c>
      <c r="F3362" s="4">
        <v>0</v>
      </c>
      <c r="G3362" s="4">
        <v>0.02</v>
      </c>
      <c r="H3362" s="4">
        <v>28.3</v>
      </c>
      <c r="I3362" s="4">
        <v>0.05</v>
      </c>
      <c r="J3362" s="4">
        <v>1.1399999999999999</v>
      </c>
      <c r="K3362" s="4">
        <v>3.32</v>
      </c>
      <c r="L3362" s="4">
        <v>1.69</v>
      </c>
      <c r="M3362" s="4">
        <v>17.2</v>
      </c>
      <c r="N3362" s="4">
        <v>5.17</v>
      </c>
      <c r="O3362" s="4">
        <v>59.2</v>
      </c>
      <c r="P3362" s="4">
        <v>22.5</v>
      </c>
      <c r="Q3362" s="4">
        <v>117</v>
      </c>
      <c r="R3362" s="4">
        <v>26.9</v>
      </c>
      <c r="S3362" s="4">
        <v>292</v>
      </c>
      <c r="T3362" s="4">
        <v>63.3</v>
      </c>
      <c r="U3362" s="4">
        <v>833</v>
      </c>
      <c r="V3362" s="4">
        <v>3.33</v>
      </c>
      <c r="W3362" s="4">
        <v>3.94</v>
      </c>
      <c r="X3362" s="4">
        <v>10320</v>
      </c>
      <c r="Y3362" s="4">
        <v>0.7</v>
      </c>
      <c r="Z3362" s="4"/>
      <c r="AA3362" s="4"/>
      <c r="AB3362" s="4"/>
      <c r="AC3362" s="4"/>
    </row>
    <row r="3363" spans="1:29" hidden="1" x14ac:dyDescent="0.25">
      <c r="A3363" s="4" t="s">
        <v>4143</v>
      </c>
      <c r="B3363" s="4" t="s">
        <v>3937</v>
      </c>
      <c r="C3363" s="4" t="s">
        <v>3456</v>
      </c>
      <c r="D3363" s="4">
        <v>10</v>
      </c>
      <c r="E3363" s="4" t="s">
        <v>4056</v>
      </c>
      <c r="F3363" s="4">
        <v>0</v>
      </c>
      <c r="G3363" s="4">
        <v>0</v>
      </c>
      <c r="H3363" s="4">
        <v>26</v>
      </c>
      <c r="I3363" s="4">
        <v>0.05</v>
      </c>
      <c r="J3363" s="4">
        <v>0.77</v>
      </c>
      <c r="K3363" s="4">
        <v>2.4300000000000002</v>
      </c>
      <c r="L3363" s="4">
        <v>1.4</v>
      </c>
      <c r="M3363" s="4">
        <v>15.1</v>
      </c>
      <c r="N3363" s="4">
        <v>4.74</v>
      </c>
      <c r="O3363" s="4">
        <v>58.8</v>
      </c>
      <c r="P3363" s="4">
        <v>22.4</v>
      </c>
      <c r="Q3363" s="4">
        <v>119</v>
      </c>
      <c r="R3363" s="4">
        <v>28.5</v>
      </c>
      <c r="S3363" s="4">
        <v>317</v>
      </c>
      <c r="T3363" s="4">
        <v>67</v>
      </c>
      <c r="U3363" s="4">
        <v>808</v>
      </c>
      <c r="V3363" s="4">
        <v>2.0299999999999998</v>
      </c>
      <c r="W3363" s="4">
        <v>3.48</v>
      </c>
      <c r="X3363" s="4">
        <v>10179</v>
      </c>
      <c r="Y3363" s="4">
        <v>0.61</v>
      </c>
      <c r="Z3363" s="4"/>
      <c r="AA3363" s="4"/>
      <c r="AB3363" s="4"/>
      <c r="AC3363" s="4"/>
    </row>
    <row r="3364" spans="1:29" hidden="1" x14ac:dyDescent="0.25">
      <c r="A3364" s="4" t="s">
        <v>4143</v>
      </c>
      <c r="B3364" s="4" t="s">
        <v>3937</v>
      </c>
      <c r="C3364" s="4" t="s">
        <v>3456</v>
      </c>
      <c r="D3364" s="4">
        <v>11</v>
      </c>
      <c r="E3364" s="4" t="s">
        <v>4056</v>
      </c>
      <c r="F3364" s="4">
        <v>0</v>
      </c>
      <c r="G3364" s="4">
        <v>0.01</v>
      </c>
      <c r="H3364" s="4">
        <v>22</v>
      </c>
      <c r="I3364" s="4">
        <v>0.02</v>
      </c>
      <c r="J3364" s="4">
        <v>0.84</v>
      </c>
      <c r="K3364" s="4">
        <v>2.08</v>
      </c>
      <c r="L3364" s="4">
        <v>1.17</v>
      </c>
      <c r="M3364" s="4">
        <v>14.1</v>
      </c>
      <c r="N3364" s="4">
        <v>4.8</v>
      </c>
      <c r="O3364" s="4">
        <v>64.900000000000006</v>
      </c>
      <c r="P3364" s="4">
        <v>27</v>
      </c>
      <c r="Q3364" s="4">
        <v>152</v>
      </c>
      <c r="R3364" s="4">
        <v>37.1</v>
      </c>
      <c r="S3364" s="4">
        <v>418</v>
      </c>
      <c r="T3364" s="4">
        <v>90.9</v>
      </c>
      <c r="U3364" s="4">
        <v>998</v>
      </c>
      <c r="V3364" s="4">
        <v>2.65</v>
      </c>
      <c r="W3364" s="4">
        <v>4.17</v>
      </c>
      <c r="X3364" s="4">
        <v>9565</v>
      </c>
      <c r="Y3364" s="4">
        <v>0.59</v>
      </c>
      <c r="Z3364" s="4"/>
      <c r="AA3364" s="4"/>
      <c r="AB3364" s="4"/>
      <c r="AC3364" s="4"/>
    </row>
    <row r="3365" spans="1:29" hidden="1" x14ac:dyDescent="0.25">
      <c r="A3365" s="4" t="s">
        <v>4143</v>
      </c>
      <c r="B3365" s="4" t="s">
        <v>3937</v>
      </c>
      <c r="C3365" s="4" t="s">
        <v>3456</v>
      </c>
      <c r="D3365" s="4">
        <v>12</v>
      </c>
      <c r="E3365" s="4" t="s">
        <v>4056</v>
      </c>
      <c r="F3365" s="4">
        <v>0</v>
      </c>
      <c r="G3365" s="4">
        <v>0.01</v>
      </c>
      <c r="H3365" s="4">
        <v>24</v>
      </c>
      <c r="I3365" s="4">
        <v>0.03</v>
      </c>
      <c r="J3365" s="4">
        <v>1.07</v>
      </c>
      <c r="K3365" s="4">
        <v>2.77</v>
      </c>
      <c r="L3365" s="4">
        <v>1.47</v>
      </c>
      <c r="M3365" s="4">
        <v>16.600000000000001</v>
      </c>
      <c r="N3365" s="4">
        <v>5.77</v>
      </c>
      <c r="O3365" s="4">
        <v>74</v>
      </c>
      <c r="P3365" s="4">
        <v>29.5</v>
      </c>
      <c r="Q3365" s="4">
        <v>162</v>
      </c>
      <c r="R3365" s="4">
        <v>38.700000000000003</v>
      </c>
      <c r="S3365" s="4">
        <v>438</v>
      </c>
      <c r="T3365" s="4">
        <v>97</v>
      </c>
      <c r="U3365" s="4">
        <v>1081</v>
      </c>
      <c r="V3365" s="4">
        <v>2.34</v>
      </c>
      <c r="W3365" s="4">
        <v>4.0599999999999996</v>
      </c>
      <c r="X3365" s="4">
        <v>10622</v>
      </c>
      <c r="Y3365" s="4">
        <v>0.6</v>
      </c>
      <c r="Z3365" s="4"/>
      <c r="AA3365" s="4"/>
      <c r="AB3365" s="4"/>
      <c r="AC3365" s="4"/>
    </row>
    <row r="3366" spans="1:29" hidden="1" x14ac:dyDescent="0.25">
      <c r="A3366" s="4" t="s">
        <v>4143</v>
      </c>
      <c r="B3366" s="4" t="s">
        <v>3937</v>
      </c>
      <c r="C3366" s="4" t="s">
        <v>3456</v>
      </c>
      <c r="D3366" s="4">
        <v>13</v>
      </c>
      <c r="E3366" s="4" t="s">
        <v>4056</v>
      </c>
      <c r="F3366" s="4">
        <v>0</v>
      </c>
      <c r="G3366" s="4">
        <v>0.01</v>
      </c>
      <c r="H3366" s="4">
        <v>36.1</v>
      </c>
      <c r="I3366" s="4">
        <v>0.09</v>
      </c>
      <c r="J3366" s="4">
        <v>1.46</v>
      </c>
      <c r="K3366" s="4">
        <v>4.28</v>
      </c>
      <c r="L3366" s="4">
        <v>2.38</v>
      </c>
      <c r="M3366" s="4">
        <v>23.7</v>
      </c>
      <c r="N3366" s="4">
        <v>7.43</v>
      </c>
      <c r="O3366" s="4">
        <v>87.8</v>
      </c>
      <c r="P3366" s="4">
        <v>30.3</v>
      </c>
      <c r="Q3366" s="4">
        <v>143</v>
      </c>
      <c r="R3366" s="4">
        <v>29.5</v>
      </c>
      <c r="S3366" s="4">
        <v>285</v>
      </c>
      <c r="T3366" s="4">
        <v>53.7</v>
      </c>
      <c r="U3366" s="4">
        <v>986</v>
      </c>
      <c r="V3366" s="4">
        <v>5.91</v>
      </c>
      <c r="W3366" s="4">
        <v>2.06</v>
      </c>
      <c r="X3366" s="4">
        <v>7408</v>
      </c>
      <c r="Y3366" s="4">
        <v>0.42</v>
      </c>
      <c r="Z3366" s="4"/>
      <c r="AA3366" s="4"/>
      <c r="AB3366" s="4"/>
      <c r="AC3366" s="4"/>
    </row>
    <row r="3367" spans="1:29" hidden="1" x14ac:dyDescent="0.25">
      <c r="A3367" s="4" t="s">
        <v>4143</v>
      </c>
      <c r="B3367" s="4" t="s">
        <v>3937</v>
      </c>
      <c r="C3367" s="4" t="s">
        <v>3456</v>
      </c>
      <c r="D3367" s="4">
        <v>14</v>
      </c>
      <c r="E3367" s="4" t="s">
        <v>4056</v>
      </c>
      <c r="F3367" s="4">
        <v>0</v>
      </c>
      <c r="G3367" s="4">
        <v>7.0000000000000007E-2</v>
      </c>
      <c r="H3367" s="4">
        <v>21.7</v>
      </c>
      <c r="I3367" s="4">
        <v>0.06</v>
      </c>
      <c r="J3367" s="4">
        <v>0.94</v>
      </c>
      <c r="K3367" s="4">
        <v>2.5</v>
      </c>
      <c r="L3367" s="4">
        <v>1.47</v>
      </c>
      <c r="M3367" s="4">
        <v>13.1</v>
      </c>
      <c r="N3367" s="4">
        <v>4.47</v>
      </c>
      <c r="O3367" s="4">
        <v>54</v>
      </c>
      <c r="P3367" s="4">
        <v>20.3</v>
      </c>
      <c r="Q3367" s="4">
        <v>109</v>
      </c>
      <c r="R3367" s="4">
        <v>25.6</v>
      </c>
      <c r="S3367" s="4">
        <v>293</v>
      </c>
      <c r="T3367" s="4">
        <v>60.4</v>
      </c>
      <c r="U3367" s="4">
        <v>723</v>
      </c>
      <c r="V3367" s="4">
        <v>5.6</v>
      </c>
      <c r="W3367" s="4">
        <v>2.76</v>
      </c>
      <c r="X3367" s="4">
        <v>10786</v>
      </c>
      <c r="Y3367" s="4">
        <v>0.48</v>
      </c>
      <c r="Z3367" s="4"/>
      <c r="AA3367" s="4"/>
      <c r="AB3367" s="4"/>
      <c r="AC3367" s="4"/>
    </row>
    <row r="3368" spans="1:29" hidden="1" x14ac:dyDescent="0.25">
      <c r="A3368" s="4" t="s">
        <v>4143</v>
      </c>
      <c r="B3368" s="4" t="s">
        <v>3937</v>
      </c>
      <c r="C3368" s="4" t="s">
        <v>3456</v>
      </c>
      <c r="D3368" s="4">
        <v>15</v>
      </c>
      <c r="E3368" s="4" t="s">
        <v>4056</v>
      </c>
      <c r="F3368" s="4">
        <v>1</v>
      </c>
      <c r="G3368" s="4">
        <v>0.01</v>
      </c>
      <c r="H3368" s="4">
        <v>14.6</v>
      </c>
      <c r="I3368" s="4">
        <v>0.02</v>
      </c>
      <c r="J3368" s="4">
        <v>0.67</v>
      </c>
      <c r="K3368" s="4">
        <v>1.51</v>
      </c>
      <c r="L3368" s="4">
        <v>0.82</v>
      </c>
      <c r="M3368" s="4">
        <v>8.6</v>
      </c>
      <c r="N3368" s="4">
        <v>2.88</v>
      </c>
      <c r="O3368" s="4">
        <v>35.5</v>
      </c>
      <c r="P3368" s="4">
        <v>13.9</v>
      </c>
      <c r="Q3368" s="4">
        <v>78</v>
      </c>
      <c r="R3368" s="4">
        <v>18.7</v>
      </c>
      <c r="S3368" s="4">
        <v>215</v>
      </c>
      <c r="T3368" s="4">
        <v>48</v>
      </c>
      <c r="U3368" s="4">
        <v>527</v>
      </c>
      <c r="V3368" s="4">
        <v>2.33</v>
      </c>
      <c r="W3368" s="4">
        <v>2.11</v>
      </c>
      <c r="X3368" s="4">
        <v>10962</v>
      </c>
      <c r="Y3368" s="4">
        <v>0.55000000000000004</v>
      </c>
      <c r="Z3368" s="4"/>
      <c r="AA3368" s="4"/>
      <c r="AB3368" s="4"/>
      <c r="AC3368" s="4"/>
    </row>
    <row r="3369" spans="1:29" hidden="1" x14ac:dyDescent="0.25">
      <c r="A3369" s="4" t="s">
        <v>4143</v>
      </c>
      <c r="B3369" s="4" t="s">
        <v>3937</v>
      </c>
      <c r="C3369" s="4" t="s">
        <v>3456</v>
      </c>
      <c r="D3369" s="4">
        <v>16</v>
      </c>
      <c r="E3369" s="4" t="s">
        <v>4056</v>
      </c>
      <c r="F3369" s="4">
        <v>0</v>
      </c>
      <c r="G3369" s="4">
        <v>0</v>
      </c>
      <c r="H3369" s="4">
        <v>26.7</v>
      </c>
      <c r="I3369" s="4">
        <v>0.06</v>
      </c>
      <c r="J3369" s="4">
        <v>1.22</v>
      </c>
      <c r="K3369" s="4">
        <v>2.74</v>
      </c>
      <c r="L3369" s="4">
        <v>1.47</v>
      </c>
      <c r="M3369" s="4">
        <v>16.7</v>
      </c>
      <c r="N3369" s="4">
        <v>5.15</v>
      </c>
      <c r="O3369" s="4">
        <v>64.400000000000006</v>
      </c>
      <c r="P3369" s="4">
        <v>25.2</v>
      </c>
      <c r="Q3369" s="4">
        <v>135</v>
      </c>
      <c r="R3369" s="4">
        <v>32</v>
      </c>
      <c r="S3369" s="4">
        <v>357</v>
      </c>
      <c r="T3369" s="4">
        <v>75.2</v>
      </c>
      <c r="U3369" s="4">
        <v>908</v>
      </c>
      <c r="V3369" s="4">
        <v>3.12</v>
      </c>
      <c r="W3369" s="4">
        <v>4.0999999999999996</v>
      </c>
      <c r="X3369" s="4">
        <v>9580</v>
      </c>
      <c r="Y3369" s="4">
        <v>0.62</v>
      </c>
      <c r="Z3369" s="4"/>
      <c r="AA3369" s="4"/>
      <c r="AB3369" s="4"/>
      <c r="AC3369" s="4"/>
    </row>
    <row r="3370" spans="1:29" hidden="1" x14ac:dyDescent="0.25">
      <c r="A3370" s="4" t="s">
        <v>4143</v>
      </c>
      <c r="B3370" s="4" t="s">
        <v>3937</v>
      </c>
      <c r="C3370" s="4" t="s">
        <v>3456</v>
      </c>
      <c r="D3370" s="4">
        <v>17</v>
      </c>
      <c r="E3370" s="4" t="s">
        <v>4056</v>
      </c>
      <c r="F3370" s="4">
        <v>0</v>
      </c>
      <c r="G3370" s="4">
        <v>0.25</v>
      </c>
      <c r="H3370" s="4">
        <v>24.3</v>
      </c>
      <c r="I3370" s="4">
        <v>0.23</v>
      </c>
      <c r="J3370" s="4">
        <v>2.56</v>
      </c>
      <c r="K3370" s="4">
        <v>3.47</v>
      </c>
      <c r="L3370" s="4">
        <v>1.83</v>
      </c>
      <c r="M3370" s="4">
        <v>18.5</v>
      </c>
      <c r="N3370" s="4">
        <v>6.01</v>
      </c>
      <c r="O3370" s="4">
        <v>73.599999999999994</v>
      </c>
      <c r="P3370" s="4">
        <v>28.2</v>
      </c>
      <c r="Q3370" s="4">
        <v>150</v>
      </c>
      <c r="R3370" s="4">
        <v>35.700000000000003</v>
      </c>
      <c r="S3370" s="4">
        <v>399</v>
      </c>
      <c r="T3370" s="4">
        <v>86.1</v>
      </c>
      <c r="U3370" s="4">
        <v>1031</v>
      </c>
      <c r="V3370" s="4">
        <v>62.3</v>
      </c>
      <c r="W3370" s="4">
        <v>5.13</v>
      </c>
      <c r="X3370" s="4">
        <v>10746</v>
      </c>
      <c r="Y3370" s="4">
        <v>0.67</v>
      </c>
      <c r="Z3370" s="4"/>
      <c r="AA3370" s="4"/>
      <c r="AB3370" s="4"/>
      <c r="AC3370" s="4"/>
    </row>
    <row r="3371" spans="1:29" hidden="1" x14ac:dyDescent="0.25">
      <c r="A3371" s="4" t="s">
        <v>4143</v>
      </c>
      <c r="B3371" s="4" t="s">
        <v>3937</v>
      </c>
      <c r="C3371" s="4" t="s">
        <v>3456</v>
      </c>
      <c r="D3371" s="4">
        <v>18</v>
      </c>
      <c r="E3371" s="4" t="s">
        <v>4056</v>
      </c>
      <c r="F3371" s="4">
        <v>0</v>
      </c>
      <c r="G3371" s="4">
        <v>0</v>
      </c>
      <c r="H3371" s="4">
        <v>13.3</v>
      </c>
      <c r="I3371" s="4">
        <v>0.03</v>
      </c>
      <c r="J3371" s="4">
        <v>0.59</v>
      </c>
      <c r="K3371" s="4">
        <v>1.57</v>
      </c>
      <c r="L3371" s="4">
        <v>1.02</v>
      </c>
      <c r="M3371" s="4">
        <v>11.2</v>
      </c>
      <c r="N3371" s="4">
        <v>4</v>
      </c>
      <c r="O3371" s="4">
        <v>53.3</v>
      </c>
      <c r="P3371" s="4">
        <v>22.4</v>
      </c>
      <c r="Q3371" s="4">
        <v>129</v>
      </c>
      <c r="R3371" s="4">
        <v>32.700000000000003</v>
      </c>
      <c r="S3371" s="4">
        <v>393</v>
      </c>
      <c r="T3371" s="4">
        <v>85.4</v>
      </c>
      <c r="U3371" s="4">
        <v>842</v>
      </c>
      <c r="V3371" s="4">
        <v>2.04</v>
      </c>
      <c r="W3371" s="4">
        <v>2.09</v>
      </c>
      <c r="X3371" s="4">
        <v>10714</v>
      </c>
      <c r="Y3371" s="4">
        <v>0.3</v>
      </c>
      <c r="Z3371" s="4"/>
      <c r="AA3371" s="4"/>
      <c r="AB3371" s="4"/>
      <c r="AC3371" s="4"/>
    </row>
    <row r="3372" spans="1:29" hidden="1" x14ac:dyDescent="0.25">
      <c r="A3372" s="4" t="s">
        <v>4143</v>
      </c>
      <c r="B3372" s="4" t="s">
        <v>3937</v>
      </c>
      <c r="C3372" s="4" t="s">
        <v>3457</v>
      </c>
      <c r="D3372" s="4">
        <v>1</v>
      </c>
      <c r="E3372" s="4" t="s">
        <v>4068</v>
      </c>
      <c r="F3372" s="4">
        <v>0</v>
      </c>
      <c r="G3372" s="4">
        <v>1.1299999999999999</v>
      </c>
      <c r="H3372" s="4">
        <v>34.299999999999997</v>
      </c>
      <c r="I3372" s="4">
        <v>0.52</v>
      </c>
      <c r="J3372" s="4">
        <v>3.41</v>
      </c>
      <c r="K3372" s="4">
        <v>3.7</v>
      </c>
      <c r="L3372" s="4">
        <v>1.96</v>
      </c>
      <c r="M3372" s="4">
        <v>16.899999999999999</v>
      </c>
      <c r="N3372" s="4">
        <v>5.0999999999999996</v>
      </c>
      <c r="O3372" s="4">
        <v>60.7</v>
      </c>
      <c r="P3372" s="4">
        <v>22.1</v>
      </c>
      <c r="Q3372" s="4">
        <v>122</v>
      </c>
      <c r="R3372" s="4">
        <v>27</v>
      </c>
      <c r="S3372" s="4">
        <v>300</v>
      </c>
      <c r="T3372" s="4">
        <v>60.4</v>
      </c>
      <c r="U3372" s="4">
        <v>797</v>
      </c>
      <c r="V3372" s="4">
        <v>2.97</v>
      </c>
      <c r="W3372" s="4">
        <v>3.79</v>
      </c>
      <c r="X3372" s="4">
        <v>9093</v>
      </c>
      <c r="Y3372" s="4">
        <v>0.55000000000000004</v>
      </c>
      <c r="Z3372" s="4"/>
      <c r="AA3372" s="4"/>
      <c r="AB3372" s="4"/>
      <c r="AC3372" s="4"/>
    </row>
    <row r="3373" spans="1:29" hidden="1" x14ac:dyDescent="0.25">
      <c r="A3373" s="4" t="s">
        <v>4143</v>
      </c>
      <c r="B3373" s="4" t="s">
        <v>3937</v>
      </c>
      <c r="C3373" s="4" t="s">
        <v>3457</v>
      </c>
      <c r="D3373" s="4">
        <v>2</v>
      </c>
      <c r="E3373" s="4" t="s">
        <v>4068</v>
      </c>
      <c r="F3373" s="4">
        <v>0</v>
      </c>
      <c r="G3373" s="4">
        <v>0.02</v>
      </c>
      <c r="H3373" s="4">
        <v>15.5</v>
      </c>
      <c r="I3373" s="4">
        <v>7.0000000000000007E-2</v>
      </c>
      <c r="J3373" s="4">
        <v>1.02</v>
      </c>
      <c r="K3373" s="4">
        <v>1.63</v>
      </c>
      <c r="L3373" s="4">
        <v>0.94</v>
      </c>
      <c r="M3373" s="4">
        <v>10.8</v>
      </c>
      <c r="N3373" s="4">
        <v>3.79</v>
      </c>
      <c r="O3373" s="4">
        <v>48.6</v>
      </c>
      <c r="P3373" s="4">
        <v>19.600000000000001</v>
      </c>
      <c r="Q3373" s="4">
        <v>118</v>
      </c>
      <c r="R3373" s="4">
        <v>27.5</v>
      </c>
      <c r="S3373" s="4">
        <v>334</v>
      </c>
      <c r="T3373" s="4">
        <v>69.7</v>
      </c>
      <c r="U3373" s="4">
        <v>730</v>
      </c>
      <c r="V3373" s="4">
        <v>4.03</v>
      </c>
      <c r="W3373" s="4">
        <v>2.12</v>
      </c>
      <c r="X3373" s="4">
        <v>9909</v>
      </c>
      <c r="Y3373" s="4">
        <v>0.31</v>
      </c>
      <c r="Z3373" s="4"/>
      <c r="AA3373" s="4"/>
      <c r="AB3373" s="4"/>
      <c r="AC3373" s="4"/>
    </row>
    <row r="3374" spans="1:29" hidden="1" x14ac:dyDescent="0.25">
      <c r="A3374" s="4" t="s">
        <v>4143</v>
      </c>
      <c r="B3374" s="4" t="s">
        <v>3937</v>
      </c>
      <c r="C3374" s="4" t="s">
        <v>3457</v>
      </c>
      <c r="D3374" s="4">
        <v>3</v>
      </c>
      <c r="E3374" s="4" t="s">
        <v>4068</v>
      </c>
      <c r="F3374" s="4">
        <v>0</v>
      </c>
      <c r="G3374" s="4">
        <v>0.06</v>
      </c>
      <c r="H3374" s="4">
        <v>13.3</v>
      </c>
      <c r="I3374" s="4">
        <v>0.11</v>
      </c>
      <c r="J3374" s="4">
        <v>0.86</v>
      </c>
      <c r="K3374" s="4">
        <v>1.3</v>
      </c>
      <c r="L3374" s="4">
        <v>0.87</v>
      </c>
      <c r="M3374" s="4">
        <v>9.1999999999999993</v>
      </c>
      <c r="N3374" s="4">
        <v>3.33</v>
      </c>
      <c r="O3374" s="4">
        <v>40.9</v>
      </c>
      <c r="P3374" s="4">
        <v>17.2</v>
      </c>
      <c r="Q3374" s="4">
        <v>104</v>
      </c>
      <c r="R3374" s="4">
        <v>24.3</v>
      </c>
      <c r="S3374" s="4">
        <v>289</v>
      </c>
      <c r="T3374" s="4">
        <v>63.1</v>
      </c>
      <c r="U3374" s="4">
        <v>643</v>
      </c>
      <c r="V3374" s="4">
        <v>22.2</v>
      </c>
      <c r="W3374" s="4">
        <v>2.06</v>
      </c>
      <c r="X3374" s="4">
        <v>9489</v>
      </c>
      <c r="Y3374" s="4">
        <v>0.28000000000000003</v>
      </c>
      <c r="Z3374" s="4"/>
      <c r="AA3374" s="4"/>
      <c r="AB3374" s="4"/>
      <c r="AC3374" s="4"/>
    </row>
    <row r="3375" spans="1:29" hidden="1" x14ac:dyDescent="0.25">
      <c r="A3375" s="4" t="s">
        <v>4143</v>
      </c>
      <c r="B3375" s="4" t="s">
        <v>3937</v>
      </c>
      <c r="C3375" s="4" t="s">
        <v>3457</v>
      </c>
      <c r="D3375" s="4">
        <v>4</v>
      </c>
      <c r="E3375" s="4" t="s">
        <v>4068</v>
      </c>
      <c r="F3375" s="4">
        <v>0</v>
      </c>
      <c r="G3375" s="4">
        <v>0</v>
      </c>
      <c r="H3375" s="4">
        <v>21.8</v>
      </c>
      <c r="I3375" s="4">
        <v>0.06</v>
      </c>
      <c r="J3375" s="4">
        <v>0.93</v>
      </c>
      <c r="K3375" s="4">
        <v>1.98</v>
      </c>
      <c r="L3375" s="4">
        <v>1.21</v>
      </c>
      <c r="M3375" s="4">
        <v>13.1</v>
      </c>
      <c r="N3375" s="4">
        <v>4.58</v>
      </c>
      <c r="O3375" s="4">
        <v>59.7</v>
      </c>
      <c r="P3375" s="4">
        <v>24.9</v>
      </c>
      <c r="Q3375" s="4">
        <v>150</v>
      </c>
      <c r="R3375" s="4">
        <v>34.5</v>
      </c>
      <c r="S3375" s="4">
        <v>395</v>
      </c>
      <c r="T3375" s="4">
        <v>83.5</v>
      </c>
      <c r="U3375" s="4">
        <v>921</v>
      </c>
      <c r="V3375" s="4">
        <v>3.24</v>
      </c>
      <c r="W3375" s="4">
        <v>3.6</v>
      </c>
      <c r="X3375" s="4">
        <v>9298</v>
      </c>
      <c r="Y3375" s="4">
        <v>0.42</v>
      </c>
      <c r="Z3375" s="4"/>
      <c r="AA3375" s="4"/>
      <c r="AB3375" s="4"/>
      <c r="AC3375" s="4"/>
    </row>
    <row r="3376" spans="1:29" hidden="1" x14ac:dyDescent="0.25">
      <c r="A3376" s="4" t="s">
        <v>4143</v>
      </c>
      <c r="B3376" s="4" t="s">
        <v>3937</v>
      </c>
      <c r="C3376" s="4" t="s">
        <v>3457</v>
      </c>
      <c r="D3376" s="4">
        <v>5</v>
      </c>
      <c r="E3376" s="4" t="s">
        <v>4068</v>
      </c>
      <c r="F3376" s="4">
        <v>0</v>
      </c>
      <c r="G3376" s="4">
        <v>0.13</v>
      </c>
      <c r="H3376" s="4">
        <v>23.8</v>
      </c>
      <c r="I3376" s="4">
        <v>7.0000000000000007E-2</v>
      </c>
      <c r="J3376" s="4">
        <v>1.19</v>
      </c>
      <c r="K3376" s="4">
        <v>2.5299999999999998</v>
      </c>
      <c r="L3376" s="4">
        <v>1.42</v>
      </c>
      <c r="M3376" s="4">
        <v>13.4</v>
      </c>
      <c r="N3376" s="4">
        <v>4.3499999999999996</v>
      </c>
      <c r="O3376" s="4">
        <v>52.7</v>
      </c>
      <c r="P3376" s="4">
        <v>19.5</v>
      </c>
      <c r="Q3376" s="4">
        <v>109</v>
      </c>
      <c r="R3376" s="4">
        <v>23.8</v>
      </c>
      <c r="S3376" s="4">
        <v>270</v>
      </c>
      <c r="T3376" s="4">
        <v>57.6</v>
      </c>
      <c r="U3376" s="4">
        <v>697</v>
      </c>
      <c r="V3376" s="4">
        <v>2.34</v>
      </c>
      <c r="W3376" s="4">
        <v>2.95</v>
      </c>
      <c r="X3376" s="4">
        <v>9510</v>
      </c>
      <c r="Y3376" s="4">
        <v>0.53</v>
      </c>
      <c r="Z3376" s="4"/>
      <c r="AA3376" s="4"/>
      <c r="AB3376" s="4"/>
      <c r="AC3376" s="4"/>
    </row>
    <row r="3377" spans="1:29" hidden="1" x14ac:dyDescent="0.25">
      <c r="A3377" s="4" t="s">
        <v>4143</v>
      </c>
      <c r="B3377" s="4" t="s">
        <v>3937</v>
      </c>
      <c r="C3377" s="4" t="s">
        <v>3457</v>
      </c>
      <c r="D3377" s="4">
        <v>6</v>
      </c>
      <c r="E3377" s="4" t="s">
        <v>4068</v>
      </c>
      <c r="F3377" s="4">
        <v>0</v>
      </c>
      <c r="G3377" s="4">
        <v>0.02</v>
      </c>
      <c r="H3377" s="4">
        <v>16.5</v>
      </c>
      <c r="I3377" s="4">
        <v>0.03</v>
      </c>
      <c r="J3377" s="4">
        <v>0.72</v>
      </c>
      <c r="K3377" s="4">
        <v>1.84</v>
      </c>
      <c r="L3377" s="4">
        <v>1.04</v>
      </c>
      <c r="M3377" s="4">
        <v>11</v>
      </c>
      <c r="N3377" s="4">
        <v>3.89</v>
      </c>
      <c r="O3377" s="4">
        <v>50.1</v>
      </c>
      <c r="P3377" s="4">
        <v>20.8</v>
      </c>
      <c r="Q3377" s="4">
        <v>121</v>
      </c>
      <c r="R3377" s="4">
        <v>28.4</v>
      </c>
      <c r="S3377" s="4">
        <v>321</v>
      </c>
      <c r="T3377" s="4">
        <v>69.5</v>
      </c>
      <c r="U3377" s="4">
        <v>749</v>
      </c>
      <c r="V3377" s="4">
        <v>2.7</v>
      </c>
      <c r="W3377" s="4">
        <v>2.52</v>
      </c>
      <c r="X3377" s="4">
        <v>9318</v>
      </c>
      <c r="Y3377" s="4">
        <v>0.32</v>
      </c>
      <c r="Z3377" s="4"/>
      <c r="AA3377" s="4"/>
      <c r="AB3377" s="4"/>
      <c r="AC3377" s="4"/>
    </row>
    <row r="3378" spans="1:29" hidden="1" x14ac:dyDescent="0.25">
      <c r="A3378" s="4" t="s">
        <v>4143</v>
      </c>
      <c r="B3378" s="4" t="s">
        <v>3937</v>
      </c>
      <c r="C3378" s="4" t="s">
        <v>3457</v>
      </c>
      <c r="D3378" s="4">
        <v>7</v>
      </c>
      <c r="E3378" s="4" t="s">
        <v>4068</v>
      </c>
      <c r="F3378" s="4">
        <v>0</v>
      </c>
      <c r="G3378" s="4">
        <v>0.01</v>
      </c>
      <c r="H3378" s="4">
        <v>11.9</v>
      </c>
      <c r="I3378" s="4">
        <v>0.03</v>
      </c>
      <c r="J3378" s="4">
        <v>0.38</v>
      </c>
      <c r="K3378" s="4">
        <v>1.22</v>
      </c>
      <c r="L3378" s="4">
        <v>0.74</v>
      </c>
      <c r="M3378" s="4">
        <v>7.6</v>
      </c>
      <c r="N3378" s="4">
        <v>2.9</v>
      </c>
      <c r="O3378" s="4">
        <v>39.4</v>
      </c>
      <c r="P3378" s="4">
        <v>16.8</v>
      </c>
      <c r="Q3378" s="4">
        <v>100</v>
      </c>
      <c r="R3378" s="4">
        <v>23.9</v>
      </c>
      <c r="S3378" s="4">
        <v>282</v>
      </c>
      <c r="T3378" s="4">
        <v>62.3</v>
      </c>
      <c r="U3378" s="4">
        <v>624</v>
      </c>
      <c r="V3378" s="4">
        <v>1.72</v>
      </c>
      <c r="W3378" s="4">
        <v>2.39</v>
      </c>
      <c r="X3378" s="4">
        <v>10407</v>
      </c>
      <c r="Y3378" s="4">
        <v>0.43</v>
      </c>
      <c r="Z3378" s="4"/>
      <c r="AA3378" s="4"/>
      <c r="AB3378" s="4"/>
      <c r="AC3378" s="4"/>
    </row>
    <row r="3379" spans="1:29" hidden="1" x14ac:dyDescent="0.25">
      <c r="A3379" s="4" t="s">
        <v>4143</v>
      </c>
      <c r="B3379" s="4" t="s">
        <v>3937</v>
      </c>
      <c r="C3379" s="4" t="s">
        <v>3457</v>
      </c>
      <c r="D3379" s="4">
        <v>8</v>
      </c>
      <c r="E3379" s="4" t="s">
        <v>4068</v>
      </c>
      <c r="F3379" s="4">
        <v>0</v>
      </c>
      <c r="G3379" s="4">
        <v>0.04</v>
      </c>
      <c r="H3379" s="4">
        <v>23.1</v>
      </c>
      <c r="I3379" s="4">
        <v>0.06</v>
      </c>
      <c r="J3379" s="4">
        <v>1.01</v>
      </c>
      <c r="K3379" s="4">
        <v>1.98</v>
      </c>
      <c r="L3379" s="4">
        <v>1.37</v>
      </c>
      <c r="M3379" s="4">
        <v>13.8</v>
      </c>
      <c r="N3379" s="4">
        <v>4.8099999999999996</v>
      </c>
      <c r="O3379" s="4">
        <v>63.9</v>
      </c>
      <c r="P3379" s="4">
        <v>26.1</v>
      </c>
      <c r="Q3379" s="4">
        <v>159</v>
      </c>
      <c r="R3379" s="4">
        <v>36.6</v>
      </c>
      <c r="S3379" s="4">
        <v>419</v>
      </c>
      <c r="T3379" s="4">
        <v>91.3</v>
      </c>
      <c r="U3379" s="4">
        <v>995</v>
      </c>
      <c r="V3379" s="4">
        <v>2.62</v>
      </c>
      <c r="W3379" s="4">
        <v>4.01</v>
      </c>
      <c r="X3379" s="4">
        <v>9360</v>
      </c>
      <c r="Y3379" s="4">
        <v>0.57999999999999996</v>
      </c>
      <c r="Z3379" s="4"/>
      <c r="AA3379" s="4"/>
      <c r="AB3379" s="4"/>
      <c r="AC3379" s="4"/>
    </row>
    <row r="3380" spans="1:29" hidden="1" x14ac:dyDescent="0.25">
      <c r="A3380" s="4" t="s">
        <v>4143</v>
      </c>
      <c r="B3380" s="4" t="s">
        <v>3937</v>
      </c>
      <c r="C3380" s="4" t="s">
        <v>3457</v>
      </c>
      <c r="D3380" s="4">
        <v>9</v>
      </c>
      <c r="E3380" s="4" t="s">
        <v>4068</v>
      </c>
      <c r="F3380" s="4">
        <v>0</v>
      </c>
      <c r="G3380" s="4">
        <v>0</v>
      </c>
      <c r="H3380" s="4">
        <v>19.2</v>
      </c>
      <c r="I3380" s="4">
        <v>0.06</v>
      </c>
      <c r="J3380" s="4">
        <v>0.6</v>
      </c>
      <c r="K3380" s="4">
        <v>2.14</v>
      </c>
      <c r="L3380" s="4">
        <v>1.18</v>
      </c>
      <c r="M3380" s="4">
        <v>13.6</v>
      </c>
      <c r="N3380" s="4">
        <v>4.97</v>
      </c>
      <c r="O3380" s="4">
        <v>68.3</v>
      </c>
      <c r="P3380" s="4">
        <v>28.9</v>
      </c>
      <c r="Q3380" s="4">
        <v>176</v>
      </c>
      <c r="R3380" s="4">
        <v>40.9</v>
      </c>
      <c r="S3380" s="4">
        <v>482</v>
      </c>
      <c r="T3380" s="4">
        <v>106.5</v>
      </c>
      <c r="U3380" s="4">
        <v>1088</v>
      </c>
      <c r="V3380" s="4">
        <v>1.9</v>
      </c>
      <c r="W3380" s="4">
        <v>4.3</v>
      </c>
      <c r="X3380" s="4">
        <v>10796</v>
      </c>
      <c r="Y3380" s="4">
        <v>0.68</v>
      </c>
      <c r="Z3380" s="4"/>
      <c r="AA3380" s="4"/>
      <c r="AB3380" s="4"/>
      <c r="AC3380" s="4"/>
    </row>
    <row r="3381" spans="1:29" hidden="1" x14ac:dyDescent="0.25">
      <c r="A3381" s="4" t="s">
        <v>4143</v>
      </c>
      <c r="B3381" s="4" t="s">
        <v>3937</v>
      </c>
      <c r="C3381" s="4" t="s">
        <v>3457</v>
      </c>
      <c r="D3381" s="4">
        <v>10</v>
      </c>
      <c r="E3381" s="4" t="s">
        <v>4068</v>
      </c>
      <c r="F3381" s="4">
        <v>1</v>
      </c>
      <c r="G3381" s="4">
        <v>0</v>
      </c>
      <c r="H3381" s="4">
        <v>15.3</v>
      </c>
      <c r="I3381" s="4">
        <v>0.01</v>
      </c>
      <c r="J3381" s="4">
        <v>0.37</v>
      </c>
      <c r="K3381" s="4">
        <v>1.93</v>
      </c>
      <c r="L3381" s="4">
        <v>0.92</v>
      </c>
      <c r="M3381" s="4">
        <v>10.4</v>
      </c>
      <c r="N3381" s="4">
        <v>3.78</v>
      </c>
      <c r="O3381" s="4">
        <v>51.2</v>
      </c>
      <c r="P3381" s="4">
        <v>20.6</v>
      </c>
      <c r="Q3381" s="4">
        <v>125</v>
      </c>
      <c r="R3381" s="4">
        <v>30</v>
      </c>
      <c r="S3381" s="4">
        <v>359</v>
      </c>
      <c r="T3381" s="4">
        <v>78.599999999999994</v>
      </c>
      <c r="U3381" s="4">
        <v>787</v>
      </c>
      <c r="V3381" s="4">
        <v>1.97</v>
      </c>
      <c r="W3381" s="4">
        <v>2.93</v>
      </c>
      <c r="X3381" s="4">
        <v>9682</v>
      </c>
      <c r="Y3381" s="4">
        <v>0.43</v>
      </c>
      <c r="Z3381" s="4"/>
      <c r="AA3381" s="4"/>
      <c r="AB3381" s="4"/>
      <c r="AC3381" s="4"/>
    </row>
    <row r="3382" spans="1:29" hidden="1" x14ac:dyDescent="0.25">
      <c r="A3382" s="4" t="s">
        <v>4143</v>
      </c>
      <c r="B3382" s="4" t="s">
        <v>3937</v>
      </c>
      <c r="C3382" s="4" t="s">
        <v>3457</v>
      </c>
      <c r="D3382" s="4">
        <v>11</v>
      </c>
      <c r="E3382" s="4" t="s">
        <v>4068</v>
      </c>
      <c r="F3382" s="4">
        <v>0</v>
      </c>
      <c r="G3382" s="4">
        <v>0.01</v>
      </c>
      <c r="H3382" s="4">
        <v>26.6</v>
      </c>
      <c r="I3382" s="4">
        <v>0.03</v>
      </c>
      <c r="J3382" s="4">
        <v>0.93</v>
      </c>
      <c r="K3382" s="4">
        <v>2.3199999999999998</v>
      </c>
      <c r="L3382" s="4">
        <v>1.23</v>
      </c>
      <c r="M3382" s="4">
        <v>14.6</v>
      </c>
      <c r="N3382" s="4">
        <v>5.7</v>
      </c>
      <c r="O3382" s="4">
        <v>73.900000000000006</v>
      </c>
      <c r="P3382" s="4">
        <v>30.5</v>
      </c>
      <c r="Q3382" s="4">
        <v>179</v>
      </c>
      <c r="R3382" s="4">
        <v>40.5</v>
      </c>
      <c r="S3382" s="4">
        <v>449</v>
      </c>
      <c r="T3382" s="4">
        <v>98.1</v>
      </c>
      <c r="U3382" s="4">
        <v>1104</v>
      </c>
      <c r="V3382" s="4">
        <v>3.1</v>
      </c>
      <c r="W3382" s="4">
        <v>4.8600000000000003</v>
      </c>
      <c r="X3382" s="4">
        <v>9388</v>
      </c>
      <c r="Y3382" s="4">
        <v>0.7</v>
      </c>
      <c r="Z3382" s="4"/>
      <c r="AA3382" s="4"/>
      <c r="AB3382" s="4"/>
      <c r="AC3382" s="4"/>
    </row>
    <row r="3383" spans="1:29" hidden="1" x14ac:dyDescent="0.25">
      <c r="A3383" s="4" t="s">
        <v>4143</v>
      </c>
      <c r="B3383" s="4" t="s">
        <v>3937</v>
      </c>
      <c r="C3383" s="4" t="s">
        <v>3457</v>
      </c>
      <c r="D3383" s="4">
        <v>12</v>
      </c>
      <c r="E3383" s="4" t="s">
        <v>4068</v>
      </c>
      <c r="F3383" s="4">
        <v>0</v>
      </c>
      <c r="G3383" s="4">
        <v>0</v>
      </c>
      <c r="H3383" s="4">
        <v>23.8</v>
      </c>
      <c r="I3383" s="4">
        <v>0.02</v>
      </c>
      <c r="J3383" s="4">
        <v>0.76</v>
      </c>
      <c r="K3383" s="4">
        <v>2.17</v>
      </c>
      <c r="L3383" s="4">
        <v>1.39</v>
      </c>
      <c r="M3383" s="4">
        <v>14.3</v>
      </c>
      <c r="N3383" s="4">
        <v>4.43</v>
      </c>
      <c r="O3383" s="4">
        <v>54.4</v>
      </c>
      <c r="P3383" s="4">
        <v>21.1</v>
      </c>
      <c r="Q3383" s="4">
        <v>120</v>
      </c>
      <c r="R3383" s="4">
        <v>27.4</v>
      </c>
      <c r="S3383" s="4">
        <v>311</v>
      </c>
      <c r="T3383" s="4">
        <v>66.2</v>
      </c>
      <c r="U3383" s="4">
        <v>767</v>
      </c>
      <c r="V3383" s="4">
        <v>2.79</v>
      </c>
      <c r="W3383" s="4">
        <v>3.4</v>
      </c>
      <c r="X3383" s="4">
        <v>10261</v>
      </c>
      <c r="Y3383" s="4">
        <v>0.59</v>
      </c>
      <c r="Z3383" s="4"/>
      <c r="AA3383" s="4"/>
      <c r="AB3383" s="4"/>
      <c r="AC3383" s="4"/>
    </row>
    <row r="3384" spans="1:29" hidden="1" x14ac:dyDescent="0.25">
      <c r="A3384" s="4" t="s">
        <v>4143</v>
      </c>
      <c r="B3384" s="4" t="s">
        <v>3937</v>
      </c>
      <c r="C3384" s="4" t="s">
        <v>3457</v>
      </c>
      <c r="D3384" s="4">
        <v>13</v>
      </c>
      <c r="E3384" s="4" t="s">
        <v>4068</v>
      </c>
      <c r="F3384" s="4">
        <v>0</v>
      </c>
      <c r="G3384" s="4">
        <v>0.22</v>
      </c>
      <c r="H3384" s="4">
        <v>21.6</v>
      </c>
      <c r="I3384" s="4">
        <v>0.08</v>
      </c>
      <c r="J3384" s="4">
        <v>1.1599999999999999</v>
      </c>
      <c r="K3384" s="4">
        <v>2.1</v>
      </c>
      <c r="L3384" s="4">
        <v>1.1599999999999999</v>
      </c>
      <c r="M3384" s="4">
        <v>11.2</v>
      </c>
      <c r="N3384" s="4">
        <v>3.92</v>
      </c>
      <c r="O3384" s="4">
        <v>48.9</v>
      </c>
      <c r="P3384" s="4">
        <v>19.399999999999999</v>
      </c>
      <c r="Q3384" s="4">
        <v>110</v>
      </c>
      <c r="R3384" s="4">
        <v>25.4</v>
      </c>
      <c r="S3384" s="4">
        <v>285</v>
      </c>
      <c r="T3384" s="4">
        <v>61.9</v>
      </c>
      <c r="U3384" s="4">
        <v>700</v>
      </c>
      <c r="V3384" s="4">
        <v>2.25</v>
      </c>
      <c r="W3384" s="4">
        <v>2.6</v>
      </c>
      <c r="X3384" s="4">
        <v>9437</v>
      </c>
      <c r="Y3384" s="4">
        <v>0.47</v>
      </c>
      <c r="Z3384" s="4"/>
      <c r="AA3384" s="4"/>
      <c r="AB3384" s="4"/>
      <c r="AC3384" s="4"/>
    </row>
    <row r="3385" spans="1:29" hidden="1" x14ac:dyDescent="0.25">
      <c r="A3385" s="4" t="s">
        <v>4143</v>
      </c>
      <c r="B3385" s="4" t="s">
        <v>3937</v>
      </c>
      <c r="C3385" s="4" t="s">
        <v>3457</v>
      </c>
      <c r="D3385" s="4">
        <v>14</v>
      </c>
      <c r="E3385" s="4" t="s">
        <v>4068</v>
      </c>
      <c r="F3385" s="4">
        <v>0</v>
      </c>
      <c r="G3385" s="4">
        <v>0.24</v>
      </c>
      <c r="H3385" s="4">
        <v>15.3</v>
      </c>
      <c r="I3385" s="4">
        <v>0.15</v>
      </c>
      <c r="J3385" s="4">
        <v>0.69</v>
      </c>
      <c r="K3385" s="4">
        <v>1.63</v>
      </c>
      <c r="L3385" s="4">
        <v>0.91</v>
      </c>
      <c r="M3385" s="4">
        <v>8.6</v>
      </c>
      <c r="N3385" s="4">
        <v>2.5099999999999998</v>
      </c>
      <c r="O3385" s="4">
        <v>34.200000000000003</v>
      </c>
      <c r="P3385" s="4">
        <v>13.4</v>
      </c>
      <c r="Q3385" s="4">
        <v>80</v>
      </c>
      <c r="R3385" s="4">
        <v>18.8</v>
      </c>
      <c r="S3385" s="4">
        <v>221</v>
      </c>
      <c r="T3385" s="4">
        <v>49.5</v>
      </c>
      <c r="U3385" s="4">
        <v>524</v>
      </c>
      <c r="V3385" s="4">
        <v>1.03</v>
      </c>
      <c r="W3385" s="4">
        <v>2.1800000000000002</v>
      </c>
      <c r="X3385" s="4">
        <v>11053</v>
      </c>
      <c r="Y3385" s="4">
        <v>0.42</v>
      </c>
      <c r="Z3385" s="4"/>
      <c r="AA3385" s="4"/>
      <c r="AB3385" s="4"/>
      <c r="AC3385" s="4"/>
    </row>
    <row r="3386" spans="1:29" hidden="1" x14ac:dyDescent="0.25">
      <c r="A3386" s="4" t="s">
        <v>4143</v>
      </c>
      <c r="B3386" s="4" t="s">
        <v>3937</v>
      </c>
      <c r="C3386" s="4" t="s">
        <v>3457</v>
      </c>
      <c r="D3386" s="4">
        <v>15</v>
      </c>
      <c r="E3386" s="4" t="s">
        <v>4068</v>
      </c>
      <c r="F3386" s="4">
        <v>0</v>
      </c>
      <c r="G3386" s="4">
        <v>0.08</v>
      </c>
      <c r="H3386" s="4">
        <v>21</v>
      </c>
      <c r="I3386" s="4">
        <v>0.04</v>
      </c>
      <c r="J3386" s="4">
        <v>0.81</v>
      </c>
      <c r="K3386" s="4">
        <v>1.93</v>
      </c>
      <c r="L3386" s="4">
        <v>1.1299999999999999</v>
      </c>
      <c r="M3386" s="4">
        <v>12.4</v>
      </c>
      <c r="N3386" s="4">
        <v>4.28</v>
      </c>
      <c r="O3386" s="4">
        <v>57.6</v>
      </c>
      <c r="P3386" s="4">
        <v>24.1</v>
      </c>
      <c r="Q3386" s="4">
        <v>144</v>
      </c>
      <c r="R3386" s="4">
        <v>34.1</v>
      </c>
      <c r="S3386" s="4">
        <v>391</v>
      </c>
      <c r="T3386" s="4">
        <v>85.4</v>
      </c>
      <c r="U3386" s="4">
        <v>912</v>
      </c>
      <c r="V3386" s="4">
        <v>2.82</v>
      </c>
      <c r="W3386" s="4">
        <v>3.47</v>
      </c>
      <c r="X3386" s="4">
        <v>9742</v>
      </c>
      <c r="Y3386" s="4">
        <v>0.42</v>
      </c>
      <c r="Z3386" s="4"/>
      <c r="AA3386" s="4"/>
      <c r="AB3386" s="4"/>
      <c r="AC3386" s="4"/>
    </row>
    <row r="3387" spans="1:29" hidden="1" x14ac:dyDescent="0.25">
      <c r="A3387" s="4" t="s">
        <v>4143</v>
      </c>
      <c r="B3387" s="4" t="s">
        <v>3937</v>
      </c>
      <c r="C3387" s="4" t="s">
        <v>3457</v>
      </c>
      <c r="D3387" s="4">
        <v>16</v>
      </c>
      <c r="E3387" s="4" t="s">
        <v>4068</v>
      </c>
      <c r="F3387" s="4">
        <v>0</v>
      </c>
      <c r="G3387" s="4">
        <v>0.01</v>
      </c>
      <c r="H3387" s="4">
        <v>21.4</v>
      </c>
      <c r="I3387" s="4">
        <v>0.04</v>
      </c>
      <c r="J3387" s="4">
        <v>0.57999999999999996</v>
      </c>
      <c r="K3387" s="4">
        <v>2.29</v>
      </c>
      <c r="L3387" s="4">
        <v>1.35</v>
      </c>
      <c r="M3387" s="4">
        <v>12</v>
      </c>
      <c r="N3387" s="4">
        <v>4.1399999999999997</v>
      </c>
      <c r="O3387" s="4">
        <v>49.2</v>
      </c>
      <c r="P3387" s="4">
        <v>19.2</v>
      </c>
      <c r="Q3387" s="4">
        <v>111</v>
      </c>
      <c r="R3387" s="4">
        <v>25.3</v>
      </c>
      <c r="S3387" s="4">
        <v>290</v>
      </c>
      <c r="T3387" s="4">
        <v>62</v>
      </c>
      <c r="U3387" s="4">
        <v>717</v>
      </c>
      <c r="V3387" s="4">
        <v>2.77</v>
      </c>
      <c r="W3387" s="4">
        <v>3.17</v>
      </c>
      <c r="X3387" s="4">
        <v>10525</v>
      </c>
      <c r="Y3387" s="4">
        <v>0.64</v>
      </c>
      <c r="Z3387" s="4"/>
      <c r="AA3387" s="4"/>
      <c r="AB3387" s="4"/>
      <c r="AC3387" s="4"/>
    </row>
    <row r="3388" spans="1:29" hidden="1" x14ac:dyDescent="0.25">
      <c r="A3388" s="4" t="s">
        <v>4143</v>
      </c>
      <c r="B3388" s="4" t="s">
        <v>3937</v>
      </c>
      <c r="C3388" s="4" t="s">
        <v>3457</v>
      </c>
      <c r="D3388" s="4">
        <v>17</v>
      </c>
      <c r="E3388" s="4" t="s">
        <v>4068</v>
      </c>
      <c r="F3388" s="4">
        <v>0</v>
      </c>
      <c r="G3388" s="4">
        <v>0</v>
      </c>
      <c r="H3388" s="4">
        <v>21.8</v>
      </c>
      <c r="I3388" s="4">
        <v>0.03</v>
      </c>
      <c r="J3388" s="4">
        <v>0.78</v>
      </c>
      <c r="K3388" s="4">
        <v>2.31</v>
      </c>
      <c r="L3388" s="4">
        <v>1.27</v>
      </c>
      <c r="M3388" s="4">
        <v>12.5</v>
      </c>
      <c r="N3388" s="4">
        <v>4.55</v>
      </c>
      <c r="O3388" s="4">
        <v>57.9</v>
      </c>
      <c r="P3388" s="4">
        <v>23.1</v>
      </c>
      <c r="Q3388" s="4">
        <v>139</v>
      </c>
      <c r="R3388" s="4">
        <v>33.1</v>
      </c>
      <c r="S3388" s="4">
        <v>383</v>
      </c>
      <c r="T3388" s="4">
        <v>86.3</v>
      </c>
      <c r="U3388" s="4">
        <v>898</v>
      </c>
      <c r="V3388" s="4">
        <v>2.4900000000000002</v>
      </c>
      <c r="W3388" s="4">
        <v>2.61</v>
      </c>
      <c r="X3388" s="4">
        <v>9078</v>
      </c>
      <c r="Y3388" s="4">
        <v>0.31</v>
      </c>
      <c r="Z3388" s="4"/>
      <c r="AA3388" s="4"/>
      <c r="AB3388" s="4"/>
      <c r="AC3388" s="4"/>
    </row>
    <row r="3389" spans="1:29" hidden="1" x14ac:dyDescent="0.25">
      <c r="A3389" s="4" t="s">
        <v>4143</v>
      </c>
      <c r="B3389" s="4" t="s">
        <v>3937</v>
      </c>
      <c r="C3389" s="4" t="s">
        <v>3457</v>
      </c>
      <c r="D3389" s="4">
        <v>18</v>
      </c>
      <c r="E3389" s="4" t="s">
        <v>4068</v>
      </c>
      <c r="F3389" s="4">
        <v>0</v>
      </c>
      <c r="G3389" s="4">
        <v>0.01</v>
      </c>
      <c r="H3389" s="4">
        <v>25.4</v>
      </c>
      <c r="I3389" s="4">
        <v>0.03</v>
      </c>
      <c r="J3389" s="4">
        <v>0.63</v>
      </c>
      <c r="K3389" s="4">
        <v>2.4700000000000002</v>
      </c>
      <c r="L3389" s="4">
        <v>1.24</v>
      </c>
      <c r="M3389" s="4">
        <v>15</v>
      </c>
      <c r="N3389" s="4">
        <v>5.38</v>
      </c>
      <c r="O3389" s="4">
        <v>72.099999999999994</v>
      </c>
      <c r="P3389" s="4">
        <v>29.6</v>
      </c>
      <c r="Q3389" s="4">
        <v>174</v>
      </c>
      <c r="R3389" s="4">
        <v>40.1</v>
      </c>
      <c r="S3389" s="4">
        <v>455</v>
      </c>
      <c r="T3389" s="4">
        <v>96.2</v>
      </c>
      <c r="U3389" s="4">
        <v>1102</v>
      </c>
      <c r="V3389" s="4">
        <v>3.59</v>
      </c>
      <c r="W3389" s="4">
        <v>4.49</v>
      </c>
      <c r="X3389" s="4">
        <v>9925</v>
      </c>
      <c r="Y3389" s="4">
        <v>0.56000000000000005</v>
      </c>
      <c r="Z3389" s="4"/>
      <c r="AA3389" s="4"/>
      <c r="AB3389" s="4"/>
      <c r="AC3389" s="4"/>
    </row>
    <row r="3390" spans="1:29" hidden="1" x14ac:dyDescent="0.25">
      <c r="A3390" s="4" t="s">
        <v>4144</v>
      </c>
      <c r="B3390" s="4" t="s">
        <v>3936</v>
      </c>
      <c r="C3390" s="6" t="s">
        <v>3458</v>
      </c>
      <c r="D3390" s="4">
        <v>1</v>
      </c>
      <c r="E3390" s="4" t="s">
        <v>3955</v>
      </c>
      <c r="F3390" s="4">
        <v>0</v>
      </c>
      <c r="G3390" s="7">
        <v>0.1235465159413076</v>
      </c>
      <c r="H3390" s="8">
        <v>21.5130760532703</v>
      </c>
      <c r="I3390" s="7">
        <v>0.32778802528641282</v>
      </c>
      <c r="J3390" s="7">
        <v>8.0891854628728215</v>
      </c>
      <c r="K3390" s="8">
        <v>11.546327055766493</v>
      </c>
      <c r="L3390" s="7">
        <v>0.76042205647155647</v>
      </c>
      <c r="M3390" s="8">
        <v>63.119668803215689</v>
      </c>
      <c r="N3390" s="8">
        <v>21.07649847918756</v>
      </c>
      <c r="O3390" s="9">
        <v>241.17172968415494</v>
      </c>
      <c r="P3390" s="8">
        <v>90.697639800146561</v>
      </c>
      <c r="Q3390" s="9">
        <v>370.82787730067656</v>
      </c>
      <c r="R3390" s="8">
        <v>74.486886045445885</v>
      </c>
      <c r="S3390" s="9">
        <v>667.63340686263143</v>
      </c>
      <c r="T3390" s="9">
        <v>125.10303072097162</v>
      </c>
      <c r="U3390" s="9">
        <v>2560</v>
      </c>
      <c r="V3390" s="7">
        <v>7.2099132200442897</v>
      </c>
      <c r="W3390" s="7">
        <v>6.5612503222604772</v>
      </c>
      <c r="X3390" s="4"/>
      <c r="Y3390" s="4"/>
      <c r="Z3390" s="4"/>
      <c r="AA3390" s="9">
        <v>556.43747807036516</v>
      </c>
      <c r="AB3390" s="9">
        <v>497.30084778768611</v>
      </c>
      <c r="AC3390" s="4"/>
    </row>
    <row r="3391" spans="1:29" hidden="1" x14ac:dyDescent="0.25">
      <c r="A3391" s="4" t="s">
        <v>4144</v>
      </c>
      <c r="B3391" s="4" t="s">
        <v>3936</v>
      </c>
      <c r="C3391" s="6" t="s">
        <v>3458</v>
      </c>
      <c r="D3391" s="4">
        <v>2</v>
      </c>
      <c r="E3391" s="4" t="s">
        <v>3955</v>
      </c>
      <c r="F3391" s="4">
        <v>0</v>
      </c>
      <c r="G3391" s="7">
        <v>4.5108309586600864E-2</v>
      </c>
      <c r="H3391" s="7">
        <v>4.9937828180700103</v>
      </c>
      <c r="I3391" s="7">
        <v>0.19141918209372114</v>
      </c>
      <c r="J3391" s="7">
        <v>2.6410403982527817</v>
      </c>
      <c r="K3391" s="7">
        <v>4.2974741348042746</v>
      </c>
      <c r="L3391" s="7">
        <v>0.34270699787878567</v>
      </c>
      <c r="M3391" s="8">
        <v>30.46782362961623</v>
      </c>
      <c r="N3391" s="8">
        <v>14.892087357361106</v>
      </c>
      <c r="O3391" s="9">
        <v>217.82721541665984</v>
      </c>
      <c r="P3391" s="8">
        <v>91.023606110438607</v>
      </c>
      <c r="Q3391" s="9">
        <v>445.13437397227943</v>
      </c>
      <c r="R3391" s="9">
        <v>106.78370401173719</v>
      </c>
      <c r="S3391" s="9">
        <v>1020</v>
      </c>
      <c r="T3391" s="9">
        <v>193.39218015023215</v>
      </c>
      <c r="U3391" s="9">
        <v>2860</v>
      </c>
      <c r="V3391" s="7">
        <v>3.3878584867714356</v>
      </c>
      <c r="W3391" s="7">
        <v>7.5956479103819614</v>
      </c>
      <c r="X3391" s="4"/>
      <c r="Y3391" s="4"/>
      <c r="Z3391" s="4"/>
      <c r="AA3391" s="9">
        <v>229.15592746294843</v>
      </c>
      <c r="AB3391" s="9">
        <v>2520</v>
      </c>
      <c r="AC3391" s="4"/>
    </row>
    <row r="3392" spans="1:29" hidden="1" x14ac:dyDescent="0.25">
      <c r="A3392" s="4" t="s">
        <v>4144</v>
      </c>
      <c r="B3392" s="4" t="s">
        <v>3936</v>
      </c>
      <c r="C3392" s="6" t="s">
        <v>3458</v>
      </c>
      <c r="D3392" s="4">
        <v>3</v>
      </c>
      <c r="E3392" s="4" t="s">
        <v>3955</v>
      </c>
      <c r="F3392" s="4">
        <v>0</v>
      </c>
      <c r="G3392" s="7">
        <v>0.26685341918707051</v>
      </c>
      <c r="H3392" s="8">
        <v>10.958029641314608</v>
      </c>
      <c r="I3392" s="7">
        <v>0.11204275902643598</v>
      </c>
      <c r="J3392" s="7">
        <v>1.5700079977109576</v>
      </c>
      <c r="K3392" s="7">
        <v>2.4719653323488697</v>
      </c>
      <c r="L3392" s="7">
        <v>0.26200289203231836</v>
      </c>
      <c r="M3392" s="8">
        <v>19.766191058058205</v>
      </c>
      <c r="N3392" s="7">
        <v>8.1268900594066498</v>
      </c>
      <c r="O3392" s="9">
        <v>109.20760999110068</v>
      </c>
      <c r="P3392" s="8">
        <v>42.274694804836287</v>
      </c>
      <c r="Q3392" s="9">
        <v>195.03058814352644</v>
      </c>
      <c r="R3392" s="8">
        <v>47.40865831641694</v>
      </c>
      <c r="S3392" s="9">
        <v>455.57731506691084</v>
      </c>
      <c r="T3392" s="8">
        <v>83.642041286326901</v>
      </c>
      <c r="U3392" s="9">
        <v>1260</v>
      </c>
      <c r="V3392" s="7">
        <v>7.1778619206773193</v>
      </c>
      <c r="W3392" s="7">
        <v>6.3928536099074602</v>
      </c>
      <c r="X3392" s="4"/>
      <c r="Y3392" s="4"/>
      <c r="Z3392" s="4"/>
      <c r="AA3392" s="9">
        <v>180.38576025799364</v>
      </c>
      <c r="AB3392" s="9">
        <v>828.43017591410319</v>
      </c>
      <c r="AC3392" s="4"/>
    </row>
    <row r="3393" spans="1:29" hidden="1" x14ac:dyDescent="0.25">
      <c r="A3393" s="4" t="s">
        <v>4144</v>
      </c>
      <c r="B3393" s="4" t="s">
        <v>3936</v>
      </c>
      <c r="C3393" s="6" t="s">
        <v>3458</v>
      </c>
      <c r="D3393" s="4">
        <v>4</v>
      </c>
      <c r="E3393" s="4" t="s">
        <v>3955</v>
      </c>
      <c r="F3393" s="4">
        <v>0</v>
      </c>
      <c r="G3393" s="7">
        <v>9.2413216781739471E-2</v>
      </c>
      <c r="H3393" s="8">
        <v>13.428081595314344</v>
      </c>
      <c r="I3393" s="7">
        <v>0.26068123673984983</v>
      </c>
      <c r="J3393" s="7">
        <v>3.2654534409732592</v>
      </c>
      <c r="K3393" s="7">
        <v>6.6937216313913996</v>
      </c>
      <c r="L3393" s="7">
        <v>0.58224223706602674</v>
      </c>
      <c r="M3393" s="8">
        <v>32.095731081091365</v>
      </c>
      <c r="N3393" s="8">
        <v>11.440277424301229</v>
      </c>
      <c r="O3393" s="9">
        <v>134.23825162679799</v>
      </c>
      <c r="P3393" s="8">
        <v>50.480814754014588</v>
      </c>
      <c r="Q3393" s="9">
        <v>218.85891660488352</v>
      </c>
      <c r="R3393" s="8">
        <v>46.474848529013521</v>
      </c>
      <c r="S3393" s="9">
        <v>411.32240257612705</v>
      </c>
      <c r="T3393" s="8">
        <v>79.267201251690338</v>
      </c>
      <c r="U3393" s="9">
        <v>1470</v>
      </c>
      <c r="V3393" s="8">
        <v>11.713406334667001</v>
      </c>
      <c r="W3393" s="7">
        <v>3.7854135634672885</v>
      </c>
      <c r="X3393" s="4"/>
      <c r="Y3393" s="4"/>
      <c r="Z3393" s="4"/>
      <c r="AA3393" s="9">
        <v>215.05930017397156</v>
      </c>
      <c r="AB3393" s="9">
        <v>348.26488635157796</v>
      </c>
      <c r="AC3393" s="4"/>
    </row>
    <row r="3394" spans="1:29" hidden="1" x14ac:dyDescent="0.25">
      <c r="A3394" s="4" t="s">
        <v>4144</v>
      </c>
      <c r="B3394" s="4" t="s">
        <v>3936</v>
      </c>
      <c r="C3394" s="6" t="s">
        <v>3458</v>
      </c>
      <c r="D3394" s="4">
        <v>5</v>
      </c>
      <c r="E3394" s="4" t="s">
        <v>3955</v>
      </c>
      <c r="F3394" s="4">
        <v>0</v>
      </c>
      <c r="G3394" s="7">
        <v>0.44210149091277368</v>
      </c>
      <c r="H3394" s="8">
        <v>18.828287661222365</v>
      </c>
      <c r="I3394" s="7">
        <v>1.2025892928675304</v>
      </c>
      <c r="J3394" s="8">
        <v>10.184843841169494</v>
      </c>
      <c r="K3394" s="8">
        <v>18.537081190171381</v>
      </c>
      <c r="L3394" s="7">
        <v>1.7990206513067077</v>
      </c>
      <c r="M3394" s="8">
        <v>87.182113959858398</v>
      </c>
      <c r="N3394" s="8">
        <v>28.029321104493835</v>
      </c>
      <c r="O3394" s="9">
        <v>293.38064286480852</v>
      </c>
      <c r="P3394" s="9">
        <v>99.530329936811469</v>
      </c>
      <c r="Q3394" s="9">
        <v>398.29377311164109</v>
      </c>
      <c r="R3394" s="8">
        <v>76.999494526761353</v>
      </c>
      <c r="S3394" s="9">
        <v>678.220102575395</v>
      </c>
      <c r="T3394" s="9">
        <v>126.12196627266454</v>
      </c>
      <c r="U3394" s="9">
        <v>2850</v>
      </c>
      <c r="V3394" s="7">
        <v>9.3491217727576146</v>
      </c>
      <c r="W3394" s="8">
        <v>10.239371083415135</v>
      </c>
      <c r="X3394" s="4"/>
      <c r="Y3394" s="4"/>
      <c r="Z3394" s="4"/>
      <c r="AA3394" s="9">
        <v>541.90947048713042</v>
      </c>
      <c r="AB3394" s="9">
        <v>623.22373398086506</v>
      </c>
      <c r="AC3394" s="4"/>
    </row>
    <row r="3395" spans="1:29" hidden="1" x14ac:dyDescent="0.25">
      <c r="A3395" s="4" t="s">
        <v>4144</v>
      </c>
      <c r="B3395" s="4" t="s">
        <v>3936</v>
      </c>
      <c r="C3395" s="6" t="s">
        <v>3458</v>
      </c>
      <c r="D3395" s="4">
        <v>6</v>
      </c>
      <c r="E3395" s="4" t="s">
        <v>3955</v>
      </c>
      <c r="F3395" s="4">
        <v>0</v>
      </c>
      <c r="G3395" s="7">
        <v>0.18476534688576179</v>
      </c>
      <c r="H3395" s="7">
        <v>5.0862373115059176</v>
      </c>
      <c r="I3395" s="7">
        <v>0.45873518356812942</v>
      </c>
      <c r="J3395" s="7">
        <v>3.2327147419032523</v>
      </c>
      <c r="K3395" s="7">
        <v>7.219394295394582</v>
      </c>
      <c r="L3395" s="7">
        <v>0.68574523056128389</v>
      </c>
      <c r="M3395" s="8">
        <v>54.38574907321928</v>
      </c>
      <c r="N3395" s="8">
        <v>29.948113919908621</v>
      </c>
      <c r="O3395" s="9">
        <v>422.4281829901015</v>
      </c>
      <c r="P3395" s="9">
        <v>180.16469913618229</v>
      </c>
      <c r="Q3395" s="9">
        <v>934.35963601691856</v>
      </c>
      <c r="R3395" s="9">
        <v>231.08783135929608</v>
      </c>
      <c r="S3395" s="9">
        <v>2410</v>
      </c>
      <c r="T3395" s="9">
        <v>473.8287814012748</v>
      </c>
      <c r="U3395" s="9">
        <v>5360</v>
      </c>
      <c r="V3395" s="7">
        <v>4.9037684896681215</v>
      </c>
      <c r="W3395" s="8">
        <v>20.24857425087038</v>
      </c>
      <c r="X3395" s="4"/>
      <c r="Y3395" s="4"/>
      <c r="Z3395" s="4"/>
      <c r="AA3395" s="9">
        <v>349.0076253043182</v>
      </c>
      <c r="AB3395" s="9">
        <v>6430</v>
      </c>
      <c r="AC3395" s="4"/>
    </row>
    <row r="3396" spans="1:29" hidden="1" x14ac:dyDescent="0.25">
      <c r="A3396" s="4" t="s">
        <v>4144</v>
      </c>
      <c r="B3396" s="4" t="s">
        <v>3936</v>
      </c>
      <c r="C3396" s="6" t="s">
        <v>3458</v>
      </c>
      <c r="D3396" s="4">
        <v>7</v>
      </c>
      <c r="E3396" s="4" t="s">
        <v>3955</v>
      </c>
      <c r="F3396" s="4">
        <v>0</v>
      </c>
      <c r="G3396" s="7">
        <v>0.90734478028922194</v>
      </c>
      <c r="H3396" s="8">
        <v>11.46723932715668</v>
      </c>
      <c r="I3396" s="7">
        <v>0.66906131290294713</v>
      </c>
      <c r="J3396" s="7">
        <v>3.6010037784051501</v>
      </c>
      <c r="K3396" s="7">
        <v>5.2486427132344655</v>
      </c>
      <c r="L3396" s="7">
        <v>0.21466174377664929</v>
      </c>
      <c r="M3396" s="8">
        <v>37.460420143694776</v>
      </c>
      <c r="N3396" s="8">
        <v>16.757913541908334</v>
      </c>
      <c r="O3396" s="9">
        <v>227.01114728558784</v>
      </c>
      <c r="P3396" s="8">
        <v>91.260112713848812</v>
      </c>
      <c r="Q3396" s="9">
        <v>434.34068539446554</v>
      </c>
      <c r="R3396" s="9">
        <v>100.09624414285734</v>
      </c>
      <c r="S3396" s="9">
        <v>1009.6432662943478</v>
      </c>
      <c r="T3396" s="9">
        <v>186.57583748833895</v>
      </c>
      <c r="U3396" s="9">
        <v>2740</v>
      </c>
      <c r="V3396" s="7">
        <v>9.7311679488082685</v>
      </c>
      <c r="W3396" s="7">
        <v>7.069227605588627</v>
      </c>
      <c r="X3396" s="4"/>
      <c r="Y3396" s="4"/>
      <c r="Z3396" s="4"/>
      <c r="AA3396" s="9">
        <v>257.0006797405544</v>
      </c>
      <c r="AB3396" s="9">
        <v>1890</v>
      </c>
      <c r="AC3396" s="4"/>
    </row>
    <row r="3397" spans="1:29" hidden="1" x14ac:dyDescent="0.25">
      <c r="A3397" s="4" t="s">
        <v>4144</v>
      </c>
      <c r="B3397" s="4" t="s">
        <v>3936</v>
      </c>
      <c r="C3397" s="6" t="s">
        <v>3458</v>
      </c>
      <c r="D3397" s="4">
        <v>8</v>
      </c>
      <c r="E3397" s="4" t="s">
        <v>3955</v>
      </c>
      <c r="F3397" s="4">
        <v>0</v>
      </c>
      <c r="G3397" s="7">
        <v>0.63819553469923529</v>
      </c>
      <c r="H3397" s="7">
        <v>4.8088840683112064</v>
      </c>
      <c r="I3397" s="7">
        <v>0.50475405991573497</v>
      </c>
      <c r="J3397" s="7">
        <v>5.2564806225152303</v>
      </c>
      <c r="K3397" s="7">
        <v>8.1349177353124649</v>
      </c>
      <c r="L3397" s="7">
        <v>0.6851646214898468</v>
      </c>
      <c r="M3397" s="8">
        <v>47.309185755410212</v>
      </c>
      <c r="N3397" s="8">
        <v>27.66453140783107</v>
      </c>
      <c r="O3397" s="9">
        <v>420.60714813836233</v>
      </c>
      <c r="P3397" s="9">
        <v>157.94010599350474</v>
      </c>
      <c r="Q3397" s="9">
        <v>765.11313481021409</v>
      </c>
      <c r="R3397" s="9">
        <v>185.61585627218804</v>
      </c>
      <c r="S3397" s="9">
        <v>1880</v>
      </c>
      <c r="T3397" s="9">
        <v>335.57089073139127</v>
      </c>
      <c r="U3397" s="9">
        <v>4980</v>
      </c>
      <c r="V3397" s="7">
        <v>8.0421754021303897</v>
      </c>
      <c r="W3397" s="8">
        <v>20.198634357733269</v>
      </c>
      <c r="X3397" s="4"/>
      <c r="Y3397" s="4"/>
      <c r="Z3397" s="4"/>
      <c r="AA3397" s="9">
        <v>195.64489099675635</v>
      </c>
      <c r="AB3397" s="9">
        <v>7960</v>
      </c>
      <c r="AC3397" s="4"/>
    </row>
    <row r="3398" spans="1:29" hidden="1" x14ac:dyDescent="0.25">
      <c r="A3398" s="4" t="s">
        <v>4144</v>
      </c>
      <c r="B3398" s="4" t="s">
        <v>3936</v>
      </c>
      <c r="C3398" s="6" t="s">
        <v>3458</v>
      </c>
      <c r="D3398" s="4">
        <v>9</v>
      </c>
      <c r="E3398" s="4" t="s">
        <v>3955</v>
      </c>
      <c r="F3398" s="4">
        <v>0</v>
      </c>
      <c r="G3398" s="7" t="s">
        <v>3933</v>
      </c>
      <c r="H3398" s="7">
        <v>9.0096848981635169</v>
      </c>
      <c r="I3398" s="7">
        <v>9.1867580432625606E-2</v>
      </c>
      <c r="J3398" s="7">
        <v>1.4028289658036983</v>
      </c>
      <c r="K3398" s="7">
        <v>2.6314856910834785</v>
      </c>
      <c r="L3398" s="7">
        <v>0.23804730792994774</v>
      </c>
      <c r="M3398" s="8">
        <v>20.532522099644829</v>
      </c>
      <c r="N3398" s="7">
        <v>8.1050760806487059</v>
      </c>
      <c r="O3398" s="9">
        <v>108.0563038436635</v>
      </c>
      <c r="P3398" s="8">
        <v>41.769279305413306</v>
      </c>
      <c r="Q3398" s="9">
        <v>202.75430953220567</v>
      </c>
      <c r="R3398" s="8">
        <v>45.942020900660729</v>
      </c>
      <c r="S3398" s="9">
        <v>444.3788849556442</v>
      </c>
      <c r="T3398" s="8">
        <v>87.700046690095675</v>
      </c>
      <c r="U3398" s="9">
        <v>1300</v>
      </c>
      <c r="V3398" s="7">
        <v>6.1854233042540283</v>
      </c>
      <c r="W3398" s="7">
        <v>5.5754751111289176</v>
      </c>
      <c r="X3398" s="4"/>
      <c r="Y3398" s="4"/>
      <c r="Z3398" s="4"/>
      <c r="AA3398" s="9">
        <v>144.79930582441037</v>
      </c>
      <c r="AB3398" s="9">
        <v>611.77123526186017</v>
      </c>
      <c r="AC3398" s="4"/>
    </row>
    <row r="3399" spans="1:29" hidden="1" x14ac:dyDescent="0.25">
      <c r="A3399" s="4" t="s">
        <v>4144</v>
      </c>
      <c r="B3399" s="4" t="s">
        <v>3936</v>
      </c>
      <c r="C3399" s="6" t="s">
        <v>3458</v>
      </c>
      <c r="D3399" s="4">
        <v>10</v>
      </c>
      <c r="E3399" s="4" t="s">
        <v>3955</v>
      </c>
      <c r="F3399" s="4">
        <v>0</v>
      </c>
      <c r="G3399" s="7">
        <v>2.1444578532718035E-2</v>
      </c>
      <c r="H3399" s="7">
        <v>2.5110062956379027</v>
      </c>
      <c r="I3399" s="7">
        <v>5.2454924027211781E-2</v>
      </c>
      <c r="J3399" s="7">
        <v>0.79557045015207672</v>
      </c>
      <c r="K3399" s="7">
        <v>3.6857843486878172</v>
      </c>
      <c r="L3399" s="7">
        <v>0.25209836873684821</v>
      </c>
      <c r="M3399" s="8">
        <v>29.909931670549192</v>
      </c>
      <c r="N3399" s="8">
        <v>15.908257168968044</v>
      </c>
      <c r="O3399" s="9">
        <v>229.17067552736094</v>
      </c>
      <c r="P3399" s="8">
        <v>92.764802399177128</v>
      </c>
      <c r="Q3399" s="9">
        <v>448.12050544600982</v>
      </c>
      <c r="R3399" s="9">
        <v>100.8245977641444</v>
      </c>
      <c r="S3399" s="9">
        <v>935.33899760049701</v>
      </c>
      <c r="T3399" s="9">
        <v>179.74156505359579</v>
      </c>
      <c r="U3399" s="9">
        <v>2900</v>
      </c>
      <c r="V3399" s="7">
        <v>6.1439343688735457</v>
      </c>
      <c r="W3399" s="7">
        <v>5.5589339458328082</v>
      </c>
      <c r="X3399" s="4"/>
      <c r="Y3399" s="4"/>
      <c r="Z3399" s="4"/>
      <c r="AA3399" s="8">
        <v>94.982822799831865</v>
      </c>
      <c r="AB3399" s="9">
        <v>909.67472812587425</v>
      </c>
      <c r="AC3399" s="4"/>
    </row>
    <row r="3400" spans="1:29" hidden="1" x14ac:dyDescent="0.25">
      <c r="A3400" s="4" t="s">
        <v>4144</v>
      </c>
      <c r="B3400" s="4" t="s">
        <v>3936</v>
      </c>
      <c r="C3400" s="6" t="s">
        <v>3458</v>
      </c>
      <c r="D3400" s="4">
        <v>11</v>
      </c>
      <c r="E3400" s="4" t="s">
        <v>3955</v>
      </c>
      <c r="F3400" s="4">
        <v>0</v>
      </c>
      <c r="G3400" s="7" t="s">
        <v>3933</v>
      </c>
      <c r="H3400" s="7">
        <v>2.1531428280795879</v>
      </c>
      <c r="I3400" s="7">
        <v>0.11663783414743228</v>
      </c>
      <c r="J3400" s="7">
        <v>1.418780825267395</v>
      </c>
      <c r="K3400" s="7">
        <v>3.8241903684546732</v>
      </c>
      <c r="L3400" s="7">
        <v>0.24203130924416269</v>
      </c>
      <c r="M3400" s="8">
        <v>35.135687587293013</v>
      </c>
      <c r="N3400" s="8">
        <v>20.180668300944632</v>
      </c>
      <c r="O3400" s="9">
        <v>324.65687947517171</v>
      </c>
      <c r="P3400" s="9">
        <v>136.66894942148363</v>
      </c>
      <c r="Q3400" s="9">
        <v>714.87465838321043</v>
      </c>
      <c r="R3400" s="9">
        <v>182.38171677221374</v>
      </c>
      <c r="S3400" s="9">
        <v>1890</v>
      </c>
      <c r="T3400" s="9">
        <v>368.4034193950111</v>
      </c>
      <c r="U3400" s="9">
        <v>4259.5902167888353</v>
      </c>
      <c r="V3400" s="7">
        <v>6.6565086350313303</v>
      </c>
      <c r="W3400" s="8">
        <v>18.341432395748608</v>
      </c>
      <c r="X3400" s="4"/>
      <c r="Y3400" s="4"/>
      <c r="Z3400" s="4"/>
      <c r="AA3400" s="9">
        <v>209.04044168911264</v>
      </c>
      <c r="AB3400" s="9">
        <v>4369.7682451553264</v>
      </c>
      <c r="AC3400" s="4"/>
    </row>
    <row r="3401" spans="1:29" hidden="1" x14ac:dyDescent="0.25">
      <c r="A3401" s="4" t="s">
        <v>4144</v>
      </c>
      <c r="B3401" s="4" t="s">
        <v>3936</v>
      </c>
      <c r="C3401" s="6" t="s">
        <v>3458</v>
      </c>
      <c r="D3401" s="4">
        <v>12</v>
      </c>
      <c r="E3401" s="4" t="s">
        <v>3955</v>
      </c>
      <c r="F3401" s="4">
        <v>0</v>
      </c>
      <c r="G3401" s="7">
        <v>0.48986572830027031</v>
      </c>
      <c r="H3401" s="7">
        <v>6.6976611988965171</v>
      </c>
      <c r="I3401" s="7">
        <v>0.65007796621549274</v>
      </c>
      <c r="J3401" s="7">
        <v>3.4544828134944385</v>
      </c>
      <c r="K3401" s="7">
        <v>6.4408271445754099</v>
      </c>
      <c r="L3401" s="7">
        <v>0.58670189657435223</v>
      </c>
      <c r="M3401" s="8">
        <v>32.79948761823659</v>
      </c>
      <c r="N3401" s="8">
        <v>16.574169761300926</v>
      </c>
      <c r="O3401" s="9">
        <v>228.34873141117805</v>
      </c>
      <c r="P3401" s="8">
        <v>85.622270308021456</v>
      </c>
      <c r="Q3401" s="9">
        <v>424.14844602839599</v>
      </c>
      <c r="R3401" s="9">
        <v>114.61683141444411</v>
      </c>
      <c r="S3401" s="9">
        <v>1289.6283543744016</v>
      </c>
      <c r="T3401" s="9">
        <v>245.89653229003605</v>
      </c>
      <c r="U3401" s="9">
        <v>2759.5389776956845</v>
      </c>
      <c r="V3401" s="7">
        <v>6.6720699610259544</v>
      </c>
      <c r="W3401" s="8">
        <v>16.514062344746911</v>
      </c>
      <c r="X3401" s="4"/>
      <c r="Y3401" s="4"/>
      <c r="Z3401" s="4"/>
      <c r="AA3401" s="9">
        <v>159.74538435124813</v>
      </c>
      <c r="AB3401" s="9">
        <v>5739.8861269317094</v>
      </c>
      <c r="AC3401" s="4"/>
    </row>
    <row r="3402" spans="1:29" hidden="1" x14ac:dyDescent="0.25">
      <c r="A3402" s="4" t="s">
        <v>4144</v>
      </c>
      <c r="B3402" s="4" t="s">
        <v>3936</v>
      </c>
      <c r="C3402" s="6" t="s">
        <v>3459</v>
      </c>
      <c r="D3402" s="4">
        <v>1</v>
      </c>
      <c r="E3402" s="4" t="s">
        <v>3955</v>
      </c>
      <c r="F3402" s="4">
        <v>0</v>
      </c>
      <c r="G3402" s="7">
        <v>0.11074608320248699</v>
      </c>
      <c r="H3402" s="8">
        <v>10.930061807948251</v>
      </c>
      <c r="I3402" s="7">
        <v>0.11453518344085874</v>
      </c>
      <c r="J3402" s="7">
        <v>1.205067248711684</v>
      </c>
      <c r="K3402" s="7">
        <v>2.0190268778094618</v>
      </c>
      <c r="L3402" s="7">
        <v>0.31534181561349689</v>
      </c>
      <c r="M3402" s="8">
        <v>21.737043490109603</v>
      </c>
      <c r="N3402" s="7">
        <v>8.4277737197396494</v>
      </c>
      <c r="O3402" s="9">
        <v>109.47462695079456</v>
      </c>
      <c r="P3402" s="8">
        <v>44.241888183595591</v>
      </c>
      <c r="Q3402" s="9">
        <v>200.40227531003558</v>
      </c>
      <c r="R3402" s="8">
        <v>45.427452417589357</v>
      </c>
      <c r="S3402" s="9">
        <v>437.98998468292314</v>
      </c>
      <c r="T3402" s="8">
        <v>86.482683738151138</v>
      </c>
      <c r="U3402" s="9">
        <v>1260</v>
      </c>
      <c r="V3402" s="7">
        <v>8.0801020359339919</v>
      </c>
      <c r="W3402" s="7">
        <v>4.5459551605088659</v>
      </c>
      <c r="X3402" s="4"/>
      <c r="Y3402" s="4"/>
      <c r="Z3402" s="4"/>
      <c r="AA3402" s="9">
        <v>151.48549617721181</v>
      </c>
      <c r="AB3402" s="9">
        <v>429.07267123031295</v>
      </c>
      <c r="AC3402" s="4"/>
    </row>
    <row r="3403" spans="1:29" hidden="1" x14ac:dyDescent="0.25">
      <c r="A3403" s="4" t="s">
        <v>4144</v>
      </c>
      <c r="B3403" s="4" t="s">
        <v>3936</v>
      </c>
      <c r="C3403" s="6" t="s">
        <v>3459</v>
      </c>
      <c r="D3403" s="4">
        <v>2</v>
      </c>
      <c r="E3403" s="4" t="s">
        <v>3955</v>
      </c>
      <c r="F3403" s="4">
        <v>0</v>
      </c>
      <c r="G3403" s="7">
        <v>2.2608123880615744E-2</v>
      </c>
      <c r="H3403" s="7">
        <v>1.9285642854875695</v>
      </c>
      <c r="I3403" s="7">
        <v>5.5989934608947772E-2</v>
      </c>
      <c r="J3403" s="7">
        <v>0.27906453653914687</v>
      </c>
      <c r="K3403" s="7">
        <v>2.6656326834113599</v>
      </c>
      <c r="L3403" s="7">
        <v>3.0714642902675837E-2</v>
      </c>
      <c r="M3403" s="8">
        <v>17.80287202463504</v>
      </c>
      <c r="N3403" s="8">
        <v>10.670280909795558</v>
      </c>
      <c r="O3403" s="9">
        <v>160.34458579711978</v>
      </c>
      <c r="P3403" s="8">
        <v>73.300288982837586</v>
      </c>
      <c r="Q3403" s="9">
        <v>384.23447250260136</v>
      </c>
      <c r="R3403" s="9">
        <v>102.91120204076449</v>
      </c>
      <c r="S3403" s="9">
        <v>1070</v>
      </c>
      <c r="T3403" s="9">
        <v>221.79184897118338</v>
      </c>
      <c r="U3403" s="9">
        <v>2230</v>
      </c>
      <c r="V3403" s="7">
        <v>2.0243537700942085</v>
      </c>
      <c r="W3403" s="7">
        <v>7.9786822688171766</v>
      </c>
      <c r="X3403" s="4"/>
      <c r="Y3403" s="4"/>
      <c r="Z3403" s="4"/>
      <c r="AA3403" s="9">
        <v>139.54869168059722</v>
      </c>
      <c r="AB3403" s="9">
        <v>3570</v>
      </c>
      <c r="AC3403" s="4"/>
    </row>
    <row r="3404" spans="1:29" hidden="1" x14ac:dyDescent="0.25">
      <c r="A3404" s="4" t="s">
        <v>4144</v>
      </c>
      <c r="B3404" s="4" t="s">
        <v>3936</v>
      </c>
      <c r="C3404" s="6" t="s">
        <v>3459</v>
      </c>
      <c r="D3404" s="4">
        <v>3</v>
      </c>
      <c r="E3404" s="4" t="s">
        <v>3955</v>
      </c>
      <c r="F3404" s="4">
        <v>0</v>
      </c>
      <c r="G3404" s="7">
        <v>0.11526283116713035</v>
      </c>
      <c r="H3404" s="7">
        <v>1.44043201012708</v>
      </c>
      <c r="I3404" s="7">
        <v>5.1884966635822503E-2</v>
      </c>
      <c r="J3404" s="7">
        <v>0.51255245402939609</v>
      </c>
      <c r="K3404" s="7">
        <v>2.3611937416801001</v>
      </c>
      <c r="L3404" s="7">
        <v>0.16850110018795617</v>
      </c>
      <c r="M3404" s="8">
        <v>21.311951256146742</v>
      </c>
      <c r="N3404" s="8">
        <v>14.356265986687424</v>
      </c>
      <c r="O3404" s="9">
        <v>229.08321308423268</v>
      </c>
      <c r="P3404" s="9">
        <v>101.93385627194176</v>
      </c>
      <c r="Q3404" s="9">
        <v>561.88091243805184</v>
      </c>
      <c r="R3404" s="9">
        <v>149.8965578951277</v>
      </c>
      <c r="S3404" s="9">
        <v>1690</v>
      </c>
      <c r="T3404" s="9">
        <v>336.93160167031601</v>
      </c>
      <c r="U3404" s="9">
        <v>3220</v>
      </c>
      <c r="V3404" s="7">
        <v>1.2707775913506605</v>
      </c>
      <c r="W3404" s="8">
        <v>10.004655596445664</v>
      </c>
      <c r="X3404" s="4"/>
      <c r="Y3404" s="4"/>
      <c r="Z3404" s="4"/>
      <c r="AA3404" s="9">
        <v>102.78041410785364</v>
      </c>
      <c r="AB3404" s="9">
        <v>4570</v>
      </c>
      <c r="AC3404" s="4"/>
    </row>
    <row r="3405" spans="1:29" hidden="1" x14ac:dyDescent="0.25">
      <c r="A3405" s="4" t="s">
        <v>4144</v>
      </c>
      <c r="B3405" s="4" t="s">
        <v>3936</v>
      </c>
      <c r="C3405" s="6" t="s">
        <v>3459</v>
      </c>
      <c r="D3405" s="4">
        <v>4</v>
      </c>
      <c r="E3405" s="4" t="s">
        <v>3955</v>
      </c>
      <c r="F3405" s="4">
        <v>0</v>
      </c>
      <c r="G3405" s="7">
        <v>1.1163153429649306E-2</v>
      </c>
      <c r="H3405" s="7">
        <v>1.708228693077843</v>
      </c>
      <c r="I3405" s="7">
        <v>3.1738337544694649E-2</v>
      </c>
      <c r="J3405" s="7">
        <v>0.48717610245432513</v>
      </c>
      <c r="K3405" s="7">
        <v>2.0518619797002371</v>
      </c>
      <c r="L3405" s="7">
        <v>8.1168069647396424E-2</v>
      </c>
      <c r="M3405" s="8">
        <v>20.113152133703988</v>
      </c>
      <c r="N3405" s="8">
        <v>12.75806851871063</v>
      </c>
      <c r="O3405" s="9">
        <v>195.5946834930005</v>
      </c>
      <c r="P3405" s="8">
        <v>85.679328730076875</v>
      </c>
      <c r="Q3405" s="9">
        <v>451.99712655168321</v>
      </c>
      <c r="R3405" s="9">
        <v>120.23723003697705</v>
      </c>
      <c r="S3405" s="9">
        <v>1260</v>
      </c>
      <c r="T3405" s="9">
        <v>263.61064882829339</v>
      </c>
      <c r="U3405" s="9">
        <v>2660</v>
      </c>
      <c r="V3405" s="7">
        <v>2.8983543313781372</v>
      </c>
      <c r="W3405" s="7">
        <v>6.8008388122542716</v>
      </c>
      <c r="X3405" s="4"/>
      <c r="Y3405" s="4"/>
      <c r="Z3405" s="4"/>
      <c r="AA3405" s="9">
        <v>134.61855838465587</v>
      </c>
      <c r="AB3405" s="9">
        <v>3949.6759435566705</v>
      </c>
      <c r="AC3405" s="4"/>
    </row>
    <row r="3406" spans="1:29" hidden="1" x14ac:dyDescent="0.25">
      <c r="A3406" s="4" t="s">
        <v>4144</v>
      </c>
      <c r="B3406" s="4" t="s">
        <v>3936</v>
      </c>
      <c r="C3406" s="6" t="s">
        <v>3459</v>
      </c>
      <c r="D3406" s="4">
        <v>5</v>
      </c>
      <c r="E3406" s="4" t="s">
        <v>3955</v>
      </c>
      <c r="F3406" s="4">
        <v>0</v>
      </c>
      <c r="G3406" s="7">
        <v>0.28418436580386586</v>
      </c>
      <c r="H3406" s="7">
        <v>6.7563641256282052</v>
      </c>
      <c r="I3406" s="7">
        <v>0.19276847933208111</v>
      </c>
      <c r="J3406" s="7">
        <v>1.6820616574315317</v>
      </c>
      <c r="K3406" s="7">
        <v>4.1043759837824778</v>
      </c>
      <c r="L3406" s="7">
        <v>0.53716675595723185</v>
      </c>
      <c r="M3406" s="8">
        <v>34.026959831405932</v>
      </c>
      <c r="N3406" s="8">
        <v>16.760781984104561</v>
      </c>
      <c r="O3406" s="9">
        <v>249.2065170765855</v>
      </c>
      <c r="P3406" s="9">
        <v>102.27437774584556</v>
      </c>
      <c r="Q3406" s="9">
        <v>529.69599139626689</v>
      </c>
      <c r="R3406" s="9">
        <v>135.07149240201596</v>
      </c>
      <c r="S3406" s="9">
        <v>1430</v>
      </c>
      <c r="T3406" s="9">
        <v>282.75141362139556</v>
      </c>
      <c r="U3406" s="9">
        <v>3190</v>
      </c>
      <c r="V3406" s="7">
        <v>7.0514242367948148</v>
      </c>
      <c r="W3406" s="7">
        <v>6.805817144996543</v>
      </c>
      <c r="X3406" s="4"/>
      <c r="Y3406" s="4"/>
      <c r="Z3406" s="4"/>
      <c r="AA3406" s="9">
        <v>183.38169470702081</v>
      </c>
      <c r="AB3406" s="9">
        <v>5350.3494519759797</v>
      </c>
      <c r="AC3406" s="4"/>
    </row>
    <row r="3407" spans="1:29" hidden="1" x14ac:dyDescent="0.25">
      <c r="A3407" s="4" t="s">
        <v>4144</v>
      </c>
      <c r="B3407" s="4" t="s">
        <v>3936</v>
      </c>
      <c r="C3407" s="6" t="s">
        <v>3459</v>
      </c>
      <c r="D3407" s="4">
        <v>6</v>
      </c>
      <c r="E3407" s="4" t="s">
        <v>3955</v>
      </c>
      <c r="F3407" s="4">
        <v>0</v>
      </c>
      <c r="G3407" s="7">
        <v>0.10969724212362021</v>
      </c>
      <c r="H3407" s="7">
        <v>2.2668331939974693</v>
      </c>
      <c r="I3407" s="7">
        <v>0.10230221087770518</v>
      </c>
      <c r="J3407" s="7">
        <v>0.7544271221258062</v>
      </c>
      <c r="K3407" s="7">
        <v>3.6927532750045957</v>
      </c>
      <c r="L3407" s="7">
        <v>0.14647477725718999</v>
      </c>
      <c r="M3407" s="8">
        <v>26.546200812476695</v>
      </c>
      <c r="N3407" s="8">
        <v>15.331926818693812</v>
      </c>
      <c r="O3407" s="9">
        <v>228.85573004610188</v>
      </c>
      <c r="P3407" s="8">
        <v>98.512718821336279</v>
      </c>
      <c r="Q3407" s="9">
        <v>503.89084623241797</v>
      </c>
      <c r="R3407" s="9">
        <v>131.24569985401016</v>
      </c>
      <c r="S3407" s="9">
        <v>1410</v>
      </c>
      <c r="T3407" s="9">
        <v>288.50457071111231</v>
      </c>
      <c r="U3407" s="9">
        <v>3030</v>
      </c>
      <c r="V3407" s="7">
        <v>3.6711900640348691</v>
      </c>
      <c r="W3407" s="8">
        <v>10.872480675074106</v>
      </c>
      <c r="X3407" s="4"/>
      <c r="Y3407" s="4"/>
      <c r="Z3407" s="4"/>
      <c r="AA3407" s="9">
        <v>189.46868832461865</v>
      </c>
      <c r="AB3407" s="9">
        <v>4540</v>
      </c>
      <c r="AC3407" s="4"/>
    </row>
    <row r="3408" spans="1:29" hidden="1" x14ac:dyDescent="0.25">
      <c r="A3408" s="4" t="s">
        <v>4144</v>
      </c>
      <c r="B3408" s="4" t="s">
        <v>3936</v>
      </c>
      <c r="C3408" s="6" t="s">
        <v>3459</v>
      </c>
      <c r="D3408" s="4">
        <v>7</v>
      </c>
      <c r="E3408" s="4" t="s">
        <v>3955</v>
      </c>
      <c r="F3408" s="4">
        <v>0</v>
      </c>
      <c r="G3408" s="7">
        <v>5.5727010485107795E-2</v>
      </c>
      <c r="H3408" s="7">
        <v>1.8774907140222188</v>
      </c>
      <c r="I3408" s="7">
        <v>6.3029303505328843E-2</v>
      </c>
      <c r="J3408" s="7">
        <v>0.74520520260522294</v>
      </c>
      <c r="K3408" s="7">
        <v>3.5897876059556024</v>
      </c>
      <c r="L3408" s="7">
        <v>9.7774968317051528E-2</v>
      </c>
      <c r="M3408" s="8">
        <v>39.327732586994003</v>
      </c>
      <c r="N3408" s="8">
        <v>22.8393615733277</v>
      </c>
      <c r="O3408" s="9">
        <v>345.68752218269549</v>
      </c>
      <c r="P3408" s="9">
        <v>143.3412399466817</v>
      </c>
      <c r="Q3408" s="9">
        <v>686.88668848371083</v>
      </c>
      <c r="R3408" s="9">
        <v>160.47413230392107</v>
      </c>
      <c r="S3408" s="9">
        <v>1580</v>
      </c>
      <c r="T3408" s="9">
        <v>293.11977763610781</v>
      </c>
      <c r="U3408" s="9">
        <v>4540</v>
      </c>
      <c r="V3408" s="7">
        <v>2.68031472740009</v>
      </c>
      <c r="W3408" s="8">
        <v>12.261639843057296</v>
      </c>
      <c r="X3408" s="4"/>
      <c r="Y3408" s="4"/>
      <c r="Z3408" s="4"/>
      <c r="AA3408" s="9">
        <v>166.77268596816282</v>
      </c>
      <c r="AB3408" s="9">
        <v>4830</v>
      </c>
      <c r="AC3408" s="4"/>
    </row>
    <row r="3409" spans="1:29" hidden="1" x14ac:dyDescent="0.25">
      <c r="A3409" s="4" t="s">
        <v>4144</v>
      </c>
      <c r="B3409" s="4" t="s">
        <v>3936</v>
      </c>
      <c r="C3409" s="6" t="s">
        <v>3459</v>
      </c>
      <c r="D3409" s="4">
        <v>8</v>
      </c>
      <c r="E3409" s="4" t="s">
        <v>3955</v>
      </c>
      <c r="F3409" s="4">
        <v>0</v>
      </c>
      <c r="G3409" s="7">
        <v>0.11976306567158468</v>
      </c>
      <c r="H3409" s="7">
        <v>1.9398919442174638</v>
      </c>
      <c r="I3409" s="7">
        <v>6.9522198891961984E-2</v>
      </c>
      <c r="J3409" s="7">
        <v>1.0723805257561076</v>
      </c>
      <c r="K3409" s="7">
        <v>2.1519726108701289</v>
      </c>
      <c r="L3409" s="7">
        <v>0.22207464013934813</v>
      </c>
      <c r="M3409" s="8">
        <v>25.714755912437038</v>
      </c>
      <c r="N3409" s="8">
        <v>13.679339964886669</v>
      </c>
      <c r="O3409" s="9">
        <v>204.82762605696769</v>
      </c>
      <c r="P3409" s="8">
        <v>92.22116346989857</v>
      </c>
      <c r="Q3409" s="9">
        <v>497.03193169023837</v>
      </c>
      <c r="R3409" s="9">
        <v>130.22662664808158</v>
      </c>
      <c r="S3409" s="9">
        <v>1390</v>
      </c>
      <c r="T3409" s="9">
        <v>293.09203899125168</v>
      </c>
      <c r="U3409" s="9">
        <v>2850</v>
      </c>
      <c r="V3409" s="7">
        <v>0.93966106048610121</v>
      </c>
      <c r="W3409" s="7">
        <v>9.021956993417211</v>
      </c>
      <c r="X3409" s="4"/>
      <c r="Y3409" s="4"/>
      <c r="Z3409" s="4"/>
      <c r="AA3409" s="9">
        <v>171.94384868693081</v>
      </c>
      <c r="AB3409" s="9">
        <v>4320</v>
      </c>
      <c r="AC3409" s="4"/>
    </row>
    <row r="3410" spans="1:29" hidden="1" x14ac:dyDescent="0.25">
      <c r="A3410" s="4" t="s">
        <v>4144</v>
      </c>
      <c r="B3410" s="4" t="s">
        <v>3936</v>
      </c>
      <c r="C3410" s="6" t="s">
        <v>3459</v>
      </c>
      <c r="D3410" s="4">
        <v>9</v>
      </c>
      <c r="E3410" s="4" t="s">
        <v>3955</v>
      </c>
      <c r="F3410" s="4">
        <v>0</v>
      </c>
      <c r="G3410" s="7">
        <v>3.3349751860783539E-2</v>
      </c>
      <c r="H3410" s="7">
        <v>4.2627006931866678</v>
      </c>
      <c r="I3410" s="7">
        <v>2.2527155316706956E-2</v>
      </c>
      <c r="J3410" s="7">
        <v>0.75287584942567198</v>
      </c>
      <c r="K3410" s="7">
        <v>2.6797816830343999</v>
      </c>
      <c r="L3410" s="7">
        <v>6.4736678018215144E-2</v>
      </c>
      <c r="M3410" s="8">
        <v>18.609162529559185</v>
      </c>
      <c r="N3410" s="8">
        <v>10.088872695740953</v>
      </c>
      <c r="O3410" s="9">
        <v>140.76426792183918</v>
      </c>
      <c r="P3410" s="8">
        <v>61.499671386750578</v>
      </c>
      <c r="Q3410" s="9">
        <v>309.17125840909461</v>
      </c>
      <c r="R3410" s="8">
        <v>76.6822425001059</v>
      </c>
      <c r="S3410" s="9">
        <v>794.75568442696317</v>
      </c>
      <c r="T3410" s="9">
        <v>157.3576281298775</v>
      </c>
      <c r="U3410" s="9">
        <v>1880</v>
      </c>
      <c r="V3410" s="7">
        <v>5.3782418614784717</v>
      </c>
      <c r="W3410" s="7">
        <v>7.3350185068088845</v>
      </c>
      <c r="X3410" s="4"/>
      <c r="Y3410" s="4"/>
      <c r="Z3410" s="4"/>
      <c r="AA3410" s="9">
        <v>142.66312777927101</v>
      </c>
      <c r="AB3410" s="9">
        <v>1570</v>
      </c>
      <c r="AC3410" s="4"/>
    </row>
    <row r="3411" spans="1:29" hidden="1" x14ac:dyDescent="0.25">
      <c r="A3411" s="4" t="s">
        <v>4144</v>
      </c>
      <c r="B3411" s="4" t="s">
        <v>3936</v>
      </c>
      <c r="C3411" s="6" t="s">
        <v>3459</v>
      </c>
      <c r="D3411" s="4">
        <v>10</v>
      </c>
      <c r="E3411" s="4" t="s">
        <v>3955</v>
      </c>
      <c r="F3411" s="4">
        <v>0</v>
      </c>
      <c r="G3411" s="7">
        <v>0.21271928036889004</v>
      </c>
      <c r="H3411" s="7">
        <v>4.5878110757592925</v>
      </c>
      <c r="I3411" s="7">
        <v>7.2514380045051674E-2</v>
      </c>
      <c r="J3411" s="7">
        <v>1.9725382106418508</v>
      </c>
      <c r="K3411" s="7">
        <v>4.1947249658172217</v>
      </c>
      <c r="L3411" s="7">
        <v>0.11976403050626819</v>
      </c>
      <c r="M3411" s="8">
        <v>32.173009198713075</v>
      </c>
      <c r="N3411" s="8">
        <v>16.076766684582015</v>
      </c>
      <c r="O3411" s="9">
        <v>220.34834803189983</v>
      </c>
      <c r="P3411" s="8">
        <v>91.7739178043539</v>
      </c>
      <c r="Q3411" s="9">
        <v>451.77014832491642</v>
      </c>
      <c r="R3411" s="9">
        <v>107.76204322167597</v>
      </c>
      <c r="S3411" s="9">
        <v>1050</v>
      </c>
      <c r="T3411" s="9">
        <v>208.04589314163306</v>
      </c>
      <c r="U3411" s="9">
        <v>2780</v>
      </c>
      <c r="V3411" s="7">
        <v>2.3478950372363689</v>
      </c>
      <c r="W3411" s="7">
        <v>8.4181543744130618</v>
      </c>
      <c r="X3411" s="4"/>
      <c r="Y3411" s="4"/>
      <c r="Z3411" s="4"/>
      <c r="AA3411" s="9">
        <v>223.33703415310859</v>
      </c>
      <c r="AB3411" s="9">
        <v>1949.6505281948637</v>
      </c>
      <c r="AC3411" s="4"/>
    </row>
    <row r="3412" spans="1:29" hidden="1" x14ac:dyDescent="0.25">
      <c r="A3412" s="4" t="s">
        <v>4144</v>
      </c>
      <c r="B3412" s="4" t="s">
        <v>3936</v>
      </c>
      <c r="C3412" s="6" t="s">
        <v>3459</v>
      </c>
      <c r="D3412" s="4">
        <v>11</v>
      </c>
      <c r="E3412" s="4" t="s">
        <v>3955</v>
      </c>
      <c r="F3412" s="4">
        <v>0</v>
      </c>
      <c r="G3412" s="7">
        <v>2.2566896021458744E-2</v>
      </c>
      <c r="H3412" s="7">
        <v>9.3431125730451505</v>
      </c>
      <c r="I3412" s="7">
        <v>0.14712219810298097</v>
      </c>
      <c r="J3412" s="7">
        <v>2.4648295934873272</v>
      </c>
      <c r="K3412" s="7">
        <v>4.7038586635908324</v>
      </c>
      <c r="L3412" s="7">
        <v>0.38901505166902856</v>
      </c>
      <c r="M3412" s="8">
        <v>35.554454040102286</v>
      </c>
      <c r="N3412" s="8">
        <v>15.434145806645352</v>
      </c>
      <c r="O3412" s="9">
        <v>217.95326682570288</v>
      </c>
      <c r="P3412" s="8">
        <v>90.078842491031594</v>
      </c>
      <c r="Q3412" s="9">
        <v>438.38744530302347</v>
      </c>
      <c r="R3412" s="9">
        <v>106.96403897929225</v>
      </c>
      <c r="S3412" s="9">
        <v>1070</v>
      </c>
      <c r="T3412" s="9">
        <v>209.65716956035217</v>
      </c>
      <c r="U3412" s="9">
        <v>2690</v>
      </c>
      <c r="V3412" s="7">
        <v>4.1584606965629236</v>
      </c>
      <c r="W3412" s="7">
        <v>7.7023404288426871</v>
      </c>
      <c r="X3412" s="4"/>
      <c r="Y3412" s="4"/>
      <c r="Z3412" s="4"/>
      <c r="AA3412" s="9">
        <v>275.88981123401425</v>
      </c>
      <c r="AB3412" s="9">
        <v>2570</v>
      </c>
      <c r="AC3412" s="4"/>
    </row>
    <row r="3413" spans="1:29" hidden="1" x14ac:dyDescent="0.25">
      <c r="A3413" s="4" t="s">
        <v>4144</v>
      </c>
      <c r="B3413" s="4" t="s">
        <v>3936</v>
      </c>
      <c r="C3413" s="6" t="s">
        <v>3459</v>
      </c>
      <c r="D3413" s="4">
        <v>12</v>
      </c>
      <c r="E3413" s="4" t="s">
        <v>3955</v>
      </c>
      <c r="F3413" s="4">
        <v>0</v>
      </c>
      <c r="G3413" s="7">
        <v>0.28153885384899591</v>
      </c>
      <c r="H3413" s="8">
        <v>11.315400684290218</v>
      </c>
      <c r="I3413" s="7">
        <v>8.9902617350139644E-2</v>
      </c>
      <c r="J3413" s="7">
        <v>1.2003312779374664</v>
      </c>
      <c r="K3413" s="7">
        <v>3.3938457968533626</v>
      </c>
      <c r="L3413" s="7">
        <v>0.42500232315264885</v>
      </c>
      <c r="M3413" s="8">
        <v>20.54453982035584</v>
      </c>
      <c r="N3413" s="7">
        <v>8.1518601041799883</v>
      </c>
      <c r="O3413" s="9">
        <v>109.12801990037198</v>
      </c>
      <c r="P3413" s="8">
        <v>44.350058518784216</v>
      </c>
      <c r="Q3413" s="9">
        <v>216.45646203113805</v>
      </c>
      <c r="R3413" s="8">
        <v>50.348537595028276</v>
      </c>
      <c r="S3413" s="9">
        <v>506.79187464608145</v>
      </c>
      <c r="T3413" s="9">
        <v>102.04446137351549</v>
      </c>
      <c r="U3413" s="9">
        <v>1369.9760024901684</v>
      </c>
      <c r="V3413" s="7">
        <v>9.186114678879898</v>
      </c>
      <c r="W3413" s="7">
        <v>7.1062604923267623</v>
      </c>
      <c r="X3413" s="4"/>
      <c r="Y3413" s="4"/>
      <c r="Z3413" s="4"/>
      <c r="AA3413" s="9">
        <v>186.49968725100413</v>
      </c>
      <c r="AB3413" s="9">
        <v>1300</v>
      </c>
      <c r="AC3413" s="4"/>
    </row>
    <row r="3414" spans="1:29" hidden="1" x14ac:dyDescent="0.25">
      <c r="A3414" s="4" t="s">
        <v>4144</v>
      </c>
      <c r="B3414" s="4" t="s">
        <v>3936</v>
      </c>
      <c r="C3414" s="6" t="s">
        <v>3460</v>
      </c>
      <c r="D3414" s="4">
        <v>1</v>
      </c>
      <c r="E3414" s="6" t="s">
        <v>3973</v>
      </c>
      <c r="F3414" s="4">
        <v>0</v>
      </c>
      <c r="G3414" s="7">
        <v>0.64891030678545836</v>
      </c>
      <c r="H3414" s="8">
        <v>11.362600027917352</v>
      </c>
      <c r="I3414" s="7">
        <v>0.87651901954818379</v>
      </c>
      <c r="J3414" s="7">
        <v>6.5497820873625354</v>
      </c>
      <c r="K3414" s="7">
        <v>6.9855922791407368</v>
      </c>
      <c r="L3414" s="7">
        <v>0.49936887815942704</v>
      </c>
      <c r="M3414" s="8">
        <v>37.112372271184441</v>
      </c>
      <c r="N3414" s="8">
        <v>17.40102863152152</v>
      </c>
      <c r="O3414" s="9">
        <v>253.40160589580134</v>
      </c>
      <c r="P3414" s="9">
        <v>100.42618253572594</v>
      </c>
      <c r="Q3414" s="9">
        <v>520.67896784888421</v>
      </c>
      <c r="R3414" s="9">
        <v>132.49678274229669</v>
      </c>
      <c r="S3414" s="9">
        <v>1370</v>
      </c>
      <c r="T3414" s="9">
        <v>279.90704704679791</v>
      </c>
      <c r="U3414" s="9">
        <v>3130</v>
      </c>
      <c r="V3414" s="7">
        <v>6.657331179921341</v>
      </c>
      <c r="W3414" s="8">
        <v>31.295402009365059</v>
      </c>
      <c r="X3414" s="4"/>
      <c r="Y3414" s="4"/>
      <c r="Z3414" s="4"/>
      <c r="AA3414" s="9">
        <v>450.33841145418921</v>
      </c>
      <c r="AB3414" s="9">
        <v>4809.8139939488938</v>
      </c>
      <c r="AC3414" s="4"/>
    </row>
    <row r="3415" spans="1:29" hidden="1" x14ac:dyDescent="0.25">
      <c r="A3415" s="4" t="s">
        <v>4144</v>
      </c>
      <c r="B3415" s="4" t="s">
        <v>3936</v>
      </c>
      <c r="C3415" s="6" t="s">
        <v>3460</v>
      </c>
      <c r="D3415" s="4">
        <v>2</v>
      </c>
      <c r="E3415" s="6" t="s">
        <v>3973</v>
      </c>
      <c r="F3415" s="4">
        <v>0</v>
      </c>
      <c r="G3415" s="7">
        <v>0.59155444868134366</v>
      </c>
      <c r="H3415" s="7">
        <v>8.7176319328672456</v>
      </c>
      <c r="I3415" s="7">
        <v>1.0577613087403732</v>
      </c>
      <c r="J3415" s="7">
        <v>6.9994129142491692</v>
      </c>
      <c r="K3415" s="8">
        <v>10.520224239840807</v>
      </c>
      <c r="L3415" s="7">
        <v>0.62888659907820155</v>
      </c>
      <c r="M3415" s="8">
        <v>49.063330218034736</v>
      </c>
      <c r="N3415" s="8">
        <v>24.55448977588506</v>
      </c>
      <c r="O3415" s="9">
        <v>336.23479043808953</v>
      </c>
      <c r="P3415" s="9">
        <v>135.17834767697335</v>
      </c>
      <c r="Q3415" s="9">
        <v>652.0477219828897</v>
      </c>
      <c r="R3415" s="9">
        <v>156.94620462602646</v>
      </c>
      <c r="S3415" s="9">
        <v>1550.2471308382737</v>
      </c>
      <c r="T3415" s="9">
        <v>302.21530148339906</v>
      </c>
      <c r="U3415" s="9">
        <v>3990</v>
      </c>
      <c r="V3415" s="7">
        <v>9.1377413819815008</v>
      </c>
      <c r="W3415" s="8">
        <v>31.262784989477943</v>
      </c>
      <c r="X3415" s="4"/>
      <c r="Y3415" s="4"/>
      <c r="Z3415" s="4"/>
      <c r="AA3415" s="9">
        <v>607.95815176982831</v>
      </c>
      <c r="AB3415" s="9">
        <v>5190</v>
      </c>
      <c r="AC3415" s="4"/>
    </row>
    <row r="3416" spans="1:29" hidden="1" x14ac:dyDescent="0.25">
      <c r="A3416" s="4" t="s">
        <v>4144</v>
      </c>
      <c r="B3416" s="4" t="s">
        <v>3936</v>
      </c>
      <c r="C3416" s="6" t="s">
        <v>3460</v>
      </c>
      <c r="D3416" s="4">
        <v>3</v>
      </c>
      <c r="E3416" s="6" t="s">
        <v>3973</v>
      </c>
      <c r="F3416" s="4">
        <v>0</v>
      </c>
      <c r="G3416" s="7">
        <v>0.44766900338146753</v>
      </c>
      <c r="H3416" s="8">
        <v>13.97787709245824</v>
      </c>
      <c r="I3416" s="7">
        <v>0.74682028101170517</v>
      </c>
      <c r="J3416" s="7">
        <v>4.4228009007141988</v>
      </c>
      <c r="K3416" s="7">
        <v>8.2195649825408701</v>
      </c>
      <c r="L3416" s="7">
        <v>0.57244613463901306</v>
      </c>
      <c r="M3416" s="8">
        <v>45.310520338292051</v>
      </c>
      <c r="N3416" s="8">
        <v>24.641044548959982</v>
      </c>
      <c r="O3416" s="9">
        <v>336.586146360481</v>
      </c>
      <c r="P3416" s="9">
        <v>138.60490104451966</v>
      </c>
      <c r="Q3416" s="9">
        <v>701.87694643434236</v>
      </c>
      <c r="R3416" s="9">
        <v>177.56290804096884</v>
      </c>
      <c r="S3416" s="9">
        <v>1780</v>
      </c>
      <c r="T3416" s="9">
        <v>360.30591135421315</v>
      </c>
      <c r="U3416" s="9">
        <v>4310</v>
      </c>
      <c r="V3416" s="7">
        <v>6.6997418069801906</v>
      </c>
      <c r="W3416" s="8">
        <v>32.410131520042455</v>
      </c>
      <c r="X3416" s="4"/>
      <c r="Y3416" s="4"/>
      <c r="Z3416" s="4"/>
      <c r="AA3416" s="9">
        <v>225.9633571668663</v>
      </c>
      <c r="AB3416" s="9">
        <v>5900</v>
      </c>
      <c r="AC3416" s="4"/>
    </row>
    <row r="3417" spans="1:29" hidden="1" x14ac:dyDescent="0.25">
      <c r="A3417" s="4" t="s">
        <v>4144</v>
      </c>
      <c r="B3417" s="4" t="s">
        <v>3936</v>
      </c>
      <c r="C3417" s="6" t="s">
        <v>3460</v>
      </c>
      <c r="D3417" s="4">
        <v>4</v>
      </c>
      <c r="E3417" s="6" t="s">
        <v>3973</v>
      </c>
      <c r="F3417" s="4">
        <v>0</v>
      </c>
      <c r="G3417" s="7">
        <v>1.6328568412229469</v>
      </c>
      <c r="H3417" s="8">
        <v>89.178594332619483</v>
      </c>
      <c r="I3417" s="7">
        <v>1.6288145493843176</v>
      </c>
      <c r="J3417" s="8">
        <v>13.195067620478767</v>
      </c>
      <c r="K3417" s="8">
        <v>16.682760683199703</v>
      </c>
      <c r="L3417" s="7">
        <v>1.6671732322417243</v>
      </c>
      <c r="M3417" s="8">
        <v>57.327795712782148</v>
      </c>
      <c r="N3417" s="8">
        <v>20.125116269471611</v>
      </c>
      <c r="O3417" s="9">
        <v>237.75058063936822</v>
      </c>
      <c r="P3417" s="8">
        <v>85.431685543397947</v>
      </c>
      <c r="Q3417" s="9">
        <v>386.33364507169836</v>
      </c>
      <c r="R3417" s="8">
        <v>86.693611445566219</v>
      </c>
      <c r="S3417" s="9">
        <v>827.4025127713702</v>
      </c>
      <c r="T3417" s="9">
        <v>156.28147809278045</v>
      </c>
      <c r="U3417" s="9">
        <v>2640</v>
      </c>
      <c r="V3417" s="8">
        <v>14.63806621431911</v>
      </c>
      <c r="W3417" s="8">
        <v>46.961047973433047</v>
      </c>
      <c r="X3417" s="4"/>
      <c r="Y3417" s="4"/>
      <c r="Z3417" s="4"/>
      <c r="AA3417" s="9">
        <v>1800</v>
      </c>
      <c r="AB3417" s="9">
        <v>2719.919938832541</v>
      </c>
      <c r="AC3417" s="4"/>
    </row>
    <row r="3418" spans="1:29" hidden="1" x14ac:dyDescent="0.25">
      <c r="A3418" s="4" t="s">
        <v>4144</v>
      </c>
      <c r="B3418" s="4" t="s">
        <v>3936</v>
      </c>
      <c r="C3418" s="6" t="s">
        <v>3460</v>
      </c>
      <c r="D3418" s="4">
        <v>5</v>
      </c>
      <c r="E3418" s="6" t="s">
        <v>3973</v>
      </c>
      <c r="F3418" s="4">
        <v>0</v>
      </c>
      <c r="G3418" s="7">
        <v>2.9488055954018639</v>
      </c>
      <c r="H3418" s="8">
        <v>24.45030946731055</v>
      </c>
      <c r="I3418" s="7">
        <v>3.271724338033128</v>
      </c>
      <c r="J3418" s="8">
        <v>17.160844454022818</v>
      </c>
      <c r="K3418" s="8">
        <v>11.705341219661063</v>
      </c>
      <c r="L3418" s="7">
        <v>0.69239462087689052</v>
      </c>
      <c r="M3418" s="8">
        <v>41.118050353509453</v>
      </c>
      <c r="N3418" s="8">
        <v>20.394459112854097</v>
      </c>
      <c r="O3418" s="9">
        <v>287.52155222399648</v>
      </c>
      <c r="P3418" s="9">
        <v>109.18584621048124</v>
      </c>
      <c r="Q3418" s="9">
        <v>559.8221680401665</v>
      </c>
      <c r="R3418" s="9">
        <v>152.74757416733345</v>
      </c>
      <c r="S3418" s="9">
        <v>1650.3780678039907</v>
      </c>
      <c r="T3418" s="9">
        <v>328.39618952091104</v>
      </c>
      <c r="U3418" s="9">
        <v>3410</v>
      </c>
      <c r="V3418" s="8">
        <v>12.993552918645085</v>
      </c>
      <c r="W3418" s="8">
        <v>53.24397413411608</v>
      </c>
      <c r="X3418" s="4"/>
      <c r="Y3418" s="4"/>
      <c r="Z3418" s="4"/>
      <c r="AA3418" s="9">
        <v>226.07729964433707</v>
      </c>
      <c r="AB3418" s="9">
        <v>6590</v>
      </c>
      <c r="AC3418" s="4"/>
    </row>
    <row r="3419" spans="1:29" hidden="1" x14ac:dyDescent="0.25">
      <c r="A3419" s="4" t="s">
        <v>4144</v>
      </c>
      <c r="B3419" s="4" t="s">
        <v>3936</v>
      </c>
      <c r="C3419" s="6" t="s">
        <v>3460</v>
      </c>
      <c r="D3419" s="4">
        <v>6</v>
      </c>
      <c r="E3419" s="6" t="s">
        <v>3973</v>
      </c>
      <c r="F3419" s="4">
        <v>0</v>
      </c>
      <c r="G3419" s="7">
        <v>0.28297703565439797</v>
      </c>
      <c r="H3419" s="8">
        <v>32.194917327817187</v>
      </c>
      <c r="I3419" s="7">
        <v>0.67089692698824877</v>
      </c>
      <c r="J3419" s="7">
        <v>9.3471817061621945</v>
      </c>
      <c r="K3419" s="8">
        <v>14.251442639865838</v>
      </c>
      <c r="L3419" s="7">
        <v>0.59773888757566651</v>
      </c>
      <c r="M3419" s="8">
        <v>66.995909358520521</v>
      </c>
      <c r="N3419" s="8">
        <v>28.233582256050166</v>
      </c>
      <c r="O3419" s="9">
        <v>374.50381646102551</v>
      </c>
      <c r="P3419" s="9">
        <v>138.18191176574351</v>
      </c>
      <c r="Q3419" s="9">
        <v>639.24804980568797</v>
      </c>
      <c r="R3419" s="9">
        <v>168.16784165696671</v>
      </c>
      <c r="S3419" s="9">
        <v>1790</v>
      </c>
      <c r="T3419" s="9">
        <v>360.07139636113311</v>
      </c>
      <c r="U3419" s="9">
        <v>4150</v>
      </c>
      <c r="V3419" s="8">
        <v>11.151259725833158</v>
      </c>
      <c r="W3419" s="8">
        <v>31.464719164104544</v>
      </c>
      <c r="X3419" s="4"/>
      <c r="Y3419" s="4"/>
      <c r="Z3419" s="4"/>
      <c r="AA3419" s="9">
        <v>1370</v>
      </c>
      <c r="AB3419" s="9">
        <v>7750</v>
      </c>
      <c r="AC3419" s="4"/>
    </row>
    <row r="3420" spans="1:29" x14ac:dyDescent="0.25">
      <c r="A3420" s="4" t="s">
        <v>4144</v>
      </c>
      <c r="B3420" s="4" t="s">
        <v>3936</v>
      </c>
      <c r="C3420" s="6" t="s">
        <v>3460</v>
      </c>
      <c r="D3420" s="4">
        <v>7</v>
      </c>
      <c r="E3420" s="6" t="s">
        <v>3973</v>
      </c>
      <c r="F3420" s="4">
        <v>0</v>
      </c>
      <c r="G3420" s="7">
        <v>8.3852513466386516E-2</v>
      </c>
      <c r="H3420" s="8">
        <v>53.950969977806722</v>
      </c>
      <c r="I3420" s="7">
        <v>0.61383456747366982</v>
      </c>
      <c r="J3420" s="7">
        <v>8.1761323547813518</v>
      </c>
      <c r="K3420" s="8">
        <v>11.269164648589223</v>
      </c>
      <c r="L3420" s="7">
        <v>1.6670378447670888</v>
      </c>
      <c r="M3420" s="8">
        <v>51.227691180351627</v>
      </c>
      <c r="N3420" s="8">
        <v>16.736502129829937</v>
      </c>
      <c r="O3420" s="9">
        <v>192.38785395331047</v>
      </c>
      <c r="P3420" s="8">
        <v>70.080751169432475</v>
      </c>
      <c r="Q3420" s="9">
        <v>306.94419702424898</v>
      </c>
      <c r="R3420" s="8">
        <v>64.700239085461817</v>
      </c>
      <c r="S3420" s="9">
        <v>593.39570572704883</v>
      </c>
      <c r="T3420" s="9">
        <v>119.62570949481191</v>
      </c>
      <c r="U3420" s="6" t="s">
        <v>447</v>
      </c>
      <c r="V3420" s="8">
        <v>12.843264422082628</v>
      </c>
      <c r="W3420" s="8">
        <v>32.447419190949212</v>
      </c>
      <c r="X3420" s="4"/>
      <c r="Y3420" s="4"/>
      <c r="Z3420" s="4"/>
      <c r="AA3420" s="9">
        <v>927.3</v>
      </c>
      <c r="AB3420" s="9">
        <v>1160</v>
      </c>
      <c r="AC3420" s="4"/>
    </row>
    <row r="3421" spans="1:29" x14ac:dyDescent="0.25">
      <c r="A3421" s="4" t="s">
        <v>4144</v>
      </c>
      <c r="B3421" s="4" t="s">
        <v>3936</v>
      </c>
      <c r="C3421" s="6" t="s">
        <v>3460</v>
      </c>
      <c r="D3421" s="4">
        <v>8</v>
      </c>
      <c r="E3421" s="6" t="s">
        <v>3973</v>
      </c>
      <c r="F3421" s="4">
        <v>0</v>
      </c>
      <c r="G3421" s="7">
        <v>1.2455595974228513</v>
      </c>
      <c r="H3421" s="8">
        <v>21.212514472326792</v>
      </c>
      <c r="I3421" s="7">
        <v>0.73137134244553181</v>
      </c>
      <c r="J3421" s="7">
        <v>6.8095820163165408</v>
      </c>
      <c r="K3421" s="8">
        <v>12.223326815880618</v>
      </c>
      <c r="L3421" s="7">
        <v>0.48604848203171486</v>
      </c>
      <c r="M3421" s="8">
        <v>59.124086540262404</v>
      </c>
      <c r="N3421" s="8">
        <v>22.647295130753029</v>
      </c>
      <c r="O3421" s="9">
        <v>262.66357385842997</v>
      </c>
      <c r="P3421" s="8">
        <v>93.230005795577057</v>
      </c>
      <c r="Q3421" s="9">
        <v>405.24324687785247</v>
      </c>
      <c r="R3421" s="8">
        <v>88.610773319441506</v>
      </c>
      <c r="S3421" s="9">
        <v>833.87386065648582</v>
      </c>
      <c r="T3421" s="9">
        <v>160.89759594363932</v>
      </c>
      <c r="U3421" s="6" t="s">
        <v>447</v>
      </c>
      <c r="V3421" s="7">
        <v>8.7233244379741137</v>
      </c>
      <c r="W3421" s="8">
        <v>12.438203320097672</v>
      </c>
      <c r="X3421" s="4"/>
      <c r="Y3421" s="4"/>
      <c r="Z3421" s="4"/>
      <c r="AA3421" s="9">
        <v>772.1</v>
      </c>
      <c r="AB3421" s="9">
        <v>2570</v>
      </c>
      <c r="AC3421" s="4"/>
    </row>
    <row r="3422" spans="1:29" x14ac:dyDescent="0.25">
      <c r="A3422" s="4" t="s">
        <v>4144</v>
      </c>
      <c r="B3422" s="4" t="s">
        <v>3936</v>
      </c>
      <c r="C3422" s="6" t="s">
        <v>3460</v>
      </c>
      <c r="D3422" s="4">
        <v>9</v>
      </c>
      <c r="E3422" s="6" t="s">
        <v>3973</v>
      </c>
      <c r="F3422" s="4">
        <v>0</v>
      </c>
      <c r="G3422" s="7">
        <v>0.60782552091533304</v>
      </c>
      <c r="H3422" s="8">
        <v>16.83344077877992</v>
      </c>
      <c r="I3422" s="7">
        <v>0.34989399670283516</v>
      </c>
      <c r="J3422" s="7">
        <v>2.5738617185023411</v>
      </c>
      <c r="K3422" s="7">
        <v>4.8491740245264605</v>
      </c>
      <c r="L3422" s="7">
        <v>0.32320781847915131</v>
      </c>
      <c r="M3422" s="8">
        <v>32.205379966168323</v>
      </c>
      <c r="N3422" s="8">
        <v>15.153382917983677</v>
      </c>
      <c r="O3422" s="9">
        <v>213.49046275823551</v>
      </c>
      <c r="P3422" s="8">
        <v>88.930343118855347</v>
      </c>
      <c r="Q3422" s="9">
        <v>445.95438045470104</v>
      </c>
      <c r="R3422" s="9">
        <v>107.56001174247598</v>
      </c>
      <c r="S3422" s="9">
        <v>1080</v>
      </c>
      <c r="T3422" s="9">
        <v>221.22522178276276</v>
      </c>
      <c r="U3422" s="6" t="s">
        <v>447</v>
      </c>
      <c r="V3422" s="7">
        <v>5.1141749797129972</v>
      </c>
      <c r="W3422" s="8">
        <v>35.437642898771848</v>
      </c>
      <c r="X3422" s="4"/>
      <c r="Y3422" s="4"/>
      <c r="Z3422" s="4"/>
      <c r="AA3422" s="9">
        <v>514.20000000000005</v>
      </c>
      <c r="AB3422" s="9">
        <v>3490</v>
      </c>
      <c r="AC3422" s="4"/>
    </row>
    <row r="3423" spans="1:29" x14ac:dyDescent="0.25">
      <c r="A3423" s="4" t="s">
        <v>4144</v>
      </c>
      <c r="B3423" s="4" t="s">
        <v>3936</v>
      </c>
      <c r="C3423" s="6" t="s">
        <v>3460</v>
      </c>
      <c r="D3423" s="4">
        <v>10</v>
      </c>
      <c r="E3423" s="6" t="s">
        <v>3973</v>
      </c>
      <c r="F3423" s="4">
        <v>0</v>
      </c>
      <c r="G3423" s="7">
        <v>1.1613256775858345</v>
      </c>
      <c r="H3423" s="8">
        <v>9.9966188113358481</v>
      </c>
      <c r="I3423" s="7">
        <v>1.7233053871047153</v>
      </c>
      <c r="J3423" s="7">
        <v>8.5179220303371395</v>
      </c>
      <c r="K3423" s="7">
        <v>8.1370159815837795</v>
      </c>
      <c r="L3423" s="7">
        <v>0.33841975377899375</v>
      </c>
      <c r="M3423" s="8">
        <v>32.272800089217476</v>
      </c>
      <c r="N3423" s="8">
        <v>16.836106360284951</v>
      </c>
      <c r="O3423" s="9">
        <v>237.40091187185402</v>
      </c>
      <c r="P3423" s="8">
        <v>97.852598216758253</v>
      </c>
      <c r="Q3423" s="9">
        <v>517.95699450156769</v>
      </c>
      <c r="R3423" s="9">
        <v>136.28366371924295</v>
      </c>
      <c r="S3423" s="9">
        <v>1450</v>
      </c>
      <c r="T3423" s="9">
        <v>303.36169574034113</v>
      </c>
      <c r="U3423" s="6" t="s">
        <v>447</v>
      </c>
      <c r="V3423" s="8">
        <v>11.174220096556352</v>
      </c>
      <c r="W3423" s="8">
        <v>29.667961437261454</v>
      </c>
      <c r="X3423" s="4"/>
      <c r="Y3423" s="4"/>
      <c r="Z3423" s="4"/>
      <c r="AA3423" s="9">
        <v>540</v>
      </c>
      <c r="AB3423" s="9">
        <v>5800</v>
      </c>
      <c r="AC3423" s="4"/>
    </row>
    <row r="3424" spans="1:29" x14ac:dyDescent="0.25">
      <c r="A3424" s="4" t="s">
        <v>4144</v>
      </c>
      <c r="B3424" s="4" t="s">
        <v>3936</v>
      </c>
      <c r="C3424" s="6" t="s">
        <v>3460</v>
      </c>
      <c r="D3424" s="4">
        <v>11</v>
      </c>
      <c r="E3424" s="6" t="s">
        <v>3973</v>
      </c>
      <c r="F3424" s="4">
        <v>0</v>
      </c>
      <c r="G3424" s="7">
        <v>0.85407313028054677</v>
      </c>
      <c r="H3424" s="7">
        <v>8.6111184650965367</v>
      </c>
      <c r="I3424" s="7">
        <v>0.64056463250261508</v>
      </c>
      <c r="J3424" s="7">
        <v>3.603088274826034</v>
      </c>
      <c r="K3424" s="7">
        <v>4.1622056491129156</v>
      </c>
      <c r="L3424" s="7">
        <v>0.2676550866724226</v>
      </c>
      <c r="M3424" s="8">
        <v>23.162038280294738</v>
      </c>
      <c r="N3424" s="8">
        <v>11.621748940205109</v>
      </c>
      <c r="O3424" s="9">
        <v>169.51271451279035</v>
      </c>
      <c r="P3424" s="8">
        <v>69.760723678621474</v>
      </c>
      <c r="Q3424" s="9">
        <v>363.6713091788173</v>
      </c>
      <c r="R3424" s="8">
        <v>92.715743184259225</v>
      </c>
      <c r="S3424" s="9">
        <v>992.05815571511744</v>
      </c>
      <c r="T3424" s="9">
        <v>206.51426484622544</v>
      </c>
      <c r="U3424" s="6" t="s">
        <v>447</v>
      </c>
      <c r="V3424" s="7">
        <v>3.6832648634234655</v>
      </c>
      <c r="W3424" s="8">
        <v>20.69981443879616</v>
      </c>
      <c r="X3424" s="4"/>
      <c r="Y3424" s="4"/>
      <c r="Z3424" s="4"/>
      <c r="AA3424" s="9">
        <v>408.4</v>
      </c>
      <c r="AB3424" s="9">
        <v>5100</v>
      </c>
      <c r="AC3424" s="4"/>
    </row>
    <row r="3425" spans="1:29" x14ac:dyDescent="0.25">
      <c r="A3425" s="4" t="s">
        <v>4144</v>
      </c>
      <c r="B3425" s="4" t="s">
        <v>3936</v>
      </c>
      <c r="C3425" s="6" t="s">
        <v>3460</v>
      </c>
      <c r="D3425" s="4">
        <v>12</v>
      </c>
      <c r="E3425" s="6" t="s">
        <v>3973</v>
      </c>
      <c r="F3425" s="4">
        <v>0</v>
      </c>
      <c r="G3425" s="7">
        <v>0.13626555063077606</v>
      </c>
      <c r="H3425" s="8">
        <v>16.722249779192008</v>
      </c>
      <c r="I3425" s="7">
        <v>0.91185200123610799</v>
      </c>
      <c r="J3425" s="8">
        <v>11.712453794587701</v>
      </c>
      <c r="K3425" s="8">
        <v>14.92087149802232</v>
      </c>
      <c r="L3425" s="7">
        <v>2.4506239581805844</v>
      </c>
      <c r="M3425" s="8">
        <v>61.184036488245241</v>
      </c>
      <c r="N3425" s="8">
        <v>18.910464800917264</v>
      </c>
      <c r="O3425" s="9">
        <v>199.19302308130469</v>
      </c>
      <c r="P3425" s="8">
        <v>69.581329592289393</v>
      </c>
      <c r="Q3425" s="9">
        <v>293.42326050966517</v>
      </c>
      <c r="R3425" s="8">
        <v>59.769305774134772</v>
      </c>
      <c r="S3425" s="9">
        <v>545.32564586878857</v>
      </c>
      <c r="T3425" s="9">
        <v>110.09279569718274</v>
      </c>
      <c r="U3425" s="6" t="s">
        <v>447</v>
      </c>
      <c r="V3425" s="7">
        <v>9.7503092128268971</v>
      </c>
      <c r="W3425" s="7">
        <v>9.9897276169798577</v>
      </c>
      <c r="X3425" s="4"/>
      <c r="Y3425" s="4"/>
      <c r="Z3425" s="4"/>
      <c r="AA3425" s="6">
        <v>1000</v>
      </c>
      <c r="AB3425" s="9">
        <v>375.16275874330938</v>
      </c>
      <c r="AC3425" s="4"/>
    </row>
    <row r="3426" spans="1:29" hidden="1" x14ac:dyDescent="0.25">
      <c r="A3426" s="4" t="s">
        <v>4145</v>
      </c>
      <c r="B3426" s="4" t="s">
        <v>3937</v>
      </c>
      <c r="C3426" s="4" t="s">
        <v>3461</v>
      </c>
      <c r="D3426" s="4">
        <v>1</v>
      </c>
      <c r="E3426" s="4" t="s">
        <v>3956</v>
      </c>
      <c r="F3426" s="4">
        <v>0</v>
      </c>
      <c r="G3426" s="4">
        <v>0.14000000000000001</v>
      </c>
      <c r="H3426" s="4">
        <v>20.7</v>
      </c>
      <c r="I3426" s="4">
        <v>7.9000000000000001E-2</v>
      </c>
      <c r="J3426" s="4">
        <v>0.54</v>
      </c>
      <c r="K3426" s="4">
        <v>1.22</v>
      </c>
      <c r="L3426" s="4">
        <v>0.74</v>
      </c>
      <c r="M3426" s="4">
        <v>8.15</v>
      </c>
      <c r="N3426" s="4">
        <v>2.94</v>
      </c>
      <c r="O3426" s="4">
        <v>37.299999999999997</v>
      </c>
      <c r="P3426" s="4">
        <v>15.8</v>
      </c>
      <c r="Q3426" s="4">
        <v>81.599999999999994</v>
      </c>
      <c r="R3426" s="4">
        <v>20.399999999999999</v>
      </c>
      <c r="S3426" s="4">
        <v>220</v>
      </c>
      <c r="T3426" s="4">
        <v>50</v>
      </c>
      <c r="U3426" s="4">
        <v>530</v>
      </c>
      <c r="V3426" s="4">
        <v>1.98</v>
      </c>
      <c r="W3426" s="4">
        <v>4.38</v>
      </c>
      <c r="X3426" s="4">
        <v>11874</v>
      </c>
      <c r="Y3426" s="4">
        <v>1.25</v>
      </c>
      <c r="Z3426" s="4">
        <v>8.92</v>
      </c>
      <c r="AA3426" s="4">
        <v>219</v>
      </c>
      <c r="AB3426" s="4">
        <v>586</v>
      </c>
      <c r="AC3426" s="4"/>
    </row>
    <row r="3427" spans="1:29" hidden="1" x14ac:dyDescent="0.25">
      <c r="A3427" s="4" t="s">
        <v>4145</v>
      </c>
      <c r="B3427" s="4" t="s">
        <v>3937</v>
      </c>
      <c r="C3427" s="4" t="s">
        <v>3461</v>
      </c>
      <c r="D3427" s="4">
        <v>2</v>
      </c>
      <c r="E3427" s="4" t="s">
        <v>3956</v>
      </c>
      <c r="F3427" s="4">
        <v>0</v>
      </c>
      <c r="G3427" s="4">
        <v>3.5999999999999997E-2</v>
      </c>
      <c r="H3427" s="4">
        <v>19.100000000000001</v>
      </c>
      <c r="I3427" s="4">
        <v>4.1000000000000002E-2</v>
      </c>
      <c r="J3427" s="4">
        <v>0.6</v>
      </c>
      <c r="K3427" s="4">
        <v>1.33</v>
      </c>
      <c r="L3427" s="4">
        <v>0.71</v>
      </c>
      <c r="M3427" s="4">
        <v>7.26</v>
      </c>
      <c r="N3427" s="4">
        <v>2.96</v>
      </c>
      <c r="O3427" s="4">
        <v>39.5</v>
      </c>
      <c r="P3427" s="4">
        <v>17.100000000000001</v>
      </c>
      <c r="Q3427" s="4">
        <v>92.6</v>
      </c>
      <c r="R3427" s="4">
        <v>23.8</v>
      </c>
      <c r="S3427" s="4">
        <v>266</v>
      </c>
      <c r="T3427" s="4">
        <v>62</v>
      </c>
      <c r="U3427" s="4">
        <v>593</v>
      </c>
      <c r="V3427" s="4">
        <v>1.1599999999999999</v>
      </c>
      <c r="W3427" s="4">
        <v>4.6500000000000004</v>
      </c>
      <c r="X3427" s="4">
        <v>11379</v>
      </c>
      <c r="Y3427" s="4">
        <v>1.0900000000000001</v>
      </c>
      <c r="Z3427" s="4">
        <v>10.92</v>
      </c>
      <c r="AA3427" s="4">
        <v>231</v>
      </c>
      <c r="AB3427" s="4">
        <v>744</v>
      </c>
      <c r="AC3427" s="4"/>
    </row>
    <row r="3428" spans="1:29" hidden="1" x14ac:dyDescent="0.25">
      <c r="A3428" s="4" t="s">
        <v>4145</v>
      </c>
      <c r="B3428" s="4" t="s">
        <v>3937</v>
      </c>
      <c r="C3428" s="4" t="s">
        <v>3461</v>
      </c>
      <c r="D3428" s="4">
        <v>3</v>
      </c>
      <c r="E3428" s="4" t="s">
        <v>3956</v>
      </c>
      <c r="F3428" s="4">
        <v>0</v>
      </c>
      <c r="G3428" s="4">
        <v>0</v>
      </c>
      <c r="H3428" s="4">
        <v>4.08</v>
      </c>
      <c r="I3428" s="4">
        <v>1.0999999999999999E-2</v>
      </c>
      <c r="J3428" s="4">
        <v>0.12</v>
      </c>
      <c r="K3428" s="4">
        <v>0.24</v>
      </c>
      <c r="L3428" s="4">
        <v>9.7000000000000003E-2</v>
      </c>
      <c r="M3428" s="4">
        <v>1.26</v>
      </c>
      <c r="N3428" s="4">
        <v>0.49</v>
      </c>
      <c r="O3428" s="4">
        <v>7.55</v>
      </c>
      <c r="P3428" s="4">
        <v>3.23</v>
      </c>
      <c r="Q3428" s="4">
        <v>19.7</v>
      </c>
      <c r="R3428" s="4">
        <v>5.48</v>
      </c>
      <c r="S3428" s="4">
        <v>67</v>
      </c>
      <c r="T3428" s="4">
        <v>15.5</v>
      </c>
      <c r="U3428" s="4">
        <v>122</v>
      </c>
      <c r="V3428" s="4">
        <v>1.58</v>
      </c>
      <c r="W3428" s="4">
        <v>1.33</v>
      </c>
      <c r="X3428" s="4">
        <v>13051</v>
      </c>
      <c r="Y3428" s="4">
        <v>0.52</v>
      </c>
      <c r="Z3428" s="4">
        <v>3.81</v>
      </c>
      <c r="AA3428" s="4">
        <v>44.7</v>
      </c>
      <c r="AB3428" s="4">
        <v>267</v>
      </c>
      <c r="AC3428" s="4"/>
    </row>
    <row r="3429" spans="1:29" hidden="1" x14ac:dyDescent="0.25">
      <c r="A3429" s="4" t="s">
        <v>4145</v>
      </c>
      <c r="B3429" s="4" t="s">
        <v>3937</v>
      </c>
      <c r="C3429" s="4" t="s">
        <v>3461</v>
      </c>
      <c r="D3429" s="4">
        <v>4</v>
      </c>
      <c r="E3429" s="4" t="s">
        <v>3956</v>
      </c>
      <c r="F3429" s="4">
        <v>0</v>
      </c>
      <c r="G3429" s="4">
        <v>0.92</v>
      </c>
      <c r="H3429" s="4">
        <v>37.200000000000003</v>
      </c>
      <c r="I3429" s="4">
        <v>0.19</v>
      </c>
      <c r="J3429" s="4">
        <v>2.0099999999999998</v>
      </c>
      <c r="K3429" s="4">
        <v>2.8</v>
      </c>
      <c r="L3429" s="4">
        <v>1.5</v>
      </c>
      <c r="M3429" s="4">
        <v>17</v>
      </c>
      <c r="N3429" s="4">
        <v>5.57</v>
      </c>
      <c r="O3429" s="4">
        <v>67.599999999999994</v>
      </c>
      <c r="P3429" s="4">
        <v>26.8</v>
      </c>
      <c r="Q3429" s="4">
        <v>128</v>
      </c>
      <c r="R3429" s="4">
        <v>29.7</v>
      </c>
      <c r="S3429" s="4">
        <v>310</v>
      </c>
      <c r="T3429" s="4">
        <v>66.599999999999994</v>
      </c>
      <c r="U3429" s="4">
        <v>847</v>
      </c>
      <c r="V3429" s="4">
        <v>6.87</v>
      </c>
      <c r="W3429" s="4">
        <v>6.87</v>
      </c>
      <c r="X3429" s="4">
        <v>11057</v>
      </c>
      <c r="Y3429" s="4">
        <v>1.58</v>
      </c>
      <c r="Z3429" s="4">
        <v>12.87</v>
      </c>
      <c r="AA3429" s="4">
        <v>472</v>
      </c>
      <c r="AB3429" s="4">
        <v>809</v>
      </c>
      <c r="AC3429" s="4"/>
    </row>
    <row r="3430" spans="1:29" hidden="1" x14ac:dyDescent="0.25">
      <c r="A3430" s="4" t="s">
        <v>4145</v>
      </c>
      <c r="B3430" s="4" t="s">
        <v>3937</v>
      </c>
      <c r="C3430" s="4" t="s">
        <v>3461</v>
      </c>
      <c r="D3430" s="4">
        <v>5</v>
      </c>
      <c r="E3430" s="4" t="s">
        <v>3956</v>
      </c>
      <c r="F3430" s="4">
        <v>0</v>
      </c>
      <c r="G3430" s="4">
        <v>6.4000000000000001E-2</v>
      </c>
      <c r="H3430" s="4">
        <v>24.8</v>
      </c>
      <c r="I3430" s="4">
        <v>1.0999999999999999E-2</v>
      </c>
      <c r="J3430" s="4">
        <v>0.66</v>
      </c>
      <c r="K3430" s="4">
        <v>1.41</v>
      </c>
      <c r="L3430" s="4">
        <v>0.8</v>
      </c>
      <c r="M3430" s="4">
        <v>11.3</v>
      </c>
      <c r="N3430" s="4">
        <v>3.84</v>
      </c>
      <c r="O3430" s="4">
        <v>53.3</v>
      </c>
      <c r="P3430" s="4">
        <v>22.2</v>
      </c>
      <c r="Q3430" s="4">
        <v>111</v>
      </c>
      <c r="R3430" s="4">
        <v>27</v>
      </c>
      <c r="S3430" s="4">
        <v>295</v>
      </c>
      <c r="T3430" s="4">
        <v>63.7</v>
      </c>
      <c r="U3430" s="4">
        <v>712</v>
      </c>
      <c r="V3430" s="4">
        <v>3.38</v>
      </c>
      <c r="W3430" s="4">
        <v>6.97</v>
      </c>
      <c r="X3430" s="4">
        <v>11155</v>
      </c>
      <c r="Y3430" s="4">
        <v>1.63</v>
      </c>
      <c r="Z3430" s="4">
        <v>11.16</v>
      </c>
      <c r="AA3430" s="4">
        <v>276</v>
      </c>
      <c r="AB3430" s="4">
        <v>734</v>
      </c>
      <c r="AC3430" s="4"/>
    </row>
    <row r="3431" spans="1:29" hidden="1" x14ac:dyDescent="0.25">
      <c r="A3431" s="4" t="s">
        <v>4145</v>
      </c>
      <c r="B3431" s="4" t="s">
        <v>3937</v>
      </c>
      <c r="C3431" s="4" t="s">
        <v>3461</v>
      </c>
      <c r="D3431" s="4">
        <v>6</v>
      </c>
      <c r="E3431" s="4" t="s">
        <v>3956</v>
      </c>
      <c r="F3431" s="4">
        <v>0</v>
      </c>
      <c r="G3431" s="4">
        <v>4.91</v>
      </c>
      <c r="H3431" s="4">
        <v>48.2</v>
      </c>
      <c r="I3431" s="4">
        <v>0.94</v>
      </c>
      <c r="J3431" s="4">
        <v>4.8099999999999996</v>
      </c>
      <c r="K3431" s="4">
        <v>3.56</v>
      </c>
      <c r="L3431" s="4">
        <v>1.84</v>
      </c>
      <c r="M3431" s="4">
        <v>17.7</v>
      </c>
      <c r="N3431" s="4">
        <v>6.22</v>
      </c>
      <c r="O3431" s="4">
        <v>74.3</v>
      </c>
      <c r="P3431" s="4">
        <v>28.4</v>
      </c>
      <c r="Q3431" s="4">
        <v>133</v>
      </c>
      <c r="R3431" s="4">
        <v>30.7</v>
      </c>
      <c r="S3431" s="4">
        <v>315</v>
      </c>
      <c r="T3431" s="4">
        <v>63</v>
      </c>
      <c r="U3431" s="4">
        <v>890</v>
      </c>
      <c r="V3431" s="4">
        <v>1.1100000000000001</v>
      </c>
      <c r="W3431" s="4">
        <v>9.33</v>
      </c>
      <c r="X3431" s="4">
        <v>10943</v>
      </c>
      <c r="Y3431" s="4">
        <v>2.3199999999999998</v>
      </c>
      <c r="Z3431" s="4">
        <v>17.62</v>
      </c>
      <c r="AA3431" s="4">
        <v>554</v>
      </c>
      <c r="AB3431" s="4">
        <v>1099</v>
      </c>
      <c r="AC3431" s="4"/>
    </row>
    <row r="3432" spans="1:29" hidden="1" x14ac:dyDescent="0.25">
      <c r="A3432" s="4" t="s">
        <v>4145</v>
      </c>
      <c r="B3432" s="4" t="s">
        <v>3937</v>
      </c>
      <c r="C3432" s="4" t="s">
        <v>3461</v>
      </c>
      <c r="D3432" s="4">
        <v>7</v>
      </c>
      <c r="E3432" s="4" t="s">
        <v>3956</v>
      </c>
      <c r="F3432" s="4">
        <v>0</v>
      </c>
      <c r="G3432" s="4">
        <v>0.45</v>
      </c>
      <c r="H3432" s="4">
        <v>28.6</v>
      </c>
      <c r="I3432" s="4">
        <v>0.17</v>
      </c>
      <c r="J3432" s="4">
        <v>1.29</v>
      </c>
      <c r="K3432" s="4">
        <v>2.31</v>
      </c>
      <c r="L3432" s="4">
        <v>1.2</v>
      </c>
      <c r="M3432" s="4">
        <v>13.9</v>
      </c>
      <c r="N3432" s="4">
        <v>4.9000000000000004</v>
      </c>
      <c r="O3432" s="4">
        <v>60</v>
      </c>
      <c r="P3432" s="4">
        <v>25.5</v>
      </c>
      <c r="Q3432" s="4">
        <v>125</v>
      </c>
      <c r="R3432" s="4">
        <v>30.2</v>
      </c>
      <c r="S3432" s="4">
        <v>324</v>
      </c>
      <c r="T3432" s="4">
        <v>71.400000000000006</v>
      </c>
      <c r="U3432" s="4">
        <v>822</v>
      </c>
      <c r="V3432" s="4">
        <v>3.34</v>
      </c>
      <c r="W3432" s="4">
        <v>6.86</v>
      </c>
      <c r="X3432" s="4">
        <v>11089</v>
      </c>
      <c r="Y3432" s="4">
        <v>1.36</v>
      </c>
      <c r="Z3432" s="4">
        <v>13.25</v>
      </c>
      <c r="AA3432" s="4">
        <v>369</v>
      </c>
      <c r="AB3432" s="4">
        <v>878</v>
      </c>
      <c r="AC3432" s="4"/>
    </row>
    <row r="3433" spans="1:29" hidden="1" x14ac:dyDescent="0.25">
      <c r="A3433" s="4" t="s">
        <v>4145</v>
      </c>
      <c r="B3433" s="4" t="s">
        <v>3937</v>
      </c>
      <c r="C3433" s="4" t="s">
        <v>3461</v>
      </c>
      <c r="D3433" s="4">
        <v>8</v>
      </c>
      <c r="E3433" s="4" t="s">
        <v>3956</v>
      </c>
      <c r="F3433" s="4">
        <v>0</v>
      </c>
      <c r="G3433" s="4">
        <v>0.01</v>
      </c>
      <c r="H3433" s="4">
        <v>28.5</v>
      </c>
      <c r="I3433" s="4">
        <v>3.7999999999999999E-2</v>
      </c>
      <c r="J3433" s="4">
        <v>0.78</v>
      </c>
      <c r="K3433" s="4">
        <v>2.0699999999999998</v>
      </c>
      <c r="L3433" s="4">
        <v>1.1599999999999999</v>
      </c>
      <c r="M3433" s="4">
        <v>13.7</v>
      </c>
      <c r="N3433" s="4">
        <v>4.6399999999999997</v>
      </c>
      <c r="O3433" s="4">
        <v>55.4</v>
      </c>
      <c r="P3433" s="4">
        <v>22.3</v>
      </c>
      <c r="Q3433" s="4">
        <v>110</v>
      </c>
      <c r="R3433" s="4">
        <v>25.5</v>
      </c>
      <c r="S3433" s="4">
        <v>283</v>
      </c>
      <c r="T3433" s="4">
        <v>61.3</v>
      </c>
      <c r="U3433" s="4">
        <v>725</v>
      </c>
      <c r="V3433" s="4">
        <v>1.79</v>
      </c>
      <c r="W3433" s="4">
        <v>6.16</v>
      </c>
      <c r="X3433" s="4">
        <v>11042</v>
      </c>
      <c r="Y3433" s="4">
        <v>1.41</v>
      </c>
      <c r="Z3433" s="4">
        <v>12</v>
      </c>
      <c r="AA3433" s="4">
        <v>333</v>
      </c>
      <c r="AB3433" s="4">
        <v>758</v>
      </c>
      <c r="AC3433" s="4"/>
    </row>
    <row r="3434" spans="1:29" hidden="1" x14ac:dyDescent="0.25">
      <c r="A3434" s="4" t="s">
        <v>4145</v>
      </c>
      <c r="B3434" s="4" t="s">
        <v>3937</v>
      </c>
      <c r="C3434" s="4" t="s">
        <v>3461</v>
      </c>
      <c r="D3434" s="4">
        <v>9</v>
      </c>
      <c r="E3434" s="4" t="s">
        <v>3956</v>
      </c>
      <c r="F3434" s="4">
        <v>0</v>
      </c>
      <c r="G3434" s="4">
        <v>0.14000000000000001</v>
      </c>
      <c r="H3434" s="4">
        <v>21</v>
      </c>
      <c r="I3434" s="4">
        <v>0.16</v>
      </c>
      <c r="J3434" s="4">
        <v>1.02</v>
      </c>
      <c r="K3434" s="4">
        <v>1.82</v>
      </c>
      <c r="L3434" s="4">
        <v>0.9</v>
      </c>
      <c r="M3434" s="4">
        <v>8.32</v>
      </c>
      <c r="N3434" s="4">
        <v>3.01</v>
      </c>
      <c r="O3434" s="4">
        <v>38.6</v>
      </c>
      <c r="P3434" s="4">
        <v>17.2</v>
      </c>
      <c r="Q3434" s="4">
        <v>92.3</v>
      </c>
      <c r="R3434" s="4">
        <v>23.6</v>
      </c>
      <c r="S3434" s="4">
        <v>263</v>
      </c>
      <c r="T3434" s="4">
        <v>60.6</v>
      </c>
      <c r="U3434" s="4">
        <v>592</v>
      </c>
      <c r="V3434" s="4">
        <v>1.1200000000000001</v>
      </c>
      <c r="W3434" s="4">
        <v>5.0999999999999996</v>
      </c>
      <c r="X3434" s="4">
        <v>11101</v>
      </c>
      <c r="Y3434" s="4">
        <v>1.03</v>
      </c>
      <c r="Z3434" s="4">
        <v>11.1</v>
      </c>
      <c r="AA3434" s="4">
        <v>276</v>
      </c>
      <c r="AB3434" s="4">
        <v>738</v>
      </c>
      <c r="AC3434" s="4"/>
    </row>
    <row r="3435" spans="1:29" hidden="1" x14ac:dyDescent="0.25">
      <c r="A3435" s="4" t="s">
        <v>4145</v>
      </c>
      <c r="B3435" s="4" t="s">
        <v>3937</v>
      </c>
      <c r="C3435" s="4" t="s">
        <v>3461</v>
      </c>
      <c r="D3435" s="4">
        <v>11</v>
      </c>
      <c r="E3435" s="4" t="s">
        <v>3956</v>
      </c>
      <c r="F3435" s="4">
        <v>0</v>
      </c>
      <c r="G3435" s="4">
        <v>7.7000000000000002E-3</v>
      </c>
      <c r="H3435" s="4">
        <v>23.5</v>
      </c>
      <c r="I3435" s="4">
        <v>1.4999999999999999E-2</v>
      </c>
      <c r="J3435" s="4">
        <v>0.61</v>
      </c>
      <c r="K3435" s="4">
        <v>1.52</v>
      </c>
      <c r="L3435" s="4">
        <v>0.9</v>
      </c>
      <c r="M3435" s="4">
        <v>10.1</v>
      </c>
      <c r="N3435" s="4">
        <v>4.0599999999999996</v>
      </c>
      <c r="O3435" s="4">
        <v>53.9</v>
      </c>
      <c r="P3435" s="4">
        <v>23.3</v>
      </c>
      <c r="Q3435" s="4">
        <v>120</v>
      </c>
      <c r="R3435" s="4">
        <v>30.1</v>
      </c>
      <c r="S3435" s="4">
        <v>330</v>
      </c>
      <c r="T3435" s="4">
        <v>76.2</v>
      </c>
      <c r="U3435" s="4">
        <v>782</v>
      </c>
      <c r="V3435" s="4">
        <v>3.44</v>
      </c>
      <c r="W3435" s="4">
        <v>6.89</v>
      </c>
      <c r="X3435" s="4">
        <v>11276</v>
      </c>
      <c r="Y3435" s="4">
        <v>1.49</v>
      </c>
      <c r="Z3435" s="4">
        <v>13.23</v>
      </c>
      <c r="AA3435" s="4">
        <v>295</v>
      </c>
      <c r="AB3435" s="4">
        <v>878</v>
      </c>
      <c r="AC3435" s="4"/>
    </row>
    <row r="3436" spans="1:29" hidden="1" x14ac:dyDescent="0.25">
      <c r="A3436" s="4" t="s">
        <v>4145</v>
      </c>
      <c r="B3436" s="4" t="s">
        <v>3937</v>
      </c>
      <c r="C3436" s="4" t="s">
        <v>3461</v>
      </c>
      <c r="D3436" s="4">
        <v>12</v>
      </c>
      <c r="E3436" s="4" t="s">
        <v>3956</v>
      </c>
      <c r="F3436" s="4">
        <v>0</v>
      </c>
      <c r="G3436" s="4">
        <v>5.1999999999999998E-3</v>
      </c>
      <c r="H3436" s="4">
        <v>21.6</v>
      </c>
      <c r="I3436" s="4">
        <v>6.1999999999999998E-3</v>
      </c>
      <c r="J3436" s="4">
        <v>0.41</v>
      </c>
      <c r="K3436" s="4">
        <v>2.08</v>
      </c>
      <c r="L3436" s="4">
        <v>1.08</v>
      </c>
      <c r="M3436" s="4">
        <v>13.6</v>
      </c>
      <c r="N3436" s="4">
        <v>4.99</v>
      </c>
      <c r="O3436" s="4">
        <v>62.7</v>
      </c>
      <c r="P3436" s="4">
        <v>26.1</v>
      </c>
      <c r="Q3436" s="4">
        <v>131</v>
      </c>
      <c r="R3436" s="4">
        <v>30.4</v>
      </c>
      <c r="S3436" s="4">
        <v>325</v>
      </c>
      <c r="T3436" s="4">
        <v>68.900000000000006</v>
      </c>
      <c r="U3436" s="4">
        <v>829</v>
      </c>
      <c r="V3436" s="4">
        <v>3.94</v>
      </c>
      <c r="W3436" s="4">
        <v>9.0500000000000007</v>
      </c>
      <c r="X3436" s="4">
        <v>11297</v>
      </c>
      <c r="Y3436" s="4">
        <v>2.52</v>
      </c>
      <c r="Z3436" s="4">
        <v>9.65</v>
      </c>
      <c r="AA3436" s="4">
        <v>187</v>
      </c>
      <c r="AB3436" s="4">
        <v>649</v>
      </c>
      <c r="AC3436" s="4"/>
    </row>
    <row r="3437" spans="1:29" hidden="1" x14ac:dyDescent="0.25">
      <c r="A3437" s="4" t="s">
        <v>4145</v>
      </c>
      <c r="B3437" s="4" t="s">
        <v>3937</v>
      </c>
      <c r="C3437" s="4" t="s">
        <v>3461</v>
      </c>
      <c r="D3437" s="4">
        <v>13</v>
      </c>
      <c r="E3437" s="4" t="s">
        <v>3956</v>
      </c>
      <c r="F3437" s="4">
        <v>0</v>
      </c>
      <c r="G3437" s="4">
        <v>6.3E-2</v>
      </c>
      <c r="H3437" s="4">
        <v>17</v>
      </c>
      <c r="I3437" s="4">
        <v>1.4999999999999999E-2</v>
      </c>
      <c r="J3437" s="4">
        <v>0.7</v>
      </c>
      <c r="K3437" s="4">
        <v>1.21</v>
      </c>
      <c r="L3437" s="4">
        <v>0.56000000000000005</v>
      </c>
      <c r="M3437" s="4">
        <v>6.9</v>
      </c>
      <c r="N3437" s="4">
        <v>2.4500000000000002</v>
      </c>
      <c r="O3437" s="4">
        <v>33.299999999999997</v>
      </c>
      <c r="P3437" s="4">
        <v>14.9</v>
      </c>
      <c r="Q3437" s="4">
        <v>74</v>
      </c>
      <c r="R3437" s="4">
        <v>18.399999999999999</v>
      </c>
      <c r="S3437" s="4">
        <v>207</v>
      </c>
      <c r="T3437" s="4">
        <v>49</v>
      </c>
      <c r="U3437" s="4">
        <v>491</v>
      </c>
      <c r="V3437" s="4">
        <v>3.46</v>
      </c>
      <c r="W3437" s="4">
        <v>3.22</v>
      </c>
      <c r="X3437" s="4">
        <v>11630</v>
      </c>
      <c r="Y3437" s="4">
        <v>1</v>
      </c>
      <c r="Z3437" s="4">
        <v>8.6</v>
      </c>
      <c r="AA3437" s="4">
        <v>200</v>
      </c>
      <c r="AB3437" s="4">
        <v>562</v>
      </c>
      <c r="AC3437" s="4"/>
    </row>
    <row r="3438" spans="1:29" hidden="1" x14ac:dyDescent="0.25">
      <c r="A3438" s="4" t="s">
        <v>4145</v>
      </c>
      <c r="B3438" s="4" t="s">
        <v>3937</v>
      </c>
      <c r="C3438" s="4" t="s">
        <v>3461</v>
      </c>
      <c r="D3438" s="4">
        <v>14</v>
      </c>
      <c r="E3438" s="4" t="s">
        <v>3956</v>
      </c>
      <c r="F3438" s="4">
        <v>0</v>
      </c>
      <c r="G3438" s="4">
        <v>8.5000000000000006E-3</v>
      </c>
      <c r="H3438" s="4">
        <v>12.5</v>
      </c>
      <c r="I3438" s="4">
        <v>1.0999999999999999E-2</v>
      </c>
      <c r="J3438" s="4">
        <v>0.42</v>
      </c>
      <c r="K3438" s="4">
        <v>0.91</v>
      </c>
      <c r="L3438" s="4">
        <v>0.49</v>
      </c>
      <c r="M3438" s="4">
        <v>5.97</v>
      </c>
      <c r="N3438" s="4">
        <v>2.16</v>
      </c>
      <c r="O3438" s="4">
        <v>29.5</v>
      </c>
      <c r="P3438" s="4">
        <v>12.6</v>
      </c>
      <c r="Q3438" s="4">
        <v>68</v>
      </c>
      <c r="R3438" s="4">
        <v>17.3</v>
      </c>
      <c r="S3438" s="4">
        <v>202</v>
      </c>
      <c r="T3438" s="4">
        <v>47.9</v>
      </c>
      <c r="U3438" s="4">
        <v>444</v>
      </c>
      <c r="V3438" s="4">
        <v>2.3199999999999998</v>
      </c>
      <c r="W3438" s="4">
        <v>2.73</v>
      </c>
      <c r="X3438" s="4">
        <v>11579</v>
      </c>
      <c r="Y3438" s="4">
        <v>0.75</v>
      </c>
      <c r="Z3438" s="4">
        <v>8.16</v>
      </c>
      <c r="AA3438" s="4">
        <v>156</v>
      </c>
      <c r="AB3438" s="4">
        <v>538</v>
      </c>
      <c r="AC3438" s="4"/>
    </row>
    <row r="3439" spans="1:29" hidden="1" x14ac:dyDescent="0.25">
      <c r="A3439" s="4" t="s">
        <v>4145</v>
      </c>
      <c r="B3439" s="4" t="s">
        <v>3937</v>
      </c>
      <c r="C3439" s="4" t="s">
        <v>3461</v>
      </c>
      <c r="D3439" s="4">
        <v>15</v>
      </c>
      <c r="E3439" s="4" t="s">
        <v>3956</v>
      </c>
      <c r="F3439" s="4">
        <v>0</v>
      </c>
      <c r="G3439" s="4">
        <v>1.9E-3</v>
      </c>
      <c r="H3439" s="4">
        <v>24.9</v>
      </c>
      <c r="I3439" s="4">
        <v>2.1000000000000001E-2</v>
      </c>
      <c r="J3439" s="4">
        <v>0.65</v>
      </c>
      <c r="K3439" s="4">
        <v>1.62</v>
      </c>
      <c r="L3439" s="4">
        <v>0.85</v>
      </c>
      <c r="M3439" s="4">
        <v>11.5</v>
      </c>
      <c r="N3439" s="4">
        <v>3.95</v>
      </c>
      <c r="O3439" s="4">
        <v>52</v>
      </c>
      <c r="P3439" s="4">
        <v>21.9</v>
      </c>
      <c r="Q3439" s="4">
        <v>114</v>
      </c>
      <c r="R3439" s="4">
        <v>28.2</v>
      </c>
      <c r="S3439" s="4">
        <v>314</v>
      </c>
      <c r="T3439" s="4">
        <v>72</v>
      </c>
      <c r="U3439" s="4">
        <v>761</v>
      </c>
      <c r="V3439" s="4">
        <v>3.36</v>
      </c>
      <c r="W3439" s="4">
        <v>6.31</v>
      </c>
      <c r="X3439" s="4">
        <v>11147</v>
      </c>
      <c r="Y3439" s="4">
        <v>1.27</v>
      </c>
      <c r="Z3439" s="4">
        <v>14.39</v>
      </c>
      <c r="AA3439" s="4">
        <v>333</v>
      </c>
      <c r="AB3439" s="4">
        <v>909</v>
      </c>
      <c r="AC3439" s="4"/>
    </row>
    <row r="3440" spans="1:29" hidden="1" x14ac:dyDescent="0.25">
      <c r="A3440" s="4" t="s">
        <v>4145</v>
      </c>
      <c r="B3440" s="4" t="s">
        <v>3937</v>
      </c>
      <c r="C3440" s="4" t="s">
        <v>3461</v>
      </c>
      <c r="D3440" s="4">
        <v>16</v>
      </c>
      <c r="E3440" s="4" t="s">
        <v>3956</v>
      </c>
      <c r="F3440" s="4">
        <v>0</v>
      </c>
      <c r="G3440" s="4">
        <v>0.2</v>
      </c>
      <c r="H3440" s="4">
        <v>39.799999999999997</v>
      </c>
      <c r="I3440" s="4">
        <v>0.1</v>
      </c>
      <c r="J3440" s="4">
        <v>2.1</v>
      </c>
      <c r="K3440" s="4">
        <v>3.74</v>
      </c>
      <c r="L3440" s="4">
        <v>2.09</v>
      </c>
      <c r="M3440" s="4">
        <v>22.2</v>
      </c>
      <c r="N3440" s="4">
        <v>7.01</v>
      </c>
      <c r="O3440" s="4">
        <v>83.3</v>
      </c>
      <c r="P3440" s="4">
        <v>32.4</v>
      </c>
      <c r="Q3440" s="4">
        <v>150</v>
      </c>
      <c r="R3440" s="4">
        <v>34.6</v>
      </c>
      <c r="S3440" s="4">
        <v>355</v>
      </c>
      <c r="T3440" s="4">
        <v>75</v>
      </c>
      <c r="U3440" s="4">
        <v>1021</v>
      </c>
      <c r="V3440" s="4">
        <v>4.68</v>
      </c>
      <c r="W3440" s="4">
        <v>8.82</v>
      </c>
      <c r="X3440" s="4">
        <v>10636</v>
      </c>
      <c r="Y3440" s="4">
        <v>1.91</v>
      </c>
      <c r="Z3440" s="4">
        <v>17.09</v>
      </c>
      <c r="AA3440" s="4">
        <v>551</v>
      </c>
      <c r="AB3440" s="4">
        <v>1006</v>
      </c>
      <c r="AC3440" s="4"/>
    </row>
    <row r="3441" spans="1:29" hidden="1" x14ac:dyDescent="0.25">
      <c r="A3441" s="4" t="s">
        <v>4145</v>
      </c>
      <c r="B3441" s="4" t="s">
        <v>3937</v>
      </c>
      <c r="C3441" s="4" t="s">
        <v>3461</v>
      </c>
      <c r="D3441" s="4">
        <v>17</v>
      </c>
      <c r="E3441" s="4" t="s">
        <v>3956</v>
      </c>
      <c r="F3441" s="4">
        <v>0</v>
      </c>
      <c r="G3441" s="4">
        <v>0</v>
      </c>
      <c r="H3441" s="4">
        <v>17.899999999999999</v>
      </c>
      <c r="I3441" s="4">
        <v>7.4000000000000003E-3</v>
      </c>
      <c r="J3441" s="4">
        <v>0.52</v>
      </c>
      <c r="K3441" s="4">
        <v>1.55</v>
      </c>
      <c r="L3441" s="4">
        <v>0.88</v>
      </c>
      <c r="M3441" s="4">
        <v>8.8800000000000008</v>
      </c>
      <c r="N3441" s="4">
        <v>3.26</v>
      </c>
      <c r="O3441" s="4">
        <v>39.9</v>
      </c>
      <c r="P3441" s="4">
        <v>17.3</v>
      </c>
      <c r="Q3441" s="4">
        <v>85.3</v>
      </c>
      <c r="R3441" s="4">
        <v>21.2</v>
      </c>
      <c r="S3441" s="4">
        <v>232</v>
      </c>
      <c r="T3441" s="4">
        <v>55.5</v>
      </c>
      <c r="U3441" s="4">
        <v>569</v>
      </c>
      <c r="V3441" s="4">
        <v>2.7</v>
      </c>
      <c r="W3441" s="4">
        <v>3.8</v>
      </c>
      <c r="X3441" s="4">
        <v>11432</v>
      </c>
      <c r="Y3441" s="4">
        <v>0.79</v>
      </c>
      <c r="Z3441" s="4">
        <v>9.15</v>
      </c>
      <c r="AA3441" s="4">
        <v>201</v>
      </c>
      <c r="AB3441" s="4">
        <v>570</v>
      </c>
      <c r="AC3441" s="4"/>
    </row>
    <row r="3442" spans="1:29" hidden="1" x14ac:dyDescent="0.25">
      <c r="A3442" s="4" t="s">
        <v>4145</v>
      </c>
      <c r="B3442" s="4" t="s">
        <v>3937</v>
      </c>
      <c r="C3442" s="4" t="s">
        <v>3461</v>
      </c>
      <c r="D3442" s="4">
        <v>19</v>
      </c>
      <c r="E3442" s="4" t="s">
        <v>3956</v>
      </c>
      <c r="F3442" s="4">
        <v>0</v>
      </c>
      <c r="G3442" s="4">
        <v>9.7999999999999997E-3</v>
      </c>
      <c r="H3442" s="4">
        <v>20.9</v>
      </c>
      <c r="I3442" s="4">
        <v>3.1E-2</v>
      </c>
      <c r="J3442" s="4">
        <v>0.28999999999999998</v>
      </c>
      <c r="K3442" s="4">
        <v>1.1399999999999999</v>
      </c>
      <c r="L3442" s="4">
        <v>0.87</v>
      </c>
      <c r="M3442" s="4">
        <v>8.1</v>
      </c>
      <c r="N3442" s="4">
        <v>3.05</v>
      </c>
      <c r="O3442" s="4">
        <v>41.5</v>
      </c>
      <c r="P3442" s="4">
        <v>18.5</v>
      </c>
      <c r="Q3442" s="4">
        <v>97.3</v>
      </c>
      <c r="R3442" s="4">
        <v>24.2</v>
      </c>
      <c r="S3442" s="4">
        <v>275</v>
      </c>
      <c r="T3442" s="4">
        <v>64.900000000000006</v>
      </c>
      <c r="U3442" s="4">
        <v>644</v>
      </c>
      <c r="V3442" s="4">
        <v>1.38</v>
      </c>
      <c r="W3442" s="4">
        <v>4.63</v>
      </c>
      <c r="X3442" s="4">
        <v>11570</v>
      </c>
      <c r="Y3442" s="4">
        <v>1.1000000000000001</v>
      </c>
      <c r="Z3442" s="4">
        <v>12.91</v>
      </c>
      <c r="AA3442" s="4">
        <v>296</v>
      </c>
      <c r="AB3442" s="4">
        <v>861</v>
      </c>
      <c r="AC3442" s="4"/>
    </row>
    <row r="3443" spans="1:29" hidden="1" x14ac:dyDescent="0.25">
      <c r="A3443" s="4" t="s">
        <v>4145</v>
      </c>
      <c r="B3443" s="4" t="s">
        <v>3937</v>
      </c>
      <c r="C3443" s="4" t="s">
        <v>3461</v>
      </c>
      <c r="D3443" s="4">
        <v>20</v>
      </c>
      <c r="E3443" s="4" t="s">
        <v>3956</v>
      </c>
      <c r="F3443" s="4">
        <v>0</v>
      </c>
      <c r="G3443" s="4">
        <v>0.14000000000000001</v>
      </c>
      <c r="H3443" s="4">
        <v>20.7</v>
      </c>
      <c r="I3443" s="4">
        <v>7.9000000000000001E-2</v>
      </c>
      <c r="J3443" s="4">
        <v>0.54</v>
      </c>
      <c r="K3443" s="4">
        <v>1.22</v>
      </c>
      <c r="L3443" s="4">
        <v>0.74</v>
      </c>
      <c r="M3443" s="4">
        <v>8.15</v>
      </c>
      <c r="N3443" s="4">
        <v>2.94</v>
      </c>
      <c r="O3443" s="4">
        <v>37.299999999999997</v>
      </c>
      <c r="P3443" s="4">
        <v>15.8</v>
      </c>
      <c r="Q3443" s="4">
        <v>81.599999999999994</v>
      </c>
      <c r="R3443" s="4">
        <v>20.399999999999999</v>
      </c>
      <c r="S3443" s="4">
        <v>220</v>
      </c>
      <c r="T3443" s="4">
        <v>50</v>
      </c>
      <c r="U3443" s="4">
        <v>530</v>
      </c>
      <c r="V3443" s="4">
        <v>1.98</v>
      </c>
      <c r="W3443" s="4">
        <v>4.38</v>
      </c>
      <c r="X3443" s="4">
        <v>11874</v>
      </c>
      <c r="Y3443" s="4">
        <v>1.25</v>
      </c>
      <c r="Z3443" s="4">
        <v>8.92</v>
      </c>
      <c r="AA3443" s="4">
        <v>219</v>
      </c>
      <c r="AB3443" s="4">
        <v>586</v>
      </c>
      <c r="AC3443" s="4"/>
    </row>
    <row r="3444" spans="1:29" hidden="1" x14ac:dyDescent="0.25">
      <c r="A3444" s="4" t="s">
        <v>4145</v>
      </c>
      <c r="B3444" s="4" t="s">
        <v>3937</v>
      </c>
      <c r="C3444" s="4" t="s">
        <v>3461</v>
      </c>
      <c r="D3444" s="4">
        <v>21</v>
      </c>
      <c r="E3444" s="4" t="s">
        <v>3956</v>
      </c>
      <c r="F3444" s="4">
        <v>0</v>
      </c>
      <c r="G3444" s="4">
        <v>1E-4</v>
      </c>
      <c r="H3444" s="4">
        <v>15.7</v>
      </c>
      <c r="I3444" s="4">
        <v>2.3E-2</v>
      </c>
      <c r="J3444" s="4">
        <v>0.5</v>
      </c>
      <c r="K3444" s="4">
        <v>0.75</v>
      </c>
      <c r="L3444" s="4">
        <v>0.68</v>
      </c>
      <c r="M3444" s="4">
        <v>8.2100000000000009</v>
      </c>
      <c r="N3444" s="4">
        <v>2.7</v>
      </c>
      <c r="O3444" s="4">
        <v>34.4</v>
      </c>
      <c r="P3444" s="4">
        <v>15.3</v>
      </c>
      <c r="Q3444" s="4">
        <v>81.099999999999994</v>
      </c>
      <c r="R3444" s="4">
        <v>20.5</v>
      </c>
      <c r="S3444" s="4">
        <v>231</v>
      </c>
      <c r="T3444" s="4">
        <v>55.3</v>
      </c>
      <c r="U3444" s="4">
        <v>531</v>
      </c>
      <c r="V3444" s="4">
        <v>2.2200000000000002</v>
      </c>
      <c r="W3444" s="4">
        <v>3.03</v>
      </c>
      <c r="X3444" s="4">
        <v>11529</v>
      </c>
      <c r="Y3444" s="4">
        <v>0.86</v>
      </c>
      <c r="Z3444" s="4">
        <v>9.25</v>
      </c>
      <c r="AA3444" s="4">
        <v>194</v>
      </c>
      <c r="AB3444" s="4">
        <v>609</v>
      </c>
      <c r="AC3444" s="4"/>
    </row>
    <row r="3445" spans="1:29" hidden="1" x14ac:dyDescent="0.25">
      <c r="A3445" s="4" t="s">
        <v>4145</v>
      </c>
      <c r="B3445" s="4" t="s">
        <v>3937</v>
      </c>
      <c r="C3445" s="4" t="s">
        <v>3461</v>
      </c>
      <c r="D3445" s="4">
        <v>22</v>
      </c>
      <c r="E3445" s="4" t="s">
        <v>3956</v>
      </c>
      <c r="F3445" s="4">
        <v>0</v>
      </c>
      <c r="G3445" s="4">
        <v>1.2999999999999999E-2</v>
      </c>
      <c r="H3445" s="4">
        <v>26</v>
      </c>
      <c r="I3445" s="4">
        <v>3.6999999999999998E-2</v>
      </c>
      <c r="J3445" s="4">
        <v>0.75</v>
      </c>
      <c r="K3445" s="4">
        <v>1.57</v>
      </c>
      <c r="L3445" s="4">
        <v>1.21</v>
      </c>
      <c r="M3445" s="4">
        <v>12.2</v>
      </c>
      <c r="N3445" s="4">
        <v>4.46</v>
      </c>
      <c r="O3445" s="4">
        <v>55.7</v>
      </c>
      <c r="P3445" s="4">
        <v>22.8</v>
      </c>
      <c r="Q3445" s="4">
        <v>115</v>
      </c>
      <c r="R3445" s="4">
        <v>27.6</v>
      </c>
      <c r="S3445" s="4">
        <v>303</v>
      </c>
      <c r="T3445" s="4">
        <v>69</v>
      </c>
      <c r="U3445" s="4">
        <v>759</v>
      </c>
      <c r="V3445" s="4">
        <v>1.48</v>
      </c>
      <c r="W3445" s="4">
        <v>5.99</v>
      </c>
      <c r="X3445" s="4">
        <v>11024</v>
      </c>
      <c r="Y3445" s="4">
        <v>1.21</v>
      </c>
      <c r="Z3445" s="4">
        <v>12.53</v>
      </c>
      <c r="AA3445" s="4">
        <v>308</v>
      </c>
      <c r="AB3445" s="4">
        <v>795</v>
      </c>
      <c r="AC3445" s="4"/>
    </row>
    <row r="3446" spans="1:29" hidden="1" x14ac:dyDescent="0.25">
      <c r="A3446" s="4" t="s">
        <v>4145</v>
      </c>
      <c r="B3446" s="4" t="s">
        <v>3937</v>
      </c>
      <c r="C3446" s="4" t="s">
        <v>3461</v>
      </c>
      <c r="D3446" s="4">
        <v>23</v>
      </c>
      <c r="E3446" s="4" t="s">
        <v>3956</v>
      </c>
      <c r="F3446" s="4">
        <v>0</v>
      </c>
      <c r="G3446" s="4">
        <v>0.13</v>
      </c>
      <c r="H3446" s="4">
        <v>15.4</v>
      </c>
      <c r="I3446" s="4">
        <v>5.6000000000000001E-2</v>
      </c>
      <c r="J3446" s="4">
        <v>0.39</v>
      </c>
      <c r="K3446" s="4">
        <v>1.1599999999999999</v>
      </c>
      <c r="L3446" s="4">
        <v>0.61</v>
      </c>
      <c r="M3446" s="4">
        <v>8.51</v>
      </c>
      <c r="N3446" s="4">
        <v>3.27</v>
      </c>
      <c r="O3446" s="4">
        <v>41.5</v>
      </c>
      <c r="P3446" s="4">
        <v>17.399999999999999</v>
      </c>
      <c r="Q3446" s="4">
        <v>88</v>
      </c>
      <c r="R3446" s="4">
        <v>22.5</v>
      </c>
      <c r="S3446" s="4">
        <v>240</v>
      </c>
      <c r="T3446" s="4">
        <v>56.9</v>
      </c>
      <c r="U3446" s="4">
        <v>578</v>
      </c>
      <c r="V3446" s="4">
        <v>3.62</v>
      </c>
      <c r="W3446" s="4">
        <v>4.0199999999999996</v>
      </c>
      <c r="X3446" s="4">
        <v>11655</v>
      </c>
      <c r="Y3446" s="4">
        <v>0.95</v>
      </c>
      <c r="Z3446" s="4">
        <v>9.26</v>
      </c>
      <c r="AA3446" s="4">
        <v>196</v>
      </c>
      <c r="AB3446" s="4">
        <v>588</v>
      </c>
      <c r="AC3446" s="4"/>
    </row>
    <row r="3447" spans="1:29" hidden="1" x14ac:dyDescent="0.25">
      <c r="A3447" s="4" t="s">
        <v>4145</v>
      </c>
      <c r="B3447" s="4" t="s">
        <v>3937</v>
      </c>
      <c r="C3447" s="4" t="s">
        <v>3461</v>
      </c>
      <c r="D3447" s="4">
        <v>24</v>
      </c>
      <c r="E3447" s="4" t="s">
        <v>3956</v>
      </c>
      <c r="F3447" s="4">
        <v>0</v>
      </c>
      <c r="G3447" s="4">
        <v>0</v>
      </c>
      <c r="H3447" s="4">
        <v>24.1</v>
      </c>
      <c r="I3447" s="4">
        <v>2.8000000000000001E-2</v>
      </c>
      <c r="J3447" s="4">
        <v>0.6</v>
      </c>
      <c r="K3447" s="4">
        <v>2.09</v>
      </c>
      <c r="L3447" s="4">
        <v>0.97</v>
      </c>
      <c r="M3447" s="4">
        <v>12.8</v>
      </c>
      <c r="N3447" s="4">
        <v>4.54</v>
      </c>
      <c r="O3447" s="4">
        <v>56.7</v>
      </c>
      <c r="P3447" s="4">
        <v>25.1</v>
      </c>
      <c r="Q3447" s="4">
        <v>121</v>
      </c>
      <c r="R3447" s="4">
        <v>29.5</v>
      </c>
      <c r="S3447" s="4">
        <v>313</v>
      </c>
      <c r="T3447" s="4">
        <v>70.7</v>
      </c>
      <c r="U3447" s="4">
        <v>805</v>
      </c>
      <c r="V3447" s="4">
        <v>0.04</v>
      </c>
      <c r="W3447" s="4">
        <v>6.43</v>
      </c>
      <c r="X3447" s="4">
        <v>11580</v>
      </c>
      <c r="Y3447" s="4">
        <v>1.52</v>
      </c>
      <c r="Z3447" s="4">
        <v>11.81</v>
      </c>
      <c r="AA3447" s="4">
        <v>279</v>
      </c>
      <c r="AB3447" s="4">
        <v>768</v>
      </c>
      <c r="AC3447" s="4"/>
    </row>
    <row r="3448" spans="1:29" hidden="1" x14ac:dyDescent="0.25">
      <c r="A3448" s="4" t="s">
        <v>4145</v>
      </c>
      <c r="B3448" s="4" t="s">
        <v>3937</v>
      </c>
      <c r="C3448" s="4" t="s">
        <v>3462</v>
      </c>
      <c r="D3448" s="4">
        <v>1</v>
      </c>
      <c r="E3448" s="4" t="s">
        <v>3956</v>
      </c>
      <c r="F3448" s="4">
        <v>0</v>
      </c>
      <c r="G3448" s="4">
        <v>3.4000000000000002E-2</v>
      </c>
      <c r="H3448" s="4">
        <v>49</v>
      </c>
      <c r="I3448" s="4">
        <v>0.15</v>
      </c>
      <c r="J3448" s="4">
        <v>2.1</v>
      </c>
      <c r="K3448" s="4">
        <v>3.8</v>
      </c>
      <c r="L3448" s="4">
        <v>1.97</v>
      </c>
      <c r="M3448" s="4">
        <v>23.1</v>
      </c>
      <c r="N3448" s="4">
        <v>7.31</v>
      </c>
      <c r="O3448" s="4">
        <v>85.3</v>
      </c>
      <c r="P3448" s="4">
        <v>31.7</v>
      </c>
      <c r="Q3448" s="4">
        <v>144</v>
      </c>
      <c r="R3448" s="4">
        <v>30.8</v>
      </c>
      <c r="S3448" s="4">
        <v>298</v>
      </c>
      <c r="T3448" s="4">
        <v>61.3</v>
      </c>
      <c r="U3448" s="4">
        <v>984</v>
      </c>
      <c r="V3448" s="4">
        <v>2.41</v>
      </c>
      <c r="W3448" s="4">
        <v>10.3</v>
      </c>
      <c r="X3448" s="4">
        <v>10887</v>
      </c>
      <c r="Y3448" s="4">
        <v>2.83</v>
      </c>
      <c r="Z3448" s="4">
        <v>16.95</v>
      </c>
      <c r="AA3448" s="4">
        <v>647</v>
      </c>
      <c r="AB3448" s="4">
        <v>1022</v>
      </c>
      <c r="AC3448" s="4"/>
    </row>
    <row r="3449" spans="1:29" hidden="1" x14ac:dyDescent="0.25">
      <c r="A3449" s="4" t="s">
        <v>4145</v>
      </c>
      <c r="B3449" s="4" t="s">
        <v>3937</v>
      </c>
      <c r="C3449" s="4" t="s">
        <v>3462</v>
      </c>
      <c r="D3449" s="4">
        <v>2</v>
      </c>
      <c r="E3449" s="4" t="s">
        <v>3956</v>
      </c>
      <c r="F3449" s="4">
        <v>0</v>
      </c>
      <c r="G3449" s="4">
        <v>1.0999999999999999E-2</v>
      </c>
      <c r="H3449" s="4">
        <v>15.8</v>
      </c>
      <c r="I3449" s="4">
        <v>2.4E-2</v>
      </c>
      <c r="J3449" s="4">
        <v>0.8</v>
      </c>
      <c r="K3449" s="4">
        <v>1.1499999999999999</v>
      </c>
      <c r="L3449" s="4">
        <v>0.62</v>
      </c>
      <c r="M3449" s="4">
        <v>8.06</v>
      </c>
      <c r="N3449" s="4">
        <v>2.82</v>
      </c>
      <c r="O3449" s="4">
        <v>35.1</v>
      </c>
      <c r="P3449" s="4">
        <v>15.4</v>
      </c>
      <c r="Q3449" s="4">
        <v>80</v>
      </c>
      <c r="R3449" s="4">
        <v>19.3</v>
      </c>
      <c r="S3449" s="4">
        <v>217</v>
      </c>
      <c r="T3449" s="4">
        <v>53.1</v>
      </c>
      <c r="U3449" s="4">
        <v>509</v>
      </c>
      <c r="V3449" s="4">
        <v>2.06</v>
      </c>
      <c r="W3449" s="4">
        <v>2.73</v>
      </c>
      <c r="X3449" s="4">
        <v>11284</v>
      </c>
      <c r="Y3449" s="4">
        <v>0.81</v>
      </c>
      <c r="Z3449" s="4">
        <v>8.33</v>
      </c>
      <c r="AA3449" s="4">
        <v>190</v>
      </c>
      <c r="AB3449" s="4">
        <v>559</v>
      </c>
      <c r="AC3449" s="4"/>
    </row>
    <row r="3450" spans="1:29" hidden="1" x14ac:dyDescent="0.25">
      <c r="A3450" s="4" t="s">
        <v>4145</v>
      </c>
      <c r="B3450" s="4" t="s">
        <v>3937</v>
      </c>
      <c r="C3450" s="4" t="s">
        <v>3462</v>
      </c>
      <c r="D3450" s="4">
        <v>4</v>
      </c>
      <c r="E3450" s="4" t="s">
        <v>3956</v>
      </c>
      <c r="F3450" s="4">
        <v>0</v>
      </c>
      <c r="G3450" s="4">
        <v>0.83</v>
      </c>
      <c r="H3450" s="4">
        <v>32.4</v>
      </c>
      <c r="I3450" s="4">
        <v>0.26</v>
      </c>
      <c r="J3450" s="4">
        <v>1.67</v>
      </c>
      <c r="K3450" s="4">
        <v>2.42</v>
      </c>
      <c r="L3450" s="4">
        <v>1.31</v>
      </c>
      <c r="M3450" s="4">
        <v>16</v>
      </c>
      <c r="N3450" s="4">
        <v>4.82</v>
      </c>
      <c r="O3450" s="4">
        <v>61.3</v>
      </c>
      <c r="P3450" s="4">
        <v>23.1</v>
      </c>
      <c r="Q3450" s="4">
        <v>108</v>
      </c>
      <c r="R3450" s="4">
        <v>24</v>
      </c>
      <c r="S3450" s="4">
        <v>243</v>
      </c>
      <c r="T3450" s="4">
        <v>54.2</v>
      </c>
      <c r="U3450" s="4">
        <v>761</v>
      </c>
      <c r="V3450" s="4">
        <v>3.15</v>
      </c>
      <c r="W3450" s="4">
        <v>7.38</v>
      </c>
      <c r="X3450" s="4">
        <v>11116</v>
      </c>
      <c r="Y3450" s="4">
        <v>2.0299999999999998</v>
      </c>
      <c r="Z3450" s="4">
        <v>13.87</v>
      </c>
      <c r="AA3450" s="4">
        <v>408</v>
      </c>
      <c r="AB3450" s="4">
        <v>885</v>
      </c>
      <c r="AC3450" s="4"/>
    </row>
    <row r="3451" spans="1:29" hidden="1" x14ac:dyDescent="0.25">
      <c r="A3451" s="4" t="s">
        <v>4145</v>
      </c>
      <c r="B3451" s="4" t="s">
        <v>3937</v>
      </c>
      <c r="C3451" s="4" t="s">
        <v>3462</v>
      </c>
      <c r="D3451" s="4">
        <v>5</v>
      </c>
      <c r="E3451" s="4" t="s">
        <v>3956</v>
      </c>
      <c r="F3451" s="4">
        <v>0</v>
      </c>
      <c r="G3451" s="4">
        <v>3.5000000000000003E-2</v>
      </c>
      <c r="H3451" s="4">
        <v>17.3</v>
      </c>
      <c r="I3451" s="4">
        <v>3.9E-2</v>
      </c>
      <c r="J3451" s="4">
        <v>0.45</v>
      </c>
      <c r="K3451" s="4">
        <v>1.42</v>
      </c>
      <c r="L3451" s="4">
        <v>0.77</v>
      </c>
      <c r="M3451" s="4">
        <v>6.4</v>
      </c>
      <c r="N3451" s="4">
        <v>2.5099999999999998</v>
      </c>
      <c r="O3451" s="4">
        <v>31.7</v>
      </c>
      <c r="P3451" s="4">
        <v>13.6</v>
      </c>
      <c r="Q3451" s="4">
        <v>71.2</v>
      </c>
      <c r="R3451" s="4">
        <v>17.600000000000001</v>
      </c>
      <c r="S3451" s="4">
        <v>189</v>
      </c>
      <c r="T3451" s="4">
        <v>44.8</v>
      </c>
      <c r="U3451" s="4">
        <v>468</v>
      </c>
      <c r="V3451" s="4">
        <v>1.24</v>
      </c>
      <c r="W3451" s="4">
        <v>4</v>
      </c>
      <c r="X3451" s="4">
        <v>11407</v>
      </c>
      <c r="Y3451" s="4">
        <v>0.99</v>
      </c>
      <c r="Z3451" s="4">
        <v>9.08</v>
      </c>
      <c r="AA3451" s="4">
        <v>197</v>
      </c>
      <c r="AB3451" s="4">
        <v>614</v>
      </c>
      <c r="AC3451" s="4"/>
    </row>
    <row r="3452" spans="1:29" hidden="1" x14ac:dyDescent="0.25">
      <c r="A3452" s="4" t="s">
        <v>4145</v>
      </c>
      <c r="B3452" s="4" t="s">
        <v>3937</v>
      </c>
      <c r="C3452" s="4" t="s">
        <v>3462</v>
      </c>
      <c r="D3452" s="4">
        <v>6</v>
      </c>
      <c r="E3452" s="4" t="s">
        <v>3956</v>
      </c>
      <c r="F3452" s="4">
        <v>0</v>
      </c>
      <c r="G3452" s="4">
        <v>0</v>
      </c>
      <c r="H3452" s="4">
        <v>30.6</v>
      </c>
      <c r="I3452" s="4">
        <v>9.9000000000000005E-2</v>
      </c>
      <c r="J3452" s="4">
        <v>1.17</v>
      </c>
      <c r="K3452" s="4">
        <v>2.0499999999999998</v>
      </c>
      <c r="L3452" s="4">
        <v>1.23</v>
      </c>
      <c r="M3452" s="4">
        <v>14.1</v>
      </c>
      <c r="N3452" s="4">
        <v>4.45</v>
      </c>
      <c r="O3452" s="4">
        <v>57.9</v>
      </c>
      <c r="P3452" s="4">
        <v>23.4</v>
      </c>
      <c r="Q3452" s="4">
        <v>116</v>
      </c>
      <c r="R3452" s="4">
        <v>27.5</v>
      </c>
      <c r="S3452" s="4">
        <v>280</v>
      </c>
      <c r="T3452" s="4">
        <v>66.900000000000006</v>
      </c>
      <c r="U3452" s="4">
        <v>778</v>
      </c>
      <c r="V3452" s="4">
        <v>2.68</v>
      </c>
      <c r="W3452" s="4">
        <v>6.19</v>
      </c>
      <c r="X3452" s="4">
        <v>10927</v>
      </c>
      <c r="Y3452" s="4">
        <v>1.23</v>
      </c>
      <c r="Z3452" s="4">
        <v>13.5</v>
      </c>
      <c r="AA3452" s="4">
        <v>390</v>
      </c>
      <c r="AB3452" s="4">
        <v>851</v>
      </c>
      <c r="AC3452" s="4"/>
    </row>
    <row r="3453" spans="1:29" hidden="1" x14ac:dyDescent="0.25">
      <c r="A3453" s="4" t="s">
        <v>4145</v>
      </c>
      <c r="B3453" s="4" t="s">
        <v>3937</v>
      </c>
      <c r="C3453" s="4" t="s">
        <v>3462</v>
      </c>
      <c r="D3453" s="4">
        <v>7</v>
      </c>
      <c r="E3453" s="4" t="s">
        <v>3956</v>
      </c>
      <c r="F3453" s="4">
        <v>0</v>
      </c>
      <c r="G3453" s="4">
        <v>7.1999999999999998E-3</v>
      </c>
      <c r="H3453" s="4">
        <v>32.700000000000003</v>
      </c>
      <c r="I3453" s="4">
        <v>2.4E-2</v>
      </c>
      <c r="J3453" s="4">
        <v>0.56999999999999995</v>
      </c>
      <c r="K3453" s="4">
        <v>2.46</v>
      </c>
      <c r="L3453" s="4">
        <v>1.0900000000000001</v>
      </c>
      <c r="M3453" s="4">
        <v>12.8</v>
      </c>
      <c r="N3453" s="4">
        <v>4.71</v>
      </c>
      <c r="O3453" s="4">
        <v>60.8</v>
      </c>
      <c r="P3453" s="4">
        <v>25.4</v>
      </c>
      <c r="Q3453" s="4">
        <v>127</v>
      </c>
      <c r="R3453" s="4">
        <v>29.9</v>
      </c>
      <c r="S3453" s="4">
        <v>309</v>
      </c>
      <c r="T3453" s="4">
        <v>74.400000000000006</v>
      </c>
      <c r="U3453" s="4">
        <v>836</v>
      </c>
      <c r="V3453" s="4">
        <v>2.98</v>
      </c>
      <c r="W3453" s="4">
        <v>7.02</v>
      </c>
      <c r="X3453" s="4">
        <v>10770</v>
      </c>
      <c r="Y3453" s="4">
        <v>1.54</v>
      </c>
      <c r="Z3453" s="4">
        <v>14.62</v>
      </c>
      <c r="AA3453" s="4">
        <v>424</v>
      </c>
      <c r="AB3453" s="4">
        <v>929</v>
      </c>
      <c r="AC3453" s="4"/>
    </row>
    <row r="3454" spans="1:29" hidden="1" x14ac:dyDescent="0.25">
      <c r="A3454" s="4" t="s">
        <v>4145</v>
      </c>
      <c r="B3454" s="4" t="s">
        <v>3937</v>
      </c>
      <c r="C3454" s="4" t="s">
        <v>3462</v>
      </c>
      <c r="D3454" s="4">
        <v>8</v>
      </c>
      <c r="E3454" s="4" t="s">
        <v>3956</v>
      </c>
      <c r="F3454" s="4">
        <v>0</v>
      </c>
      <c r="G3454" s="4">
        <v>0.13</v>
      </c>
      <c r="H3454" s="4">
        <v>76.8</v>
      </c>
      <c r="I3454" s="4">
        <v>0.78</v>
      </c>
      <c r="J3454" s="4">
        <v>12.6</v>
      </c>
      <c r="K3454" s="4">
        <v>14.9</v>
      </c>
      <c r="L3454" s="4">
        <v>7.25</v>
      </c>
      <c r="M3454" s="4">
        <v>57.3</v>
      </c>
      <c r="N3454" s="4">
        <v>16.8</v>
      </c>
      <c r="O3454" s="4">
        <v>180</v>
      </c>
      <c r="P3454" s="4">
        <v>62.1</v>
      </c>
      <c r="Q3454" s="4">
        <v>262</v>
      </c>
      <c r="R3454" s="4">
        <v>53.9</v>
      </c>
      <c r="S3454" s="4">
        <v>487</v>
      </c>
      <c r="T3454" s="4">
        <v>99.8</v>
      </c>
      <c r="U3454" s="4">
        <v>1898</v>
      </c>
      <c r="V3454" s="4">
        <v>5.33</v>
      </c>
      <c r="W3454" s="4">
        <v>9.8800000000000008</v>
      </c>
      <c r="X3454" s="4">
        <v>10294</v>
      </c>
      <c r="Y3454" s="4">
        <v>1.85</v>
      </c>
      <c r="Z3454" s="4">
        <v>14.72</v>
      </c>
      <c r="AA3454" s="4">
        <v>719</v>
      </c>
      <c r="AB3454" s="4">
        <v>852</v>
      </c>
      <c r="AC3454" s="4"/>
    </row>
    <row r="3455" spans="1:29" hidden="1" x14ac:dyDescent="0.25">
      <c r="A3455" s="4" t="s">
        <v>4145</v>
      </c>
      <c r="B3455" s="4" t="s">
        <v>3937</v>
      </c>
      <c r="C3455" s="4" t="s">
        <v>3462</v>
      </c>
      <c r="D3455" s="4">
        <v>9</v>
      </c>
      <c r="E3455" s="4" t="s">
        <v>3956</v>
      </c>
      <c r="F3455" s="4">
        <v>0</v>
      </c>
      <c r="G3455" s="4">
        <v>0.11</v>
      </c>
      <c r="H3455" s="4">
        <v>41.9</v>
      </c>
      <c r="I3455" s="4">
        <v>0.2</v>
      </c>
      <c r="J3455" s="4">
        <v>2.6</v>
      </c>
      <c r="K3455" s="4">
        <v>4.9800000000000004</v>
      </c>
      <c r="L3455" s="4">
        <v>2.84</v>
      </c>
      <c r="M3455" s="4">
        <v>28.1</v>
      </c>
      <c r="N3455" s="4">
        <v>9.09</v>
      </c>
      <c r="O3455" s="4">
        <v>107</v>
      </c>
      <c r="P3455" s="4">
        <v>40.5</v>
      </c>
      <c r="Q3455" s="4">
        <v>184</v>
      </c>
      <c r="R3455" s="4">
        <v>41.5</v>
      </c>
      <c r="S3455" s="4">
        <v>399</v>
      </c>
      <c r="T3455" s="4">
        <v>86.2</v>
      </c>
      <c r="U3455" s="4">
        <v>1276</v>
      </c>
      <c r="V3455" s="4">
        <v>3.54</v>
      </c>
      <c r="W3455" s="4">
        <v>8.0399999999999991</v>
      </c>
      <c r="X3455" s="4">
        <v>10532</v>
      </c>
      <c r="Y3455" s="4">
        <v>2.16</v>
      </c>
      <c r="Z3455" s="4">
        <v>15.63</v>
      </c>
      <c r="AA3455" s="4">
        <v>532</v>
      </c>
      <c r="AB3455" s="4">
        <v>983</v>
      </c>
      <c r="AC3455" s="4"/>
    </row>
    <row r="3456" spans="1:29" hidden="1" x14ac:dyDescent="0.25">
      <c r="A3456" s="4" t="s">
        <v>4145</v>
      </c>
      <c r="B3456" s="4" t="s">
        <v>3937</v>
      </c>
      <c r="C3456" s="4" t="s">
        <v>3462</v>
      </c>
      <c r="D3456" s="4">
        <v>10</v>
      </c>
      <c r="E3456" s="4" t="s">
        <v>3956</v>
      </c>
      <c r="F3456" s="4">
        <v>0</v>
      </c>
      <c r="G3456" s="4">
        <v>7.2999999999999995E-2</v>
      </c>
      <c r="H3456" s="4">
        <v>27.8</v>
      </c>
      <c r="I3456" s="4">
        <v>5.2999999999999999E-2</v>
      </c>
      <c r="J3456" s="4">
        <v>0.62</v>
      </c>
      <c r="K3456" s="4">
        <v>1.83</v>
      </c>
      <c r="L3456" s="4">
        <v>0.93</v>
      </c>
      <c r="M3456" s="4">
        <v>11.9</v>
      </c>
      <c r="N3456" s="4">
        <v>4.3099999999999996</v>
      </c>
      <c r="O3456" s="4">
        <v>50.7</v>
      </c>
      <c r="P3456" s="4">
        <v>21.9</v>
      </c>
      <c r="Q3456" s="4">
        <v>111</v>
      </c>
      <c r="R3456" s="4">
        <v>26.8</v>
      </c>
      <c r="S3456" s="4">
        <v>282</v>
      </c>
      <c r="T3456" s="4">
        <v>68.599999999999994</v>
      </c>
      <c r="U3456" s="4">
        <v>747</v>
      </c>
      <c r="V3456" s="4">
        <v>2.11</v>
      </c>
      <c r="W3456" s="4">
        <v>6.41</v>
      </c>
      <c r="X3456" s="4">
        <v>11264</v>
      </c>
      <c r="Y3456" s="4">
        <v>1.42</v>
      </c>
      <c r="Z3456" s="4">
        <v>12.37</v>
      </c>
      <c r="AA3456" s="4">
        <v>367</v>
      </c>
      <c r="AB3456" s="4">
        <v>831</v>
      </c>
      <c r="AC3456" s="4"/>
    </row>
    <row r="3457" spans="1:29" hidden="1" x14ac:dyDescent="0.25">
      <c r="A3457" s="4" t="s">
        <v>4145</v>
      </c>
      <c r="B3457" s="4" t="s">
        <v>3937</v>
      </c>
      <c r="C3457" s="4" t="s">
        <v>3462</v>
      </c>
      <c r="D3457" s="4">
        <v>11</v>
      </c>
      <c r="E3457" s="4" t="s">
        <v>3956</v>
      </c>
      <c r="F3457" s="4">
        <v>0</v>
      </c>
      <c r="G3457" s="4">
        <v>4.2999999999999997E-2</v>
      </c>
      <c r="H3457" s="4">
        <v>20.100000000000001</v>
      </c>
      <c r="I3457" s="4">
        <v>4.7E-2</v>
      </c>
      <c r="J3457" s="4">
        <v>0.9</v>
      </c>
      <c r="K3457" s="4">
        <v>2.4300000000000002</v>
      </c>
      <c r="L3457" s="4">
        <v>1.1499999999999999</v>
      </c>
      <c r="M3457" s="4">
        <v>11</v>
      </c>
      <c r="N3457" s="4">
        <v>3.6</v>
      </c>
      <c r="O3457" s="4">
        <v>46.1</v>
      </c>
      <c r="P3457" s="4">
        <v>19.399999999999999</v>
      </c>
      <c r="Q3457" s="4">
        <v>98.2</v>
      </c>
      <c r="R3457" s="4">
        <v>22.8</v>
      </c>
      <c r="S3457" s="4">
        <v>249</v>
      </c>
      <c r="T3457" s="4">
        <v>61.5</v>
      </c>
      <c r="U3457" s="4">
        <v>649</v>
      </c>
      <c r="V3457" s="4">
        <v>3.91</v>
      </c>
      <c r="W3457" s="4">
        <v>3.05</v>
      </c>
      <c r="X3457" s="4">
        <v>11322</v>
      </c>
      <c r="Y3457" s="4">
        <v>0.83</v>
      </c>
      <c r="Z3457" s="4">
        <v>10.48</v>
      </c>
      <c r="AA3457" s="4">
        <v>285</v>
      </c>
      <c r="AB3457" s="4">
        <v>676</v>
      </c>
      <c r="AC3457" s="4"/>
    </row>
    <row r="3458" spans="1:29" hidden="1" x14ac:dyDescent="0.25">
      <c r="A3458" s="4" t="s">
        <v>4145</v>
      </c>
      <c r="B3458" s="4" t="s">
        <v>3937</v>
      </c>
      <c r="C3458" s="4" t="s">
        <v>3462</v>
      </c>
      <c r="D3458" s="4">
        <v>12</v>
      </c>
      <c r="E3458" s="4" t="s">
        <v>3956</v>
      </c>
      <c r="F3458" s="4">
        <v>0</v>
      </c>
      <c r="G3458" s="4">
        <v>0</v>
      </c>
      <c r="H3458" s="4">
        <v>11.7</v>
      </c>
      <c r="I3458" s="4">
        <v>1.4E-3</v>
      </c>
      <c r="J3458" s="4">
        <v>0.28999999999999998</v>
      </c>
      <c r="K3458" s="4">
        <v>1.01</v>
      </c>
      <c r="L3458" s="4">
        <v>0.57999999999999996</v>
      </c>
      <c r="M3458" s="4">
        <v>6.66</v>
      </c>
      <c r="N3458" s="4">
        <v>2.2200000000000002</v>
      </c>
      <c r="O3458" s="4">
        <v>30.1</v>
      </c>
      <c r="P3458" s="4">
        <v>13.8</v>
      </c>
      <c r="Q3458" s="4">
        <v>72</v>
      </c>
      <c r="R3458" s="4">
        <v>18.2</v>
      </c>
      <c r="S3458" s="4">
        <v>206</v>
      </c>
      <c r="T3458" s="4">
        <v>53</v>
      </c>
      <c r="U3458" s="4">
        <v>483</v>
      </c>
      <c r="V3458" s="4">
        <v>2.21</v>
      </c>
      <c r="W3458" s="4">
        <v>3.07</v>
      </c>
      <c r="X3458" s="4">
        <v>11770</v>
      </c>
      <c r="Y3458" s="4">
        <v>0.84</v>
      </c>
      <c r="Z3458" s="4">
        <v>8.5500000000000007</v>
      </c>
      <c r="AA3458" s="4">
        <v>149</v>
      </c>
      <c r="AB3458" s="4">
        <v>576</v>
      </c>
      <c r="AC3458" s="4"/>
    </row>
    <row r="3459" spans="1:29" hidden="1" x14ac:dyDescent="0.25">
      <c r="A3459" s="4" t="s">
        <v>4145</v>
      </c>
      <c r="B3459" s="4" t="s">
        <v>3937</v>
      </c>
      <c r="C3459" s="4" t="s">
        <v>3462</v>
      </c>
      <c r="D3459" s="4">
        <v>13</v>
      </c>
      <c r="E3459" s="4" t="s">
        <v>3956</v>
      </c>
      <c r="F3459" s="4">
        <v>0</v>
      </c>
      <c r="G3459" s="4">
        <v>5.8999999999999997E-2</v>
      </c>
      <c r="H3459" s="4">
        <v>32.700000000000003</v>
      </c>
      <c r="I3459" s="4">
        <v>0.08</v>
      </c>
      <c r="J3459" s="4">
        <v>1.34</v>
      </c>
      <c r="K3459" s="4">
        <v>2.02</v>
      </c>
      <c r="L3459" s="4">
        <v>1.1299999999999999</v>
      </c>
      <c r="M3459" s="4">
        <v>12.8</v>
      </c>
      <c r="N3459" s="4">
        <v>4.3499999999999996</v>
      </c>
      <c r="O3459" s="4">
        <v>54</v>
      </c>
      <c r="P3459" s="4">
        <v>21.8</v>
      </c>
      <c r="Q3459" s="4">
        <v>106</v>
      </c>
      <c r="R3459" s="4">
        <v>25.5</v>
      </c>
      <c r="S3459" s="4">
        <v>261</v>
      </c>
      <c r="T3459" s="4">
        <v>58.5</v>
      </c>
      <c r="U3459" s="4">
        <v>720</v>
      </c>
      <c r="V3459" s="4">
        <v>3.23</v>
      </c>
      <c r="W3459" s="4">
        <v>5.69</v>
      </c>
      <c r="X3459" s="4">
        <v>10618</v>
      </c>
      <c r="Y3459" s="4">
        <v>1.63</v>
      </c>
      <c r="Z3459" s="4">
        <v>10.49</v>
      </c>
      <c r="AA3459" s="4">
        <v>302</v>
      </c>
      <c r="AB3459" s="4">
        <v>666</v>
      </c>
      <c r="AC3459" s="4"/>
    </row>
    <row r="3460" spans="1:29" hidden="1" x14ac:dyDescent="0.25">
      <c r="A3460" s="4" t="s">
        <v>4145</v>
      </c>
      <c r="B3460" s="4" t="s">
        <v>3937</v>
      </c>
      <c r="C3460" s="4" t="s">
        <v>3462</v>
      </c>
      <c r="D3460" s="4">
        <v>14</v>
      </c>
      <c r="E3460" s="4" t="s">
        <v>3956</v>
      </c>
      <c r="F3460" s="4">
        <v>0</v>
      </c>
      <c r="G3460" s="4">
        <v>1.7000000000000001E-2</v>
      </c>
      <c r="H3460" s="4">
        <v>14.2</v>
      </c>
      <c r="I3460" s="4">
        <v>0.03</v>
      </c>
      <c r="J3460" s="4">
        <v>0.45</v>
      </c>
      <c r="K3460" s="4">
        <v>0.77</v>
      </c>
      <c r="L3460" s="4">
        <v>0.63</v>
      </c>
      <c r="M3460" s="4">
        <v>7.09</v>
      </c>
      <c r="N3460" s="4">
        <v>2.56</v>
      </c>
      <c r="O3460" s="4">
        <v>31.1</v>
      </c>
      <c r="P3460" s="4">
        <v>14</v>
      </c>
      <c r="Q3460" s="4">
        <v>75.5</v>
      </c>
      <c r="R3460" s="4">
        <v>18.8</v>
      </c>
      <c r="S3460" s="4">
        <v>209</v>
      </c>
      <c r="T3460" s="4">
        <v>52.1</v>
      </c>
      <c r="U3460" s="4">
        <v>490</v>
      </c>
      <c r="V3460" s="4">
        <v>3.07</v>
      </c>
      <c r="W3460" s="4">
        <v>2.64</v>
      </c>
      <c r="X3460" s="4">
        <v>10686</v>
      </c>
      <c r="Y3460" s="4">
        <v>0.7</v>
      </c>
      <c r="Z3460" s="4">
        <v>8.8800000000000008</v>
      </c>
      <c r="AA3460" s="4">
        <v>171</v>
      </c>
      <c r="AB3460" s="4">
        <v>560</v>
      </c>
      <c r="AC3460" s="4"/>
    </row>
    <row r="3461" spans="1:29" hidden="1" x14ac:dyDescent="0.25">
      <c r="A3461" s="4" t="s">
        <v>4145</v>
      </c>
      <c r="B3461" s="4" t="s">
        <v>3937</v>
      </c>
      <c r="C3461" s="4" t="s">
        <v>3462</v>
      </c>
      <c r="D3461" s="4">
        <v>15</v>
      </c>
      <c r="E3461" s="4" t="s">
        <v>3956</v>
      </c>
      <c r="F3461" s="4">
        <v>0</v>
      </c>
      <c r="G3461" s="4">
        <v>0</v>
      </c>
      <c r="H3461" s="4">
        <v>14.8</v>
      </c>
      <c r="I3461" s="5">
        <v>6.9999999999999999E-4</v>
      </c>
      <c r="J3461" s="4">
        <v>0.47</v>
      </c>
      <c r="K3461" s="4">
        <v>1.4</v>
      </c>
      <c r="L3461" s="4">
        <v>0.85</v>
      </c>
      <c r="M3461" s="4">
        <v>9.52</v>
      </c>
      <c r="N3461" s="4">
        <v>3.55</v>
      </c>
      <c r="O3461" s="4">
        <v>45.5</v>
      </c>
      <c r="P3461" s="4">
        <v>18.100000000000001</v>
      </c>
      <c r="Q3461" s="4">
        <v>88</v>
      </c>
      <c r="R3461" s="4">
        <v>20.9</v>
      </c>
      <c r="S3461" s="4">
        <v>209</v>
      </c>
      <c r="T3461" s="4">
        <v>49.7</v>
      </c>
      <c r="U3461" s="4">
        <v>613</v>
      </c>
      <c r="V3461" s="4">
        <v>2.5</v>
      </c>
      <c r="W3461" s="4">
        <v>5.86</v>
      </c>
      <c r="X3461" s="4">
        <v>11115</v>
      </c>
      <c r="Y3461" s="4">
        <v>1.45</v>
      </c>
      <c r="Z3461" s="4">
        <v>8.4</v>
      </c>
      <c r="AA3461" s="4">
        <v>139</v>
      </c>
      <c r="AB3461" s="4">
        <v>561</v>
      </c>
      <c r="AC3461" s="4"/>
    </row>
    <row r="3462" spans="1:29" hidden="1" x14ac:dyDescent="0.25">
      <c r="A3462" s="4" t="s">
        <v>4145</v>
      </c>
      <c r="B3462" s="4" t="s">
        <v>3937</v>
      </c>
      <c r="C3462" s="4" t="s">
        <v>3462</v>
      </c>
      <c r="D3462" s="4">
        <v>16</v>
      </c>
      <c r="E3462" s="4" t="s">
        <v>3956</v>
      </c>
      <c r="F3462" s="4">
        <v>0</v>
      </c>
      <c r="G3462" s="4">
        <v>3.76</v>
      </c>
      <c r="H3462" s="4">
        <v>24.4</v>
      </c>
      <c r="I3462" s="4">
        <v>0.19</v>
      </c>
      <c r="J3462" s="4">
        <v>1.31</v>
      </c>
      <c r="K3462" s="4">
        <v>1.7</v>
      </c>
      <c r="L3462" s="4">
        <v>1.08</v>
      </c>
      <c r="M3462" s="4">
        <v>10.7</v>
      </c>
      <c r="N3462" s="4">
        <v>4.2300000000000004</v>
      </c>
      <c r="O3462" s="4">
        <v>49.5</v>
      </c>
      <c r="P3462" s="4">
        <v>20.5</v>
      </c>
      <c r="Q3462" s="4">
        <v>102</v>
      </c>
      <c r="R3462" s="4">
        <v>24.9</v>
      </c>
      <c r="S3462" s="4">
        <v>252</v>
      </c>
      <c r="T3462" s="4">
        <v>60.8</v>
      </c>
      <c r="U3462" s="4">
        <v>684</v>
      </c>
      <c r="V3462" s="4">
        <v>5.26</v>
      </c>
      <c r="W3462" s="4">
        <v>5</v>
      </c>
      <c r="X3462" s="4">
        <v>10419</v>
      </c>
      <c r="Y3462" s="4">
        <v>1.1000000000000001</v>
      </c>
      <c r="Z3462" s="4">
        <v>9.9</v>
      </c>
      <c r="AA3462" s="4">
        <v>246</v>
      </c>
      <c r="AB3462" s="4">
        <v>638</v>
      </c>
      <c r="AC3462" s="4"/>
    </row>
    <row r="3463" spans="1:29" hidden="1" x14ac:dyDescent="0.25">
      <c r="A3463" s="4" t="s">
        <v>4145</v>
      </c>
      <c r="B3463" s="4" t="s">
        <v>3937</v>
      </c>
      <c r="C3463" s="4" t="s">
        <v>3462</v>
      </c>
      <c r="D3463" s="4">
        <v>17</v>
      </c>
      <c r="E3463" s="4" t="s">
        <v>3956</v>
      </c>
      <c r="F3463" s="4">
        <v>0</v>
      </c>
      <c r="G3463" s="4">
        <v>1.4E-2</v>
      </c>
      <c r="H3463" s="4">
        <v>20.9</v>
      </c>
      <c r="I3463" s="4">
        <v>3.9E-2</v>
      </c>
      <c r="J3463" s="4">
        <v>0.23</v>
      </c>
      <c r="K3463" s="4">
        <v>0.93</v>
      </c>
      <c r="L3463" s="4">
        <v>0.62</v>
      </c>
      <c r="M3463" s="4">
        <v>7.21</v>
      </c>
      <c r="N3463" s="4">
        <v>2.62</v>
      </c>
      <c r="O3463" s="4">
        <v>35.1</v>
      </c>
      <c r="P3463" s="4">
        <v>15.6</v>
      </c>
      <c r="Q3463" s="4">
        <v>80.2</v>
      </c>
      <c r="R3463" s="4">
        <v>20.3</v>
      </c>
      <c r="S3463" s="4">
        <v>227</v>
      </c>
      <c r="T3463" s="4">
        <v>56.9</v>
      </c>
      <c r="U3463" s="4">
        <v>543</v>
      </c>
      <c r="V3463" s="4">
        <v>3.71</v>
      </c>
      <c r="W3463" s="4">
        <v>4.4400000000000004</v>
      </c>
      <c r="X3463" s="4">
        <v>10918</v>
      </c>
      <c r="Y3463" s="4">
        <v>1.07</v>
      </c>
      <c r="Z3463" s="4">
        <v>9.74</v>
      </c>
      <c r="AA3463" s="4">
        <v>226</v>
      </c>
      <c r="AB3463" s="4">
        <v>615</v>
      </c>
      <c r="AC3463" s="4"/>
    </row>
    <row r="3464" spans="1:29" hidden="1" x14ac:dyDescent="0.25">
      <c r="A3464" s="4" t="s">
        <v>4145</v>
      </c>
      <c r="B3464" s="4" t="s">
        <v>3937</v>
      </c>
      <c r="C3464" s="4" t="s">
        <v>3462</v>
      </c>
      <c r="D3464" s="4">
        <v>18</v>
      </c>
      <c r="E3464" s="4" t="s">
        <v>3956</v>
      </c>
      <c r="F3464" s="4">
        <v>0</v>
      </c>
      <c r="G3464" s="4">
        <v>2.8999999999999998E-3</v>
      </c>
      <c r="H3464" s="4">
        <v>6.7</v>
      </c>
      <c r="I3464" s="4">
        <v>2.8E-3</v>
      </c>
      <c r="J3464" s="4">
        <v>7.8E-2</v>
      </c>
      <c r="K3464" s="4">
        <v>0.35</v>
      </c>
      <c r="L3464" s="4">
        <v>0.45</v>
      </c>
      <c r="M3464" s="4">
        <v>3.11</v>
      </c>
      <c r="N3464" s="4">
        <v>1.2</v>
      </c>
      <c r="O3464" s="4">
        <v>15.2</v>
      </c>
      <c r="P3464" s="4">
        <v>6.84</v>
      </c>
      <c r="Q3464" s="4">
        <v>39.799999999999997</v>
      </c>
      <c r="R3464" s="4">
        <v>10.6</v>
      </c>
      <c r="S3464" s="4">
        <v>125</v>
      </c>
      <c r="T3464" s="4">
        <v>33.5</v>
      </c>
      <c r="U3464" s="4">
        <v>264</v>
      </c>
      <c r="V3464" s="4">
        <v>0</v>
      </c>
      <c r="W3464" s="4">
        <v>1.3</v>
      </c>
      <c r="X3464" s="4">
        <v>12216</v>
      </c>
      <c r="Y3464" s="4">
        <v>0.61</v>
      </c>
      <c r="Z3464" s="4">
        <v>5.87</v>
      </c>
      <c r="AA3464" s="4">
        <v>88.9</v>
      </c>
      <c r="AB3464" s="4">
        <v>386</v>
      </c>
      <c r="AC3464" s="4"/>
    </row>
    <row r="3465" spans="1:29" hidden="1" x14ac:dyDescent="0.25">
      <c r="A3465" s="4" t="s">
        <v>4145</v>
      </c>
      <c r="B3465" s="4" t="s">
        <v>3937</v>
      </c>
      <c r="C3465" s="4" t="s">
        <v>3462</v>
      </c>
      <c r="D3465" s="4">
        <v>19</v>
      </c>
      <c r="E3465" s="4" t="s">
        <v>3956</v>
      </c>
      <c r="F3465" s="4">
        <v>0</v>
      </c>
      <c r="G3465" s="4">
        <v>6.1000000000000004E-3</v>
      </c>
      <c r="H3465" s="4">
        <v>13</v>
      </c>
      <c r="I3465" s="4">
        <v>4.4999999999999998E-2</v>
      </c>
      <c r="J3465" s="4">
        <v>0.57999999999999996</v>
      </c>
      <c r="K3465" s="4">
        <v>1.02</v>
      </c>
      <c r="L3465" s="4">
        <v>0.74</v>
      </c>
      <c r="M3465" s="4">
        <v>7.16</v>
      </c>
      <c r="N3465" s="4">
        <v>2.8</v>
      </c>
      <c r="O3465" s="4">
        <v>32.200000000000003</v>
      </c>
      <c r="P3465" s="4">
        <v>13.4</v>
      </c>
      <c r="Q3465" s="4">
        <v>69.3</v>
      </c>
      <c r="R3465" s="4">
        <v>17.100000000000001</v>
      </c>
      <c r="S3465" s="4">
        <v>186</v>
      </c>
      <c r="T3465" s="4">
        <v>44.9</v>
      </c>
      <c r="U3465" s="4">
        <v>462</v>
      </c>
      <c r="V3465" s="4">
        <v>4.59</v>
      </c>
      <c r="W3465" s="4">
        <v>2.33</v>
      </c>
      <c r="X3465" s="4">
        <v>11221</v>
      </c>
      <c r="Y3465" s="4">
        <v>0.77</v>
      </c>
      <c r="Z3465" s="4">
        <v>7.29</v>
      </c>
      <c r="AA3465" s="4">
        <v>153</v>
      </c>
      <c r="AB3465" s="4">
        <v>497</v>
      </c>
      <c r="AC3465" s="4"/>
    </row>
    <row r="3466" spans="1:29" hidden="1" x14ac:dyDescent="0.25">
      <c r="A3466" s="4" t="s">
        <v>4145</v>
      </c>
      <c r="B3466" s="4" t="s">
        <v>3937</v>
      </c>
      <c r="C3466" s="4" t="s">
        <v>3462</v>
      </c>
      <c r="D3466" s="4">
        <v>20</v>
      </c>
      <c r="E3466" s="4" t="s">
        <v>3956</v>
      </c>
      <c r="F3466" s="4">
        <v>0</v>
      </c>
      <c r="G3466" s="4">
        <v>5.6000000000000001E-2</v>
      </c>
      <c r="H3466" s="4">
        <v>8.2100000000000009</v>
      </c>
      <c r="I3466" s="4">
        <v>1.4999999999999999E-2</v>
      </c>
      <c r="J3466" s="4">
        <v>0.28999999999999998</v>
      </c>
      <c r="K3466" s="4">
        <v>0.46</v>
      </c>
      <c r="L3466" s="4">
        <v>0.27</v>
      </c>
      <c r="M3466" s="4">
        <v>2.29</v>
      </c>
      <c r="N3466" s="4">
        <v>1.08</v>
      </c>
      <c r="O3466" s="4">
        <v>14</v>
      </c>
      <c r="P3466" s="4">
        <v>6.61</v>
      </c>
      <c r="Q3466" s="4">
        <v>34.799999999999997</v>
      </c>
      <c r="R3466" s="4">
        <v>9.01</v>
      </c>
      <c r="S3466" s="4">
        <v>102</v>
      </c>
      <c r="T3466" s="4">
        <v>26.5</v>
      </c>
      <c r="U3466" s="4">
        <v>225</v>
      </c>
      <c r="V3466" s="4">
        <v>0.88</v>
      </c>
      <c r="W3466" s="4">
        <v>1.29</v>
      </c>
      <c r="X3466" s="4">
        <v>11399</v>
      </c>
      <c r="Y3466" s="4">
        <v>0.47</v>
      </c>
      <c r="Z3466" s="4">
        <v>4.67</v>
      </c>
      <c r="AA3466" s="4">
        <v>73.900000000000006</v>
      </c>
      <c r="AB3466" s="4">
        <v>314</v>
      </c>
      <c r="AC3466" s="4"/>
    </row>
    <row r="3467" spans="1:29" hidden="1" x14ac:dyDescent="0.25">
      <c r="A3467" s="4" t="s">
        <v>4145</v>
      </c>
      <c r="B3467" s="4" t="s">
        <v>3937</v>
      </c>
      <c r="C3467" s="4" t="s">
        <v>3462</v>
      </c>
      <c r="D3467" s="4">
        <v>21</v>
      </c>
      <c r="E3467" s="4" t="s">
        <v>3956</v>
      </c>
      <c r="F3467" s="4">
        <v>0</v>
      </c>
      <c r="G3467" s="4">
        <v>2.1999999999999999E-2</v>
      </c>
      <c r="H3467" s="4">
        <v>14.5</v>
      </c>
      <c r="I3467" s="4">
        <v>2.5000000000000001E-2</v>
      </c>
      <c r="J3467" s="4">
        <v>0.6</v>
      </c>
      <c r="K3467" s="4">
        <v>1.24</v>
      </c>
      <c r="L3467" s="4">
        <v>0.77</v>
      </c>
      <c r="M3467" s="4">
        <v>7.9</v>
      </c>
      <c r="N3467" s="4">
        <v>3.16</v>
      </c>
      <c r="O3467" s="4">
        <v>41.9</v>
      </c>
      <c r="P3467" s="4">
        <v>18.3</v>
      </c>
      <c r="Q3467" s="4">
        <v>93.4</v>
      </c>
      <c r="R3467" s="4">
        <v>22</v>
      </c>
      <c r="S3467" s="4">
        <v>236</v>
      </c>
      <c r="T3467" s="4">
        <v>57.1</v>
      </c>
      <c r="U3467" s="4">
        <v>593</v>
      </c>
      <c r="V3467" s="4">
        <v>2</v>
      </c>
      <c r="W3467" s="4">
        <v>3.84</v>
      </c>
      <c r="X3467" s="4">
        <v>10863</v>
      </c>
      <c r="Y3467" s="4">
        <v>1.01</v>
      </c>
      <c r="Z3467" s="4">
        <v>9.66</v>
      </c>
      <c r="AA3467" s="4">
        <v>185</v>
      </c>
      <c r="AB3467" s="4">
        <v>625</v>
      </c>
      <c r="AC3467" s="4"/>
    </row>
    <row r="3468" spans="1:29" hidden="1" x14ac:dyDescent="0.25">
      <c r="A3468" s="4" t="s">
        <v>4145</v>
      </c>
      <c r="B3468" s="4" t="s">
        <v>3937</v>
      </c>
      <c r="C3468" s="4" t="s">
        <v>3462</v>
      </c>
      <c r="D3468" s="4">
        <v>22</v>
      </c>
      <c r="E3468" s="4" t="s">
        <v>3956</v>
      </c>
      <c r="F3468" s="4">
        <v>0</v>
      </c>
      <c r="G3468" s="4">
        <v>0</v>
      </c>
      <c r="H3468" s="4">
        <v>7.95</v>
      </c>
      <c r="I3468" s="5">
        <v>6.9999999999999999E-4</v>
      </c>
      <c r="J3468" s="4">
        <v>0.26</v>
      </c>
      <c r="K3468" s="4">
        <v>0.34</v>
      </c>
      <c r="L3468" s="4">
        <v>0.28999999999999998</v>
      </c>
      <c r="M3468" s="4">
        <v>3.3</v>
      </c>
      <c r="N3468" s="4">
        <v>1.29</v>
      </c>
      <c r="O3468" s="4">
        <v>17.2</v>
      </c>
      <c r="P3468" s="4">
        <v>7.38</v>
      </c>
      <c r="Q3468" s="4">
        <v>40.1</v>
      </c>
      <c r="R3468" s="4">
        <v>10.5</v>
      </c>
      <c r="S3468" s="4">
        <v>120</v>
      </c>
      <c r="T3468" s="4">
        <v>31.1</v>
      </c>
      <c r="U3468" s="4">
        <v>266</v>
      </c>
      <c r="V3468" s="4">
        <v>1.25</v>
      </c>
      <c r="W3468" s="4">
        <v>1.58</v>
      </c>
      <c r="X3468" s="4">
        <v>12152</v>
      </c>
      <c r="Y3468" s="4">
        <v>0.56000000000000005</v>
      </c>
      <c r="Z3468" s="4">
        <v>5.6</v>
      </c>
      <c r="AA3468" s="4">
        <v>95.6</v>
      </c>
      <c r="AB3468" s="4">
        <v>380</v>
      </c>
      <c r="AC3468" s="4"/>
    </row>
    <row r="3469" spans="1:29" hidden="1" x14ac:dyDescent="0.25">
      <c r="A3469" s="4" t="s">
        <v>4145</v>
      </c>
      <c r="B3469" s="4" t="s">
        <v>3937</v>
      </c>
      <c r="C3469" s="4" t="s">
        <v>3462</v>
      </c>
      <c r="D3469" s="4">
        <v>23</v>
      </c>
      <c r="E3469" s="4" t="s">
        <v>3956</v>
      </c>
      <c r="F3469" s="4">
        <v>0</v>
      </c>
      <c r="G3469" s="4">
        <v>0.85</v>
      </c>
      <c r="H3469" s="4">
        <v>20.5</v>
      </c>
      <c r="I3469" s="4">
        <v>0.28999999999999998</v>
      </c>
      <c r="J3469" s="4">
        <v>2.78</v>
      </c>
      <c r="K3469" s="4">
        <v>3.24</v>
      </c>
      <c r="L3469" s="4">
        <v>1.72</v>
      </c>
      <c r="M3469" s="4">
        <v>14.1</v>
      </c>
      <c r="N3469" s="4">
        <v>4.4800000000000004</v>
      </c>
      <c r="O3469" s="4">
        <v>48.4</v>
      </c>
      <c r="P3469" s="4">
        <v>19.100000000000001</v>
      </c>
      <c r="Q3469" s="4">
        <v>90.6</v>
      </c>
      <c r="R3469" s="4">
        <v>21.4</v>
      </c>
      <c r="S3469" s="4">
        <v>225</v>
      </c>
      <c r="T3469" s="4">
        <v>51</v>
      </c>
      <c r="U3469" s="4">
        <v>611</v>
      </c>
      <c r="V3469" s="4">
        <v>4.08</v>
      </c>
      <c r="W3469" s="4">
        <v>3.32</v>
      </c>
      <c r="X3469" s="4">
        <v>10772</v>
      </c>
      <c r="Y3469" s="4">
        <v>0.99</v>
      </c>
      <c r="Z3469" s="4">
        <v>7.44</v>
      </c>
      <c r="AA3469" s="4">
        <v>220</v>
      </c>
      <c r="AB3469" s="4">
        <v>482</v>
      </c>
      <c r="AC3469" s="4"/>
    </row>
    <row r="3470" spans="1:29" hidden="1" x14ac:dyDescent="0.25">
      <c r="A3470" s="4" t="s">
        <v>4145</v>
      </c>
      <c r="B3470" s="4" t="s">
        <v>3937</v>
      </c>
      <c r="C3470" s="4" t="s">
        <v>3462</v>
      </c>
      <c r="D3470" s="4">
        <v>24</v>
      </c>
      <c r="E3470" s="4" t="s">
        <v>3956</v>
      </c>
      <c r="F3470" s="4">
        <v>0</v>
      </c>
      <c r="G3470" s="4">
        <v>0.31</v>
      </c>
      <c r="H3470" s="4">
        <v>33.700000000000003</v>
      </c>
      <c r="I3470" s="4">
        <v>0.06</v>
      </c>
      <c r="J3470" s="4">
        <v>2.16</v>
      </c>
      <c r="K3470" s="4">
        <v>3.51</v>
      </c>
      <c r="L3470" s="4">
        <v>1.73</v>
      </c>
      <c r="M3470" s="4">
        <v>18.7</v>
      </c>
      <c r="N3470" s="4">
        <v>6.77</v>
      </c>
      <c r="O3470" s="4">
        <v>85.1</v>
      </c>
      <c r="P3470" s="4">
        <v>33.799999999999997</v>
      </c>
      <c r="Q3470" s="4">
        <v>157</v>
      </c>
      <c r="R3470" s="4">
        <v>35.9</v>
      </c>
      <c r="S3470" s="4">
        <v>357</v>
      </c>
      <c r="T3470" s="4">
        <v>77.2</v>
      </c>
      <c r="U3470" s="4">
        <v>1060</v>
      </c>
      <c r="V3470" s="4">
        <v>6.33</v>
      </c>
      <c r="W3470" s="4">
        <v>8.3800000000000008</v>
      </c>
      <c r="X3470" s="4">
        <v>10869</v>
      </c>
      <c r="Y3470" s="4">
        <v>2.37</v>
      </c>
      <c r="Z3470" s="4">
        <v>12.74</v>
      </c>
      <c r="AA3470" s="4">
        <v>375</v>
      </c>
      <c r="AB3470" s="4">
        <v>799</v>
      </c>
      <c r="AC3470" s="4"/>
    </row>
    <row r="3471" spans="1:29" hidden="1" x14ac:dyDescent="0.25">
      <c r="A3471" s="4" t="s">
        <v>4145</v>
      </c>
      <c r="B3471" s="4" t="s">
        <v>3937</v>
      </c>
      <c r="C3471" s="4" t="s">
        <v>3463</v>
      </c>
      <c r="D3471" s="4">
        <v>1</v>
      </c>
      <c r="E3471" s="4" t="s">
        <v>3956</v>
      </c>
      <c r="F3471" s="4">
        <v>0</v>
      </c>
      <c r="G3471" s="4">
        <v>0.22</v>
      </c>
      <c r="H3471" s="4">
        <v>74.7</v>
      </c>
      <c r="I3471" s="4">
        <v>1.53</v>
      </c>
      <c r="J3471" s="4">
        <v>18.8</v>
      </c>
      <c r="K3471" s="4">
        <v>19.8</v>
      </c>
      <c r="L3471" s="4">
        <v>9.56</v>
      </c>
      <c r="M3471" s="4">
        <v>65.599999999999994</v>
      </c>
      <c r="N3471" s="4">
        <v>17.899999999999999</v>
      </c>
      <c r="O3471" s="4">
        <v>183</v>
      </c>
      <c r="P3471" s="4">
        <v>62</v>
      </c>
      <c r="Q3471" s="4">
        <v>268</v>
      </c>
      <c r="R3471" s="4">
        <v>55.5</v>
      </c>
      <c r="S3471" s="4">
        <v>521</v>
      </c>
      <c r="T3471" s="4">
        <v>104</v>
      </c>
      <c r="U3471" s="4">
        <v>1890</v>
      </c>
      <c r="V3471" s="4">
        <v>25.1</v>
      </c>
      <c r="W3471" s="4">
        <v>7.31</v>
      </c>
      <c r="X3471" s="4">
        <v>8213</v>
      </c>
      <c r="Y3471" s="4">
        <v>1.39</v>
      </c>
      <c r="Z3471" s="4">
        <v>10.19</v>
      </c>
      <c r="AA3471" s="4">
        <v>662</v>
      </c>
      <c r="AB3471" s="4">
        <v>500</v>
      </c>
      <c r="AC3471" s="4"/>
    </row>
    <row r="3472" spans="1:29" hidden="1" x14ac:dyDescent="0.25">
      <c r="A3472" s="4" t="s">
        <v>4145</v>
      </c>
      <c r="B3472" s="4" t="s">
        <v>3937</v>
      </c>
      <c r="C3472" s="4" t="s">
        <v>3463</v>
      </c>
      <c r="D3472" s="4">
        <v>2</v>
      </c>
      <c r="E3472" s="4" t="s">
        <v>3956</v>
      </c>
      <c r="F3472" s="4">
        <v>0</v>
      </c>
      <c r="G3472" s="4">
        <v>0</v>
      </c>
      <c r="H3472" s="4">
        <v>28.3</v>
      </c>
      <c r="I3472" s="4">
        <v>5.1999999999999998E-2</v>
      </c>
      <c r="J3472" s="4">
        <v>0.82</v>
      </c>
      <c r="K3472" s="4">
        <v>2.27</v>
      </c>
      <c r="L3472" s="4">
        <v>1.6</v>
      </c>
      <c r="M3472" s="4">
        <v>17.899999999999999</v>
      </c>
      <c r="N3472" s="4">
        <v>5.83</v>
      </c>
      <c r="O3472" s="4">
        <v>75.099999999999994</v>
      </c>
      <c r="P3472" s="4">
        <v>30.1</v>
      </c>
      <c r="Q3472" s="4">
        <v>144</v>
      </c>
      <c r="R3472" s="4">
        <v>32.9</v>
      </c>
      <c r="S3472" s="4">
        <v>328</v>
      </c>
      <c r="T3472" s="4">
        <v>70.5</v>
      </c>
      <c r="U3472" s="4">
        <v>969</v>
      </c>
      <c r="V3472" s="4">
        <v>3.72</v>
      </c>
      <c r="W3472" s="4">
        <v>9.4</v>
      </c>
      <c r="X3472" s="4">
        <v>10945</v>
      </c>
      <c r="Y3472" s="4">
        <v>2.68</v>
      </c>
      <c r="Z3472" s="4">
        <v>9.7899999999999991</v>
      </c>
      <c r="AA3472" s="4">
        <v>238</v>
      </c>
      <c r="AB3472" s="4">
        <v>636</v>
      </c>
      <c r="AC3472" s="4"/>
    </row>
    <row r="3473" spans="1:29" hidden="1" x14ac:dyDescent="0.25">
      <c r="A3473" s="4" t="s">
        <v>4145</v>
      </c>
      <c r="B3473" s="4" t="s">
        <v>3937</v>
      </c>
      <c r="C3473" s="4" t="s">
        <v>3463</v>
      </c>
      <c r="D3473" s="4">
        <v>3</v>
      </c>
      <c r="E3473" s="4" t="s">
        <v>3956</v>
      </c>
      <c r="F3473" s="4">
        <v>0</v>
      </c>
      <c r="G3473" s="4">
        <v>9.8000000000000004E-2</v>
      </c>
      <c r="H3473" s="4">
        <v>12.7</v>
      </c>
      <c r="I3473" s="4">
        <v>5.5E-2</v>
      </c>
      <c r="J3473" s="4">
        <v>0.24</v>
      </c>
      <c r="K3473" s="4">
        <v>1.1000000000000001</v>
      </c>
      <c r="L3473" s="4">
        <v>0.62</v>
      </c>
      <c r="M3473" s="4">
        <v>7.14</v>
      </c>
      <c r="N3473" s="4">
        <v>2.71</v>
      </c>
      <c r="O3473" s="4">
        <v>35.700000000000003</v>
      </c>
      <c r="P3473" s="4">
        <v>15.5</v>
      </c>
      <c r="Q3473" s="4">
        <v>81.2</v>
      </c>
      <c r="R3473" s="4">
        <v>19.8</v>
      </c>
      <c r="S3473" s="4">
        <v>221</v>
      </c>
      <c r="T3473" s="4">
        <v>53.3</v>
      </c>
      <c r="U3473" s="4">
        <v>531</v>
      </c>
      <c r="V3473" s="4">
        <v>0.74</v>
      </c>
      <c r="W3473" s="4">
        <v>2.86</v>
      </c>
      <c r="X3473" s="4">
        <v>11299</v>
      </c>
      <c r="Y3473" s="4">
        <v>0.89</v>
      </c>
      <c r="Z3473" s="4">
        <v>8.6199999999999992</v>
      </c>
      <c r="AA3473" s="4">
        <v>159</v>
      </c>
      <c r="AB3473" s="4">
        <v>571</v>
      </c>
      <c r="AC3473" s="4"/>
    </row>
    <row r="3474" spans="1:29" hidden="1" x14ac:dyDescent="0.25">
      <c r="A3474" s="4" t="s">
        <v>4145</v>
      </c>
      <c r="B3474" s="4" t="s">
        <v>3937</v>
      </c>
      <c r="C3474" s="4" t="s">
        <v>3463</v>
      </c>
      <c r="D3474" s="4">
        <v>4</v>
      </c>
      <c r="E3474" s="4" t="s">
        <v>3956</v>
      </c>
      <c r="F3474" s="4">
        <v>0</v>
      </c>
      <c r="G3474" s="4">
        <v>0</v>
      </c>
      <c r="H3474" s="4">
        <v>10</v>
      </c>
      <c r="I3474" s="4">
        <v>6.0999999999999999E-2</v>
      </c>
      <c r="J3474" s="4">
        <v>0.68</v>
      </c>
      <c r="K3474" s="4">
        <v>2.4</v>
      </c>
      <c r="L3474" s="4">
        <v>1.33</v>
      </c>
      <c r="M3474" s="4">
        <v>11.5</v>
      </c>
      <c r="N3474" s="4">
        <v>3.87</v>
      </c>
      <c r="O3474" s="4">
        <v>43.3</v>
      </c>
      <c r="P3474" s="4">
        <v>17.600000000000001</v>
      </c>
      <c r="Q3474" s="4">
        <v>83.6</v>
      </c>
      <c r="R3474" s="4">
        <v>18.7</v>
      </c>
      <c r="S3474" s="4">
        <v>202</v>
      </c>
      <c r="T3474" s="4">
        <v>45.3</v>
      </c>
      <c r="U3474" s="4">
        <v>583</v>
      </c>
      <c r="V3474" s="4">
        <v>1.39</v>
      </c>
      <c r="W3474" s="4">
        <v>2.7</v>
      </c>
      <c r="X3474" s="4">
        <v>12542</v>
      </c>
      <c r="Y3474" s="4">
        <v>0.77</v>
      </c>
      <c r="Z3474" s="4">
        <v>7.34</v>
      </c>
      <c r="AA3474" s="4">
        <v>113</v>
      </c>
      <c r="AB3474" s="4">
        <v>491</v>
      </c>
      <c r="AC3474" s="4"/>
    </row>
    <row r="3475" spans="1:29" hidden="1" x14ac:dyDescent="0.25">
      <c r="A3475" s="4" t="s">
        <v>4145</v>
      </c>
      <c r="B3475" s="4" t="s">
        <v>3937</v>
      </c>
      <c r="C3475" s="4" t="s">
        <v>3463</v>
      </c>
      <c r="D3475" s="4">
        <v>5</v>
      </c>
      <c r="E3475" s="4" t="s">
        <v>3956</v>
      </c>
      <c r="F3475" s="4">
        <v>0</v>
      </c>
      <c r="G3475" s="4">
        <v>0.14000000000000001</v>
      </c>
      <c r="H3475" s="4">
        <v>21.5</v>
      </c>
      <c r="I3475" s="4">
        <v>0.19</v>
      </c>
      <c r="J3475" s="4">
        <v>2.5299999999999998</v>
      </c>
      <c r="K3475" s="4">
        <v>4</v>
      </c>
      <c r="L3475" s="4">
        <v>2.06</v>
      </c>
      <c r="M3475" s="4">
        <v>20.5</v>
      </c>
      <c r="N3475" s="4">
        <v>5.87</v>
      </c>
      <c r="O3475" s="4">
        <v>70.599999999999994</v>
      </c>
      <c r="P3475" s="4">
        <v>25.8</v>
      </c>
      <c r="Q3475" s="4">
        <v>116</v>
      </c>
      <c r="R3475" s="4">
        <v>26.6</v>
      </c>
      <c r="S3475" s="4">
        <v>273</v>
      </c>
      <c r="T3475" s="4">
        <v>62.3</v>
      </c>
      <c r="U3475" s="4">
        <v>814</v>
      </c>
      <c r="V3475" s="4">
        <v>4.49</v>
      </c>
      <c r="W3475" s="4">
        <v>3.01</v>
      </c>
      <c r="X3475" s="4">
        <v>11569</v>
      </c>
      <c r="Y3475" s="4">
        <v>0.66</v>
      </c>
      <c r="Z3475" s="4">
        <v>9.8000000000000007</v>
      </c>
      <c r="AA3475" s="4">
        <v>305</v>
      </c>
      <c r="AB3475" s="4">
        <v>650</v>
      </c>
      <c r="AC3475" s="4"/>
    </row>
    <row r="3476" spans="1:29" hidden="1" x14ac:dyDescent="0.25">
      <c r="A3476" s="4" t="s">
        <v>4145</v>
      </c>
      <c r="B3476" s="4" t="s">
        <v>3937</v>
      </c>
      <c r="C3476" s="4" t="s">
        <v>3463</v>
      </c>
      <c r="D3476" s="4">
        <v>6</v>
      </c>
      <c r="E3476" s="4" t="s">
        <v>3956</v>
      </c>
      <c r="F3476" s="4">
        <v>0</v>
      </c>
      <c r="G3476" s="4">
        <v>0.1</v>
      </c>
      <c r="H3476" s="4">
        <v>24.5</v>
      </c>
      <c r="I3476" s="4">
        <v>6.7000000000000004E-2</v>
      </c>
      <c r="J3476" s="4">
        <v>0.71</v>
      </c>
      <c r="K3476" s="4">
        <v>2</v>
      </c>
      <c r="L3476" s="4">
        <v>0.96</v>
      </c>
      <c r="M3476" s="4">
        <v>11.8</v>
      </c>
      <c r="N3476" s="4">
        <v>3.97</v>
      </c>
      <c r="O3476" s="4">
        <v>50</v>
      </c>
      <c r="P3476" s="4">
        <v>20.8</v>
      </c>
      <c r="Q3476" s="4">
        <v>106</v>
      </c>
      <c r="R3476" s="4">
        <v>24.8</v>
      </c>
      <c r="S3476" s="4">
        <v>263</v>
      </c>
      <c r="T3476" s="4">
        <v>61</v>
      </c>
      <c r="U3476" s="4">
        <v>703</v>
      </c>
      <c r="V3476" s="4">
        <v>4.4000000000000004</v>
      </c>
      <c r="W3476" s="4">
        <v>6.12</v>
      </c>
      <c r="X3476" s="4">
        <v>11119</v>
      </c>
      <c r="Y3476" s="4">
        <v>1.31</v>
      </c>
      <c r="Z3476" s="4">
        <v>11.14</v>
      </c>
      <c r="AA3476" s="4">
        <v>305</v>
      </c>
      <c r="AB3476" s="4">
        <v>721</v>
      </c>
      <c r="AC3476" s="4"/>
    </row>
    <row r="3477" spans="1:29" hidden="1" x14ac:dyDescent="0.25">
      <c r="A3477" s="4" t="s">
        <v>4145</v>
      </c>
      <c r="B3477" s="4" t="s">
        <v>3937</v>
      </c>
      <c r="C3477" s="4" t="s">
        <v>3463</v>
      </c>
      <c r="D3477" s="4">
        <v>7</v>
      </c>
      <c r="E3477" s="4" t="s">
        <v>3956</v>
      </c>
      <c r="F3477" s="4">
        <v>0</v>
      </c>
      <c r="G3477" s="4">
        <v>1.7000000000000001E-2</v>
      </c>
      <c r="H3477" s="4">
        <v>25.8</v>
      </c>
      <c r="I3477" s="4">
        <v>1.9E-2</v>
      </c>
      <c r="J3477" s="4">
        <v>0.93</v>
      </c>
      <c r="K3477" s="4">
        <v>1.83</v>
      </c>
      <c r="L3477" s="4">
        <v>1.17</v>
      </c>
      <c r="M3477" s="4">
        <v>13.4</v>
      </c>
      <c r="N3477" s="4">
        <v>4.5599999999999996</v>
      </c>
      <c r="O3477" s="4">
        <v>60.3</v>
      </c>
      <c r="P3477" s="4">
        <v>25.4</v>
      </c>
      <c r="Q3477" s="4">
        <v>124</v>
      </c>
      <c r="R3477" s="4">
        <v>28.3</v>
      </c>
      <c r="S3477" s="4">
        <v>300</v>
      </c>
      <c r="T3477" s="4">
        <v>66.5</v>
      </c>
      <c r="U3477" s="4">
        <v>813</v>
      </c>
      <c r="V3477" s="4">
        <v>1.93</v>
      </c>
      <c r="W3477" s="4">
        <v>8.16</v>
      </c>
      <c r="X3477" s="4">
        <v>11086</v>
      </c>
      <c r="Y3477" s="4">
        <v>2.27</v>
      </c>
      <c r="Z3477" s="4">
        <v>11</v>
      </c>
      <c r="AA3477" s="4">
        <v>268</v>
      </c>
      <c r="AB3477" s="4">
        <v>742</v>
      </c>
      <c r="AC3477" s="4"/>
    </row>
    <row r="3478" spans="1:29" hidden="1" x14ac:dyDescent="0.25">
      <c r="A3478" s="4" t="s">
        <v>4145</v>
      </c>
      <c r="B3478" s="4" t="s">
        <v>3937</v>
      </c>
      <c r="C3478" s="4" t="s">
        <v>3463</v>
      </c>
      <c r="D3478" s="4">
        <v>8</v>
      </c>
      <c r="E3478" s="4" t="s">
        <v>3956</v>
      </c>
      <c r="F3478" s="4">
        <v>0</v>
      </c>
      <c r="G3478" s="4">
        <v>5.6000000000000001E-2</v>
      </c>
      <c r="H3478" s="4">
        <v>43.2</v>
      </c>
      <c r="I3478" s="4">
        <v>8.4000000000000005E-2</v>
      </c>
      <c r="J3478" s="4">
        <v>1.41</v>
      </c>
      <c r="K3478" s="4">
        <v>3.1</v>
      </c>
      <c r="L3478" s="4">
        <v>1.38</v>
      </c>
      <c r="M3478" s="4">
        <v>16.2</v>
      </c>
      <c r="N3478" s="4">
        <v>5.79</v>
      </c>
      <c r="O3478" s="4">
        <v>66.400000000000006</v>
      </c>
      <c r="P3478" s="4">
        <v>25.9</v>
      </c>
      <c r="Q3478" s="4">
        <v>122</v>
      </c>
      <c r="R3478" s="4">
        <v>27.6</v>
      </c>
      <c r="S3478" s="4">
        <v>282</v>
      </c>
      <c r="T3478" s="4">
        <v>60.6</v>
      </c>
      <c r="U3478" s="4">
        <v>824</v>
      </c>
      <c r="V3478" s="4">
        <v>1.5</v>
      </c>
      <c r="W3478" s="4">
        <v>8.2799999999999994</v>
      </c>
      <c r="X3478" s="4">
        <v>11190</v>
      </c>
      <c r="Y3478" s="4">
        <v>2.0499999999999998</v>
      </c>
      <c r="Z3478" s="4">
        <v>19.25</v>
      </c>
      <c r="AA3478" s="4">
        <v>718</v>
      </c>
      <c r="AB3478" s="4">
        <v>1205</v>
      </c>
      <c r="AC3478" s="4"/>
    </row>
    <row r="3479" spans="1:29" hidden="1" x14ac:dyDescent="0.25">
      <c r="A3479" s="4" t="s">
        <v>4145</v>
      </c>
      <c r="B3479" s="4" t="s">
        <v>3937</v>
      </c>
      <c r="C3479" s="4" t="s">
        <v>3463</v>
      </c>
      <c r="D3479" s="4">
        <v>9</v>
      </c>
      <c r="E3479" s="4" t="s">
        <v>3956</v>
      </c>
      <c r="F3479" s="4">
        <v>0</v>
      </c>
      <c r="G3479" s="4">
        <v>4.0000000000000001E-3</v>
      </c>
      <c r="H3479" s="4">
        <v>21.2</v>
      </c>
      <c r="I3479" s="4">
        <v>3.5000000000000003E-2</v>
      </c>
      <c r="J3479" s="4">
        <v>0.54</v>
      </c>
      <c r="K3479" s="4">
        <v>1.17</v>
      </c>
      <c r="L3479" s="4">
        <v>0.83</v>
      </c>
      <c r="M3479" s="4">
        <v>9.6999999999999993</v>
      </c>
      <c r="N3479" s="4">
        <v>3.29</v>
      </c>
      <c r="O3479" s="4">
        <v>43.4</v>
      </c>
      <c r="P3479" s="4">
        <v>19.100000000000001</v>
      </c>
      <c r="Q3479" s="4">
        <v>102</v>
      </c>
      <c r="R3479" s="4">
        <v>24.7</v>
      </c>
      <c r="S3479" s="4">
        <v>282</v>
      </c>
      <c r="T3479" s="4">
        <v>68</v>
      </c>
      <c r="U3479" s="4">
        <v>653</v>
      </c>
      <c r="V3479" s="4">
        <v>3.72</v>
      </c>
      <c r="W3479" s="4">
        <v>5.36</v>
      </c>
      <c r="X3479" s="4">
        <v>11146</v>
      </c>
      <c r="Y3479" s="4">
        <v>1.48</v>
      </c>
      <c r="Z3479" s="4">
        <v>10.94</v>
      </c>
      <c r="AA3479" s="4">
        <v>241</v>
      </c>
      <c r="AB3479" s="4">
        <v>731</v>
      </c>
      <c r="AC3479" s="4"/>
    </row>
    <row r="3480" spans="1:29" hidden="1" x14ac:dyDescent="0.25">
      <c r="A3480" s="4" t="s">
        <v>4145</v>
      </c>
      <c r="B3480" s="4" t="s">
        <v>3937</v>
      </c>
      <c r="C3480" s="4" t="s">
        <v>3463</v>
      </c>
      <c r="D3480" s="4">
        <v>11</v>
      </c>
      <c r="E3480" s="4" t="s">
        <v>3956</v>
      </c>
      <c r="F3480" s="4">
        <v>0</v>
      </c>
      <c r="G3480" s="4">
        <v>1.7000000000000001E-2</v>
      </c>
      <c r="H3480" s="4">
        <v>22.5</v>
      </c>
      <c r="I3480" s="4">
        <v>0.17</v>
      </c>
      <c r="J3480" s="4">
        <v>2.1</v>
      </c>
      <c r="K3480" s="4">
        <v>3.61</v>
      </c>
      <c r="L3480" s="4">
        <v>1.63</v>
      </c>
      <c r="M3480" s="4">
        <v>18</v>
      </c>
      <c r="N3480" s="4">
        <v>5.73</v>
      </c>
      <c r="O3480" s="4">
        <v>63</v>
      </c>
      <c r="P3480" s="4">
        <v>23.5</v>
      </c>
      <c r="Q3480" s="4">
        <v>107</v>
      </c>
      <c r="R3480" s="4">
        <v>24</v>
      </c>
      <c r="S3480" s="4">
        <v>246</v>
      </c>
      <c r="T3480" s="4">
        <v>52.3</v>
      </c>
      <c r="U3480" s="4">
        <v>738</v>
      </c>
      <c r="V3480" s="4">
        <v>0.79</v>
      </c>
      <c r="W3480" s="4">
        <v>3.36</v>
      </c>
      <c r="X3480" s="4">
        <v>11341</v>
      </c>
      <c r="Y3480" s="4">
        <v>0.94</v>
      </c>
      <c r="Z3480" s="4">
        <v>8.09</v>
      </c>
      <c r="AA3480" s="4">
        <v>255</v>
      </c>
      <c r="AB3480" s="4">
        <v>513</v>
      </c>
      <c r="AC3480" s="4"/>
    </row>
    <row r="3481" spans="1:29" hidden="1" x14ac:dyDescent="0.25">
      <c r="A3481" s="4" t="s">
        <v>4145</v>
      </c>
      <c r="B3481" s="4" t="s">
        <v>3937</v>
      </c>
      <c r="C3481" s="4" t="s">
        <v>3463</v>
      </c>
      <c r="D3481" s="4">
        <v>12</v>
      </c>
      <c r="E3481" s="4" t="s">
        <v>3956</v>
      </c>
      <c r="F3481" s="4">
        <v>0</v>
      </c>
      <c r="G3481" s="4">
        <v>0.46</v>
      </c>
      <c r="H3481" s="4">
        <v>10.3</v>
      </c>
      <c r="I3481" s="4">
        <v>0.13</v>
      </c>
      <c r="J3481" s="4">
        <v>0.8</v>
      </c>
      <c r="K3481" s="4">
        <v>0.75</v>
      </c>
      <c r="L3481" s="4">
        <v>0.52</v>
      </c>
      <c r="M3481" s="4">
        <v>4.6900000000000004</v>
      </c>
      <c r="N3481" s="4">
        <v>1.67</v>
      </c>
      <c r="O3481" s="4">
        <v>22.8</v>
      </c>
      <c r="P3481" s="4">
        <v>9.83</v>
      </c>
      <c r="Q3481" s="4">
        <v>51.3</v>
      </c>
      <c r="R3481" s="4">
        <v>13</v>
      </c>
      <c r="S3481" s="4">
        <v>153</v>
      </c>
      <c r="T3481" s="4">
        <v>37.9</v>
      </c>
      <c r="U3481" s="4">
        <v>337</v>
      </c>
      <c r="V3481" s="4">
        <v>2.75</v>
      </c>
      <c r="W3481" s="4">
        <v>2.1</v>
      </c>
      <c r="X3481" s="4">
        <v>11499</v>
      </c>
      <c r="Y3481" s="4">
        <v>0.8</v>
      </c>
      <c r="Z3481" s="4">
        <v>6.16</v>
      </c>
      <c r="AA3481" s="4">
        <v>101</v>
      </c>
      <c r="AB3481" s="4">
        <v>368</v>
      </c>
      <c r="AC3481" s="4"/>
    </row>
    <row r="3482" spans="1:29" hidden="1" x14ac:dyDescent="0.25">
      <c r="A3482" s="4" t="s">
        <v>4145</v>
      </c>
      <c r="B3482" s="4" t="s">
        <v>3937</v>
      </c>
      <c r="C3482" s="4" t="s">
        <v>3463</v>
      </c>
      <c r="D3482" s="4">
        <v>13</v>
      </c>
      <c r="E3482" s="4" t="s">
        <v>3956</v>
      </c>
      <c r="F3482" s="4">
        <v>0</v>
      </c>
      <c r="G3482" s="4">
        <v>8.3000000000000004E-2</v>
      </c>
      <c r="H3482" s="4">
        <v>32.799999999999997</v>
      </c>
      <c r="I3482" s="4">
        <v>0.13</v>
      </c>
      <c r="J3482" s="4">
        <v>1.5</v>
      </c>
      <c r="K3482" s="4">
        <v>2.3199999999999998</v>
      </c>
      <c r="L3482" s="4">
        <v>1.41</v>
      </c>
      <c r="M3482" s="4">
        <v>14.6</v>
      </c>
      <c r="N3482" s="4">
        <v>4.58</v>
      </c>
      <c r="O3482" s="4">
        <v>53.8</v>
      </c>
      <c r="P3482" s="4">
        <v>21.2</v>
      </c>
      <c r="Q3482" s="4">
        <v>102</v>
      </c>
      <c r="R3482" s="4">
        <v>23.1</v>
      </c>
      <c r="S3482" s="4">
        <v>240</v>
      </c>
      <c r="T3482" s="4">
        <v>55.4</v>
      </c>
      <c r="U3482" s="4">
        <v>680</v>
      </c>
      <c r="V3482" s="4">
        <v>4.88</v>
      </c>
      <c r="W3482" s="4">
        <v>6.19</v>
      </c>
      <c r="X3482" s="4">
        <v>11110</v>
      </c>
      <c r="Y3482" s="4">
        <v>1.53</v>
      </c>
      <c r="Z3482" s="4">
        <v>14.37</v>
      </c>
      <c r="AA3482" s="4">
        <v>481</v>
      </c>
      <c r="AB3482" s="4">
        <v>875</v>
      </c>
      <c r="AC3482" s="4"/>
    </row>
    <row r="3483" spans="1:29" hidden="1" x14ac:dyDescent="0.25">
      <c r="A3483" s="4" t="s">
        <v>4145</v>
      </c>
      <c r="B3483" s="4" t="s">
        <v>3937</v>
      </c>
      <c r="C3483" s="4" t="s">
        <v>3463</v>
      </c>
      <c r="D3483" s="4">
        <v>14</v>
      </c>
      <c r="E3483" s="4" t="s">
        <v>3956</v>
      </c>
      <c r="F3483" s="4">
        <v>0</v>
      </c>
      <c r="G3483" s="4">
        <v>4.4999999999999998E-2</v>
      </c>
      <c r="H3483" s="4">
        <v>42.3</v>
      </c>
      <c r="I3483" s="4">
        <v>4.1000000000000002E-2</v>
      </c>
      <c r="J3483" s="4">
        <v>1.38</v>
      </c>
      <c r="K3483" s="4">
        <v>3.33</v>
      </c>
      <c r="L3483" s="4">
        <v>1.57</v>
      </c>
      <c r="M3483" s="4">
        <v>20.3</v>
      </c>
      <c r="N3483" s="4">
        <v>7.44</v>
      </c>
      <c r="O3483" s="4">
        <v>93.1</v>
      </c>
      <c r="P3483" s="4">
        <v>37.299999999999997</v>
      </c>
      <c r="Q3483" s="4">
        <v>178</v>
      </c>
      <c r="R3483" s="4">
        <v>40.299999999999997</v>
      </c>
      <c r="S3483" s="4">
        <v>420</v>
      </c>
      <c r="T3483" s="4">
        <v>91.7</v>
      </c>
      <c r="U3483" s="4">
        <v>1193</v>
      </c>
      <c r="V3483" s="4">
        <v>5.04</v>
      </c>
      <c r="W3483" s="4">
        <v>10.6</v>
      </c>
      <c r="X3483" s="4">
        <v>10707</v>
      </c>
      <c r="Y3483" s="4">
        <v>2.39</v>
      </c>
      <c r="Z3483" s="4">
        <v>15.54</v>
      </c>
      <c r="AA3483" s="4">
        <v>459</v>
      </c>
      <c r="AB3483" s="4">
        <v>997</v>
      </c>
      <c r="AC3483" s="4"/>
    </row>
    <row r="3484" spans="1:29" hidden="1" x14ac:dyDescent="0.25">
      <c r="A3484" s="4" t="s">
        <v>4145</v>
      </c>
      <c r="B3484" s="4" t="s">
        <v>3937</v>
      </c>
      <c r="C3484" s="4" t="s">
        <v>3463</v>
      </c>
      <c r="D3484" s="4">
        <v>15</v>
      </c>
      <c r="E3484" s="4" t="s">
        <v>3956</v>
      </c>
      <c r="F3484" s="4">
        <v>0</v>
      </c>
      <c r="G3484" s="4">
        <v>0.25</v>
      </c>
      <c r="H3484" s="4">
        <v>17.100000000000001</v>
      </c>
      <c r="I3484" s="4">
        <v>0.12</v>
      </c>
      <c r="J3484" s="4">
        <v>0.6</v>
      </c>
      <c r="K3484" s="4">
        <v>1.36</v>
      </c>
      <c r="L3484" s="4">
        <v>0.76</v>
      </c>
      <c r="M3484" s="4">
        <v>6.47</v>
      </c>
      <c r="N3484" s="4">
        <v>2.48</v>
      </c>
      <c r="O3484" s="4">
        <v>30.6</v>
      </c>
      <c r="P3484" s="4">
        <v>13.6</v>
      </c>
      <c r="Q3484" s="4">
        <v>66.2</v>
      </c>
      <c r="R3484" s="4">
        <v>16.8</v>
      </c>
      <c r="S3484" s="4">
        <v>180</v>
      </c>
      <c r="T3484" s="4">
        <v>42</v>
      </c>
      <c r="U3484" s="4">
        <v>442</v>
      </c>
      <c r="V3484" s="4">
        <v>4.53</v>
      </c>
      <c r="W3484" s="4">
        <v>4.2300000000000004</v>
      </c>
      <c r="X3484" s="4">
        <v>11787</v>
      </c>
      <c r="Y3484" s="4">
        <v>1.04</v>
      </c>
      <c r="Z3484" s="4">
        <v>8.6300000000000008</v>
      </c>
      <c r="AA3484" s="4">
        <v>187</v>
      </c>
      <c r="AB3484" s="4">
        <v>533</v>
      </c>
      <c r="AC3484" s="4"/>
    </row>
    <row r="3485" spans="1:29" hidden="1" x14ac:dyDescent="0.25">
      <c r="A3485" s="4" t="s">
        <v>4145</v>
      </c>
      <c r="B3485" s="4" t="s">
        <v>3937</v>
      </c>
      <c r="C3485" s="4" t="s">
        <v>3463</v>
      </c>
      <c r="D3485" s="4">
        <v>16</v>
      </c>
      <c r="E3485" s="4" t="s">
        <v>3956</v>
      </c>
      <c r="F3485" s="4">
        <v>0</v>
      </c>
      <c r="G3485" s="4">
        <v>0.7</v>
      </c>
      <c r="H3485" s="4">
        <v>63</v>
      </c>
      <c r="I3485" s="4">
        <v>0.59</v>
      </c>
      <c r="J3485" s="4">
        <v>5</v>
      </c>
      <c r="K3485" s="4">
        <v>8.2899999999999991</v>
      </c>
      <c r="L3485" s="4">
        <v>4.3099999999999996</v>
      </c>
      <c r="M3485" s="4">
        <v>37.4</v>
      </c>
      <c r="N3485" s="4">
        <v>11.4</v>
      </c>
      <c r="O3485" s="4">
        <v>126</v>
      </c>
      <c r="P3485" s="4">
        <v>46.4</v>
      </c>
      <c r="Q3485" s="4">
        <v>208</v>
      </c>
      <c r="R3485" s="4">
        <v>46.3</v>
      </c>
      <c r="S3485" s="4">
        <v>456</v>
      </c>
      <c r="T3485" s="4">
        <v>95.4</v>
      </c>
      <c r="U3485" s="4">
        <v>1466</v>
      </c>
      <c r="V3485" s="4">
        <v>6.97</v>
      </c>
      <c r="W3485" s="4">
        <v>7.97</v>
      </c>
      <c r="X3485" s="4">
        <v>9776</v>
      </c>
      <c r="Y3485" s="4">
        <v>1.51</v>
      </c>
      <c r="Z3485" s="4">
        <v>14.51</v>
      </c>
      <c r="AA3485" s="4">
        <v>699</v>
      </c>
      <c r="AB3485" s="4">
        <v>877</v>
      </c>
      <c r="AC3485" s="4"/>
    </row>
    <row r="3486" spans="1:29" hidden="1" x14ac:dyDescent="0.25">
      <c r="A3486" s="4" t="s">
        <v>4145</v>
      </c>
      <c r="B3486" s="4" t="s">
        <v>3937</v>
      </c>
      <c r="C3486" s="4" t="s">
        <v>3463</v>
      </c>
      <c r="D3486" s="4">
        <v>17</v>
      </c>
      <c r="E3486" s="4" t="s">
        <v>3956</v>
      </c>
      <c r="F3486" s="4">
        <v>0</v>
      </c>
      <c r="G3486" s="4">
        <v>1.7000000000000001E-2</v>
      </c>
      <c r="H3486" s="4">
        <v>24.4</v>
      </c>
      <c r="I3486" s="4">
        <v>0.04</v>
      </c>
      <c r="J3486" s="4">
        <v>0.62</v>
      </c>
      <c r="K3486" s="4">
        <v>1.66</v>
      </c>
      <c r="L3486" s="4">
        <v>1.01</v>
      </c>
      <c r="M3486" s="4">
        <v>11.1</v>
      </c>
      <c r="N3486" s="4">
        <v>3.97</v>
      </c>
      <c r="O3486" s="4">
        <v>50.4</v>
      </c>
      <c r="P3486" s="4">
        <v>21.5</v>
      </c>
      <c r="Q3486" s="4">
        <v>111</v>
      </c>
      <c r="R3486" s="4">
        <v>25.8</v>
      </c>
      <c r="S3486" s="4">
        <v>290</v>
      </c>
      <c r="T3486" s="4">
        <v>69.099999999999994</v>
      </c>
      <c r="U3486" s="4">
        <v>720</v>
      </c>
      <c r="V3486" s="4">
        <v>0.33</v>
      </c>
      <c r="W3486" s="4">
        <v>5.82</v>
      </c>
      <c r="X3486" s="4">
        <v>11082</v>
      </c>
      <c r="Y3486" s="4">
        <v>1.32</v>
      </c>
      <c r="Z3486" s="4">
        <v>12.39</v>
      </c>
      <c r="AA3486" s="4">
        <v>328</v>
      </c>
      <c r="AB3486" s="4">
        <v>810</v>
      </c>
      <c r="AC3486" s="4"/>
    </row>
    <row r="3487" spans="1:29" hidden="1" x14ac:dyDescent="0.25">
      <c r="A3487" s="4" t="s">
        <v>4145</v>
      </c>
      <c r="B3487" s="4" t="s">
        <v>3937</v>
      </c>
      <c r="C3487" s="4" t="s">
        <v>3463</v>
      </c>
      <c r="D3487" s="4">
        <v>18</v>
      </c>
      <c r="E3487" s="4" t="s">
        <v>3956</v>
      </c>
      <c r="F3487" s="4">
        <v>0</v>
      </c>
      <c r="G3487" s="4">
        <v>4.2</v>
      </c>
      <c r="H3487" s="4">
        <v>26.3</v>
      </c>
      <c r="I3487" s="4">
        <v>0.83</v>
      </c>
      <c r="J3487" s="4">
        <v>4.09</v>
      </c>
      <c r="K3487" s="4">
        <v>1.91</v>
      </c>
      <c r="L3487" s="4">
        <v>0.74</v>
      </c>
      <c r="M3487" s="4">
        <v>9.98</v>
      </c>
      <c r="N3487" s="4">
        <v>3.44</v>
      </c>
      <c r="O3487" s="4">
        <v>44</v>
      </c>
      <c r="P3487" s="4">
        <v>18.2</v>
      </c>
      <c r="Q3487" s="4">
        <v>91</v>
      </c>
      <c r="R3487" s="4">
        <v>21.1</v>
      </c>
      <c r="S3487" s="4">
        <v>232</v>
      </c>
      <c r="T3487" s="4">
        <v>53.7</v>
      </c>
      <c r="U3487" s="4">
        <v>591</v>
      </c>
      <c r="V3487" s="4">
        <v>2.69</v>
      </c>
      <c r="W3487" s="4">
        <v>3.96</v>
      </c>
      <c r="X3487" s="4">
        <v>11260</v>
      </c>
      <c r="Y3487" s="4">
        <v>1.17</v>
      </c>
      <c r="Z3487" s="4">
        <v>8.94</v>
      </c>
      <c r="AA3487" s="4">
        <v>222</v>
      </c>
      <c r="AB3487" s="4">
        <v>565</v>
      </c>
      <c r="AC3487" s="4"/>
    </row>
    <row r="3488" spans="1:29" hidden="1" x14ac:dyDescent="0.25">
      <c r="A3488" s="4" t="s">
        <v>4145</v>
      </c>
      <c r="B3488" s="4" t="s">
        <v>3937</v>
      </c>
      <c r="C3488" s="4" t="s">
        <v>3463</v>
      </c>
      <c r="D3488" s="4">
        <v>19</v>
      </c>
      <c r="E3488" s="4" t="s">
        <v>3956</v>
      </c>
      <c r="F3488" s="4">
        <v>0</v>
      </c>
      <c r="G3488" s="4">
        <v>0.25</v>
      </c>
      <c r="H3488" s="4">
        <v>43</v>
      </c>
      <c r="I3488" s="4">
        <v>0.18</v>
      </c>
      <c r="J3488" s="4">
        <v>2.57</v>
      </c>
      <c r="K3488" s="4">
        <v>4.91</v>
      </c>
      <c r="L3488" s="4">
        <v>2.48</v>
      </c>
      <c r="M3488" s="4">
        <v>28.8</v>
      </c>
      <c r="N3488" s="4">
        <v>9.16</v>
      </c>
      <c r="O3488" s="4">
        <v>107</v>
      </c>
      <c r="P3488" s="4">
        <v>41.5</v>
      </c>
      <c r="Q3488" s="4">
        <v>188</v>
      </c>
      <c r="R3488" s="4">
        <v>41.8</v>
      </c>
      <c r="S3488" s="4">
        <v>422</v>
      </c>
      <c r="T3488" s="4">
        <v>90.5</v>
      </c>
      <c r="U3488" s="4">
        <v>1276</v>
      </c>
      <c r="V3488" s="4">
        <v>3.17</v>
      </c>
      <c r="W3488" s="4">
        <v>8.15</v>
      </c>
      <c r="X3488" s="4">
        <v>10722</v>
      </c>
      <c r="Y3488" s="4">
        <v>1.52</v>
      </c>
      <c r="Z3488" s="4">
        <v>16.420000000000002</v>
      </c>
      <c r="AA3488" s="4">
        <v>586</v>
      </c>
      <c r="AB3488" s="4">
        <v>1016</v>
      </c>
      <c r="AC3488" s="4"/>
    </row>
    <row r="3489" spans="1:29" hidden="1" x14ac:dyDescent="0.25">
      <c r="A3489" s="4" t="s">
        <v>4145</v>
      </c>
      <c r="B3489" s="4" t="s">
        <v>3937</v>
      </c>
      <c r="C3489" s="4" t="s">
        <v>3463</v>
      </c>
      <c r="D3489" s="4">
        <v>20</v>
      </c>
      <c r="E3489" s="4" t="s">
        <v>3956</v>
      </c>
      <c r="F3489" s="4">
        <v>0</v>
      </c>
      <c r="G3489" s="4">
        <v>3.5000000000000003E-2</v>
      </c>
      <c r="H3489" s="4">
        <v>10.9</v>
      </c>
      <c r="I3489" s="4">
        <v>1.0999999999999999E-2</v>
      </c>
      <c r="J3489" s="4">
        <v>0.15</v>
      </c>
      <c r="K3489" s="4">
        <v>0.72</v>
      </c>
      <c r="L3489" s="4">
        <v>0.44</v>
      </c>
      <c r="M3489" s="4">
        <v>5.42</v>
      </c>
      <c r="N3489" s="4">
        <v>1.76</v>
      </c>
      <c r="O3489" s="4">
        <v>24.8</v>
      </c>
      <c r="P3489" s="4">
        <v>11.3</v>
      </c>
      <c r="Q3489" s="4">
        <v>62</v>
      </c>
      <c r="R3489" s="4">
        <v>15.8</v>
      </c>
      <c r="S3489" s="4">
        <v>185</v>
      </c>
      <c r="T3489" s="4">
        <v>48</v>
      </c>
      <c r="U3489" s="4">
        <v>398</v>
      </c>
      <c r="V3489" s="4">
        <v>0</v>
      </c>
      <c r="W3489" s="4">
        <v>2.21</v>
      </c>
      <c r="X3489" s="4">
        <v>11477</v>
      </c>
      <c r="Y3489" s="4">
        <v>0.56000000000000005</v>
      </c>
      <c r="Z3489" s="4">
        <v>7.72</v>
      </c>
      <c r="AA3489" s="4">
        <v>142</v>
      </c>
      <c r="AB3489" s="4">
        <v>516</v>
      </c>
      <c r="AC3489" s="4"/>
    </row>
    <row r="3490" spans="1:29" hidden="1" x14ac:dyDescent="0.25">
      <c r="A3490" s="4" t="s">
        <v>4145</v>
      </c>
      <c r="B3490" s="4" t="s">
        <v>3937</v>
      </c>
      <c r="C3490" s="4" t="s">
        <v>3463</v>
      </c>
      <c r="D3490" s="4">
        <v>21</v>
      </c>
      <c r="E3490" s="4" t="s">
        <v>3956</v>
      </c>
      <c r="F3490" s="4">
        <v>0</v>
      </c>
      <c r="G3490" s="4">
        <v>3.5999999999999997E-2</v>
      </c>
      <c r="H3490" s="4">
        <v>52.8</v>
      </c>
      <c r="I3490" s="4">
        <v>0.11</v>
      </c>
      <c r="J3490" s="4">
        <v>1.92</v>
      </c>
      <c r="K3490" s="4">
        <v>4.74</v>
      </c>
      <c r="L3490" s="4">
        <v>2.46</v>
      </c>
      <c r="M3490" s="4">
        <v>26.8</v>
      </c>
      <c r="N3490" s="4">
        <v>9.3800000000000008</v>
      </c>
      <c r="O3490" s="4">
        <v>112</v>
      </c>
      <c r="P3490" s="4">
        <v>42.3</v>
      </c>
      <c r="Q3490" s="4">
        <v>193</v>
      </c>
      <c r="R3490" s="4">
        <v>43.1</v>
      </c>
      <c r="S3490" s="4">
        <v>429</v>
      </c>
      <c r="T3490" s="4">
        <v>90.8</v>
      </c>
      <c r="U3490" s="4">
        <v>1317</v>
      </c>
      <c r="V3490" s="4">
        <v>5.16</v>
      </c>
      <c r="W3490" s="4">
        <v>13.8</v>
      </c>
      <c r="X3490" s="4">
        <v>10520</v>
      </c>
      <c r="Y3490" s="4">
        <v>2.89</v>
      </c>
      <c r="Z3490" s="4">
        <v>18.989999999999998</v>
      </c>
      <c r="AA3490" s="4">
        <v>621</v>
      </c>
      <c r="AB3490" s="4">
        <v>1155</v>
      </c>
      <c r="AC3490" s="4"/>
    </row>
    <row r="3491" spans="1:29" hidden="1" x14ac:dyDescent="0.25">
      <c r="A3491" s="4" t="s">
        <v>4145</v>
      </c>
      <c r="B3491" s="4" t="s">
        <v>3937</v>
      </c>
      <c r="C3491" s="4" t="s">
        <v>3463</v>
      </c>
      <c r="D3491" s="4">
        <v>22</v>
      </c>
      <c r="E3491" s="4" t="s">
        <v>3956</v>
      </c>
      <c r="F3491" s="4">
        <v>0</v>
      </c>
      <c r="G3491" s="4">
        <v>0</v>
      </c>
      <c r="H3491" s="4">
        <v>30.7</v>
      </c>
      <c r="I3491" s="4">
        <v>6.6E-3</v>
      </c>
      <c r="J3491" s="4">
        <v>0.74</v>
      </c>
      <c r="K3491" s="4">
        <v>1.69</v>
      </c>
      <c r="L3491" s="4">
        <v>1.1499999999999999</v>
      </c>
      <c r="M3491" s="4">
        <v>11.7</v>
      </c>
      <c r="N3491" s="4">
        <v>4.6500000000000004</v>
      </c>
      <c r="O3491" s="4">
        <v>59.7</v>
      </c>
      <c r="P3491" s="4">
        <v>25.7</v>
      </c>
      <c r="Q3491" s="4">
        <v>127</v>
      </c>
      <c r="R3491" s="4">
        <v>30.1</v>
      </c>
      <c r="S3491" s="4">
        <v>333</v>
      </c>
      <c r="T3491" s="4">
        <v>79.2</v>
      </c>
      <c r="U3491" s="4">
        <v>838</v>
      </c>
      <c r="V3491" s="4">
        <v>5.0999999999999996</v>
      </c>
      <c r="W3491" s="4">
        <v>6.94</v>
      </c>
      <c r="X3491" s="4">
        <v>10888</v>
      </c>
      <c r="Y3491" s="4">
        <v>1.4</v>
      </c>
      <c r="Z3491" s="4">
        <v>14.31</v>
      </c>
      <c r="AA3491" s="4">
        <v>342</v>
      </c>
      <c r="AB3491" s="4">
        <v>899</v>
      </c>
      <c r="AC3491" s="4"/>
    </row>
    <row r="3492" spans="1:29" hidden="1" x14ac:dyDescent="0.25">
      <c r="A3492" s="4" t="s">
        <v>4145</v>
      </c>
      <c r="B3492" s="4" t="s">
        <v>3937</v>
      </c>
      <c r="C3492" s="4" t="s">
        <v>3463</v>
      </c>
      <c r="D3492" s="4">
        <v>23</v>
      </c>
      <c r="E3492" s="4" t="s">
        <v>3956</v>
      </c>
      <c r="F3492" s="4">
        <v>0</v>
      </c>
      <c r="G3492" s="4">
        <v>0.85</v>
      </c>
      <c r="H3492" s="4">
        <v>23.2</v>
      </c>
      <c r="I3492" s="4">
        <v>0.26</v>
      </c>
      <c r="J3492" s="4">
        <v>1.31</v>
      </c>
      <c r="K3492" s="4">
        <v>1.61</v>
      </c>
      <c r="L3492" s="4">
        <v>0.92</v>
      </c>
      <c r="M3492" s="4">
        <v>11.4</v>
      </c>
      <c r="N3492" s="4">
        <v>4.32</v>
      </c>
      <c r="O3492" s="4">
        <v>53.6</v>
      </c>
      <c r="P3492" s="4">
        <v>21.8</v>
      </c>
      <c r="Q3492" s="4">
        <v>109</v>
      </c>
      <c r="R3492" s="4">
        <v>25.1</v>
      </c>
      <c r="S3492" s="4">
        <v>268</v>
      </c>
      <c r="T3492" s="4">
        <v>60.3</v>
      </c>
      <c r="U3492" s="4">
        <v>701</v>
      </c>
      <c r="V3492" s="4">
        <v>1.55</v>
      </c>
      <c r="W3492" s="4">
        <v>4.53</v>
      </c>
      <c r="X3492" s="4">
        <v>10783</v>
      </c>
      <c r="Y3492" s="4">
        <v>1.29</v>
      </c>
      <c r="Z3492" s="4">
        <v>10.27</v>
      </c>
      <c r="AA3492" s="4">
        <v>248</v>
      </c>
      <c r="AB3492" s="4">
        <v>659</v>
      </c>
      <c r="AC3492" s="4"/>
    </row>
    <row r="3493" spans="1:29" hidden="1" x14ac:dyDescent="0.25">
      <c r="A3493" s="4" t="s">
        <v>4145</v>
      </c>
      <c r="B3493" s="4" t="s">
        <v>3937</v>
      </c>
      <c r="C3493" s="4" t="s">
        <v>3463</v>
      </c>
      <c r="D3493" s="4">
        <v>24</v>
      </c>
      <c r="E3493" s="4" t="s">
        <v>3956</v>
      </c>
      <c r="F3493" s="4">
        <v>0</v>
      </c>
      <c r="G3493" s="4">
        <v>4.0000000000000001E-3</v>
      </c>
      <c r="H3493" s="4">
        <v>20.5</v>
      </c>
      <c r="I3493" s="4">
        <v>4.8000000000000001E-2</v>
      </c>
      <c r="J3493" s="4">
        <v>0.6</v>
      </c>
      <c r="K3493" s="4">
        <v>1.74</v>
      </c>
      <c r="L3493" s="4">
        <v>1.05</v>
      </c>
      <c r="M3493" s="4">
        <v>10.7</v>
      </c>
      <c r="N3493" s="4">
        <v>3.81</v>
      </c>
      <c r="O3493" s="4">
        <v>45.2</v>
      </c>
      <c r="P3493" s="4">
        <v>20</v>
      </c>
      <c r="Q3493" s="4">
        <v>101</v>
      </c>
      <c r="R3493" s="4">
        <v>23.9</v>
      </c>
      <c r="S3493" s="4">
        <v>264</v>
      </c>
      <c r="T3493" s="4">
        <v>63.9</v>
      </c>
      <c r="U3493" s="4">
        <v>663</v>
      </c>
      <c r="V3493" s="4">
        <v>2.1</v>
      </c>
      <c r="W3493" s="4">
        <v>3.6</v>
      </c>
      <c r="X3493" s="4">
        <v>10894</v>
      </c>
      <c r="Y3493" s="4">
        <v>0.87</v>
      </c>
      <c r="Z3493" s="4">
        <v>10.73</v>
      </c>
      <c r="AA3493" s="4">
        <v>278</v>
      </c>
      <c r="AB3493" s="4">
        <v>689</v>
      </c>
      <c r="AC3493" s="4"/>
    </row>
    <row r="3494" spans="1:29" hidden="1" x14ac:dyDescent="0.25">
      <c r="A3494" s="4" t="s">
        <v>4146</v>
      </c>
      <c r="B3494" s="4" t="s">
        <v>3939</v>
      </c>
      <c r="C3494" s="4" t="s">
        <v>3465</v>
      </c>
      <c r="D3494" s="4" t="s">
        <v>3464</v>
      </c>
      <c r="E3494" s="4" t="s">
        <v>294</v>
      </c>
      <c r="F3494" s="4">
        <v>0</v>
      </c>
      <c r="G3494" s="4">
        <v>0.13</v>
      </c>
      <c r="H3494" s="4">
        <v>22.382000000000001</v>
      </c>
      <c r="I3494" s="4">
        <v>0.17100000000000001</v>
      </c>
      <c r="J3494" s="4">
        <v>2.3679999999999999</v>
      </c>
      <c r="K3494" s="4">
        <v>5.3159999999999998</v>
      </c>
      <c r="L3494" s="4">
        <v>0.128</v>
      </c>
      <c r="M3494" s="4">
        <v>34.012999999999998</v>
      </c>
      <c r="N3494" s="4">
        <v>12.467000000000001</v>
      </c>
      <c r="O3494" s="4">
        <v>156.06700000000001</v>
      </c>
      <c r="P3494" s="4">
        <v>58.17</v>
      </c>
      <c r="Q3494" s="4">
        <v>253.434</v>
      </c>
      <c r="R3494" s="4">
        <v>50.441000000000003</v>
      </c>
      <c r="S3494" s="4">
        <v>467.404</v>
      </c>
      <c r="T3494" s="4">
        <v>80.28</v>
      </c>
      <c r="U3494" s="4">
        <v>1764.81</v>
      </c>
      <c r="V3494" s="4">
        <v>4.16</v>
      </c>
      <c r="W3494" s="4">
        <v>11.66</v>
      </c>
      <c r="X3494" s="4">
        <v>11759.61</v>
      </c>
      <c r="Y3494" s="4">
        <v>5.29</v>
      </c>
      <c r="Z3494" s="4"/>
      <c r="AA3494" s="4">
        <v>674.16</v>
      </c>
      <c r="AB3494" s="4">
        <v>1018.17</v>
      </c>
      <c r="AC3494" s="4"/>
    </row>
    <row r="3495" spans="1:29" hidden="1" x14ac:dyDescent="0.25">
      <c r="A3495" s="4" t="s">
        <v>4146</v>
      </c>
      <c r="B3495" s="4" t="s">
        <v>3939</v>
      </c>
      <c r="C3495" s="4" t="s">
        <v>3465</v>
      </c>
      <c r="D3495" s="4" t="s">
        <v>3466</v>
      </c>
      <c r="E3495" s="4" t="s">
        <v>294</v>
      </c>
      <c r="F3495" s="4">
        <v>0</v>
      </c>
      <c r="G3495" s="4">
        <v>2.8000000000000001E-2</v>
      </c>
      <c r="H3495" s="4">
        <v>4.4690000000000003</v>
      </c>
      <c r="I3495" s="4">
        <v>0.30299999999999999</v>
      </c>
      <c r="J3495" s="4">
        <v>4.8789999999999996</v>
      </c>
      <c r="K3495" s="4">
        <v>8.2579999999999991</v>
      </c>
      <c r="L3495" s="4">
        <v>1.1539999999999999</v>
      </c>
      <c r="M3495" s="4">
        <v>38.984999999999999</v>
      </c>
      <c r="N3495" s="4">
        <v>12.157</v>
      </c>
      <c r="O3495" s="4">
        <v>132.852</v>
      </c>
      <c r="P3495" s="4">
        <v>45.732999999999997</v>
      </c>
      <c r="Q3495" s="4">
        <v>187.136</v>
      </c>
      <c r="R3495" s="4">
        <v>36.061</v>
      </c>
      <c r="S3495" s="4">
        <v>355.726</v>
      </c>
      <c r="T3495" s="4">
        <v>58.801000000000002</v>
      </c>
      <c r="U3495" s="4">
        <v>1368.83</v>
      </c>
      <c r="V3495" s="4">
        <v>15.14</v>
      </c>
      <c r="W3495" s="4">
        <v>1.17</v>
      </c>
      <c r="X3495" s="4">
        <v>8732.2199999999993</v>
      </c>
      <c r="Y3495" s="4">
        <v>0.55000000000000004</v>
      </c>
      <c r="Z3495" s="4"/>
      <c r="AA3495" s="4">
        <v>95.37</v>
      </c>
      <c r="AB3495" s="4">
        <v>121.06</v>
      </c>
      <c r="AC3495" s="4"/>
    </row>
    <row r="3496" spans="1:29" hidden="1" x14ac:dyDescent="0.25">
      <c r="A3496" s="4" t="s">
        <v>4146</v>
      </c>
      <c r="B3496" s="4" t="s">
        <v>3939</v>
      </c>
      <c r="C3496" s="4" t="s">
        <v>3465</v>
      </c>
      <c r="D3496" s="4" t="s">
        <v>3467</v>
      </c>
      <c r="E3496" s="4" t="s">
        <v>294</v>
      </c>
      <c r="F3496" s="4">
        <v>0</v>
      </c>
      <c r="G3496" s="4">
        <v>0.27300000000000002</v>
      </c>
      <c r="H3496" s="4">
        <v>13.036</v>
      </c>
      <c r="I3496" s="4">
        <v>0.20799999999999999</v>
      </c>
      <c r="J3496" s="4">
        <v>1.804</v>
      </c>
      <c r="K3496" s="4">
        <v>2.8559999999999999</v>
      </c>
      <c r="L3496" s="4">
        <v>0.13500000000000001</v>
      </c>
      <c r="M3496" s="4">
        <v>17.317</v>
      </c>
      <c r="N3496" s="4">
        <v>6.0049999999999999</v>
      </c>
      <c r="O3496" s="4">
        <v>73.691999999999993</v>
      </c>
      <c r="P3496" s="4">
        <v>27.731999999999999</v>
      </c>
      <c r="Q3496" s="4">
        <v>123.69499999999999</v>
      </c>
      <c r="R3496" s="4">
        <v>25.219000000000001</v>
      </c>
      <c r="S3496" s="4">
        <v>244.989</v>
      </c>
      <c r="T3496" s="4">
        <v>45.503</v>
      </c>
      <c r="U3496" s="4">
        <v>841.5</v>
      </c>
      <c r="V3496" s="4">
        <v>6.72</v>
      </c>
      <c r="W3496" s="4">
        <v>3.39</v>
      </c>
      <c r="X3496" s="4">
        <v>10957.49</v>
      </c>
      <c r="Y3496" s="4">
        <v>1.85</v>
      </c>
      <c r="Z3496" s="4"/>
      <c r="AA3496" s="4">
        <v>165.9</v>
      </c>
      <c r="AB3496" s="4">
        <v>283.91000000000003</v>
      </c>
      <c r="AC3496" s="4"/>
    </row>
    <row r="3497" spans="1:29" hidden="1" x14ac:dyDescent="0.25">
      <c r="A3497" s="4" t="s">
        <v>4146</v>
      </c>
      <c r="B3497" s="4" t="s">
        <v>3939</v>
      </c>
      <c r="C3497" s="4" t="s">
        <v>3465</v>
      </c>
      <c r="D3497" s="4" t="s">
        <v>3468</v>
      </c>
      <c r="E3497" s="4" t="s">
        <v>294</v>
      </c>
      <c r="F3497" s="4">
        <v>0</v>
      </c>
      <c r="G3497" s="4">
        <v>7.0000000000000001E-3</v>
      </c>
      <c r="H3497" s="4">
        <v>4.7489999999999997</v>
      </c>
      <c r="I3497" s="4">
        <v>4.5999999999999999E-2</v>
      </c>
      <c r="J3497" s="4">
        <v>0.99099999999999999</v>
      </c>
      <c r="K3497" s="4">
        <v>2.0960000000000001</v>
      </c>
      <c r="L3497" s="4">
        <v>0.2</v>
      </c>
      <c r="M3497" s="4">
        <v>12.317</v>
      </c>
      <c r="N3497" s="4">
        <v>4.2450000000000001</v>
      </c>
      <c r="O3497" s="4">
        <v>50.493000000000002</v>
      </c>
      <c r="P3497" s="4">
        <v>18.844999999999999</v>
      </c>
      <c r="Q3497" s="4">
        <v>83.986000000000004</v>
      </c>
      <c r="R3497" s="4">
        <v>17.055</v>
      </c>
      <c r="S3497" s="4">
        <v>168.02600000000001</v>
      </c>
      <c r="T3497" s="4">
        <v>30.800999999999998</v>
      </c>
      <c r="U3497" s="4">
        <v>572.86</v>
      </c>
      <c r="V3497" s="4">
        <v>8.93</v>
      </c>
      <c r="W3497" s="4">
        <v>1.77</v>
      </c>
      <c r="X3497" s="4">
        <v>8997.24</v>
      </c>
      <c r="Y3497" s="4">
        <v>0.77</v>
      </c>
      <c r="Z3497" s="4"/>
      <c r="AA3497" s="4">
        <v>60.5</v>
      </c>
      <c r="AB3497" s="4">
        <v>107.19</v>
      </c>
      <c r="AC3497" s="4"/>
    </row>
    <row r="3498" spans="1:29" hidden="1" x14ac:dyDescent="0.25">
      <c r="A3498" s="4" t="s">
        <v>4146</v>
      </c>
      <c r="B3498" s="4" t="s">
        <v>3939</v>
      </c>
      <c r="C3498" s="4" t="s">
        <v>3465</v>
      </c>
      <c r="D3498" s="4" t="s">
        <v>3470</v>
      </c>
      <c r="E3498" s="4" t="s">
        <v>294</v>
      </c>
      <c r="F3498" s="4">
        <v>0</v>
      </c>
      <c r="G3498" s="4">
        <v>0.01</v>
      </c>
      <c r="H3498" s="4">
        <v>5.4470000000000001</v>
      </c>
      <c r="I3498" s="4">
        <v>0.127</v>
      </c>
      <c r="J3498" s="4">
        <v>2.7109999999999999</v>
      </c>
      <c r="K3498" s="4">
        <v>5.2279999999999998</v>
      </c>
      <c r="L3498" s="4">
        <v>0.55600000000000005</v>
      </c>
      <c r="M3498" s="4">
        <v>25.93</v>
      </c>
      <c r="N3498" s="4">
        <v>8.2080000000000002</v>
      </c>
      <c r="O3498" s="4">
        <v>93.510999999999996</v>
      </c>
      <c r="P3498" s="4">
        <v>33.146000000000001</v>
      </c>
      <c r="Q3498" s="4">
        <v>139.19499999999999</v>
      </c>
      <c r="R3498" s="4">
        <v>27.734999999999999</v>
      </c>
      <c r="S3498" s="4">
        <v>258.30599999999998</v>
      </c>
      <c r="T3498" s="4">
        <v>46.078000000000003</v>
      </c>
      <c r="U3498" s="4">
        <v>981.69</v>
      </c>
      <c r="V3498" s="4">
        <v>9.82</v>
      </c>
      <c r="W3498" s="4">
        <v>1.61</v>
      </c>
      <c r="X3498" s="4">
        <v>8999.1299999999992</v>
      </c>
      <c r="Y3498" s="4">
        <v>0.76</v>
      </c>
      <c r="Z3498" s="4"/>
      <c r="AA3498" s="4">
        <v>89.97</v>
      </c>
      <c r="AB3498" s="4">
        <v>127.7</v>
      </c>
      <c r="AC3498" s="4"/>
    </row>
    <row r="3499" spans="1:29" hidden="1" x14ac:dyDescent="0.25">
      <c r="A3499" s="4" t="s">
        <v>4146</v>
      </c>
      <c r="B3499" s="4" t="s">
        <v>3939</v>
      </c>
      <c r="C3499" s="4" t="s">
        <v>3465</v>
      </c>
      <c r="D3499" s="4" t="s">
        <v>3471</v>
      </c>
      <c r="E3499" s="4" t="s">
        <v>294</v>
      </c>
      <c r="F3499" s="4">
        <v>0</v>
      </c>
      <c r="G3499" s="4">
        <v>0.14699999999999999</v>
      </c>
      <c r="H3499" s="4">
        <v>8.7230000000000008</v>
      </c>
      <c r="I3499" s="4">
        <v>9.4E-2</v>
      </c>
      <c r="J3499" s="4">
        <v>1.3740000000000001</v>
      </c>
      <c r="K3499" s="4">
        <v>2.6779999999999999</v>
      </c>
      <c r="L3499" s="4">
        <v>0.18</v>
      </c>
      <c r="M3499" s="4">
        <v>16.849</v>
      </c>
      <c r="N3499" s="4">
        <v>5.7590000000000003</v>
      </c>
      <c r="O3499" s="4">
        <v>70.106999999999999</v>
      </c>
      <c r="P3499" s="4">
        <v>25.968</v>
      </c>
      <c r="Q3499" s="4">
        <v>115.182</v>
      </c>
      <c r="R3499" s="4">
        <v>23.417000000000002</v>
      </c>
      <c r="S3499" s="4">
        <v>226.56100000000001</v>
      </c>
      <c r="T3499" s="4">
        <v>40.220999999999997</v>
      </c>
      <c r="U3499" s="4">
        <v>774.06</v>
      </c>
      <c r="V3499" s="4">
        <v>6.3</v>
      </c>
      <c r="W3499" s="4">
        <v>2.65</v>
      </c>
      <c r="X3499" s="4">
        <v>10075.379999999999</v>
      </c>
      <c r="Y3499" s="4">
        <v>1.36</v>
      </c>
      <c r="Z3499" s="4"/>
      <c r="AA3499" s="4">
        <v>118.59</v>
      </c>
      <c r="AB3499" s="4">
        <v>204.77</v>
      </c>
      <c r="AC3499" s="4"/>
    </row>
    <row r="3500" spans="1:29" hidden="1" x14ac:dyDescent="0.25">
      <c r="A3500" s="4" t="s">
        <v>4146</v>
      </c>
      <c r="B3500" s="4" t="s">
        <v>3939</v>
      </c>
      <c r="C3500" s="4" t="s">
        <v>3465</v>
      </c>
      <c r="D3500" s="4" t="s">
        <v>3472</v>
      </c>
      <c r="E3500" s="4" t="s">
        <v>294</v>
      </c>
      <c r="F3500" s="4">
        <v>0</v>
      </c>
      <c r="G3500" s="4">
        <v>7.0000000000000001E-3</v>
      </c>
      <c r="H3500" s="4">
        <v>12.484999999999999</v>
      </c>
      <c r="I3500" s="4">
        <v>4.4999999999999998E-2</v>
      </c>
      <c r="J3500" s="4">
        <v>1.2150000000000001</v>
      </c>
      <c r="K3500" s="4">
        <v>3.2719999999999998</v>
      </c>
      <c r="L3500" s="4">
        <v>0.154</v>
      </c>
      <c r="M3500" s="4">
        <v>20.132000000000001</v>
      </c>
      <c r="N3500" s="4">
        <v>6.9039999999999999</v>
      </c>
      <c r="O3500" s="4">
        <v>84.631</v>
      </c>
      <c r="P3500" s="4">
        <v>31.074000000000002</v>
      </c>
      <c r="Q3500" s="4">
        <v>137.23699999999999</v>
      </c>
      <c r="R3500" s="4">
        <v>27.899000000000001</v>
      </c>
      <c r="S3500" s="4">
        <v>266.60599999999999</v>
      </c>
      <c r="T3500" s="4">
        <v>46.618000000000002</v>
      </c>
      <c r="U3500" s="4">
        <v>938.07</v>
      </c>
      <c r="V3500" s="4">
        <v>5.01</v>
      </c>
      <c r="W3500" s="4">
        <v>3.57</v>
      </c>
      <c r="X3500" s="4">
        <v>10620.73</v>
      </c>
      <c r="Y3500" s="4">
        <v>1.82</v>
      </c>
      <c r="Z3500" s="4"/>
      <c r="AA3500" s="4">
        <v>186.67</v>
      </c>
      <c r="AB3500" s="4">
        <v>311.68</v>
      </c>
      <c r="AC3500" s="4"/>
    </row>
    <row r="3501" spans="1:29" hidden="1" x14ac:dyDescent="0.25">
      <c r="A3501" s="4" t="s">
        <v>4146</v>
      </c>
      <c r="B3501" s="4" t="s">
        <v>3939</v>
      </c>
      <c r="C3501" s="4" t="s">
        <v>3465</v>
      </c>
      <c r="D3501" s="4" t="s">
        <v>3473</v>
      </c>
      <c r="E3501" s="4" t="s">
        <v>294</v>
      </c>
      <c r="F3501" s="4">
        <v>0</v>
      </c>
      <c r="G3501" s="4">
        <v>6.0000000000000001E-3</v>
      </c>
      <c r="H3501" s="4">
        <v>10.929</v>
      </c>
      <c r="I3501" s="4">
        <v>6.8000000000000005E-2</v>
      </c>
      <c r="J3501" s="4">
        <v>1.369</v>
      </c>
      <c r="K3501" s="4">
        <v>3.1779999999999999</v>
      </c>
      <c r="L3501" s="4">
        <v>0.115</v>
      </c>
      <c r="M3501" s="4">
        <v>19.131</v>
      </c>
      <c r="N3501" s="4">
        <v>6.4779999999999998</v>
      </c>
      <c r="O3501" s="4">
        <v>78.963999999999999</v>
      </c>
      <c r="P3501" s="4">
        <v>29.108000000000001</v>
      </c>
      <c r="Q3501" s="4">
        <v>127.46</v>
      </c>
      <c r="R3501" s="4">
        <v>26.262</v>
      </c>
      <c r="S3501" s="4">
        <v>250.78100000000001</v>
      </c>
      <c r="T3501" s="4">
        <v>44.314</v>
      </c>
      <c r="U3501" s="4">
        <v>872.9</v>
      </c>
      <c r="V3501" s="4">
        <v>5.65</v>
      </c>
      <c r="W3501" s="4">
        <v>3.19</v>
      </c>
      <c r="X3501" s="4">
        <v>10368.120000000001</v>
      </c>
      <c r="Y3501" s="4">
        <v>1.63</v>
      </c>
      <c r="Z3501" s="4"/>
      <c r="AA3501" s="4">
        <v>164.9</v>
      </c>
      <c r="AB3501" s="4">
        <v>274.33</v>
      </c>
      <c r="AC3501" s="4"/>
    </row>
    <row r="3502" spans="1:29" hidden="1" x14ac:dyDescent="0.25">
      <c r="A3502" s="4" t="s">
        <v>4146</v>
      </c>
      <c r="B3502" s="4" t="s">
        <v>3939</v>
      </c>
      <c r="C3502" s="4" t="s">
        <v>3465</v>
      </c>
      <c r="D3502" s="4" t="s">
        <v>3474</v>
      </c>
      <c r="E3502" s="4" t="s">
        <v>294</v>
      </c>
      <c r="F3502" s="4">
        <v>0</v>
      </c>
      <c r="G3502" s="4">
        <v>1.458</v>
      </c>
      <c r="H3502" s="4">
        <v>10.105</v>
      </c>
      <c r="I3502" s="4">
        <v>0.46200000000000002</v>
      </c>
      <c r="J3502" s="4">
        <v>3.298</v>
      </c>
      <c r="K3502" s="4">
        <v>2.8330000000000002</v>
      </c>
      <c r="L3502" s="4">
        <v>0.21199999999999999</v>
      </c>
      <c r="M3502" s="4">
        <v>15.494</v>
      </c>
      <c r="N3502" s="4">
        <v>5.157</v>
      </c>
      <c r="O3502" s="4">
        <v>62.445999999999998</v>
      </c>
      <c r="P3502" s="4">
        <v>23.055</v>
      </c>
      <c r="Q3502" s="4">
        <v>101.38200000000001</v>
      </c>
      <c r="R3502" s="4">
        <v>20.975000000000001</v>
      </c>
      <c r="S3502" s="4">
        <v>204.61199999999999</v>
      </c>
      <c r="T3502" s="4">
        <v>36.942</v>
      </c>
      <c r="U3502" s="4">
        <v>684.91</v>
      </c>
      <c r="V3502" s="4">
        <v>10.66</v>
      </c>
      <c r="W3502" s="4">
        <v>2.2599999999999998</v>
      </c>
      <c r="X3502" s="4">
        <v>9813.26</v>
      </c>
      <c r="Y3502" s="4">
        <v>1.04</v>
      </c>
      <c r="Z3502" s="4"/>
      <c r="AA3502" s="4">
        <v>83.25</v>
      </c>
      <c r="AB3502" s="4">
        <v>146.41999999999999</v>
      </c>
      <c r="AC3502" s="4"/>
    </row>
    <row r="3503" spans="1:29" hidden="1" x14ac:dyDescent="0.25">
      <c r="A3503" s="4" t="s">
        <v>4146</v>
      </c>
      <c r="B3503" s="4" t="s">
        <v>3939</v>
      </c>
      <c r="C3503" s="4" t="s">
        <v>3465</v>
      </c>
      <c r="D3503" s="4" t="s">
        <v>3475</v>
      </c>
      <c r="E3503" s="4" t="s">
        <v>294</v>
      </c>
      <c r="F3503" s="4">
        <v>0</v>
      </c>
      <c r="G3503" s="4">
        <v>1.2999999999999999E-2</v>
      </c>
      <c r="H3503" s="4">
        <v>10.903</v>
      </c>
      <c r="I3503" s="4">
        <v>0.05</v>
      </c>
      <c r="J3503" s="4">
        <v>0.93</v>
      </c>
      <c r="K3503" s="4">
        <v>2.4500000000000002</v>
      </c>
      <c r="L3503" s="4">
        <v>9.7000000000000003E-2</v>
      </c>
      <c r="M3503" s="4">
        <v>15.829000000000001</v>
      </c>
      <c r="N3503" s="4">
        <v>5.7640000000000002</v>
      </c>
      <c r="O3503" s="4">
        <v>73.382999999999996</v>
      </c>
      <c r="P3503" s="4">
        <v>27.751000000000001</v>
      </c>
      <c r="Q3503" s="4">
        <v>124.5</v>
      </c>
      <c r="R3503" s="4">
        <v>25.850999999999999</v>
      </c>
      <c r="S3503" s="4">
        <v>252.048</v>
      </c>
      <c r="T3503" s="4">
        <v>45.155000000000001</v>
      </c>
      <c r="U3503" s="4">
        <v>828.09</v>
      </c>
      <c r="V3503" s="4">
        <v>4.38</v>
      </c>
      <c r="W3503" s="4">
        <v>3.74</v>
      </c>
      <c r="X3503" s="4">
        <v>10952.09</v>
      </c>
      <c r="Y3503" s="4">
        <v>2.11</v>
      </c>
      <c r="Z3503" s="4"/>
      <c r="AA3503" s="4">
        <v>141.56</v>
      </c>
      <c r="AB3503" s="4">
        <v>273.06</v>
      </c>
      <c r="AC3503" s="4"/>
    </row>
    <row r="3504" spans="1:29" hidden="1" x14ac:dyDescent="0.25">
      <c r="A3504" s="4" t="s">
        <v>4146</v>
      </c>
      <c r="B3504" s="4" t="s">
        <v>3939</v>
      </c>
      <c r="C3504" s="4" t="s">
        <v>3465</v>
      </c>
      <c r="D3504" s="4" t="s">
        <v>3476</v>
      </c>
      <c r="E3504" s="4" t="s">
        <v>294</v>
      </c>
      <c r="F3504" s="4">
        <v>0</v>
      </c>
      <c r="G3504" s="4">
        <v>8.0000000000000002E-3</v>
      </c>
      <c r="H3504" s="4">
        <v>3.1520000000000001</v>
      </c>
      <c r="I3504" s="4">
        <v>0.153</v>
      </c>
      <c r="J3504" s="4">
        <v>2.4540000000000002</v>
      </c>
      <c r="K3504" s="4">
        <v>5.6029999999999998</v>
      </c>
      <c r="L3504" s="4">
        <v>0.71899999999999997</v>
      </c>
      <c r="M3504" s="4">
        <v>27.707000000000001</v>
      </c>
      <c r="N3504" s="4">
        <v>8.9580000000000002</v>
      </c>
      <c r="O3504" s="4">
        <v>97.366</v>
      </c>
      <c r="P3504" s="4">
        <v>34.01</v>
      </c>
      <c r="Q3504" s="4">
        <v>140.89599999999999</v>
      </c>
      <c r="R3504" s="4">
        <v>27.254000000000001</v>
      </c>
      <c r="S3504" s="4">
        <v>262.28300000000002</v>
      </c>
      <c r="T3504" s="4">
        <v>47.618000000000002</v>
      </c>
      <c r="U3504" s="4">
        <v>997.49</v>
      </c>
      <c r="V3504" s="4">
        <v>14.87</v>
      </c>
      <c r="W3504" s="4">
        <v>1.03</v>
      </c>
      <c r="X3504" s="4">
        <v>8703.69</v>
      </c>
      <c r="Y3504" s="4">
        <v>0.44</v>
      </c>
      <c r="Z3504" s="4"/>
      <c r="AA3504" s="4">
        <v>58.95</v>
      </c>
      <c r="AB3504" s="4">
        <v>84.56</v>
      </c>
      <c r="AC3504" s="4"/>
    </row>
    <row r="3505" spans="1:29" hidden="1" x14ac:dyDescent="0.25">
      <c r="A3505" s="4" t="s">
        <v>4146</v>
      </c>
      <c r="B3505" s="4" t="s">
        <v>3939</v>
      </c>
      <c r="C3505" s="4" t="s">
        <v>3465</v>
      </c>
      <c r="D3505" s="4" t="s">
        <v>3477</v>
      </c>
      <c r="E3505" s="4" t="s">
        <v>294</v>
      </c>
      <c r="F3505" s="4">
        <v>0</v>
      </c>
      <c r="G3505" s="4">
        <v>2.0680000000000001</v>
      </c>
      <c r="H3505" s="4">
        <v>6.4950000000000001</v>
      </c>
      <c r="I3505" s="4">
        <v>0.498</v>
      </c>
      <c r="J3505" s="4">
        <v>2.9079999999999999</v>
      </c>
      <c r="K3505" s="4">
        <v>2.0830000000000002</v>
      </c>
      <c r="L3505" s="4">
        <v>0.13400000000000001</v>
      </c>
      <c r="M3505" s="4">
        <v>10.413</v>
      </c>
      <c r="N3505" s="4">
        <v>3.8130000000000002</v>
      </c>
      <c r="O3505" s="4">
        <v>47.302</v>
      </c>
      <c r="P3505" s="4">
        <v>18.021000000000001</v>
      </c>
      <c r="Q3505" s="4">
        <v>81.353999999999999</v>
      </c>
      <c r="R3505" s="4">
        <v>26.262</v>
      </c>
      <c r="S3505" s="4">
        <v>250.78100000000001</v>
      </c>
      <c r="T3505" s="4">
        <v>44.314</v>
      </c>
      <c r="U3505" s="4">
        <v>546.01</v>
      </c>
      <c r="V3505" s="4">
        <v>6.75</v>
      </c>
      <c r="W3505" s="4">
        <v>2.15</v>
      </c>
      <c r="X3505" s="4">
        <v>9818.1200000000008</v>
      </c>
      <c r="Y3505" s="4">
        <v>0.96</v>
      </c>
      <c r="Z3505" s="4"/>
      <c r="AA3505" s="4">
        <v>70.63</v>
      </c>
      <c r="AB3505" s="4">
        <v>131.36000000000001</v>
      </c>
      <c r="AC3505" s="4"/>
    </row>
    <row r="3506" spans="1:29" hidden="1" x14ac:dyDescent="0.25">
      <c r="A3506" s="4" t="s">
        <v>4146</v>
      </c>
      <c r="B3506" s="4" t="s">
        <v>3939</v>
      </c>
      <c r="C3506" s="4" t="s">
        <v>3465</v>
      </c>
      <c r="D3506" s="4" t="s">
        <v>3478</v>
      </c>
      <c r="E3506" s="4" t="s">
        <v>294</v>
      </c>
      <c r="F3506" s="4">
        <v>0</v>
      </c>
      <c r="G3506" s="4" t="s">
        <v>3469</v>
      </c>
      <c r="H3506" s="4">
        <v>10.303000000000001</v>
      </c>
      <c r="I3506" s="4">
        <v>1.7999999999999999E-2</v>
      </c>
      <c r="J3506" s="4">
        <v>0.54</v>
      </c>
      <c r="K3506" s="4">
        <v>2.0049999999999999</v>
      </c>
      <c r="L3506" s="4">
        <v>8.9999999999999993E-3</v>
      </c>
      <c r="M3506" s="4">
        <v>12.471</v>
      </c>
      <c r="N3506" s="4">
        <v>4.5060000000000002</v>
      </c>
      <c r="O3506" s="4">
        <v>59.155000000000001</v>
      </c>
      <c r="P3506" s="4">
        <v>22.884</v>
      </c>
      <c r="Q3506" s="4">
        <v>103.182</v>
      </c>
      <c r="R3506" s="4">
        <v>17.227</v>
      </c>
      <c r="S3506" s="4">
        <v>172.011</v>
      </c>
      <c r="T3506" s="4">
        <v>36.97</v>
      </c>
      <c r="U3506" s="4">
        <v>689.26</v>
      </c>
      <c r="V3506" s="4">
        <v>2.6</v>
      </c>
      <c r="W3506" s="4">
        <v>4.68</v>
      </c>
      <c r="X3506" s="4">
        <v>12157.67</v>
      </c>
      <c r="Y3506" s="4">
        <v>2.58</v>
      </c>
      <c r="Z3506" s="4"/>
      <c r="AA3506" s="4">
        <v>151.24</v>
      </c>
      <c r="AB3506" s="4">
        <v>327.47000000000003</v>
      </c>
      <c r="AC3506" s="4"/>
    </row>
    <row r="3507" spans="1:29" hidden="1" x14ac:dyDescent="0.25">
      <c r="A3507" s="4" t="s">
        <v>4146</v>
      </c>
      <c r="B3507" s="4" t="s">
        <v>3939</v>
      </c>
      <c r="C3507" s="4" t="s">
        <v>3465</v>
      </c>
      <c r="D3507" s="4" t="s">
        <v>3479</v>
      </c>
      <c r="E3507" s="4" t="s">
        <v>294</v>
      </c>
      <c r="F3507" s="4">
        <v>0</v>
      </c>
      <c r="G3507" s="4">
        <v>1.6E-2</v>
      </c>
      <c r="H3507" s="4">
        <v>7.6029999999999998</v>
      </c>
      <c r="I3507" s="4">
        <v>3.6999999999999998E-2</v>
      </c>
      <c r="J3507" s="4">
        <v>0.622</v>
      </c>
      <c r="K3507" s="4">
        <v>1.5649999999999999</v>
      </c>
      <c r="L3507" s="4">
        <v>0.115</v>
      </c>
      <c r="M3507" s="4">
        <v>12.134</v>
      </c>
      <c r="N3507" s="4">
        <v>4.95</v>
      </c>
      <c r="O3507" s="4">
        <v>66.25</v>
      </c>
      <c r="P3507" s="4">
        <v>26.753</v>
      </c>
      <c r="Q3507" s="4">
        <v>126.004</v>
      </c>
      <c r="R3507" s="4">
        <v>27.588999999999999</v>
      </c>
      <c r="S3507" s="4">
        <v>278.64100000000002</v>
      </c>
      <c r="T3507" s="4">
        <v>48.722000000000001</v>
      </c>
      <c r="U3507" s="4">
        <v>840.48</v>
      </c>
      <c r="V3507" s="4">
        <v>6.49</v>
      </c>
      <c r="W3507" s="4">
        <v>7.09</v>
      </c>
      <c r="X3507" s="4">
        <v>12782.42</v>
      </c>
      <c r="Y3507" s="4">
        <v>4.4800000000000004</v>
      </c>
      <c r="Z3507" s="4"/>
      <c r="AA3507" s="4">
        <v>156.44</v>
      </c>
      <c r="AB3507" s="4">
        <v>544.4</v>
      </c>
      <c r="AC3507" s="4"/>
    </row>
    <row r="3508" spans="1:29" hidden="1" x14ac:dyDescent="0.25">
      <c r="A3508" s="4" t="s">
        <v>4146</v>
      </c>
      <c r="B3508" s="4" t="s">
        <v>3939</v>
      </c>
      <c r="C3508" s="4" t="s">
        <v>3465</v>
      </c>
      <c r="D3508" s="4" t="s">
        <v>3480</v>
      </c>
      <c r="E3508" s="4" t="s">
        <v>294</v>
      </c>
      <c r="F3508" s="4">
        <v>0</v>
      </c>
      <c r="G3508" s="4">
        <v>2.9000000000000001E-2</v>
      </c>
      <c r="H3508" s="4">
        <v>3.4590000000000001</v>
      </c>
      <c r="I3508" s="4">
        <v>0.21099999999999999</v>
      </c>
      <c r="J3508" s="4">
        <v>3.496</v>
      </c>
      <c r="K3508" s="4">
        <v>5.7679999999999998</v>
      </c>
      <c r="L3508" s="4">
        <v>0.72399999999999998</v>
      </c>
      <c r="M3508" s="4">
        <v>27.379000000000001</v>
      </c>
      <c r="N3508" s="4">
        <v>8.3680000000000003</v>
      </c>
      <c r="O3508" s="4">
        <v>94.045000000000002</v>
      </c>
      <c r="P3508" s="4">
        <v>32.869</v>
      </c>
      <c r="Q3508" s="4">
        <v>137.24600000000001</v>
      </c>
      <c r="R3508" s="4">
        <v>27.376999999999999</v>
      </c>
      <c r="S3508" s="4">
        <v>264.52100000000002</v>
      </c>
      <c r="T3508" s="4">
        <v>47.152999999999999</v>
      </c>
      <c r="U3508" s="4">
        <v>983.48</v>
      </c>
      <c r="V3508" s="4">
        <v>18.48</v>
      </c>
      <c r="W3508" s="4">
        <v>1.51</v>
      </c>
      <c r="X3508" s="4">
        <v>8586.0499999999993</v>
      </c>
      <c r="Y3508" s="4">
        <v>0.69</v>
      </c>
      <c r="Z3508" s="4"/>
      <c r="AA3508" s="4">
        <v>55.68</v>
      </c>
      <c r="AB3508" s="4">
        <v>88.57</v>
      </c>
      <c r="AC3508" s="4"/>
    </row>
    <row r="3509" spans="1:29" hidden="1" x14ac:dyDescent="0.25">
      <c r="A3509" s="4" t="s">
        <v>4146</v>
      </c>
      <c r="B3509" s="4" t="s">
        <v>3939</v>
      </c>
      <c r="C3509" s="4" t="s">
        <v>3465</v>
      </c>
      <c r="D3509" s="4" t="s">
        <v>3481</v>
      </c>
      <c r="E3509" s="4" t="s">
        <v>294</v>
      </c>
      <c r="F3509" s="4">
        <v>0</v>
      </c>
      <c r="G3509" s="4">
        <v>1.4999999999999999E-2</v>
      </c>
      <c r="H3509" s="4">
        <v>6.2640000000000002</v>
      </c>
      <c r="I3509" s="4">
        <v>0.247</v>
      </c>
      <c r="J3509" s="4">
        <v>4.5140000000000002</v>
      </c>
      <c r="K3509" s="4">
        <v>8.2579999999999991</v>
      </c>
      <c r="L3509" s="4">
        <v>0.87</v>
      </c>
      <c r="M3509" s="4">
        <v>41.820999999999998</v>
      </c>
      <c r="N3509" s="4">
        <v>13.035</v>
      </c>
      <c r="O3509" s="4">
        <v>144.4</v>
      </c>
      <c r="P3509" s="4">
        <v>49.991</v>
      </c>
      <c r="Q3509" s="4">
        <v>203.73099999999999</v>
      </c>
      <c r="R3509" s="4">
        <v>39.886000000000003</v>
      </c>
      <c r="S3509" s="4">
        <v>367.67500000000001</v>
      </c>
      <c r="T3509" s="4">
        <v>63.180999999999997</v>
      </c>
      <c r="U3509" s="4">
        <v>1480.8</v>
      </c>
      <c r="V3509" s="4">
        <v>11.3</v>
      </c>
      <c r="W3509" s="4">
        <v>1.5</v>
      </c>
      <c r="X3509" s="4">
        <v>9166.9</v>
      </c>
      <c r="Y3509" s="4">
        <v>0.78</v>
      </c>
      <c r="Z3509" s="4"/>
      <c r="AA3509" s="4">
        <v>126.1</v>
      </c>
      <c r="AB3509" s="4">
        <v>156.34</v>
      </c>
      <c r="AC3509" s="4"/>
    </row>
    <row r="3510" spans="1:29" hidden="1" x14ac:dyDescent="0.25">
      <c r="A3510" s="4" t="s">
        <v>4146</v>
      </c>
      <c r="B3510" s="4" t="s">
        <v>3939</v>
      </c>
      <c r="C3510" s="4" t="s">
        <v>3465</v>
      </c>
      <c r="D3510" s="4" t="s">
        <v>3482</v>
      </c>
      <c r="E3510" s="4" t="s">
        <v>294</v>
      </c>
      <c r="F3510" s="4">
        <v>0</v>
      </c>
      <c r="G3510" s="4">
        <v>0.02</v>
      </c>
      <c r="H3510" s="4">
        <v>3.07</v>
      </c>
      <c r="I3510" s="4">
        <v>0.23799999999999999</v>
      </c>
      <c r="J3510" s="4">
        <v>3.8250000000000002</v>
      </c>
      <c r="K3510" s="4">
        <v>6.0250000000000004</v>
      </c>
      <c r="L3510" s="4">
        <v>0.80400000000000005</v>
      </c>
      <c r="M3510" s="4">
        <v>26.443000000000001</v>
      </c>
      <c r="N3510" s="4">
        <v>8.2910000000000004</v>
      </c>
      <c r="O3510" s="4">
        <v>91.159000000000006</v>
      </c>
      <c r="P3510" s="4">
        <v>31.158000000000001</v>
      </c>
      <c r="Q3510" s="4">
        <v>129.529</v>
      </c>
      <c r="R3510" s="4">
        <v>25.417000000000002</v>
      </c>
      <c r="S3510" s="4">
        <v>243.16800000000001</v>
      </c>
      <c r="T3510" s="4">
        <v>42.878999999999998</v>
      </c>
      <c r="U3510" s="4">
        <v>919.77</v>
      </c>
      <c r="V3510" s="4">
        <v>17.54</v>
      </c>
      <c r="W3510" s="4">
        <v>1.01</v>
      </c>
      <c r="X3510" s="4">
        <v>8638.33</v>
      </c>
      <c r="Y3510" s="4">
        <v>0.45</v>
      </c>
      <c r="Z3510" s="4"/>
      <c r="AA3510" s="4">
        <v>49.23</v>
      </c>
      <c r="AB3510" s="4">
        <v>71.14</v>
      </c>
      <c r="AC3510" s="4"/>
    </row>
    <row r="3511" spans="1:29" hidden="1" x14ac:dyDescent="0.25">
      <c r="A3511" s="4" t="s">
        <v>4146</v>
      </c>
      <c r="B3511" s="4" t="s">
        <v>3939</v>
      </c>
      <c r="C3511" s="4" t="s">
        <v>3465</v>
      </c>
      <c r="D3511" s="4" t="s">
        <v>3483</v>
      </c>
      <c r="E3511" s="4" t="s">
        <v>294</v>
      </c>
      <c r="F3511" s="4">
        <v>0</v>
      </c>
      <c r="G3511" s="4" t="s">
        <v>3469</v>
      </c>
      <c r="H3511" s="4">
        <v>5.8179999999999996</v>
      </c>
      <c r="I3511" s="4">
        <v>3.6999999999999998E-2</v>
      </c>
      <c r="J3511" s="4">
        <v>0.69699999999999995</v>
      </c>
      <c r="K3511" s="4">
        <v>1.917</v>
      </c>
      <c r="L3511" s="4">
        <v>0.18</v>
      </c>
      <c r="M3511" s="4">
        <v>12.029</v>
      </c>
      <c r="N3511" s="4">
        <v>4.2560000000000002</v>
      </c>
      <c r="O3511" s="4">
        <v>51.424999999999997</v>
      </c>
      <c r="P3511" s="4">
        <v>19.771999999999998</v>
      </c>
      <c r="Q3511" s="4">
        <v>86.450999999999993</v>
      </c>
      <c r="R3511" s="4">
        <v>18.198</v>
      </c>
      <c r="S3511" s="4">
        <v>177.60599999999999</v>
      </c>
      <c r="T3511" s="4">
        <v>32.058</v>
      </c>
      <c r="U3511" s="4">
        <v>596.91999999999996</v>
      </c>
      <c r="V3511" s="4">
        <v>8.74</v>
      </c>
      <c r="W3511" s="4">
        <v>1.79</v>
      </c>
      <c r="X3511" s="4">
        <v>10116.77</v>
      </c>
      <c r="Y3511" s="4">
        <v>0.89</v>
      </c>
      <c r="Z3511" s="4"/>
      <c r="AA3511" s="4">
        <v>63.83</v>
      </c>
      <c r="AB3511" s="4">
        <v>115.26</v>
      </c>
      <c r="AC3511" s="4"/>
    </row>
    <row r="3512" spans="1:29" hidden="1" x14ac:dyDescent="0.25">
      <c r="A3512" s="4" t="s">
        <v>4146</v>
      </c>
      <c r="B3512" s="4" t="s">
        <v>3939</v>
      </c>
      <c r="C3512" s="4" t="s">
        <v>3465</v>
      </c>
      <c r="D3512" s="4" t="s">
        <v>3484</v>
      </c>
      <c r="E3512" s="4" t="s">
        <v>294</v>
      </c>
      <c r="F3512" s="4">
        <v>0</v>
      </c>
      <c r="G3512" s="4">
        <v>10.416</v>
      </c>
      <c r="H3512" s="4">
        <v>33.298000000000002</v>
      </c>
      <c r="I3512" s="4">
        <v>3.3109999999999999</v>
      </c>
      <c r="J3512" s="4">
        <v>16.491</v>
      </c>
      <c r="K3512" s="4">
        <v>4.9660000000000002</v>
      </c>
      <c r="L3512" s="4">
        <v>0.23400000000000001</v>
      </c>
      <c r="M3512" s="4">
        <v>15.013</v>
      </c>
      <c r="N3512" s="4">
        <v>4.6379999999999999</v>
      </c>
      <c r="O3512" s="4">
        <v>54.884</v>
      </c>
      <c r="P3512" s="4">
        <v>20.638000000000002</v>
      </c>
      <c r="Q3512" s="4">
        <v>90.165999999999997</v>
      </c>
      <c r="R3512" s="4">
        <v>18.75</v>
      </c>
      <c r="S3512" s="4">
        <v>183.83500000000001</v>
      </c>
      <c r="T3512" s="4">
        <v>33.107999999999997</v>
      </c>
      <c r="U3512" s="4">
        <v>620.16</v>
      </c>
      <c r="V3512" s="4">
        <v>6.64</v>
      </c>
      <c r="W3512" s="4">
        <v>2.62</v>
      </c>
      <c r="X3512" s="4">
        <v>10186.24</v>
      </c>
      <c r="Y3512" s="4">
        <v>1.23</v>
      </c>
      <c r="Z3512" s="4"/>
      <c r="AA3512" s="4">
        <v>96.69</v>
      </c>
      <c r="AB3512" s="4">
        <v>186.93</v>
      </c>
      <c r="AC3512" s="4"/>
    </row>
    <row r="3513" spans="1:29" hidden="1" x14ac:dyDescent="0.25">
      <c r="A3513" s="4" t="s">
        <v>4146</v>
      </c>
      <c r="B3513" s="4" t="s">
        <v>3939</v>
      </c>
      <c r="C3513" s="4" t="s">
        <v>3465</v>
      </c>
      <c r="D3513" s="4" t="s">
        <v>3485</v>
      </c>
      <c r="E3513" s="4" t="s">
        <v>294</v>
      </c>
      <c r="F3513" s="4">
        <v>0</v>
      </c>
      <c r="G3513" s="4">
        <v>5.3999999999999999E-2</v>
      </c>
      <c r="H3513" s="4">
        <v>13.217000000000001</v>
      </c>
      <c r="I3513" s="4">
        <v>7.8E-2</v>
      </c>
      <c r="J3513" s="4">
        <v>1.5840000000000001</v>
      </c>
      <c r="K3513" s="4">
        <v>3.8490000000000002</v>
      </c>
      <c r="L3513" s="4">
        <v>0.16</v>
      </c>
      <c r="M3513" s="4">
        <v>24.13</v>
      </c>
      <c r="N3513" s="4">
        <v>8.5739999999999998</v>
      </c>
      <c r="O3513" s="4">
        <v>104.801</v>
      </c>
      <c r="P3513" s="4">
        <v>38.576000000000001</v>
      </c>
      <c r="Q3513" s="4">
        <v>169.6</v>
      </c>
      <c r="R3513" s="4">
        <v>34.241999999999997</v>
      </c>
      <c r="S3513" s="4">
        <v>326.35199999999998</v>
      </c>
      <c r="T3513" s="4">
        <v>57.036999999999999</v>
      </c>
      <c r="U3513" s="4">
        <v>1176.93</v>
      </c>
      <c r="V3513" s="4">
        <v>5.23</v>
      </c>
      <c r="W3513" s="4">
        <v>6.57</v>
      </c>
      <c r="X3513" s="4">
        <v>10741.45</v>
      </c>
      <c r="Y3513" s="4">
        <v>2.75</v>
      </c>
      <c r="Z3513" s="4"/>
      <c r="AA3513" s="4">
        <v>263.91000000000003</v>
      </c>
      <c r="AB3513" s="4">
        <v>438.13</v>
      </c>
      <c r="AC3513" s="4"/>
    </row>
    <row r="3514" spans="1:29" hidden="1" x14ac:dyDescent="0.25">
      <c r="A3514" s="4" t="s">
        <v>4146</v>
      </c>
      <c r="B3514" s="4" t="s">
        <v>3939</v>
      </c>
      <c r="C3514" s="4" t="s">
        <v>3465</v>
      </c>
      <c r="D3514" s="4" t="s">
        <v>3486</v>
      </c>
      <c r="E3514" s="4" t="s">
        <v>294</v>
      </c>
      <c r="F3514" s="4">
        <v>0</v>
      </c>
      <c r="G3514" s="4">
        <v>3.0000000000000001E-3</v>
      </c>
      <c r="H3514" s="4">
        <v>4.3920000000000003</v>
      </c>
      <c r="I3514" s="4">
        <v>0.124</v>
      </c>
      <c r="J3514" s="4">
        <v>2.169</v>
      </c>
      <c r="K3514" s="4">
        <v>4.5839999999999996</v>
      </c>
      <c r="L3514" s="4">
        <v>0.54500000000000004</v>
      </c>
      <c r="M3514" s="4">
        <v>24.643999999999998</v>
      </c>
      <c r="N3514" s="4">
        <v>7.9909999999999997</v>
      </c>
      <c r="O3514" s="4">
        <v>92.200999999999993</v>
      </c>
      <c r="P3514" s="4">
        <v>32.502000000000002</v>
      </c>
      <c r="Q3514" s="4">
        <v>137.34399999999999</v>
      </c>
      <c r="R3514" s="4">
        <v>27.053000000000001</v>
      </c>
      <c r="S3514" s="4">
        <v>258.935</v>
      </c>
      <c r="T3514" s="4">
        <v>45.320999999999998</v>
      </c>
      <c r="U3514" s="4">
        <v>963.98</v>
      </c>
      <c r="V3514" s="4">
        <v>11.02</v>
      </c>
      <c r="W3514" s="4">
        <v>1.45</v>
      </c>
      <c r="X3514" s="4">
        <v>9577.2199999999993</v>
      </c>
      <c r="Y3514" s="4">
        <v>0.73</v>
      </c>
      <c r="Z3514" s="4"/>
      <c r="AA3514" s="4">
        <v>79.45</v>
      </c>
      <c r="AB3514" s="4">
        <v>121.64</v>
      </c>
      <c r="AC3514" s="4"/>
    </row>
    <row r="3515" spans="1:29" hidden="1" x14ac:dyDescent="0.25">
      <c r="A3515" s="4" t="s">
        <v>4146</v>
      </c>
      <c r="B3515" s="4" t="s">
        <v>3939</v>
      </c>
      <c r="C3515" s="4" t="s">
        <v>3465</v>
      </c>
      <c r="D3515" s="4" t="s">
        <v>3487</v>
      </c>
      <c r="E3515" s="4" t="s">
        <v>294</v>
      </c>
      <c r="F3515" s="4">
        <v>0</v>
      </c>
      <c r="G3515" s="4">
        <v>0.52600000000000002</v>
      </c>
      <c r="H3515" s="4">
        <v>4.9859999999999998</v>
      </c>
      <c r="I3515" s="4">
        <v>0.30099999999999999</v>
      </c>
      <c r="J3515" s="4">
        <v>3.6360000000000001</v>
      </c>
      <c r="K3515" s="4">
        <v>5.7469999999999999</v>
      </c>
      <c r="L3515" s="4">
        <v>0.42499999999999999</v>
      </c>
      <c r="M3515" s="4">
        <v>28.317</v>
      </c>
      <c r="N3515" s="4">
        <v>8.7789999999999999</v>
      </c>
      <c r="O3515" s="4">
        <v>96.968999999999994</v>
      </c>
      <c r="P3515" s="4">
        <v>33.829000000000001</v>
      </c>
      <c r="Q3515" s="4">
        <v>140.148</v>
      </c>
      <c r="R3515" s="4">
        <v>27.341999999999999</v>
      </c>
      <c r="S3515" s="4">
        <v>260.88499999999999</v>
      </c>
      <c r="T3515" s="4">
        <v>45.771000000000001</v>
      </c>
      <c r="U3515" s="4">
        <v>1003.98</v>
      </c>
      <c r="V3515" s="4">
        <v>10.87</v>
      </c>
      <c r="W3515" s="4">
        <v>1.47</v>
      </c>
      <c r="X3515" s="4">
        <v>10030.67</v>
      </c>
      <c r="Y3515" s="4">
        <v>0.67</v>
      </c>
      <c r="Z3515" s="4"/>
      <c r="AA3515" s="4">
        <v>94.61</v>
      </c>
      <c r="AB3515" s="4">
        <v>111.3</v>
      </c>
      <c r="AC3515" s="4"/>
    </row>
    <row r="3516" spans="1:29" hidden="1" x14ac:dyDescent="0.25">
      <c r="A3516" s="4" t="s">
        <v>4146</v>
      </c>
      <c r="B3516" s="4" t="s">
        <v>3939</v>
      </c>
      <c r="C3516" s="4" t="s">
        <v>3465</v>
      </c>
      <c r="D3516" s="4" t="s">
        <v>3488</v>
      </c>
      <c r="E3516" s="4" t="s">
        <v>294</v>
      </c>
      <c r="F3516" s="4">
        <v>0</v>
      </c>
      <c r="G3516" s="4">
        <v>1E-3</v>
      </c>
      <c r="H3516" s="4">
        <v>4.4359999999999999</v>
      </c>
      <c r="I3516" s="4">
        <v>4.2999999999999997E-2</v>
      </c>
      <c r="J3516" s="4">
        <v>0.86</v>
      </c>
      <c r="K3516" s="4">
        <v>2.2669999999999999</v>
      </c>
      <c r="L3516" s="4">
        <v>0.20399999999999999</v>
      </c>
      <c r="M3516" s="4">
        <v>14.164999999999999</v>
      </c>
      <c r="N3516" s="4">
        <v>5.1630000000000003</v>
      </c>
      <c r="O3516" s="4">
        <v>63.481999999999999</v>
      </c>
      <c r="P3516" s="4">
        <v>24.401</v>
      </c>
      <c r="Q3516" s="4">
        <v>106.02200000000001</v>
      </c>
      <c r="R3516" s="4">
        <v>21.716000000000001</v>
      </c>
      <c r="S3516" s="4">
        <v>210.30199999999999</v>
      </c>
      <c r="T3516" s="4">
        <v>37.517000000000003</v>
      </c>
      <c r="U3516" s="4">
        <v>721.31</v>
      </c>
      <c r="V3516" s="4">
        <v>8.5500000000000007</v>
      </c>
      <c r="W3516" s="4">
        <v>1.54</v>
      </c>
      <c r="X3516" s="4">
        <v>9825.61</v>
      </c>
      <c r="Y3516" s="4">
        <v>0.72</v>
      </c>
      <c r="Z3516" s="4"/>
      <c r="AA3516" s="4">
        <v>97.38</v>
      </c>
      <c r="AB3516" s="4">
        <v>159.30000000000001</v>
      </c>
      <c r="AC3516" s="4"/>
    </row>
    <row r="3517" spans="1:29" hidden="1" x14ac:dyDescent="0.25">
      <c r="A3517" s="4" t="s">
        <v>4146</v>
      </c>
      <c r="B3517" s="4" t="s">
        <v>3939</v>
      </c>
      <c r="C3517" s="4" t="s">
        <v>3490</v>
      </c>
      <c r="D3517" s="4" t="s">
        <v>3489</v>
      </c>
      <c r="E3517" s="4" t="s">
        <v>294</v>
      </c>
      <c r="F3517" s="4">
        <v>0</v>
      </c>
      <c r="G3517" s="4">
        <v>0.01</v>
      </c>
      <c r="H3517" s="4">
        <v>7.8929999999999998</v>
      </c>
      <c r="I3517" s="4">
        <v>4.9000000000000002E-2</v>
      </c>
      <c r="J3517" s="4">
        <v>0.84599999999999997</v>
      </c>
      <c r="K3517" s="4">
        <v>2.7919999999999998</v>
      </c>
      <c r="L3517" s="4">
        <v>0.186</v>
      </c>
      <c r="M3517" s="4">
        <v>15.747</v>
      </c>
      <c r="N3517" s="4">
        <v>5.7770000000000001</v>
      </c>
      <c r="O3517" s="4">
        <v>68.555999999999997</v>
      </c>
      <c r="P3517" s="4">
        <v>26.106000000000002</v>
      </c>
      <c r="Q3517" s="4">
        <v>109.44499999999999</v>
      </c>
      <c r="R3517" s="4">
        <v>23.474</v>
      </c>
      <c r="S3517" s="4">
        <v>107</v>
      </c>
      <c r="T3517" s="4">
        <v>39.026000000000003</v>
      </c>
      <c r="U3517" s="4">
        <v>700.05</v>
      </c>
      <c r="V3517" s="4">
        <v>8.27</v>
      </c>
      <c r="W3517" s="4">
        <v>2.98</v>
      </c>
      <c r="X3517" s="4">
        <v>10654.29</v>
      </c>
      <c r="Y3517" s="4">
        <v>1.37</v>
      </c>
      <c r="Z3517" s="4"/>
      <c r="AA3517" s="4">
        <v>108.53</v>
      </c>
      <c r="AB3517" s="4">
        <v>187.89</v>
      </c>
      <c r="AC3517" s="4"/>
    </row>
    <row r="3518" spans="1:29" hidden="1" x14ac:dyDescent="0.25">
      <c r="A3518" s="4" t="s">
        <v>4146</v>
      </c>
      <c r="B3518" s="4" t="s">
        <v>3939</v>
      </c>
      <c r="C3518" s="4" t="s">
        <v>3490</v>
      </c>
      <c r="D3518" s="4" t="s">
        <v>3491</v>
      </c>
      <c r="E3518" s="4" t="s">
        <v>294</v>
      </c>
      <c r="F3518" s="4">
        <v>0</v>
      </c>
      <c r="G3518" s="4">
        <v>0.52400000000000002</v>
      </c>
      <c r="H3518" s="4">
        <v>8.6159999999999997</v>
      </c>
      <c r="I3518" s="4">
        <v>0.218</v>
      </c>
      <c r="J3518" s="4">
        <v>1.728</v>
      </c>
      <c r="K3518" s="4">
        <v>2.8359999999999999</v>
      </c>
      <c r="L3518" s="4">
        <v>0.187</v>
      </c>
      <c r="M3518" s="4">
        <v>16.585999999999999</v>
      </c>
      <c r="N3518" s="4">
        <v>5.774</v>
      </c>
      <c r="O3518" s="4">
        <v>70.006</v>
      </c>
      <c r="P3518" s="4">
        <v>26.175000000000001</v>
      </c>
      <c r="Q3518" s="4">
        <v>111.139</v>
      </c>
      <c r="R3518" s="4">
        <v>23.675999999999998</v>
      </c>
      <c r="S3518" s="4">
        <v>215.40899999999999</v>
      </c>
      <c r="T3518" s="4">
        <v>39.951999999999998</v>
      </c>
      <c r="U3518" s="4">
        <v>717.34</v>
      </c>
      <c r="V3518" s="4">
        <v>7.84</v>
      </c>
      <c r="W3518" s="4">
        <v>2.7</v>
      </c>
      <c r="X3518" s="4">
        <v>10337.76</v>
      </c>
      <c r="Y3518" s="4">
        <v>1.23</v>
      </c>
      <c r="Z3518" s="4"/>
      <c r="AA3518" s="4">
        <v>101.7</v>
      </c>
      <c r="AB3518" s="4">
        <v>175.69</v>
      </c>
      <c r="AC3518" s="4"/>
    </row>
    <row r="3519" spans="1:29" hidden="1" x14ac:dyDescent="0.25">
      <c r="A3519" s="4" t="s">
        <v>4146</v>
      </c>
      <c r="B3519" s="4" t="s">
        <v>3939</v>
      </c>
      <c r="C3519" s="4" t="s">
        <v>3490</v>
      </c>
      <c r="D3519" s="4" t="s">
        <v>3492</v>
      </c>
      <c r="E3519" s="4" t="s">
        <v>294</v>
      </c>
      <c r="F3519" s="4">
        <v>0</v>
      </c>
      <c r="G3519" s="4">
        <v>0.752</v>
      </c>
      <c r="H3519" s="4">
        <v>15.026</v>
      </c>
      <c r="I3519" s="4">
        <v>0.29199999999999998</v>
      </c>
      <c r="J3519" s="4">
        <v>2.3210000000000002</v>
      </c>
      <c r="K3519" s="4">
        <v>4.077</v>
      </c>
      <c r="L3519" s="4">
        <v>0.158</v>
      </c>
      <c r="M3519" s="4">
        <v>24.463999999999999</v>
      </c>
      <c r="N3519" s="4">
        <v>8.6850000000000005</v>
      </c>
      <c r="O3519" s="4">
        <v>109.65</v>
      </c>
      <c r="P3519" s="4">
        <v>41.738</v>
      </c>
      <c r="Q3519" s="4">
        <v>178.49299999999999</v>
      </c>
      <c r="R3519" s="4">
        <v>37.756</v>
      </c>
      <c r="S3519" s="4">
        <v>336.67500000000001</v>
      </c>
      <c r="T3519" s="4">
        <v>61.652000000000001</v>
      </c>
      <c r="U3519" s="4">
        <v>1133.06</v>
      </c>
      <c r="V3519" s="4">
        <v>4.32</v>
      </c>
      <c r="W3519" s="4">
        <v>3.68</v>
      </c>
      <c r="X3519" s="4">
        <v>11763.48</v>
      </c>
      <c r="Y3519" s="4">
        <v>2.34</v>
      </c>
      <c r="Z3519" s="4"/>
      <c r="AA3519" s="4">
        <v>324.27999999999997</v>
      </c>
      <c r="AB3519" s="4">
        <v>586.95000000000005</v>
      </c>
      <c r="AC3519" s="4"/>
    </row>
    <row r="3520" spans="1:29" hidden="1" x14ac:dyDescent="0.25">
      <c r="A3520" s="4" t="s">
        <v>4146</v>
      </c>
      <c r="B3520" s="4" t="s">
        <v>3939</v>
      </c>
      <c r="C3520" s="4" t="s">
        <v>3490</v>
      </c>
      <c r="D3520" s="4" t="s">
        <v>3493</v>
      </c>
      <c r="E3520" s="4" t="s">
        <v>294</v>
      </c>
      <c r="F3520" s="4">
        <v>0</v>
      </c>
      <c r="G3520" s="4">
        <v>7.0000000000000001E-3</v>
      </c>
      <c r="H3520" s="4">
        <v>8.9390000000000001</v>
      </c>
      <c r="I3520" s="4">
        <v>9.7000000000000003E-2</v>
      </c>
      <c r="J3520" s="4">
        <v>1.772</v>
      </c>
      <c r="K3520" s="4">
        <v>5.0750000000000002</v>
      </c>
      <c r="L3520" s="4">
        <v>0.39900000000000002</v>
      </c>
      <c r="M3520" s="4">
        <v>30.754000000000001</v>
      </c>
      <c r="N3520" s="4">
        <v>10.324999999999999</v>
      </c>
      <c r="O3520" s="4">
        <v>120.758</v>
      </c>
      <c r="P3520" s="4">
        <v>43.807000000000002</v>
      </c>
      <c r="Q3520" s="4">
        <v>179.10300000000001</v>
      </c>
      <c r="R3520" s="4">
        <v>37.155000000000001</v>
      </c>
      <c r="S3520" s="4">
        <v>323.52499999999998</v>
      </c>
      <c r="T3520" s="4">
        <v>58.079000000000001</v>
      </c>
      <c r="U3520" s="4">
        <v>1177.32</v>
      </c>
      <c r="V3520" s="4">
        <v>7.09</v>
      </c>
      <c r="W3520" s="4">
        <v>2.2599999999999998</v>
      </c>
      <c r="X3520" s="4">
        <v>10496.83</v>
      </c>
      <c r="Y3520" s="4">
        <v>1.29</v>
      </c>
      <c r="Z3520" s="4"/>
      <c r="AA3520" s="4">
        <v>140.83000000000001</v>
      </c>
      <c r="AB3520" s="4">
        <v>191</v>
      </c>
      <c r="AC3520" s="4"/>
    </row>
    <row r="3521" spans="1:29" hidden="1" x14ac:dyDescent="0.25">
      <c r="A3521" s="4" t="s">
        <v>4146</v>
      </c>
      <c r="B3521" s="4" t="s">
        <v>3939</v>
      </c>
      <c r="C3521" s="4" t="s">
        <v>3490</v>
      </c>
      <c r="D3521" s="4" t="s">
        <v>3494</v>
      </c>
      <c r="E3521" s="4" t="s">
        <v>294</v>
      </c>
      <c r="F3521" s="4">
        <v>0</v>
      </c>
      <c r="G3521" s="4">
        <v>0.63500000000000001</v>
      </c>
      <c r="H3521" s="4">
        <v>7.4720000000000004</v>
      </c>
      <c r="I3521" s="4">
        <v>0.18</v>
      </c>
      <c r="J3521" s="4">
        <v>1.17</v>
      </c>
      <c r="K3521" s="4">
        <v>1.9990000000000001</v>
      </c>
      <c r="L3521" s="4">
        <v>0.17100000000000001</v>
      </c>
      <c r="M3521" s="4">
        <v>13.36</v>
      </c>
      <c r="N3521" s="4">
        <v>4.5289999999999999</v>
      </c>
      <c r="O3521" s="4">
        <v>54.984999999999999</v>
      </c>
      <c r="P3521" s="4">
        <v>20.626000000000001</v>
      </c>
      <c r="Q3521" s="4">
        <v>88.822999999999993</v>
      </c>
      <c r="R3521" s="4">
        <v>19.353000000000002</v>
      </c>
      <c r="S3521" s="4">
        <v>177.52600000000001</v>
      </c>
      <c r="T3521" s="4">
        <v>33.271000000000001</v>
      </c>
      <c r="U3521" s="4">
        <v>565.78</v>
      </c>
      <c r="V3521" s="4">
        <v>7.71</v>
      </c>
      <c r="W3521" s="4">
        <v>2.13</v>
      </c>
      <c r="X3521" s="4">
        <v>10449.35</v>
      </c>
      <c r="Y3521" s="4">
        <v>1.08</v>
      </c>
      <c r="Z3521" s="4"/>
      <c r="AA3521" s="4">
        <v>73.33</v>
      </c>
      <c r="AB3521" s="4">
        <v>134.54</v>
      </c>
      <c r="AC3521" s="4"/>
    </row>
    <row r="3522" spans="1:29" hidden="1" x14ac:dyDescent="0.25">
      <c r="A3522" s="4" t="s">
        <v>4146</v>
      </c>
      <c r="B3522" s="4" t="s">
        <v>3939</v>
      </c>
      <c r="C3522" s="4" t="s">
        <v>3490</v>
      </c>
      <c r="D3522" s="4" t="s">
        <v>3495</v>
      </c>
      <c r="E3522" s="4" t="s">
        <v>294</v>
      </c>
      <c r="F3522" s="4">
        <v>0</v>
      </c>
      <c r="G3522" s="4" t="s">
        <v>3469</v>
      </c>
      <c r="H3522" s="4">
        <v>9.0210000000000008</v>
      </c>
      <c r="I3522" s="4">
        <v>5.5E-2</v>
      </c>
      <c r="J3522" s="4">
        <v>1.054</v>
      </c>
      <c r="K3522" s="4">
        <v>2.855</v>
      </c>
      <c r="L3522" s="4">
        <v>0.14599999999999999</v>
      </c>
      <c r="M3522" s="4">
        <v>17.988</v>
      </c>
      <c r="N3522" s="4">
        <v>6.1929999999999996</v>
      </c>
      <c r="O3522" s="4">
        <v>74.412999999999997</v>
      </c>
      <c r="P3522" s="4">
        <v>27.922999999999998</v>
      </c>
      <c r="Q3522" s="4">
        <v>117.801</v>
      </c>
      <c r="R3522" s="4">
        <v>25.178000000000001</v>
      </c>
      <c r="S3522" s="4">
        <v>225.601</v>
      </c>
      <c r="T3522" s="4">
        <v>41.506</v>
      </c>
      <c r="U3522" s="4">
        <v>748.93</v>
      </c>
      <c r="V3522" s="4">
        <v>6.69</v>
      </c>
      <c r="W3522" s="4">
        <v>3.2</v>
      </c>
      <c r="X3522" s="4">
        <v>10777.98</v>
      </c>
      <c r="Y3522" s="4">
        <v>1.62</v>
      </c>
      <c r="Z3522" s="4"/>
      <c r="AA3522" s="4">
        <v>121.39</v>
      </c>
      <c r="AB3522" s="4">
        <v>212.25</v>
      </c>
      <c r="AC3522" s="4"/>
    </row>
    <row r="3523" spans="1:29" hidden="1" x14ac:dyDescent="0.25">
      <c r="A3523" s="4" t="s">
        <v>4146</v>
      </c>
      <c r="B3523" s="4" t="s">
        <v>3939</v>
      </c>
      <c r="C3523" s="4" t="s">
        <v>3490</v>
      </c>
      <c r="D3523" s="4" t="s">
        <v>3496</v>
      </c>
      <c r="E3523" s="4" t="s">
        <v>294</v>
      </c>
      <c r="F3523" s="4">
        <v>0</v>
      </c>
      <c r="G3523" s="4">
        <v>3.0000000000000001E-3</v>
      </c>
      <c r="H3523" s="4">
        <v>6.35</v>
      </c>
      <c r="I3523" s="4">
        <v>2.5000000000000001E-2</v>
      </c>
      <c r="J3523" s="4">
        <v>0.64900000000000002</v>
      </c>
      <c r="K3523" s="4">
        <v>1.768</v>
      </c>
      <c r="L3523" s="4">
        <v>0.11799999999999999</v>
      </c>
      <c r="M3523" s="4">
        <v>11.548999999999999</v>
      </c>
      <c r="N3523" s="4">
        <v>4.1660000000000004</v>
      </c>
      <c r="O3523" s="4">
        <v>51.16</v>
      </c>
      <c r="P3523" s="4">
        <v>19.920000000000002</v>
      </c>
      <c r="Q3523" s="4">
        <v>86.561000000000007</v>
      </c>
      <c r="R3523" s="4">
        <v>18.779</v>
      </c>
      <c r="S3523" s="4">
        <v>172.017</v>
      </c>
      <c r="T3523" s="4">
        <v>32.174999999999997</v>
      </c>
      <c r="U3523" s="4">
        <v>547.29</v>
      </c>
      <c r="V3523" s="4">
        <v>6.43</v>
      </c>
      <c r="W3523" s="4">
        <v>2.15</v>
      </c>
      <c r="X3523" s="4">
        <v>10463.15</v>
      </c>
      <c r="Y3523" s="4">
        <v>1.08</v>
      </c>
      <c r="Z3523" s="4"/>
      <c r="AA3523" s="4">
        <v>73.5</v>
      </c>
      <c r="AB3523" s="4">
        <v>137.87</v>
      </c>
      <c r="AC3523" s="4"/>
    </row>
    <row r="3524" spans="1:29" hidden="1" x14ac:dyDescent="0.25">
      <c r="A3524" s="4" t="s">
        <v>4146</v>
      </c>
      <c r="B3524" s="4" t="s">
        <v>3939</v>
      </c>
      <c r="C3524" s="4" t="s">
        <v>3490</v>
      </c>
      <c r="D3524" s="4" t="s">
        <v>3497</v>
      </c>
      <c r="E3524" s="4" t="s">
        <v>294</v>
      </c>
      <c r="F3524" s="4">
        <v>0</v>
      </c>
      <c r="G3524" s="4" t="s">
        <v>3469</v>
      </c>
      <c r="H3524" s="4">
        <v>7.8689999999999998</v>
      </c>
      <c r="I3524" s="4">
        <v>5.6000000000000001E-2</v>
      </c>
      <c r="J3524" s="4">
        <v>1.089</v>
      </c>
      <c r="K3524" s="4">
        <v>2.7069999999999999</v>
      </c>
      <c r="L3524" s="4">
        <v>0.20699999999999999</v>
      </c>
      <c r="M3524" s="4">
        <v>17.388000000000002</v>
      </c>
      <c r="N3524" s="4">
        <v>6.0069999999999997</v>
      </c>
      <c r="O3524" s="4">
        <v>72.322000000000003</v>
      </c>
      <c r="P3524" s="4">
        <v>27.332999999999998</v>
      </c>
      <c r="Q3524" s="4">
        <v>114.879</v>
      </c>
      <c r="R3524" s="4">
        <v>24.350999999999999</v>
      </c>
      <c r="S3524" s="4">
        <v>221.036</v>
      </c>
      <c r="T3524" s="4">
        <v>40.9</v>
      </c>
      <c r="U3524" s="4">
        <v>734.12</v>
      </c>
      <c r="V3524" s="4">
        <v>8.6300000000000008</v>
      </c>
      <c r="W3524" s="4">
        <v>2.96</v>
      </c>
      <c r="X3524" s="4">
        <v>10566.53</v>
      </c>
      <c r="Y3524" s="4">
        <v>1.28</v>
      </c>
      <c r="Z3524" s="4"/>
      <c r="AA3524" s="4">
        <v>103.84</v>
      </c>
      <c r="AB3524" s="4">
        <v>169.08</v>
      </c>
      <c r="AC3524" s="4"/>
    </row>
    <row r="3525" spans="1:29" hidden="1" x14ac:dyDescent="0.25">
      <c r="A3525" s="4" t="s">
        <v>4146</v>
      </c>
      <c r="B3525" s="4" t="s">
        <v>3939</v>
      </c>
      <c r="C3525" s="4" t="s">
        <v>3490</v>
      </c>
      <c r="D3525" s="4" t="s">
        <v>3498</v>
      </c>
      <c r="E3525" s="4" t="s">
        <v>294</v>
      </c>
      <c r="F3525" s="4">
        <v>0</v>
      </c>
      <c r="G3525" s="4">
        <v>0.13700000000000001</v>
      </c>
      <c r="H3525" s="4">
        <v>6.58</v>
      </c>
      <c r="I3525" s="4">
        <v>9.0999999999999998E-2</v>
      </c>
      <c r="J3525" s="4">
        <v>1.2450000000000001</v>
      </c>
      <c r="K3525" s="4">
        <v>2.7170000000000001</v>
      </c>
      <c r="L3525" s="4">
        <v>0.32200000000000001</v>
      </c>
      <c r="M3525" s="4">
        <v>14.791</v>
      </c>
      <c r="N3525" s="4">
        <v>5.1859999999999999</v>
      </c>
      <c r="O3525" s="4">
        <v>59.685000000000002</v>
      </c>
      <c r="P3525" s="4">
        <v>23.01</v>
      </c>
      <c r="Q3525" s="4">
        <v>98.582999999999998</v>
      </c>
      <c r="R3525" s="4">
        <v>20.745000000000001</v>
      </c>
      <c r="S3525" s="4">
        <v>188.65600000000001</v>
      </c>
      <c r="T3525" s="4">
        <v>36.036999999999999</v>
      </c>
      <c r="U3525" s="4">
        <v>634.21</v>
      </c>
      <c r="V3525" s="4">
        <v>9.6300000000000008</v>
      </c>
      <c r="W3525" s="4">
        <v>2.25</v>
      </c>
      <c r="X3525" s="4">
        <v>10088.59</v>
      </c>
      <c r="Y3525" s="4">
        <v>1.18</v>
      </c>
      <c r="Z3525" s="4"/>
      <c r="AA3525" s="4">
        <v>74.33</v>
      </c>
      <c r="AB3525" s="4">
        <v>133.63</v>
      </c>
      <c r="AC3525" s="4"/>
    </row>
    <row r="3526" spans="1:29" hidden="1" x14ac:dyDescent="0.25">
      <c r="A3526" s="4" t="s">
        <v>4146</v>
      </c>
      <c r="B3526" s="4" t="s">
        <v>3939</v>
      </c>
      <c r="C3526" s="4" t="s">
        <v>3490</v>
      </c>
      <c r="D3526" s="4" t="s">
        <v>3499</v>
      </c>
      <c r="E3526" s="4" t="s">
        <v>294</v>
      </c>
      <c r="F3526" s="4">
        <v>0</v>
      </c>
      <c r="G3526" s="4">
        <v>5.0000000000000001E-3</v>
      </c>
      <c r="H3526" s="4">
        <v>12.595000000000001</v>
      </c>
      <c r="I3526" s="4">
        <v>0.06</v>
      </c>
      <c r="J3526" s="4">
        <v>1.2150000000000001</v>
      </c>
      <c r="K3526" s="4">
        <v>3.1280000000000001</v>
      </c>
      <c r="L3526" s="4">
        <v>0.121</v>
      </c>
      <c r="M3526" s="4">
        <v>19.779</v>
      </c>
      <c r="N3526" s="4">
        <v>6.8550000000000004</v>
      </c>
      <c r="O3526" s="4">
        <v>83.867999999999995</v>
      </c>
      <c r="P3526" s="4">
        <v>31.55</v>
      </c>
      <c r="Q3526" s="4">
        <v>134.726</v>
      </c>
      <c r="R3526" s="4">
        <v>28.341999999999999</v>
      </c>
      <c r="S3526" s="4">
        <v>254.827</v>
      </c>
      <c r="T3526" s="4">
        <v>45.856999999999999</v>
      </c>
      <c r="U3526" s="4">
        <v>855.48</v>
      </c>
      <c r="V3526" s="4">
        <v>5.39</v>
      </c>
      <c r="W3526" s="4">
        <v>4.0599999999999996</v>
      </c>
      <c r="X3526" s="4">
        <v>11256.03</v>
      </c>
      <c r="Y3526" s="4">
        <v>2.15</v>
      </c>
      <c r="Z3526" s="4"/>
      <c r="AA3526" s="4">
        <v>179.65</v>
      </c>
      <c r="AB3526" s="4">
        <v>314.7</v>
      </c>
      <c r="AC3526" s="4"/>
    </row>
    <row r="3527" spans="1:29" hidden="1" x14ac:dyDescent="0.25">
      <c r="A3527" s="4" t="s">
        <v>4146</v>
      </c>
      <c r="B3527" s="4" t="s">
        <v>3939</v>
      </c>
      <c r="C3527" s="4" t="s">
        <v>3490</v>
      </c>
      <c r="D3527" s="4" t="s">
        <v>3500</v>
      </c>
      <c r="E3527" s="4" t="s">
        <v>294</v>
      </c>
      <c r="F3527" s="4">
        <v>0</v>
      </c>
      <c r="G3527" s="4">
        <v>2.1000000000000001E-2</v>
      </c>
      <c r="H3527" s="4">
        <v>11.563000000000001</v>
      </c>
      <c r="I3527" s="4">
        <v>5.7000000000000002E-2</v>
      </c>
      <c r="J3527" s="4">
        <v>1.2</v>
      </c>
      <c r="K3527" s="4">
        <v>3.2389999999999999</v>
      </c>
      <c r="L3527" s="4" t="s">
        <v>3501</v>
      </c>
      <c r="M3527" s="4">
        <v>19.709</v>
      </c>
      <c r="N3527" s="4">
        <v>6.9509999999999996</v>
      </c>
      <c r="O3527" s="4">
        <v>83.581999999999994</v>
      </c>
      <c r="P3527" s="4">
        <v>3.339</v>
      </c>
      <c r="Q3527" s="4">
        <v>132.286</v>
      </c>
      <c r="R3527" s="4">
        <v>28.074000000000002</v>
      </c>
      <c r="S3527" s="4">
        <v>252.33799999999999</v>
      </c>
      <c r="T3527" s="4">
        <v>46.04</v>
      </c>
      <c r="U3527" s="4">
        <v>840.47</v>
      </c>
      <c r="V3527" s="4">
        <v>6.64</v>
      </c>
      <c r="W3527" s="4">
        <v>3.96</v>
      </c>
      <c r="X3527" s="4">
        <v>11218.99</v>
      </c>
      <c r="Y3527" s="4">
        <v>1.99</v>
      </c>
      <c r="Z3527" s="4"/>
      <c r="AA3527" s="4">
        <v>165.77</v>
      </c>
      <c r="AB3527" s="4">
        <v>273.64</v>
      </c>
      <c r="AC3527" s="4"/>
    </row>
    <row r="3528" spans="1:29" hidden="1" x14ac:dyDescent="0.25">
      <c r="A3528" s="4" t="s">
        <v>4146</v>
      </c>
      <c r="B3528" s="4" t="s">
        <v>3939</v>
      </c>
      <c r="C3528" s="4" t="s">
        <v>3490</v>
      </c>
      <c r="D3528" s="4" t="s">
        <v>3502</v>
      </c>
      <c r="E3528" s="4" t="s">
        <v>294</v>
      </c>
      <c r="F3528" s="4">
        <v>0</v>
      </c>
      <c r="G3528" s="4">
        <v>6.8000000000000005E-2</v>
      </c>
      <c r="H3528" s="4">
        <v>4.1520000000000001</v>
      </c>
      <c r="I3528" s="4">
        <v>7.6999999999999999E-2</v>
      </c>
      <c r="J3528" s="4">
        <v>1.31</v>
      </c>
      <c r="K3528" s="4">
        <v>3.8889999999999998</v>
      </c>
      <c r="L3528" s="4">
        <v>0.17899999999999999</v>
      </c>
      <c r="M3528" s="4">
        <v>22.89</v>
      </c>
      <c r="N3528" s="4">
        <v>7.3520000000000003</v>
      </c>
      <c r="O3528" s="4">
        <v>87.046999999999997</v>
      </c>
      <c r="P3528" s="4">
        <v>32.255000000000003</v>
      </c>
      <c r="Q3528" s="4">
        <v>132.249</v>
      </c>
      <c r="R3528" s="4">
        <v>27.977</v>
      </c>
      <c r="S3528" s="4">
        <v>254.66900000000001</v>
      </c>
      <c r="T3528" s="4">
        <v>47.029000000000003</v>
      </c>
      <c r="U3528" s="4">
        <v>862.85</v>
      </c>
      <c r="V3528" s="4">
        <v>10.15</v>
      </c>
      <c r="W3528" s="4">
        <v>2.16</v>
      </c>
      <c r="X3528" s="4">
        <v>10856.2</v>
      </c>
      <c r="Y3528" s="4">
        <v>1.05</v>
      </c>
      <c r="Z3528" s="4"/>
      <c r="AA3528" s="4">
        <v>94.15</v>
      </c>
      <c r="AB3528" s="4">
        <v>144.02000000000001</v>
      </c>
      <c r="AC3528" s="4"/>
    </row>
    <row r="3529" spans="1:29" hidden="1" x14ac:dyDescent="0.25">
      <c r="A3529" s="4" t="s">
        <v>4146</v>
      </c>
      <c r="B3529" s="4" t="s">
        <v>3939</v>
      </c>
      <c r="C3529" s="4" t="s">
        <v>3490</v>
      </c>
      <c r="D3529" s="4" t="s">
        <v>3503</v>
      </c>
      <c r="E3529" s="4" t="s">
        <v>294</v>
      </c>
      <c r="F3529" s="4">
        <v>0</v>
      </c>
      <c r="G3529" s="4">
        <v>2E-3</v>
      </c>
      <c r="H3529" s="4">
        <v>3.6</v>
      </c>
      <c r="I3529" s="4">
        <v>8.7999999999999995E-2</v>
      </c>
      <c r="J3529" s="4">
        <v>1.8879999999999999</v>
      </c>
      <c r="K3529" s="4">
        <v>3.0459999999999998</v>
      </c>
      <c r="L3529" s="4">
        <v>0.38400000000000001</v>
      </c>
      <c r="M3529" s="4">
        <v>17.896999999999998</v>
      </c>
      <c r="N3529" s="4">
        <v>5.88</v>
      </c>
      <c r="O3529" s="4">
        <v>67.856999999999999</v>
      </c>
      <c r="P3529" s="4">
        <v>24.943000000000001</v>
      </c>
      <c r="Q3529" s="4">
        <v>103.94799999999999</v>
      </c>
      <c r="R3529" s="4">
        <v>21.876000000000001</v>
      </c>
      <c r="S3529" s="4">
        <v>199.30199999999999</v>
      </c>
      <c r="T3529" s="4">
        <v>36.521000000000001</v>
      </c>
      <c r="U3529" s="4">
        <v>670.05</v>
      </c>
      <c r="V3529" s="4">
        <v>12.91</v>
      </c>
      <c r="W3529" s="4">
        <v>1.49</v>
      </c>
      <c r="X3529" s="4">
        <v>9284.67</v>
      </c>
      <c r="Y3529" s="4">
        <v>0.71</v>
      </c>
      <c r="Z3529" s="4"/>
      <c r="AA3529" s="4">
        <v>53.94</v>
      </c>
      <c r="AB3529" s="4">
        <v>85.25</v>
      </c>
      <c r="AC3529" s="4"/>
    </row>
    <row r="3530" spans="1:29" hidden="1" x14ac:dyDescent="0.25">
      <c r="A3530" s="4" t="s">
        <v>4146</v>
      </c>
      <c r="B3530" s="4" t="s">
        <v>3939</v>
      </c>
      <c r="C3530" s="4" t="s">
        <v>3490</v>
      </c>
      <c r="D3530" s="4" t="s">
        <v>3504</v>
      </c>
      <c r="E3530" s="4" t="s">
        <v>294</v>
      </c>
      <c r="F3530" s="4">
        <v>0</v>
      </c>
      <c r="G3530" s="4">
        <v>3.0000000000000001E-3</v>
      </c>
      <c r="H3530" s="4">
        <v>5.2110000000000003</v>
      </c>
      <c r="I3530" s="4">
        <v>4.4999999999999998E-2</v>
      </c>
      <c r="J3530" s="4">
        <v>0.81799999999999995</v>
      </c>
      <c r="K3530" s="4">
        <v>2.1389999999999998</v>
      </c>
      <c r="L3530" s="4">
        <v>0.24</v>
      </c>
      <c r="M3530" s="4">
        <v>13.000999999999999</v>
      </c>
      <c r="N3530" s="4">
        <v>4.6660000000000004</v>
      </c>
      <c r="O3530" s="4">
        <v>55.432000000000002</v>
      </c>
      <c r="P3530" s="4">
        <v>20.518999999999998</v>
      </c>
      <c r="Q3530" s="4">
        <v>89.311000000000007</v>
      </c>
      <c r="R3530" s="4">
        <v>18.946000000000002</v>
      </c>
      <c r="S3530" s="4">
        <v>174.63499999999999</v>
      </c>
      <c r="T3530" s="4">
        <v>32.816000000000003</v>
      </c>
      <c r="U3530" s="4">
        <v>574.23</v>
      </c>
      <c r="V3530" s="4">
        <v>11.7</v>
      </c>
      <c r="W3530" s="4">
        <v>2.0699999999999998</v>
      </c>
      <c r="X3530" s="4">
        <v>9906.83</v>
      </c>
      <c r="Y3530" s="4">
        <v>0.9</v>
      </c>
      <c r="Z3530" s="4"/>
      <c r="AA3530" s="4">
        <v>62.32</v>
      </c>
      <c r="AB3530" s="4">
        <v>104.87</v>
      </c>
      <c r="AC3530" s="4"/>
    </row>
    <row r="3531" spans="1:29" hidden="1" x14ac:dyDescent="0.25">
      <c r="A3531" s="4" t="s">
        <v>4146</v>
      </c>
      <c r="B3531" s="4" t="s">
        <v>3939</v>
      </c>
      <c r="C3531" s="4" t="s">
        <v>3490</v>
      </c>
      <c r="D3531" s="4" t="s">
        <v>3505</v>
      </c>
      <c r="E3531" s="4" t="s">
        <v>294</v>
      </c>
      <c r="F3531" s="4">
        <v>0</v>
      </c>
      <c r="G3531" s="4">
        <v>0.27900000000000003</v>
      </c>
      <c r="H3531" s="4">
        <v>6.5060000000000002</v>
      </c>
      <c r="I3531" s="4">
        <v>0.111</v>
      </c>
      <c r="J3531" s="4">
        <v>1.351</v>
      </c>
      <c r="K3531" s="4">
        <v>2.2269999999999999</v>
      </c>
      <c r="L3531" s="4">
        <v>0.24099999999999999</v>
      </c>
      <c r="M3531" s="4">
        <v>16.376000000000001</v>
      </c>
      <c r="N3531" s="4">
        <v>5.5</v>
      </c>
      <c r="O3531" s="4">
        <v>63.329000000000001</v>
      </c>
      <c r="P3531" s="4">
        <v>24.332000000000001</v>
      </c>
      <c r="Q3531" s="4">
        <v>103.30800000000001</v>
      </c>
      <c r="R3531" s="4">
        <v>21.792000000000002</v>
      </c>
      <c r="S3531" s="4">
        <v>200.46299999999999</v>
      </c>
      <c r="T3531" s="4">
        <v>36.695999999999998</v>
      </c>
      <c r="U3531" s="4">
        <v>658.83</v>
      </c>
      <c r="V3531" s="4">
        <v>10.45</v>
      </c>
      <c r="W3531" s="4">
        <v>2.4</v>
      </c>
      <c r="X3531" s="4">
        <v>10508.99</v>
      </c>
      <c r="Y3531" s="4">
        <v>1.06</v>
      </c>
      <c r="Z3531" s="4"/>
      <c r="AA3531" s="4">
        <v>76.069999999999993</v>
      </c>
      <c r="AB3531" s="4">
        <v>129.77000000000001</v>
      </c>
      <c r="AC3531" s="4"/>
    </row>
    <row r="3532" spans="1:29" hidden="1" x14ac:dyDescent="0.25">
      <c r="A3532" s="4" t="s">
        <v>4146</v>
      </c>
      <c r="B3532" s="4" t="s">
        <v>3939</v>
      </c>
      <c r="C3532" s="4" t="s">
        <v>3490</v>
      </c>
      <c r="D3532" s="4" t="s">
        <v>3506</v>
      </c>
      <c r="E3532" s="4" t="s">
        <v>294</v>
      </c>
      <c r="F3532" s="4">
        <v>0</v>
      </c>
      <c r="G3532" s="4">
        <v>0</v>
      </c>
      <c r="H3532" s="4">
        <v>7.4130000000000003</v>
      </c>
      <c r="I3532" s="4">
        <v>0.05</v>
      </c>
      <c r="J3532" s="4">
        <v>1.0449999999999999</v>
      </c>
      <c r="K3532" s="4">
        <v>2.4470000000000001</v>
      </c>
      <c r="L3532" s="4">
        <v>0.20200000000000001</v>
      </c>
      <c r="M3532" s="4">
        <v>16.766999999999999</v>
      </c>
      <c r="N3532" s="4">
        <v>5.9880000000000004</v>
      </c>
      <c r="O3532" s="4">
        <v>70.811000000000007</v>
      </c>
      <c r="P3532" s="4">
        <v>26.477</v>
      </c>
      <c r="Q3532" s="4">
        <v>112.92700000000001</v>
      </c>
      <c r="R3532" s="4">
        <v>23.88</v>
      </c>
      <c r="S3532" s="4">
        <v>217.429</v>
      </c>
      <c r="T3532" s="4">
        <v>40.015999999999998</v>
      </c>
      <c r="U3532" s="4">
        <v>719.78</v>
      </c>
      <c r="V3532" s="4">
        <v>9.51</v>
      </c>
      <c r="W3532" s="4">
        <v>2.83</v>
      </c>
      <c r="X3532" s="4">
        <v>10526.11</v>
      </c>
      <c r="Y3532" s="4">
        <v>1.45</v>
      </c>
      <c r="Z3532" s="4"/>
      <c r="AA3532" s="4">
        <v>96.39</v>
      </c>
      <c r="AB3532" s="4">
        <v>168.36</v>
      </c>
      <c r="AC3532" s="4"/>
    </row>
    <row r="3533" spans="1:29" hidden="1" x14ac:dyDescent="0.25">
      <c r="A3533" s="4" t="s">
        <v>4146</v>
      </c>
      <c r="B3533" s="4" t="s">
        <v>3939</v>
      </c>
      <c r="C3533" s="4" t="s">
        <v>3490</v>
      </c>
      <c r="D3533" s="4" t="s">
        <v>3507</v>
      </c>
      <c r="E3533" s="4" t="s">
        <v>294</v>
      </c>
      <c r="F3533" s="4">
        <v>0</v>
      </c>
      <c r="G3533" s="4">
        <v>3.7999999999999999E-2</v>
      </c>
      <c r="H3533" s="4">
        <v>14.707000000000001</v>
      </c>
      <c r="I3533" s="4">
        <v>0.498</v>
      </c>
      <c r="J3533" s="4">
        <v>7.63</v>
      </c>
      <c r="K3533" s="4">
        <v>14.108000000000001</v>
      </c>
      <c r="L3533" s="4">
        <v>0.77800000000000002</v>
      </c>
      <c r="M3533" s="4">
        <v>65.403999999999996</v>
      </c>
      <c r="N3533" s="4">
        <v>20.443000000000001</v>
      </c>
      <c r="O3533" s="4">
        <v>221.23500000000001</v>
      </c>
      <c r="P3533" s="4">
        <v>77.643000000000001</v>
      </c>
      <c r="Q3533" s="4">
        <v>309.10700000000003</v>
      </c>
      <c r="R3533" s="4">
        <v>62.526000000000003</v>
      </c>
      <c r="S3533" s="4">
        <v>542.64800000000002</v>
      </c>
      <c r="T3533" s="4">
        <v>96.055999999999997</v>
      </c>
      <c r="U3533" s="4">
        <v>2073.27</v>
      </c>
      <c r="V3533" s="4">
        <v>7.17</v>
      </c>
      <c r="W3533" s="4">
        <v>4.33</v>
      </c>
      <c r="X3533" s="4">
        <v>9145.77</v>
      </c>
      <c r="Y3533" s="4">
        <v>1.61</v>
      </c>
      <c r="Z3533" s="4"/>
      <c r="AA3533" s="4">
        <v>376.61</v>
      </c>
      <c r="AB3533" s="4">
        <v>376.76</v>
      </c>
      <c r="AC3533" s="4"/>
    </row>
    <row r="3534" spans="1:29" hidden="1" x14ac:dyDescent="0.25">
      <c r="A3534" s="4" t="s">
        <v>4146</v>
      </c>
      <c r="B3534" s="4" t="s">
        <v>3939</v>
      </c>
      <c r="C3534" s="4" t="s">
        <v>3490</v>
      </c>
      <c r="D3534" s="4" t="s">
        <v>3508</v>
      </c>
      <c r="E3534" s="4" t="s">
        <v>294</v>
      </c>
      <c r="F3534" s="4">
        <v>0</v>
      </c>
      <c r="G3534" s="4">
        <v>8.9999999999999993E-3</v>
      </c>
      <c r="H3534" s="4">
        <v>9.1199999999999992</v>
      </c>
      <c r="I3534" s="4">
        <v>0.2</v>
      </c>
      <c r="J3534" s="4">
        <v>3.45</v>
      </c>
      <c r="K3534" s="4">
        <v>7.2039999999999997</v>
      </c>
      <c r="L3534" s="4">
        <v>0.70799999999999996</v>
      </c>
      <c r="M3534" s="4">
        <v>38.472999999999999</v>
      </c>
      <c r="N3534" s="4">
        <v>12.211</v>
      </c>
      <c r="O3534" s="4">
        <v>138.54300000000001</v>
      </c>
      <c r="P3534" s="4">
        <v>49.518999999999998</v>
      </c>
      <c r="Q3534" s="4">
        <v>203.75299999999999</v>
      </c>
      <c r="R3534" s="4">
        <v>40.186999999999998</v>
      </c>
      <c r="S3534" s="4">
        <v>347.78300000000002</v>
      </c>
      <c r="T3534" s="4">
        <v>63.22</v>
      </c>
      <c r="U3534" s="4">
        <v>1342.83</v>
      </c>
      <c r="V3534" s="4">
        <v>8.9499999999999993</v>
      </c>
      <c r="W3534" s="4">
        <v>0.68</v>
      </c>
      <c r="X3534" s="4">
        <v>9455.18</v>
      </c>
      <c r="Y3534" s="4">
        <v>0.93</v>
      </c>
      <c r="Z3534" s="4"/>
      <c r="AA3534" s="4">
        <v>177.23</v>
      </c>
      <c r="AB3534" s="4">
        <v>215.05</v>
      </c>
      <c r="AC3534" s="4"/>
    </row>
    <row r="3535" spans="1:29" hidden="1" x14ac:dyDescent="0.25">
      <c r="A3535" s="4" t="s">
        <v>4146</v>
      </c>
      <c r="B3535" s="4" t="s">
        <v>3939</v>
      </c>
      <c r="C3535" s="4" t="s">
        <v>3490</v>
      </c>
      <c r="D3535" s="4" t="s">
        <v>3509</v>
      </c>
      <c r="E3535" s="4" t="s">
        <v>294</v>
      </c>
      <c r="F3535" s="4">
        <v>0</v>
      </c>
      <c r="G3535" s="4">
        <v>1.7999999999999999E-2</v>
      </c>
      <c r="H3535" s="4">
        <v>3.254</v>
      </c>
      <c r="I3535" s="4">
        <v>0.115</v>
      </c>
      <c r="J3535" s="4">
        <v>2.1560000000000001</v>
      </c>
      <c r="K3535" s="4">
        <v>5.01</v>
      </c>
      <c r="L3535" s="4">
        <v>0.48199999999999998</v>
      </c>
      <c r="M3535" s="4">
        <v>27.015000000000001</v>
      </c>
      <c r="N3535" s="4">
        <v>8.8849999999999998</v>
      </c>
      <c r="O3535" s="4">
        <v>97.007000000000005</v>
      </c>
      <c r="P3535" s="4">
        <v>34.81</v>
      </c>
      <c r="Q3535" s="4">
        <v>142.33799999999999</v>
      </c>
      <c r="R3535" s="4">
        <v>29.285</v>
      </c>
      <c r="S3535" s="4">
        <v>264.029</v>
      </c>
      <c r="T3535" s="4">
        <v>49.332000000000001</v>
      </c>
      <c r="U3535" s="4">
        <v>938.96</v>
      </c>
      <c r="V3535" s="4">
        <v>13.09</v>
      </c>
      <c r="W3535" s="4">
        <v>1.94</v>
      </c>
      <c r="X3535" s="4">
        <v>9736.94</v>
      </c>
      <c r="Y3535" s="4">
        <v>0.86</v>
      </c>
      <c r="Z3535" s="4"/>
      <c r="AA3535" s="4">
        <v>81.739999999999995</v>
      </c>
      <c r="AB3535" s="4">
        <v>113.05</v>
      </c>
      <c r="AC3535" s="4"/>
    </row>
    <row r="3536" spans="1:29" hidden="1" x14ac:dyDescent="0.25">
      <c r="A3536" s="4" t="s">
        <v>4146</v>
      </c>
      <c r="B3536" s="4" t="s">
        <v>3939</v>
      </c>
      <c r="C3536" s="4" t="s">
        <v>3490</v>
      </c>
      <c r="D3536" s="4" t="s">
        <v>3510</v>
      </c>
      <c r="E3536" s="4" t="s">
        <v>294</v>
      </c>
      <c r="F3536" s="4">
        <v>0</v>
      </c>
      <c r="G3536" s="4">
        <v>2.5999999999999999E-2</v>
      </c>
      <c r="H3536" s="4">
        <v>13.597</v>
      </c>
      <c r="I3536" s="4">
        <v>0.34300000000000003</v>
      </c>
      <c r="J3536" s="4">
        <v>6.343</v>
      </c>
      <c r="K3536" s="4">
        <v>11.026999999999999</v>
      </c>
      <c r="L3536" s="4">
        <v>0.71399999999999997</v>
      </c>
      <c r="M3536" s="4">
        <v>54.975999999999999</v>
      </c>
      <c r="N3536" s="4">
        <v>17.178000000000001</v>
      </c>
      <c r="O3536" s="4">
        <v>188.202</v>
      </c>
      <c r="P3536" s="4">
        <v>66.346999999999994</v>
      </c>
      <c r="Q3536" s="4">
        <v>268.66500000000002</v>
      </c>
      <c r="R3536" s="4">
        <v>54.853000000000002</v>
      </c>
      <c r="S3536" s="4">
        <v>475.97</v>
      </c>
      <c r="T3536" s="4">
        <v>84.323999999999998</v>
      </c>
      <c r="U3536" s="4">
        <v>1784.94</v>
      </c>
      <c r="V3536" s="4">
        <v>6.63</v>
      </c>
      <c r="W3536" s="4">
        <v>4.05</v>
      </c>
      <c r="X3536" s="4">
        <v>9383.35</v>
      </c>
      <c r="Y3536" s="4">
        <v>1.57</v>
      </c>
      <c r="Z3536" s="4"/>
      <c r="AA3536" s="4">
        <v>314.91000000000003</v>
      </c>
      <c r="AB3536" s="4">
        <v>337.97</v>
      </c>
      <c r="AC3536" s="4"/>
    </row>
    <row r="3537" spans="1:29" hidden="1" x14ac:dyDescent="0.25">
      <c r="A3537" s="4" t="s">
        <v>4146</v>
      </c>
      <c r="B3537" s="4" t="s">
        <v>3939</v>
      </c>
      <c r="C3537" s="4" t="s">
        <v>3490</v>
      </c>
      <c r="D3537" s="4" t="s">
        <v>3511</v>
      </c>
      <c r="E3537" s="4" t="s">
        <v>294</v>
      </c>
      <c r="F3537" s="4">
        <v>0</v>
      </c>
      <c r="G3537" s="4">
        <v>11.717000000000001</v>
      </c>
      <c r="H3537" s="4">
        <v>36.441000000000003</v>
      </c>
      <c r="I3537" s="4">
        <v>4.327</v>
      </c>
      <c r="J3537" s="4">
        <v>20.215</v>
      </c>
      <c r="K3537" s="4">
        <v>6.8520000000000003</v>
      </c>
      <c r="L3537" s="4">
        <v>0.438</v>
      </c>
      <c r="M3537" s="4">
        <v>21.635000000000002</v>
      </c>
      <c r="N3537" s="4">
        <v>6.69</v>
      </c>
      <c r="O3537" s="4">
        <v>74.905000000000001</v>
      </c>
      <c r="P3537" s="4">
        <v>27.367999999999999</v>
      </c>
      <c r="Q3537" s="4">
        <v>114.02</v>
      </c>
      <c r="R3537" s="4">
        <v>23.876000000000001</v>
      </c>
      <c r="S3537" s="4">
        <v>217.69900000000001</v>
      </c>
      <c r="T3537" s="4">
        <v>39.933999999999997</v>
      </c>
      <c r="U3537" s="4">
        <v>737.08</v>
      </c>
      <c r="V3537" s="4">
        <v>11.73</v>
      </c>
      <c r="W3537" s="4">
        <v>2.2200000000000002</v>
      </c>
      <c r="X3537" s="4">
        <v>10027.02</v>
      </c>
      <c r="Y3537" s="4">
        <v>1.02</v>
      </c>
      <c r="Z3537" s="4"/>
      <c r="AA3537" s="4">
        <v>74.02</v>
      </c>
      <c r="AB3537" s="4">
        <v>113.65</v>
      </c>
      <c r="AC3537" s="4"/>
    </row>
    <row r="3538" spans="1:29" hidden="1" x14ac:dyDescent="0.25">
      <c r="A3538" s="4" t="s">
        <v>4146</v>
      </c>
      <c r="B3538" s="4" t="s">
        <v>3939</v>
      </c>
      <c r="C3538" s="4" t="s">
        <v>3490</v>
      </c>
      <c r="D3538" s="4" t="s">
        <v>3512</v>
      </c>
      <c r="E3538" s="4" t="s">
        <v>294</v>
      </c>
      <c r="F3538" s="4">
        <v>0</v>
      </c>
      <c r="G3538" s="4">
        <v>0.111</v>
      </c>
      <c r="H3538" s="4">
        <v>22.018000000000001</v>
      </c>
      <c r="I3538" s="4">
        <v>0.74</v>
      </c>
      <c r="J3538" s="4">
        <v>13.537000000000001</v>
      </c>
      <c r="K3538" s="4">
        <v>23.670999999999999</v>
      </c>
      <c r="L3538" s="4">
        <v>1.44</v>
      </c>
      <c r="M3538" s="4">
        <v>106.246</v>
      </c>
      <c r="N3538" s="4">
        <v>32.844000000000001</v>
      </c>
      <c r="O3538" s="4">
        <v>346.774</v>
      </c>
      <c r="P3538" s="4">
        <v>118.194</v>
      </c>
      <c r="Q3538" s="4">
        <v>462.59500000000003</v>
      </c>
      <c r="R3538" s="4">
        <v>90.896000000000001</v>
      </c>
      <c r="S3538" s="4">
        <v>772.12300000000005</v>
      </c>
      <c r="T3538" s="4">
        <v>133.93799999999999</v>
      </c>
      <c r="U3538" s="4">
        <v>3128.15</v>
      </c>
      <c r="V3538" s="4">
        <v>5.99</v>
      </c>
      <c r="W3538" s="4">
        <v>6.49</v>
      </c>
      <c r="X3538" s="4">
        <v>9354.2000000000007</v>
      </c>
      <c r="Y3538" s="4">
        <v>2.0499999999999998</v>
      </c>
      <c r="Z3538" s="4"/>
      <c r="AA3538" s="4">
        <v>639.38</v>
      </c>
      <c r="AB3538" s="4">
        <v>542.09</v>
      </c>
      <c r="AC3538" s="4"/>
    </row>
    <row r="3539" spans="1:29" hidden="1" x14ac:dyDescent="0.25">
      <c r="A3539" s="4" t="s">
        <v>4146</v>
      </c>
      <c r="B3539" s="4" t="s">
        <v>3939</v>
      </c>
      <c r="C3539" s="4" t="s">
        <v>3490</v>
      </c>
      <c r="D3539" s="4" t="s">
        <v>3513</v>
      </c>
      <c r="E3539" s="4" t="s">
        <v>294</v>
      </c>
      <c r="F3539" s="4">
        <v>0</v>
      </c>
      <c r="G3539" s="4">
        <v>3.2000000000000001E-2</v>
      </c>
      <c r="H3539" s="4">
        <v>5.4749999999999996</v>
      </c>
      <c r="I3539" s="4">
        <v>5.1999999999999998E-2</v>
      </c>
      <c r="J3539" s="4">
        <v>0.76200000000000001</v>
      </c>
      <c r="K3539" s="4">
        <v>2.0089999999999999</v>
      </c>
      <c r="L3539" s="4">
        <v>0.158</v>
      </c>
      <c r="M3539" s="4">
        <v>12.242000000000001</v>
      </c>
      <c r="N3539" s="4">
        <v>4.3440000000000003</v>
      </c>
      <c r="O3539" s="4">
        <v>52.878999999999998</v>
      </c>
      <c r="P3539" s="4">
        <v>20.212</v>
      </c>
      <c r="Q3539" s="4">
        <v>86.096999999999994</v>
      </c>
      <c r="R3539" s="4">
        <v>18.408000000000001</v>
      </c>
      <c r="S3539" s="4">
        <v>168.785</v>
      </c>
      <c r="T3539" s="4">
        <v>31.756</v>
      </c>
      <c r="U3539" s="4">
        <v>547.21</v>
      </c>
      <c r="V3539" s="4">
        <v>8.81</v>
      </c>
      <c r="W3539" s="4">
        <v>2.16</v>
      </c>
      <c r="X3539" s="4">
        <v>10445.51</v>
      </c>
      <c r="Y3539" s="4">
        <v>1.01</v>
      </c>
      <c r="Z3539" s="4"/>
      <c r="AA3539" s="4">
        <v>64.89</v>
      </c>
      <c r="AB3539" s="4">
        <v>117.37</v>
      </c>
      <c r="AC3539" s="4"/>
    </row>
    <row r="3540" spans="1:29" hidden="1" x14ac:dyDescent="0.25">
      <c r="A3540" s="4" t="s">
        <v>4146</v>
      </c>
      <c r="B3540" s="4" t="s">
        <v>3939</v>
      </c>
      <c r="C3540" s="4" t="s">
        <v>3515</v>
      </c>
      <c r="D3540" s="4" t="s">
        <v>3514</v>
      </c>
      <c r="E3540" s="4" t="s">
        <v>294</v>
      </c>
      <c r="F3540" s="4">
        <v>0</v>
      </c>
      <c r="G3540" s="4">
        <v>0.29499999999999998</v>
      </c>
      <c r="H3540" s="4">
        <v>20.495000000000001</v>
      </c>
      <c r="I3540" s="4">
        <v>0.438</v>
      </c>
      <c r="J3540" s="4">
        <v>4.6989999999999998</v>
      </c>
      <c r="K3540" s="4">
        <v>9.843</v>
      </c>
      <c r="L3540" s="4">
        <v>0.16700000000000001</v>
      </c>
      <c r="M3540" s="4">
        <v>56.585999999999999</v>
      </c>
      <c r="N3540" s="4">
        <v>21.381</v>
      </c>
      <c r="O3540" s="4">
        <v>259.399</v>
      </c>
      <c r="P3540" s="4">
        <v>98.108999999999995</v>
      </c>
      <c r="Q3540" s="4">
        <v>426.87200000000001</v>
      </c>
      <c r="R3540" s="4">
        <v>88.66</v>
      </c>
      <c r="S3540" s="4">
        <v>805.86400000000003</v>
      </c>
      <c r="T3540" s="4">
        <v>142.24</v>
      </c>
      <c r="U3540" s="4">
        <v>2850.09</v>
      </c>
      <c r="V3540" s="4">
        <v>2.9</v>
      </c>
      <c r="W3540" s="4">
        <v>27.16</v>
      </c>
      <c r="X3540" s="4">
        <v>13315.88</v>
      </c>
      <c r="Y3540" s="4">
        <v>15.78</v>
      </c>
      <c r="Z3540" s="4"/>
      <c r="AA3540" s="4">
        <v>1137.21</v>
      </c>
      <c r="AB3540" s="4">
        <v>2573.4499999999998</v>
      </c>
      <c r="AC3540" s="4"/>
    </row>
    <row r="3541" spans="1:29" hidden="1" x14ac:dyDescent="0.25">
      <c r="A3541" s="4" t="s">
        <v>4146</v>
      </c>
      <c r="B3541" s="4" t="s">
        <v>3939</v>
      </c>
      <c r="C3541" s="4" t="s">
        <v>3515</v>
      </c>
      <c r="D3541" s="4" t="s">
        <v>3516</v>
      </c>
      <c r="E3541" s="4" t="s">
        <v>294</v>
      </c>
      <c r="F3541" s="4">
        <v>0</v>
      </c>
      <c r="G3541" s="4">
        <v>0.48099999999999998</v>
      </c>
      <c r="H3541" s="4">
        <v>44.085999999999999</v>
      </c>
      <c r="I3541" s="4">
        <v>0.60399999999999998</v>
      </c>
      <c r="J3541" s="4">
        <v>3.9870000000000001</v>
      </c>
      <c r="K3541" s="4">
        <v>9.1679999999999993</v>
      </c>
      <c r="L3541" s="4">
        <v>4.1000000000000002E-2</v>
      </c>
      <c r="M3541" s="4">
        <v>46.055</v>
      </c>
      <c r="N3541" s="4">
        <v>19.545000000000002</v>
      </c>
      <c r="O3541" s="4">
        <v>235.363</v>
      </c>
      <c r="P3541" s="4">
        <v>81.537999999999997</v>
      </c>
      <c r="Q3541" s="4">
        <v>346.15800000000002</v>
      </c>
      <c r="R3541" s="4">
        <v>74.361000000000004</v>
      </c>
      <c r="S3541" s="4">
        <v>696.09699999999998</v>
      </c>
      <c r="T3541" s="4">
        <v>115.492</v>
      </c>
      <c r="U3541" s="4">
        <v>2180.94</v>
      </c>
      <c r="V3541" s="4">
        <v>3.66</v>
      </c>
      <c r="W3541" s="4">
        <v>60.47</v>
      </c>
      <c r="X3541" s="4">
        <v>12759.32</v>
      </c>
      <c r="Y3541" s="4">
        <v>16.14</v>
      </c>
      <c r="Z3541" s="4"/>
      <c r="AA3541" s="4">
        <v>1033.42</v>
      </c>
      <c r="AB3541" s="4">
        <v>2025</v>
      </c>
      <c r="AC3541" s="4"/>
    </row>
    <row r="3542" spans="1:29" hidden="1" x14ac:dyDescent="0.25">
      <c r="A3542" s="4" t="s">
        <v>4146</v>
      </c>
      <c r="B3542" s="4" t="s">
        <v>3939</v>
      </c>
      <c r="C3542" s="4" t="s">
        <v>3515</v>
      </c>
      <c r="D3542" s="4" t="s">
        <v>3517</v>
      </c>
      <c r="E3542" s="4" t="s">
        <v>294</v>
      </c>
      <c r="F3542" s="4">
        <v>0</v>
      </c>
      <c r="G3542" s="4">
        <v>1.2E-2</v>
      </c>
      <c r="H3542" s="4">
        <v>25.231000000000002</v>
      </c>
      <c r="I3542" s="4">
        <v>0.155</v>
      </c>
      <c r="J3542" s="4">
        <v>2.4809999999999999</v>
      </c>
      <c r="K3542" s="4">
        <v>6.5890000000000004</v>
      </c>
      <c r="L3542" s="4">
        <v>0.11899999999999999</v>
      </c>
      <c r="M3542" s="4">
        <v>44.402999999999999</v>
      </c>
      <c r="N3542" s="4">
        <v>16.972999999999999</v>
      </c>
      <c r="O3542" s="4">
        <v>214.089</v>
      </c>
      <c r="P3542" s="4">
        <v>80.311999999999998</v>
      </c>
      <c r="Q3542" s="4">
        <v>354.04199999999997</v>
      </c>
      <c r="R3542" s="4">
        <v>73.474999999999994</v>
      </c>
      <c r="S3542" s="4">
        <v>671.41899999999998</v>
      </c>
      <c r="T3542" s="4">
        <v>113.79300000000001</v>
      </c>
      <c r="U3542" s="4">
        <v>2378.7800000000002</v>
      </c>
      <c r="V3542" s="4">
        <v>4.53</v>
      </c>
      <c r="W3542" s="4">
        <v>16.41</v>
      </c>
      <c r="X3542" s="4">
        <v>12302.96</v>
      </c>
      <c r="Y3542" s="4">
        <v>7.39</v>
      </c>
      <c r="Z3542" s="4"/>
      <c r="AA3542" s="4">
        <v>907.5</v>
      </c>
      <c r="AB3542" s="4">
        <v>2143.2199999999998</v>
      </c>
      <c r="AC3542" s="4"/>
    </row>
    <row r="3543" spans="1:29" hidden="1" x14ac:dyDescent="0.25">
      <c r="A3543" s="4" t="s">
        <v>4146</v>
      </c>
      <c r="B3543" s="4" t="s">
        <v>3939</v>
      </c>
      <c r="C3543" s="4" t="s">
        <v>3515</v>
      </c>
      <c r="D3543" s="4" t="s">
        <v>3518</v>
      </c>
      <c r="E3543" s="4" t="s">
        <v>294</v>
      </c>
      <c r="F3543" s="4">
        <v>0</v>
      </c>
      <c r="G3543" s="4">
        <v>0.41399999999999998</v>
      </c>
      <c r="H3543" s="4">
        <v>54.177999999999997</v>
      </c>
      <c r="I3543" s="4">
        <v>0.60299999999999998</v>
      </c>
      <c r="J3543" s="4">
        <v>6.6360000000000001</v>
      </c>
      <c r="K3543" s="4">
        <v>14.125999999999999</v>
      </c>
      <c r="L3543" s="4">
        <v>0.16700000000000001</v>
      </c>
      <c r="M3543" s="4">
        <v>77.686999999999998</v>
      </c>
      <c r="N3543" s="4">
        <v>28.454999999999998</v>
      </c>
      <c r="O3543" s="4">
        <v>340.05599999999998</v>
      </c>
      <c r="P3543" s="4">
        <v>123.06100000000001</v>
      </c>
      <c r="Q3543" s="4">
        <v>515.44200000000001</v>
      </c>
      <c r="R3543" s="4">
        <v>104.58</v>
      </c>
      <c r="S3543" s="4">
        <v>934.25</v>
      </c>
      <c r="T3543" s="4">
        <v>158.167</v>
      </c>
      <c r="U3543" s="4">
        <v>3498.69</v>
      </c>
      <c r="V3543" s="4">
        <v>3.88</v>
      </c>
      <c r="W3543" s="4">
        <v>23.23</v>
      </c>
      <c r="X3543" s="4">
        <v>1055.82</v>
      </c>
      <c r="Y3543" s="4">
        <v>8.82</v>
      </c>
      <c r="Z3543" s="4"/>
      <c r="AA3543" s="4">
        <v>1448.5</v>
      </c>
      <c r="AB3543" s="4">
        <v>2373.35</v>
      </c>
      <c r="AC3543" s="4"/>
    </row>
    <row r="3544" spans="1:29" hidden="1" x14ac:dyDescent="0.25">
      <c r="A3544" s="4" t="s">
        <v>4146</v>
      </c>
      <c r="B3544" s="4" t="s">
        <v>3939</v>
      </c>
      <c r="C3544" s="4" t="s">
        <v>3515</v>
      </c>
      <c r="D3544" s="4" t="s">
        <v>3519</v>
      </c>
      <c r="E3544" s="4" t="s">
        <v>294</v>
      </c>
      <c r="F3544" s="4">
        <v>0</v>
      </c>
      <c r="G3544" s="4">
        <v>0.25700000000000001</v>
      </c>
      <c r="H3544" s="4">
        <v>46.197000000000003</v>
      </c>
      <c r="I3544" s="4">
        <v>0.32700000000000001</v>
      </c>
      <c r="J3544" s="4">
        <v>2.9079999999999999</v>
      </c>
      <c r="K3544" s="4">
        <v>5.8029999999999999</v>
      </c>
      <c r="L3544" s="4">
        <v>8.2000000000000003E-2</v>
      </c>
      <c r="M3544" s="4">
        <v>28.995000000000001</v>
      </c>
      <c r="N3544" s="4">
        <v>10.601000000000001</v>
      </c>
      <c r="O3544" s="4">
        <v>123.84699999999999</v>
      </c>
      <c r="P3544" s="4">
        <v>43.841999999999999</v>
      </c>
      <c r="Q3544" s="4">
        <v>188.3</v>
      </c>
      <c r="R3544" s="4">
        <v>38.497</v>
      </c>
      <c r="S3544" s="4">
        <v>358.18400000000003</v>
      </c>
      <c r="T3544" s="4">
        <v>62.198</v>
      </c>
      <c r="U3544" s="4">
        <v>1212.99</v>
      </c>
      <c r="V3544" s="4">
        <v>5.49</v>
      </c>
      <c r="W3544" s="4">
        <v>22.44</v>
      </c>
      <c r="X3544" s="4">
        <v>10648.7</v>
      </c>
      <c r="Y3544" s="4">
        <v>4.05</v>
      </c>
      <c r="Z3544" s="4"/>
      <c r="AA3544" s="4">
        <v>487.46</v>
      </c>
      <c r="AB3544" s="4">
        <v>679.08</v>
      </c>
      <c r="AC3544" s="4"/>
    </row>
    <row r="3545" spans="1:29" hidden="1" x14ac:dyDescent="0.25">
      <c r="A3545" s="4" t="s">
        <v>4146</v>
      </c>
      <c r="B3545" s="4" t="s">
        <v>3939</v>
      </c>
      <c r="C3545" s="4" t="s">
        <v>3515</v>
      </c>
      <c r="D3545" s="4" t="s">
        <v>3520</v>
      </c>
      <c r="E3545" s="4" t="s">
        <v>294</v>
      </c>
      <c r="F3545" s="4">
        <v>0</v>
      </c>
      <c r="G3545" s="4">
        <v>0.245</v>
      </c>
      <c r="H3545" s="4">
        <v>338.05700000000002</v>
      </c>
      <c r="I3545" s="4">
        <v>0.34699999999999998</v>
      </c>
      <c r="J3545" s="4">
        <v>2.9350000000000001</v>
      </c>
      <c r="K3545" s="4">
        <v>9.1289999999999996</v>
      </c>
      <c r="L3545" s="4">
        <v>7.6999999999999999E-2</v>
      </c>
      <c r="M3545" s="4">
        <v>56.838000000000001</v>
      </c>
      <c r="N3545" s="4">
        <v>23.57</v>
      </c>
      <c r="O3545" s="4">
        <v>302.61900000000003</v>
      </c>
      <c r="P3545" s="4">
        <v>112.369</v>
      </c>
      <c r="Q3545" s="4">
        <v>502.49200000000002</v>
      </c>
      <c r="R3545" s="4">
        <v>108.798</v>
      </c>
      <c r="S3545" s="4">
        <v>1037.877</v>
      </c>
      <c r="T3545" s="4">
        <v>176.791</v>
      </c>
      <c r="U3545" s="4">
        <v>3134.59</v>
      </c>
      <c r="V3545" s="4">
        <v>2.93</v>
      </c>
      <c r="W3545" s="4">
        <v>44.76</v>
      </c>
      <c r="X3545" s="4">
        <v>13172.25</v>
      </c>
      <c r="Y3545" s="4">
        <v>16.89</v>
      </c>
      <c r="Z3545" s="4"/>
      <c r="AA3545" s="4">
        <v>1169.31</v>
      </c>
      <c r="AB3545" s="4">
        <v>2727.85</v>
      </c>
      <c r="AC3545" s="4"/>
    </row>
    <row r="3546" spans="1:29" hidden="1" x14ac:dyDescent="0.25">
      <c r="A3546" s="4" t="s">
        <v>4146</v>
      </c>
      <c r="B3546" s="4" t="s">
        <v>3939</v>
      </c>
      <c r="C3546" s="4" t="s">
        <v>3515</v>
      </c>
      <c r="D3546" s="4" t="s">
        <v>3521</v>
      </c>
      <c r="E3546" s="4" t="s">
        <v>294</v>
      </c>
      <c r="F3546" s="4">
        <v>0</v>
      </c>
      <c r="G3546" s="4">
        <v>29.521000000000001</v>
      </c>
      <c r="H3546" s="4">
        <v>113.639</v>
      </c>
      <c r="I3546" s="4">
        <v>9.8620000000000001</v>
      </c>
      <c r="J3546" s="4">
        <v>37.725000000000001</v>
      </c>
      <c r="K3546" s="4">
        <v>16.966999999999999</v>
      </c>
      <c r="L3546" s="4">
        <v>0.252</v>
      </c>
      <c r="M3546" s="4">
        <v>38.792000000000002</v>
      </c>
      <c r="N3546" s="4">
        <v>12.000999999999999</v>
      </c>
      <c r="O3546" s="4">
        <v>129.684</v>
      </c>
      <c r="P3546" s="4">
        <v>45.38</v>
      </c>
      <c r="Q3546" s="4">
        <v>190.358</v>
      </c>
      <c r="R3546" s="4">
        <v>38.843000000000004</v>
      </c>
      <c r="S3546" s="4">
        <v>357.83800000000002</v>
      </c>
      <c r="T3546" s="4">
        <v>64.001000000000005</v>
      </c>
      <c r="U3546" s="4">
        <v>1283.24</v>
      </c>
      <c r="V3546" s="4">
        <v>7.39</v>
      </c>
      <c r="W3546" s="4">
        <v>6.44</v>
      </c>
      <c r="X3546" s="4">
        <v>8780.44</v>
      </c>
      <c r="Y3546" s="4">
        <v>2.38</v>
      </c>
      <c r="Z3546" s="4"/>
      <c r="AA3546" s="4">
        <v>386.82</v>
      </c>
      <c r="AB3546" s="4">
        <v>428.21</v>
      </c>
      <c r="AC3546" s="4"/>
    </row>
    <row r="3547" spans="1:29" hidden="1" x14ac:dyDescent="0.25">
      <c r="A3547" s="4" t="s">
        <v>4146</v>
      </c>
      <c r="B3547" s="4" t="s">
        <v>3939</v>
      </c>
      <c r="C3547" s="4" t="s">
        <v>3515</v>
      </c>
      <c r="D3547" s="4" t="s">
        <v>3522</v>
      </c>
      <c r="E3547" s="4" t="s">
        <v>294</v>
      </c>
      <c r="F3547" s="4">
        <v>0</v>
      </c>
      <c r="G3547" s="4">
        <v>0.74399999999999999</v>
      </c>
      <c r="H3547" s="4">
        <v>27.506</v>
      </c>
      <c r="I3547" s="4">
        <v>0.92500000000000004</v>
      </c>
      <c r="J3547" s="4">
        <v>7.5170000000000003</v>
      </c>
      <c r="K3547" s="4">
        <v>17.271999999999998</v>
      </c>
      <c r="L3547" s="4">
        <v>0.10299999999999999</v>
      </c>
      <c r="M3547" s="4">
        <v>100.42</v>
      </c>
      <c r="N3547" s="4">
        <v>41.77</v>
      </c>
      <c r="O3547" s="4">
        <v>529.31799999999998</v>
      </c>
      <c r="P3547" s="4">
        <v>195.93899999999999</v>
      </c>
      <c r="Q3547" s="4">
        <v>859.56500000000005</v>
      </c>
      <c r="R3547" s="4">
        <v>177.01300000000001</v>
      </c>
      <c r="S3547" s="4">
        <v>1610.4570000000001</v>
      </c>
      <c r="T3547" s="4">
        <v>267.327</v>
      </c>
      <c r="U3547" s="4">
        <v>5553.41</v>
      </c>
      <c r="V3547" s="4">
        <v>3.79</v>
      </c>
      <c r="W3547" s="4">
        <v>62.73</v>
      </c>
      <c r="X3547" s="4">
        <v>12579.21</v>
      </c>
      <c r="Y3547" s="4">
        <v>15.08</v>
      </c>
      <c r="Z3547" s="4"/>
      <c r="AA3547" s="4">
        <v>2094.66</v>
      </c>
      <c r="AB3547" s="4">
        <v>5022.26</v>
      </c>
      <c r="AC3547" s="4"/>
    </row>
    <row r="3548" spans="1:29" hidden="1" x14ac:dyDescent="0.25">
      <c r="A3548" s="4" t="s">
        <v>4146</v>
      </c>
      <c r="B3548" s="4" t="s">
        <v>3939</v>
      </c>
      <c r="C3548" s="4" t="s">
        <v>3515</v>
      </c>
      <c r="D3548" s="4" t="s">
        <v>3523</v>
      </c>
      <c r="E3548" s="4" t="s">
        <v>294</v>
      </c>
      <c r="F3548" s="4">
        <v>0</v>
      </c>
      <c r="G3548" s="4">
        <v>0.51100000000000001</v>
      </c>
      <c r="H3548" s="4">
        <v>62.500999999999998</v>
      </c>
      <c r="I3548" s="4">
        <v>0.58699999999999997</v>
      </c>
      <c r="J3548" s="4">
        <v>4.4290000000000003</v>
      </c>
      <c r="K3548" s="4">
        <v>12.161</v>
      </c>
      <c r="L3548" s="4">
        <v>0.06</v>
      </c>
      <c r="M3548" s="4">
        <v>72.664000000000001</v>
      </c>
      <c r="N3548" s="4">
        <v>30.474</v>
      </c>
      <c r="O3548" s="4">
        <v>380.73599999999999</v>
      </c>
      <c r="P3548" s="4">
        <v>142.607</v>
      </c>
      <c r="Q3548" s="4">
        <v>612.24300000000005</v>
      </c>
      <c r="R3548" s="4">
        <v>125.52</v>
      </c>
      <c r="S3548" s="4">
        <v>1132.1320000000001</v>
      </c>
      <c r="T3548" s="4">
        <v>193.19</v>
      </c>
      <c r="U3548" s="4">
        <v>3957.64</v>
      </c>
      <c r="V3548" s="4">
        <v>6.82</v>
      </c>
      <c r="W3548" s="4">
        <v>40.81</v>
      </c>
      <c r="X3548" s="4">
        <v>13639.41</v>
      </c>
      <c r="Y3548" s="4">
        <v>14.71</v>
      </c>
      <c r="Z3548" s="4"/>
      <c r="AA3548" s="4">
        <v>1524.13</v>
      </c>
      <c r="AB3548" s="4">
        <v>4301.43</v>
      </c>
      <c r="AC3548" s="4"/>
    </row>
    <row r="3549" spans="1:29" hidden="1" x14ac:dyDescent="0.25">
      <c r="A3549" s="4" t="s">
        <v>4146</v>
      </c>
      <c r="B3549" s="4" t="s">
        <v>3939</v>
      </c>
      <c r="C3549" s="4" t="s">
        <v>3515</v>
      </c>
      <c r="D3549" s="4" t="s">
        <v>3524</v>
      </c>
      <c r="E3549" s="4" t="s">
        <v>294</v>
      </c>
      <c r="F3549" s="4">
        <v>0</v>
      </c>
      <c r="G3549" s="4">
        <v>0.186</v>
      </c>
      <c r="H3549" s="4">
        <v>19.407</v>
      </c>
      <c r="I3549" s="4">
        <v>0.23799999999999999</v>
      </c>
      <c r="J3549" s="4">
        <v>2.323</v>
      </c>
      <c r="K3549" s="4">
        <v>5.9409999999999998</v>
      </c>
      <c r="L3549" s="4">
        <v>6.2E-2</v>
      </c>
      <c r="M3549" s="4">
        <v>30.201000000000001</v>
      </c>
      <c r="N3549" s="4">
        <v>11.012</v>
      </c>
      <c r="O3549" s="4">
        <v>131.03200000000001</v>
      </c>
      <c r="P3549" s="4">
        <v>46.552</v>
      </c>
      <c r="Q3549" s="4">
        <v>206.34299999999999</v>
      </c>
      <c r="R3549" s="4">
        <v>44.271000000000001</v>
      </c>
      <c r="S3549" s="4">
        <v>423.84100000000001</v>
      </c>
      <c r="T3549" s="4">
        <v>73.856999999999999</v>
      </c>
      <c r="U3549" s="4">
        <v>1326.17</v>
      </c>
      <c r="V3549" s="4">
        <v>5.43</v>
      </c>
      <c r="W3549" s="4">
        <v>17.68</v>
      </c>
      <c r="X3549" s="4">
        <v>12635.13</v>
      </c>
      <c r="Y3549" s="4">
        <v>9.91</v>
      </c>
      <c r="Z3549" s="4"/>
      <c r="AA3549" s="4">
        <v>391.82</v>
      </c>
      <c r="AB3549" s="4">
        <v>1228.9000000000001</v>
      </c>
      <c r="AC3549" s="4"/>
    </row>
    <row r="3550" spans="1:29" hidden="1" x14ac:dyDescent="0.25">
      <c r="A3550" s="4" t="s">
        <v>4146</v>
      </c>
      <c r="B3550" s="4" t="s">
        <v>3939</v>
      </c>
      <c r="C3550" s="4" t="s">
        <v>3515</v>
      </c>
      <c r="D3550" s="4" t="s">
        <v>3525</v>
      </c>
      <c r="E3550" s="4" t="s">
        <v>294</v>
      </c>
      <c r="F3550" s="4">
        <v>0</v>
      </c>
      <c r="G3550" s="4">
        <v>6.0000000000000001E-3</v>
      </c>
      <c r="H3550" s="4">
        <v>14.608000000000001</v>
      </c>
      <c r="I3550" s="4">
        <v>6.3E-2</v>
      </c>
      <c r="J3550" s="4">
        <v>1.4119999999999999</v>
      </c>
      <c r="K3550" s="4">
        <v>3.306</v>
      </c>
      <c r="L3550" s="4">
        <v>0.17100000000000001</v>
      </c>
      <c r="M3550" s="4">
        <v>19.802</v>
      </c>
      <c r="N3550" s="4">
        <v>6.8970000000000002</v>
      </c>
      <c r="O3550" s="4">
        <v>80.495000000000005</v>
      </c>
      <c r="P3550" s="4">
        <v>29.908999999999999</v>
      </c>
      <c r="Q3550" s="4">
        <v>130.64099999999999</v>
      </c>
      <c r="R3550" s="4">
        <v>27.297000000000001</v>
      </c>
      <c r="S3550" s="4">
        <v>256.22199999999998</v>
      </c>
      <c r="T3550" s="4">
        <v>47.021999999999998</v>
      </c>
      <c r="U3550" s="4">
        <v>853.44</v>
      </c>
      <c r="V3550" s="4">
        <v>6.59</v>
      </c>
      <c r="W3550" s="4">
        <v>3.84</v>
      </c>
      <c r="X3550" s="4">
        <v>10266.16</v>
      </c>
      <c r="Y3550" s="4">
        <v>2.15</v>
      </c>
      <c r="Z3550" s="4"/>
      <c r="AA3550" s="4">
        <v>205.97</v>
      </c>
      <c r="AB3550" s="4">
        <v>339.26</v>
      </c>
      <c r="AC3550" s="4"/>
    </row>
    <row r="3551" spans="1:29" hidden="1" x14ac:dyDescent="0.25">
      <c r="A3551" s="4" t="s">
        <v>4146</v>
      </c>
      <c r="B3551" s="4" t="s">
        <v>3939</v>
      </c>
      <c r="C3551" s="4" t="s">
        <v>3515</v>
      </c>
      <c r="D3551" s="4" t="s">
        <v>3526</v>
      </c>
      <c r="E3551" s="4" t="s">
        <v>294</v>
      </c>
      <c r="F3551" s="4">
        <v>0</v>
      </c>
      <c r="G3551" s="4">
        <v>1.4999999999999999E-2</v>
      </c>
      <c r="H3551" s="4">
        <v>14.946</v>
      </c>
      <c r="I3551" s="4">
        <v>5.8999999999999997E-2</v>
      </c>
      <c r="J3551" s="4">
        <v>1.284</v>
      </c>
      <c r="K3551" s="4">
        <v>3.3439999999999999</v>
      </c>
      <c r="L3551" s="4">
        <v>9.4E-2</v>
      </c>
      <c r="M3551" s="4">
        <v>19.289000000000001</v>
      </c>
      <c r="N3551" s="4">
        <v>7.008</v>
      </c>
      <c r="O3551" s="4">
        <v>85.784000000000006</v>
      </c>
      <c r="P3551" s="4">
        <v>31.952000000000002</v>
      </c>
      <c r="Q3551" s="4">
        <v>139.114</v>
      </c>
      <c r="R3551" s="4">
        <v>29.123000000000001</v>
      </c>
      <c r="S3551" s="4">
        <v>271.358</v>
      </c>
      <c r="T3551" s="4">
        <v>48.905999999999999</v>
      </c>
      <c r="U3551" s="4">
        <v>913.94</v>
      </c>
      <c r="V3551" s="4">
        <v>5.23</v>
      </c>
      <c r="W3551" s="4">
        <v>4.6500000000000004</v>
      </c>
      <c r="X3551" s="4">
        <v>11276.9</v>
      </c>
      <c r="Y3551" s="4">
        <v>2.4700000000000002</v>
      </c>
      <c r="Z3551" s="4"/>
      <c r="AA3551" s="4">
        <v>240.54</v>
      </c>
      <c r="AB3551" s="4">
        <v>503.61</v>
      </c>
      <c r="AC3551" s="4"/>
    </row>
    <row r="3552" spans="1:29" hidden="1" x14ac:dyDescent="0.25">
      <c r="A3552" s="4" t="s">
        <v>4146</v>
      </c>
      <c r="B3552" s="4" t="s">
        <v>3939</v>
      </c>
      <c r="C3552" s="4" t="s">
        <v>3515</v>
      </c>
      <c r="D3552" s="4" t="s">
        <v>3527</v>
      </c>
      <c r="E3552" s="4" t="s">
        <v>294</v>
      </c>
      <c r="F3552" s="4">
        <v>0</v>
      </c>
      <c r="G3552" s="4">
        <v>0.221</v>
      </c>
      <c r="H3552" s="4">
        <v>16.335000000000001</v>
      </c>
      <c r="I3552" s="4">
        <v>0.20699999999999999</v>
      </c>
      <c r="J3552" s="4">
        <v>2.1749999999999998</v>
      </c>
      <c r="K3552" s="4">
        <v>7.3179999999999996</v>
      </c>
      <c r="L3552" s="4">
        <v>7.0000000000000007E-2</v>
      </c>
      <c r="M3552" s="4">
        <v>47.676000000000002</v>
      </c>
      <c r="N3552" s="4">
        <v>19.279</v>
      </c>
      <c r="O3552" s="4">
        <v>246.01</v>
      </c>
      <c r="P3552" s="4">
        <v>92.965999999999994</v>
      </c>
      <c r="Q3552" s="4">
        <v>409.99200000000002</v>
      </c>
      <c r="R3552" s="4">
        <v>85.498000000000005</v>
      </c>
      <c r="S3552" s="4">
        <v>793.298</v>
      </c>
      <c r="T3552" s="4">
        <v>136.131</v>
      </c>
      <c r="U3552" s="4">
        <v>2720.9</v>
      </c>
      <c r="V3552" s="4">
        <v>3.34</v>
      </c>
      <c r="W3552" s="4">
        <v>16.52</v>
      </c>
      <c r="X3552" s="4">
        <v>12984.26</v>
      </c>
      <c r="Y3552" s="4">
        <v>9.57</v>
      </c>
      <c r="Z3552" s="4"/>
      <c r="AA3552" s="4">
        <v>837.35</v>
      </c>
      <c r="AB3552" s="4">
        <v>2637.45</v>
      </c>
      <c r="AC3552" s="4"/>
    </row>
    <row r="3553" spans="1:29" hidden="1" x14ac:dyDescent="0.25">
      <c r="A3553" s="4" t="s">
        <v>4146</v>
      </c>
      <c r="B3553" s="4" t="s">
        <v>3939</v>
      </c>
      <c r="C3553" s="4" t="s">
        <v>3515</v>
      </c>
      <c r="D3553" s="4" t="s">
        <v>3528</v>
      </c>
      <c r="E3553" s="4" t="s">
        <v>294</v>
      </c>
      <c r="F3553" s="4">
        <v>0</v>
      </c>
      <c r="G3553" s="4">
        <v>7.0999999999999994E-2</v>
      </c>
      <c r="H3553" s="4">
        <v>12.805999999999999</v>
      </c>
      <c r="I3553" s="4">
        <v>0.20200000000000001</v>
      </c>
      <c r="J3553" s="4">
        <v>2.2120000000000002</v>
      </c>
      <c r="K3553" s="4">
        <v>6.7309999999999999</v>
      </c>
      <c r="L3553" s="4">
        <v>0.13300000000000001</v>
      </c>
      <c r="M3553" s="4">
        <v>38.848999999999997</v>
      </c>
      <c r="N3553" s="4">
        <v>16.495000000000001</v>
      </c>
      <c r="O3553" s="4">
        <v>210.185</v>
      </c>
      <c r="P3553" s="4">
        <v>80.974000000000004</v>
      </c>
      <c r="Q3553" s="4">
        <v>384.83800000000002</v>
      </c>
      <c r="R3553" s="4">
        <v>94.819000000000003</v>
      </c>
      <c r="S3553" s="4">
        <v>1033.4570000000001</v>
      </c>
      <c r="T3553" s="4">
        <v>191.471</v>
      </c>
      <c r="U3553" s="4">
        <v>2208.7399999999998</v>
      </c>
      <c r="V3553" s="4">
        <v>3.54</v>
      </c>
      <c r="W3553" s="4">
        <v>14.72</v>
      </c>
      <c r="X3553" s="4">
        <v>14119.97</v>
      </c>
      <c r="Y3553" s="4">
        <v>10.93</v>
      </c>
      <c r="Z3553" s="4"/>
      <c r="AA3553" s="4">
        <v>550.29999999999995</v>
      </c>
      <c r="AB3553" s="4">
        <v>2778.81</v>
      </c>
      <c r="AC3553" s="4"/>
    </row>
    <row r="3554" spans="1:29" hidden="1" x14ac:dyDescent="0.25">
      <c r="A3554" s="4" t="s">
        <v>4146</v>
      </c>
      <c r="B3554" s="4" t="s">
        <v>3939</v>
      </c>
      <c r="C3554" s="4" t="s">
        <v>3515</v>
      </c>
      <c r="D3554" s="4" t="s">
        <v>3529</v>
      </c>
      <c r="E3554" s="4" t="s">
        <v>294</v>
      </c>
      <c r="F3554" s="4">
        <v>0</v>
      </c>
      <c r="G3554" s="4">
        <v>0.70899999999999996</v>
      </c>
      <c r="H3554" s="4">
        <v>13.94</v>
      </c>
      <c r="I3554" s="4">
        <v>0.26500000000000001</v>
      </c>
      <c r="J3554" s="4">
        <v>1.77</v>
      </c>
      <c r="K3554" s="4">
        <v>2.274</v>
      </c>
      <c r="L3554" s="4">
        <v>6.6000000000000003E-2</v>
      </c>
      <c r="M3554" s="4">
        <v>10.943</v>
      </c>
      <c r="N3554" s="4">
        <v>4.1459999999999999</v>
      </c>
      <c r="O3554" s="4">
        <v>51.316000000000003</v>
      </c>
      <c r="P3554" s="4">
        <v>19.007000000000001</v>
      </c>
      <c r="Q3554" s="4">
        <v>85.936999999999998</v>
      </c>
      <c r="R3554" s="4">
        <v>18.315999999999999</v>
      </c>
      <c r="S3554" s="4">
        <v>179.07</v>
      </c>
      <c r="T3554" s="4">
        <v>32.783000000000001</v>
      </c>
      <c r="U3554" s="4">
        <v>545.32000000000005</v>
      </c>
      <c r="V3554" s="4">
        <v>6.27</v>
      </c>
      <c r="W3554" s="4">
        <v>8.92</v>
      </c>
      <c r="X3554" s="4">
        <v>10561.1</v>
      </c>
      <c r="Y3554" s="4">
        <v>2.4500000000000002</v>
      </c>
      <c r="Z3554" s="4"/>
      <c r="AA3554" s="4">
        <v>175.55</v>
      </c>
      <c r="AB3554" s="4">
        <v>252.74</v>
      </c>
      <c r="AC3554" s="4"/>
    </row>
    <row r="3555" spans="1:29" hidden="1" x14ac:dyDescent="0.25">
      <c r="A3555" s="4" t="s">
        <v>4146</v>
      </c>
      <c r="B3555" s="4" t="s">
        <v>3939</v>
      </c>
      <c r="C3555" s="4" t="s">
        <v>3515</v>
      </c>
      <c r="D3555" s="4" t="s">
        <v>3530</v>
      </c>
      <c r="E3555" s="4" t="s">
        <v>294</v>
      </c>
      <c r="F3555" s="4">
        <v>0</v>
      </c>
      <c r="G3555" s="4">
        <v>0.98599999999999999</v>
      </c>
      <c r="H3555" s="4">
        <v>30.446999999999999</v>
      </c>
      <c r="I3555" s="4">
        <v>0.82199999999999995</v>
      </c>
      <c r="J3555" s="4">
        <v>5.65</v>
      </c>
      <c r="K3555" s="4">
        <v>12.211</v>
      </c>
      <c r="L3555" s="4">
        <v>5.8000000000000003E-2</v>
      </c>
      <c r="M3555" s="4">
        <v>71.823999999999998</v>
      </c>
      <c r="N3555" s="4">
        <v>32.750999999999998</v>
      </c>
      <c r="O3555" s="4">
        <v>425.20699999999999</v>
      </c>
      <c r="P3555" s="4">
        <v>158.107</v>
      </c>
      <c r="Q3555" s="4">
        <v>700.32299999999998</v>
      </c>
      <c r="R3555" s="4">
        <v>146.38900000000001</v>
      </c>
      <c r="S3555" s="4">
        <v>1337.4749999999999</v>
      </c>
      <c r="T3555" s="4">
        <v>222.334</v>
      </c>
      <c r="U3555" s="4">
        <v>4526.2700000000004</v>
      </c>
      <c r="V3555" s="4">
        <v>3.42</v>
      </c>
      <c r="W3555" s="4">
        <v>126.52</v>
      </c>
      <c r="X3555" s="4">
        <v>13287.52</v>
      </c>
      <c r="Y3555" s="4">
        <v>43.95</v>
      </c>
      <c r="Z3555" s="4"/>
      <c r="AA3555" s="4">
        <v>2552.9899999999998</v>
      </c>
      <c r="AB3555" s="4">
        <v>7381.67</v>
      </c>
      <c r="AC3555" s="4"/>
    </row>
    <row r="3556" spans="1:29" hidden="1" x14ac:dyDescent="0.25">
      <c r="A3556" s="4" t="s">
        <v>4146</v>
      </c>
      <c r="B3556" s="4" t="s">
        <v>3939</v>
      </c>
      <c r="C3556" s="4" t="s">
        <v>3515</v>
      </c>
      <c r="D3556" s="4" t="s">
        <v>3531</v>
      </c>
      <c r="E3556" s="4" t="s">
        <v>294</v>
      </c>
      <c r="F3556" s="4">
        <v>0</v>
      </c>
      <c r="G3556" s="4">
        <v>0.61899999999999999</v>
      </c>
      <c r="H3556" s="4">
        <v>62.963000000000001</v>
      </c>
      <c r="I3556" s="4">
        <v>0.55300000000000005</v>
      </c>
      <c r="J3556" s="4">
        <v>3.6190000000000002</v>
      </c>
      <c r="K3556" s="4">
        <v>8.4789999999999992</v>
      </c>
      <c r="L3556" s="4">
        <v>3.4000000000000002E-2</v>
      </c>
      <c r="M3556" s="4">
        <v>52.527999999999999</v>
      </c>
      <c r="N3556" s="4">
        <v>24.254000000000001</v>
      </c>
      <c r="O3556" s="4">
        <v>329.62400000000002</v>
      </c>
      <c r="P3556" s="4">
        <v>127.657</v>
      </c>
      <c r="Q3556" s="4">
        <v>586.08900000000006</v>
      </c>
      <c r="R3556" s="4">
        <v>127.33499999999999</v>
      </c>
      <c r="S3556" s="4">
        <v>1205.8389999999999</v>
      </c>
      <c r="T3556" s="4">
        <v>204.70099999999999</v>
      </c>
      <c r="U3556" s="4">
        <v>3581.43</v>
      </c>
      <c r="V3556" s="4">
        <v>1.75</v>
      </c>
      <c r="W3556" s="4">
        <v>109.69</v>
      </c>
      <c r="X3556" s="4">
        <v>15859.4</v>
      </c>
      <c r="Y3556" s="4">
        <v>53.4</v>
      </c>
      <c r="Z3556" s="4"/>
      <c r="AA3556" s="4">
        <v>806.69</v>
      </c>
      <c r="AB3556" s="4">
        <v>5345.54</v>
      </c>
      <c r="AC3556" s="4"/>
    </row>
    <row r="3557" spans="1:29" hidden="1" x14ac:dyDescent="0.25">
      <c r="A3557" s="4" t="s">
        <v>4146</v>
      </c>
      <c r="B3557" s="4" t="s">
        <v>3939</v>
      </c>
      <c r="C3557" s="4" t="s">
        <v>3515</v>
      </c>
      <c r="D3557" s="4" t="s">
        <v>3532</v>
      </c>
      <c r="E3557" s="4" t="s">
        <v>294</v>
      </c>
      <c r="F3557" s="4">
        <v>0</v>
      </c>
      <c r="G3557" s="4">
        <v>0.72499999999999998</v>
      </c>
      <c r="H3557" s="4">
        <v>25.225999999999999</v>
      </c>
      <c r="I3557" s="4">
        <v>0.51100000000000001</v>
      </c>
      <c r="J3557" s="4">
        <v>5.2750000000000004</v>
      </c>
      <c r="K3557" s="4">
        <v>9.2560000000000002</v>
      </c>
      <c r="L3557" s="4">
        <v>0.13800000000000001</v>
      </c>
      <c r="M3557" s="4">
        <v>52.052</v>
      </c>
      <c r="N3557" s="4">
        <v>18.917999999999999</v>
      </c>
      <c r="O3557" s="4">
        <v>224.596</v>
      </c>
      <c r="P3557" s="4">
        <v>82.822000000000003</v>
      </c>
      <c r="Q3557" s="4">
        <v>349.85</v>
      </c>
      <c r="R3557" s="4">
        <v>70.358000000000004</v>
      </c>
      <c r="S3557" s="4">
        <v>632.46799999999996</v>
      </c>
      <c r="T3557" s="4">
        <v>109.473</v>
      </c>
      <c r="U3557" s="4">
        <v>2368.7399999999998</v>
      </c>
      <c r="V3557" s="4">
        <v>3.15</v>
      </c>
      <c r="W3557" s="4">
        <v>7.02</v>
      </c>
      <c r="X3557" s="4">
        <v>11136.95</v>
      </c>
      <c r="Y3557" s="4">
        <v>3.62</v>
      </c>
      <c r="Z3557" s="4"/>
      <c r="AA3557" s="4">
        <v>848.88</v>
      </c>
      <c r="AB3557" s="4">
        <v>1504.69</v>
      </c>
      <c r="AC3557" s="4"/>
    </row>
    <row r="3558" spans="1:29" hidden="1" x14ac:dyDescent="0.25">
      <c r="A3558" s="4" t="s">
        <v>4146</v>
      </c>
      <c r="B3558" s="4" t="s">
        <v>3939</v>
      </c>
      <c r="C3558" s="4" t="s">
        <v>3515</v>
      </c>
      <c r="D3558" s="4" t="s">
        <v>3533</v>
      </c>
      <c r="E3558" s="4" t="s">
        <v>294</v>
      </c>
      <c r="F3558" s="4">
        <v>0</v>
      </c>
      <c r="G3558" s="4">
        <v>3.988</v>
      </c>
      <c r="H3558" s="4">
        <v>35.277999999999999</v>
      </c>
      <c r="I3558" s="4">
        <v>1.532</v>
      </c>
      <c r="J3558" s="4">
        <v>10.244999999999999</v>
      </c>
      <c r="K3558" s="4">
        <v>12.242000000000001</v>
      </c>
      <c r="L3558" s="4">
        <v>0.19</v>
      </c>
      <c r="M3558" s="4">
        <v>59.395000000000003</v>
      </c>
      <c r="N3558" s="4">
        <v>21.047999999999998</v>
      </c>
      <c r="O3558" s="4">
        <v>251.21600000000001</v>
      </c>
      <c r="P3558" s="4">
        <v>91.432000000000002</v>
      </c>
      <c r="Q3558" s="4">
        <v>385.87299999999999</v>
      </c>
      <c r="R3558" s="4">
        <v>78.004999999999995</v>
      </c>
      <c r="S3558" s="4">
        <v>706.64200000000005</v>
      </c>
      <c r="T3558" s="4">
        <v>119.749</v>
      </c>
      <c r="U3558" s="4">
        <v>2634.52</v>
      </c>
      <c r="V3558" s="4">
        <v>4.5599999999999996</v>
      </c>
      <c r="W3558" s="4">
        <v>14.89</v>
      </c>
      <c r="X3558" s="4">
        <v>11244.94</v>
      </c>
      <c r="Y3558" s="4">
        <v>4.79</v>
      </c>
      <c r="Z3558" s="4"/>
      <c r="AA3558" s="4">
        <v>1053.3399999999999</v>
      </c>
      <c r="AB3558" s="4">
        <v>1570.61</v>
      </c>
      <c r="AC3558" s="4"/>
    </row>
    <row r="3559" spans="1:29" hidden="1" x14ac:dyDescent="0.25">
      <c r="A3559" s="4" t="s">
        <v>4146</v>
      </c>
      <c r="B3559" s="4" t="s">
        <v>3939</v>
      </c>
      <c r="C3559" s="4" t="s">
        <v>3515</v>
      </c>
      <c r="D3559" s="4" t="s">
        <v>3534</v>
      </c>
      <c r="E3559" s="4" t="s">
        <v>294</v>
      </c>
      <c r="F3559" s="4">
        <v>0</v>
      </c>
      <c r="G3559" s="4">
        <v>1.2999999999999999E-2</v>
      </c>
      <c r="H3559" s="4">
        <v>4.7649999999999997</v>
      </c>
      <c r="I3559" s="4">
        <v>5.7000000000000002E-2</v>
      </c>
      <c r="J3559" s="4">
        <v>1.02</v>
      </c>
      <c r="K3559" s="4">
        <v>1.992</v>
      </c>
      <c r="L3559" s="4">
        <v>0.38</v>
      </c>
      <c r="M3559" s="4">
        <v>11.35</v>
      </c>
      <c r="N3559" s="4">
        <v>3.6789999999999998</v>
      </c>
      <c r="O3559" s="4">
        <v>44.253</v>
      </c>
      <c r="P3559" s="4">
        <v>16.003</v>
      </c>
      <c r="Q3559" s="4">
        <v>70.478999999999999</v>
      </c>
      <c r="R3559" s="4">
        <v>15.082000000000001</v>
      </c>
      <c r="S3559" s="4">
        <v>145.887</v>
      </c>
      <c r="T3559" s="4">
        <v>27.614999999999998</v>
      </c>
      <c r="U3559" s="4">
        <v>462.51</v>
      </c>
      <c r="V3559" s="4">
        <v>14.6</v>
      </c>
      <c r="W3559" s="4">
        <v>1.42</v>
      </c>
      <c r="X3559" s="4">
        <v>9309.39</v>
      </c>
      <c r="Y3559" s="4">
        <v>0.52</v>
      </c>
      <c r="Z3559" s="4"/>
      <c r="AA3559" s="4">
        <v>36.72</v>
      </c>
      <c r="AB3559" s="4">
        <v>58.91</v>
      </c>
      <c r="AC3559" s="4"/>
    </row>
    <row r="3560" spans="1:29" hidden="1" x14ac:dyDescent="0.25">
      <c r="A3560" s="4" t="s">
        <v>4146</v>
      </c>
      <c r="B3560" s="4" t="s">
        <v>3939</v>
      </c>
      <c r="C3560" s="4" t="s">
        <v>3515</v>
      </c>
      <c r="D3560" s="4" t="s">
        <v>3535</v>
      </c>
      <c r="E3560" s="4" t="s">
        <v>294</v>
      </c>
      <c r="F3560" s="4">
        <v>0</v>
      </c>
      <c r="G3560" s="4">
        <v>4.0000000000000001E-3</v>
      </c>
      <c r="H3560" s="4">
        <v>16.966000000000001</v>
      </c>
      <c r="I3560" s="4">
        <v>6.8000000000000005E-2</v>
      </c>
      <c r="J3560" s="4">
        <v>1.357</v>
      </c>
      <c r="K3560" s="4">
        <v>3.7320000000000002</v>
      </c>
      <c r="L3560" s="4">
        <v>8.5999999999999993E-2</v>
      </c>
      <c r="M3560" s="4">
        <v>22.077000000000002</v>
      </c>
      <c r="N3560" s="4">
        <v>8.1210000000000004</v>
      </c>
      <c r="O3560" s="4">
        <v>99.613</v>
      </c>
      <c r="P3560" s="4">
        <v>37.006</v>
      </c>
      <c r="Q3560" s="4">
        <v>163.72499999999999</v>
      </c>
      <c r="R3560" s="4">
        <v>33.923000000000002</v>
      </c>
      <c r="S3560" s="4">
        <v>318.214</v>
      </c>
      <c r="T3560" s="4">
        <v>56.774000000000001</v>
      </c>
      <c r="U3560" s="4">
        <v>1075.53</v>
      </c>
      <c r="V3560" s="4">
        <v>4.84</v>
      </c>
      <c r="W3560" s="4">
        <v>7.07</v>
      </c>
      <c r="X3560" s="4">
        <v>10763.19</v>
      </c>
      <c r="Y3560" s="4">
        <v>3.66</v>
      </c>
      <c r="Z3560" s="4"/>
      <c r="AA3560" s="4">
        <v>412.6</v>
      </c>
      <c r="AB3560" s="4">
        <v>795.58</v>
      </c>
      <c r="AC3560" s="4"/>
    </row>
    <row r="3561" spans="1:29" hidden="1" x14ac:dyDescent="0.25">
      <c r="A3561" s="4" t="s">
        <v>4146</v>
      </c>
      <c r="B3561" s="4" t="s">
        <v>3939</v>
      </c>
      <c r="C3561" s="4" t="s">
        <v>3515</v>
      </c>
      <c r="D3561" s="4" t="s">
        <v>3536</v>
      </c>
      <c r="E3561" s="4" t="s">
        <v>294</v>
      </c>
      <c r="F3561" s="4">
        <v>0</v>
      </c>
      <c r="G3561" s="4">
        <v>4.4999999999999998E-2</v>
      </c>
      <c r="H3561" s="4">
        <v>14.965999999999999</v>
      </c>
      <c r="I3561" s="4">
        <v>0.126</v>
      </c>
      <c r="J3561" s="4">
        <v>1.569</v>
      </c>
      <c r="K3561" s="4">
        <v>4.9130000000000003</v>
      </c>
      <c r="L3561" s="4">
        <v>0.04</v>
      </c>
      <c r="M3561" s="4">
        <v>35.159999999999997</v>
      </c>
      <c r="N3561" s="4">
        <v>14.711</v>
      </c>
      <c r="O3561" s="4">
        <v>190.93</v>
      </c>
      <c r="P3561" s="4">
        <v>73.188000000000002</v>
      </c>
      <c r="Q3561" s="4">
        <v>325.87400000000002</v>
      </c>
      <c r="R3561" s="4">
        <v>68.864000000000004</v>
      </c>
      <c r="S3561" s="4">
        <v>644.51400000000001</v>
      </c>
      <c r="T3561" s="4">
        <v>111.06</v>
      </c>
      <c r="U3561" s="4">
        <v>2118.9</v>
      </c>
      <c r="V3561" s="4">
        <v>1.85</v>
      </c>
      <c r="W3561" s="4">
        <v>19.899999999999999</v>
      </c>
      <c r="X3561" s="4">
        <v>13109.21</v>
      </c>
      <c r="Y3561" s="4">
        <v>10.27</v>
      </c>
      <c r="Z3561" s="4"/>
      <c r="AA3561" s="4">
        <v>756.15</v>
      </c>
      <c r="AB3561" s="4">
        <v>2375.0300000000002</v>
      </c>
      <c r="AC3561" s="4"/>
    </row>
    <row r="3562" spans="1:29" hidden="1" x14ac:dyDescent="0.25">
      <c r="A3562" s="4" t="s">
        <v>4146</v>
      </c>
      <c r="B3562" s="4" t="s">
        <v>3939</v>
      </c>
      <c r="C3562" s="4" t="s">
        <v>3515</v>
      </c>
      <c r="D3562" s="4" t="s">
        <v>3537</v>
      </c>
      <c r="E3562" s="4" t="s">
        <v>294</v>
      </c>
      <c r="F3562" s="4">
        <v>0</v>
      </c>
      <c r="G3562" s="4">
        <v>5.5E-2</v>
      </c>
      <c r="H3562" s="4">
        <v>20.882999999999999</v>
      </c>
      <c r="I3562" s="4">
        <v>0.122</v>
      </c>
      <c r="J3562" s="4">
        <v>1.665</v>
      </c>
      <c r="K3562" s="4">
        <v>4.4630000000000001</v>
      </c>
      <c r="L3562" s="4">
        <v>7.9000000000000001E-2</v>
      </c>
      <c r="M3562" s="4">
        <v>28.548999999999999</v>
      </c>
      <c r="N3562" s="4">
        <v>10.324999999999999</v>
      </c>
      <c r="O3562" s="4">
        <v>129.09700000000001</v>
      </c>
      <c r="P3562" s="4">
        <v>47.542999999999999</v>
      </c>
      <c r="Q3562" s="4">
        <v>205.61699999999999</v>
      </c>
      <c r="R3562" s="4">
        <v>42.901000000000003</v>
      </c>
      <c r="S3562" s="4">
        <v>396.56099999999998</v>
      </c>
      <c r="T3562" s="4">
        <v>69.159000000000006</v>
      </c>
      <c r="U3562" s="4">
        <v>1368.25</v>
      </c>
      <c r="V3562" s="4">
        <v>3.9</v>
      </c>
      <c r="W3562" s="4">
        <v>11.72</v>
      </c>
      <c r="X3562" s="4">
        <v>11458.43</v>
      </c>
      <c r="Y3562" s="4">
        <v>4.88</v>
      </c>
      <c r="Z3562" s="4"/>
      <c r="AA3562" s="4">
        <v>508.67</v>
      </c>
      <c r="AB3562" s="4">
        <v>1131.33</v>
      </c>
      <c r="AC3562" s="4"/>
    </row>
    <row r="3563" spans="1:29" hidden="1" x14ac:dyDescent="0.25">
      <c r="A3563" s="4" t="s">
        <v>4146</v>
      </c>
      <c r="B3563" s="4" t="s">
        <v>3939</v>
      </c>
      <c r="C3563" s="4" t="s">
        <v>3539</v>
      </c>
      <c r="D3563" s="4" t="s">
        <v>3538</v>
      </c>
      <c r="E3563" s="4" t="s">
        <v>294</v>
      </c>
      <c r="F3563" s="4">
        <v>0</v>
      </c>
      <c r="G3563" s="4">
        <v>0.42099999999999999</v>
      </c>
      <c r="H3563" s="4">
        <v>25.474</v>
      </c>
      <c r="I3563" s="4">
        <v>0.28299999999999997</v>
      </c>
      <c r="J3563" s="4">
        <v>2.0169999999999999</v>
      </c>
      <c r="K3563" s="4">
        <v>5.1029999999999998</v>
      </c>
      <c r="L3563" s="4">
        <v>0.01</v>
      </c>
      <c r="M3563" s="4">
        <v>32.924999999999997</v>
      </c>
      <c r="N3563" s="4">
        <v>13.888</v>
      </c>
      <c r="O3563" s="4">
        <v>186.40100000000001</v>
      </c>
      <c r="P3563" s="4">
        <v>71.98</v>
      </c>
      <c r="Q3563" s="4">
        <v>339.666</v>
      </c>
      <c r="R3563" s="4">
        <v>73.536000000000001</v>
      </c>
      <c r="S3563" s="4">
        <v>730.40700000000004</v>
      </c>
      <c r="T3563" s="4">
        <v>122.983</v>
      </c>
      <c r="U3563" s="4">
        <v>2189.64</v>
      </c>
      <c r="V3563" s="4">
        <v>3.35</v>
      </c>
      <c r="W3563" s="4">
        <v>61.05</v>
      </c>
      <c r="X3563" s="4">
        <v>12585.22</v>
      </c>
      <c r="Y3563" s="4">
        <v>34.08</v>
      </c>
      <c r="Z3563" s="4"/>
      <c r="AA3563" s="4">
        <v>1033.52</v>
      </c>
      <c r="AB3563" s="4">
        <v>2895.77</v>
      </c>
      <c r="AC3563" s="4"/>
    </row>
    <row r="3564" spans="1:29" hidden="1" x14ac:dyDescent="0.25">
      <c r="A3564" s="4" t="s">
        <v>4146</v>
      </c>
      <c r="B3564" s="4" t="s">
        <v>3939</v>
      </c>
      <c r="C3564" s="4" t="s">
        <v>3539</v>
      </c>
      <c r="D3564" s="4" t="s">
        <v>3540</v>
      </c>
      <c r="E3564" s="4" t="s">
        <v>294</v>
      </c>
      <c r="F3564" s="4">
        <v>0</v>
      </c>
      <c r="G3564" s="4">
        <v>0.34300000000000003</v>
      </c>
      <c r="H3564" s="4">
        <v>13.145</v>
      </c>
      <c r="I3564" s="4">
        <v>0.252</v>
      </c>
      <c r="J3564" s="4">
        <v>1.796</v>
      </c>
      <c r="K3564" s="4">
        <v>6.5979999999999999</v>
      </c>
      <c r="L3564" s="4">
        <v>0.09</v>
      </c>
      <c r="M3564" s="4">
        <v>59.691000000000003</v>
      </c>
      <c r="N3564" s="4">
        <v>29.030999999999999</v>
      </c>
      <c r="O3564" s="4">
        <v>48.139000000000003</v>
      </c>
      <c r="P3564" s="4">
        <v>68.802000000000007</v>
      </c>
      <c r="Q3564" s="4">
        <v>809.84</v>
      </c>
      <c r="R3564" s="4">
        <v>172.48699999999999</v>
      </c>
      <c r="S3564" s="4">
        <v>664.04300000000001</v>
      </c>
      <c r="T3564" s="4">
        <v>288.52199999999999</v>
      </c>
      <c r="U3564" s="4">
        <v>5272.02</v>
      </c>
      <c r="V3564" s="4">
        <v>1.83</v>
      </c>
      <c r="W3564" s="4">
        <v>60.6</v>
      </c>
      <c r="X3564" s="4">
        <v>13117.13</v>
      </c>
      <c r="Y3564" s="4">
        <v>31.74</v>
      </c>
      <c r="Z3564" s="4"/>
      <c r="AA3564" s="4">
        <v>1067.8699999999999</v>
      </c>
      <c r="AB3564" s="4">
        <v>6645.65</v>
      </c>
      <c r="AC3564" s="4"/>
    </row>
    <row r="3565" spans="1:29" hidden="1" x14ac:dyDescent="0.25">
      <c r="A3565" s="4" t="s">
        <v>4146</v>
      </c>
      <c r="B3565" s="4" t="s">
        <v>3939</v>
      </c>
      <c r="C3565" s="4" t="s">
        <v>3539</v>
      </c>
      <c r="D3565" s="4" t="s">
        <v>3541</v>
      </c>
      <c r="E3565" s="4" t="s">
        <v>294</v>
      </c>
      <c r="F3565" s="4">
        <v>0</v>
      </c>
      <c r="G3565" s="4">
        <v>0.4</v>
      </c>
      <c r="H3565" s="4">
        <v>14.846</v>
      </c>
      <c r="I3565" s="4">
        <v>0.36099999999999999</v>
      </c>
      <c r="J3565" s="4">
        <v>2.3610000000000002</v>
      </c>
      <c r="K3565" s="4">
        <v>5.4850000000000003</v>
      </c>
      <c r="L3565" s="4">
        <v>3.5999999999999997E-2</v>
      </c>
      <c r="M3565" s="4">
        <v>42.628999999999998</v>
      </c>
      <c r="N3565" s="4">
        <v>20.254999999999999</v>
      </c>
      <c r="O3565" s="4">
        <v>287.95100000000002</v>
      </c>
      <c r="P3565" s="4">
        <v>117.52800000000001</v>
      </c>
      <c r="Q3565" s="4">
        <v>577.90499999999997</v>
      </c>
      <c r="R3565" s="4">
        <v>134.10599999999999</v>
      </c>
      <c r="S3565" s="4">
        <v>1385.595</v>
      </c>
      <c r="T3565" s="4">
        <v>243.93899999999999</v>
      </c>
      <c r="U3565" s="4">
        <v>3781.5</v>
      </c>
      <c r="V3565" s="4">
        <v>2.34</v>
      </c>
      <c r="W3565" s="4">
        <v>164.06</v>
      </c>
      <c r="X3565" s="4">
        <v>14575.32</v>
      </c>
      <c r="Y3565" s="4">
        <v>82.33</v>
      </c>
      <c r="Z3565" s="4"/>
      <c r="AA3565" s="4">
        <v>1380</v>
      </c>
      <c r="AB3565" s="4">
        <v>7371.31</v>
      </c>
      <c r="AC3565" s="4"/>
    </row>
    <row r="3566" spans="1:29" hidden="1" x14ac:dyDescent="0.25">
      <c r="A3566" s="4" t="s">
        <v>4146</v>
      </c>
      <c r="B3566" s="4" t="s">
        <v>3939</v>
      </c>
      <c r="C3566" s="4" t="s">
        <v>3539</v>
      </c>
      <c r="D3566" s="4" t="s">
        <v>3542</v>
      </c>
      <c r="E3566" s="4" t="s">
        <v>294</v>
      </c>
      <c r="F3566" s="4">
        <v>0</v>
      </c>
      <c r="G3566" s="4">
        <v>0.39300000000000002</v>
      </c>
      <c r="H3566" s="4">
        <v>12.513999999999999</v>
      </c>
      <c r="I3566" s="4">
        <v>0.27200000000000002</v>
      </c>
      <c r="J3566" s="4">
        <v>1.87</v>
      </c>
      <c r="K3566" s="4">
        <v>5.0780000000000003</v>
      </c>
      <c r="L3566" s="4">
        <v>2.8000000000000001E-2</v>
      </c>
      <c r="M3566" s="4">
        <v>39.744999999999997</v>
      </c>
      <c r="N3566" s="4">
        <v>18.074999999999999</v>
      </c>
      <c r="O3566" s="4">
        <v>256.036</v>
      </c>
      <c r="P3566" s="4">
        <v>102.798</v>
      </c>
      <c r="Q3566" s="4">
        <v>480.81400000000002</v>
      </c>
      <c r="R3566" s="4">
        <v>101.587</v>
      </c>
      <c r="S3566" s="4">
        <v>980.80499999999995</v>
      </c>
      <c r="T3566" s="4">
        <v>167.304</v>
      </c>
      <c r="U3566" s="4">
        <v>3167.23</v>
      </c>
      <c r="V3566" s="4">
        <v>2.59</v>
      </c>
      <c r="W3566" s="4">
        <v>44.19</v>
      </c>
      <c r="X3566" s="4">
        <v>13866.55</v>
      </c>
      <c r="Y3566" s="4">
        <v>20.329999999999998</v>
      </c>
      <c r="Z3566" s="4"/>
      <c r="AA3566" s="4">
        <v>703.25</v>
      </c>
      <c r="AB3566" s="4">
        <v>3962.75</v>
      </c>
      <c r="AC3566" s="4"/>
    </row>
    <row r="3567" spans="1:29" hidden="1" x14ac:dyDescent="0.25">
      <c r="A3567" s="4" t="s">
        <v>4146</v>
      </c>
      <c r="B3567" s="4" t="s">
        <v>3939</v>
      </c>
      <c r="C3567" s="4" t="s">
        <v>3539</v>
      </c>
      <c r="D3567" s="4" t="s">
        <v>3543</v>
      </c>
      <c r="E3567" s="4" t="s">
        <v>294</v>
      </c>
      <c r="F3567" s="4">
        <v>0</v>
      </c>
      <c r="G3567" s="4">
        <v>8.2000000000000003E-2</v>
      </c>
      <c r="H3567" s="4">
        <v>12.212</v>
      </c>
      <c r="I3567" s="4">
        <v>7.2999999999999995E-2</v>
      </c>
      <c r="J3567" s="4">
        <v>0.97099999999999997</v>
      </c>
      <c r="K3567" s="4">
        <v>3.2349999999999999</v>
      </c>
      <c r="L3567" s="4">
        <v>0.03</v>
      </c>
      <c r="M3567" s="4">
        <v>24.768999999999998</v>
      </c>
      <c r="N3567" s="4">
        <v>10.831</v>
      </c>
      <c r="O3567" s="4">
        <v>145.483</v>
      </c>
      <c r="P3567" s="4">
        <v>57.398000000000003</v>
      </c>
      <c r="Q3567" s="4">
        <v>266.05599999999998</v>
      </c>
      <c r="R3567" s="4">
        <v>56.371000000000002</v>
      </c>
      <c r="S3567" s="4">
        <v>540.99400000000003</v>
      </c>
      <c r="T3567" s="4">
        <v>93.894000000000005</v>
      </c>
      <c r="U3567" s="4">
        <v>1757.91</v>
      </c>
      <c r="V3567" s="4">
        <v>2.89</v>
      </c>
      <c r="W3567" s="4">
        <v>33.229999999999997</v>
      </c>
      <c r="X3567" s="4">
        <v>12728.05</v>
      </c>
      <c r="Y3567" s="4">
        <v>14.77</v>
      </c>
      <c r="Z3567" s="4"/>
      <c r="AA3567" s="4">
        <v>649.79999999999995</v>
      </c>
      <c r="AB3567" s="4">
        <v>2472.91</v>
      </c>
      <c r="AC3567" s="4"/>
    </row>
    <row r="3568" spans="1:29" hidden="1" x14ac:dyDescent="0.25">
      <c r="A3568" s="4" t="s">
        <v>4146</v>
      </c>
      <c r="B3568" s="4" t="s">
        <v>3939</v>
      </c>
      <c r="C3568" s="4" t="s">
        <v>3539</v>
      </c>
      <c r="D3568" s="4" t="s">
        <v>3544</v>
      </c>
      <c r="E3568" s="4" t="s">
        <v>294</v>
      </c>
      <c r="F3568" s="4">
        <v>0</v>
      </c>
      <c r="G3568" s="4">
        <v>0.4</v>
      </c>
      <c r="H3568" s="4">
        <v>26.257999999999999</v>
      </c>
      <c r="I3568" s="4">
        <v>0.29699999999999999</v>
      </c>
      <c r="J3568" s="4">
        <v>3.452</v>
      </c>
      <c r="K3568" s="4">
        <v>8.3209999999999997</v>
      </c>
      <c r="L3568" s="4">
        <v>8.2000000000000003E-2</v>
      </c>
      <c r="M3568" s="4">
        <v>55.034999999999997</v>
      </c>
      <c r="N3568" s="4">
        <v>23.907</v>
      </c>
      <c r="O3568" s="4">
        <v>315.20999999999998</v>
      </c>
      <c r="P3568" s="4">
        <v>121.63800000000001</v>
      </c>
      <c r="Q3568" s="4">
        <v>555.70399999999995</v>
      </c>
      <c r="R3568" s="4">
        <v>117.196</v>
      </c>
      <c r="S3568" s="4">
        <v>1137.758</v>
      </c>
      <c r="T3568" s="4">
        <v>192.79300000000001</v>
      </c>
      <c r="U3568" s="4">
        <v>3691.24</v>
      </c>
      <c r="V3568" s="4">
        <v>3.28</v>
      </c>
      <c r="W3568" s="4">
        <v>88.65</v>
      </c>
      <c r="X3568" s="4">
        <v>12495.57</v>
      </c>
      <c r="Y3568" s="4">
        <v>34.659999999999997</v>
      </c>
      <c r="Z3568" s="4"/>
      <c r="AA3568" s="4">
        <v>1599.5</v>
      </c>
      <c r="AB3568" s="4">
        <v>5418.04</v>
      </c>
      <c r="AC3568" s="4"/>
    </row>
    <row r="3569" spans="1:29" hidden="1" x14ac:dyDescent="0.25">
      <c r="A3569" s="4" t="s">
        <v>4146</v>
      </c>
      <c r="B3569" s="4" t="s">
        <v>3939</v>
      </c>
      <c r="C3569" s="4" t="s">
        <v>3539</v>
      </c>
      <c r="D3569" s="4" t="s">
        <v>3545</v>
      </c>
      <c r="E3569" s="4" t="s">
        <v>294</v>
      </c>
      <c r="F3569" s="4">
        <v>0</v>
      </c>
      <c r="G3569" s="4">
        <v>4.0000000000000001E-3</v>
      </c>
      <c r="H3569" s="4">
        <v>14.166</v>
      </c>
      <c r="I3569" s="4">
        <v>0.113</v>
      </c>
      <c r="J3569" s="4">
        <v>1.9770000000000001</v>
      </c>
      <c r="K3569" s="4">
        <v>3.8340000000000001</v>
      </c>
      <c r="L3569" s="4">
        <v>0.14899999999999999</v>
      </c>
      <c r="M3569" s="4">
        <v>20.864000000000001</v>
      </c>
      <c r="N3569" s="4">
        <v>7.1479999999999997</v>
      </c>
      <c r="O3569" s="4">
        <v>86.816999999999993</v>
      </c>
      <c r="P3569" s="4">
        <v>32.401000000000003</v>
      </c>
      <c r="Q3569" s="4">
        <v>143.69999999999999</v>
      </c>
      <c r="R3569" s="4">
        <v>29.85</v>
      </c>
      <c r="S3569" s="4">
        <v>290.70600000000002</v>
      </c>
      <c r="T3569" s="4">
        <v>51.902999999999999</v>
      </c>
      <c r="U3569" s="4">
        <v>969.52</v>
      </c>
      <c r="V3569" s="4">
        <v>4.88</v>
      </c>
      <c r="W3569" s="4">
        <v>7.24</v>
      </c>
      <c r="X3569" s="4">
        <v>11763.35</v>
      </c>
      <c r="Y3569" s="4">
        <v>4.55</v>
      </c>
      <c r="Z3569" s="4"/>
      <c r="AA3569" s="4">
        <v>249.5</v>
      </c>
      <c r="AB3569" s="4">
        <v>557.72</v>
      </c>
      <c r="AC3569" s="4"/>
    </row>
    <row r="3570" spans="1:29" hidden="1" x14ac:dyDescent="0.25">
      <c r="A3570" s="4" t="s">
        <v>4146</v>
      </c>
      <c r="B3570" s="4" t="s">
        <v>3939</v>
      </c>
      <c r="C3570" s="4" t="s">
        <v>3539</v>
      </c>
      <c r="D3570" s="4" t="s">
        <v>3546</v>
      </c>
      <c r="E3570" s="4" t="s">
        <v>294</v>
      </c>
      <c r="F3570" s="4">
        <v>0</v>
      </c>
      <c r="G3570" s="4">
        <v>36.942</v>
      </c>
      <c r="H3570" s="4">
        <v>140.541</v>
      </c>
      <c r="I3570" s="4">
        <v>22.65</v>
      </c>
      <c r="J3570" s="4">
        <v>118.536</v>
      </c>
      <c r="K3570" s="4">
        <v>63.728999999999999</v>
      </c>
      <c r="L3570" s="4">
        <v>4.5999999999999999E-2</v>
      </c>
      <c r="M3570" s="4">
        <v>130.596</v>
      </c>
      <c r="N3570" s="4">
        <v>38.326999999999998</v>
      </c>
      <c r="O3570" s="4">
        <v>394.61099999999999</v>
      </c>
      <c r="P3570" s="4">
        <v>137.23599999999999</v>
      </c>
      <c r="Q3570" s="4">
        <v>637.94600000000003</v>
      </c>
      <c r="R3570" s="4">
        <v>143.37799999999999</v>
      </c>
      <c r="S3570" s="4">
        <v>1490</v>
      </c>
      <c r="T3570" s="4">
        <v>273.52699999999999</v>
      </c>
      <c r="U3570" s="4">
        <v>4709.3500000000004</v>
      </c>
      <c r="V3570" s="4">
        <v>2.3199999999999998</v>
      </c>
      <c r="W3570" s="4">
        <v>89.84</v>
      </c>
      <c r="X3570" s="4">
        <v>18096.59</v>
      </c>
      <c r="Y3570" s="4">
        <v>118.97</v>
      </c>
      <c r="Z3570" s="4"/>
      <c r="AA3570" s="4">
        <v>4385.68</v>
      </c>
      <c r="AB3570" s="4">
        <v>9503.2900000000009</v>
      </c>
      <c r="AC3570" s="4"/>
    </row>
    <row r="3571" spans="1:29" hidden="1" x14ac:dyDescent="0.25">
      <c r="A3571" s="4" t="s">
        <v>4147</v>
      </c>
      <c r="B3571" s="4" t="s">
        <v>3937</v>
      </c>
      <c r="C3571" s="4" t="s">
        <v>3548</v>
      </c>
      <c r="D3571" s="4" t="s">
        <v>3547</v>
      </c>
      <c r="E3571" s="4" t="s">
        <v>124</v>
      </c>
      <c r="F3571" s="4">
        <v>0</v>
      </c>
      <c r="G3571" s="4">
        <v>0.64500000000000002</v>
      </c>
      <c r="H3571" s="4">
        <v>11.39</v>
      </c>
      <c r="I3571" s="4">
        <v>0.27900000000000003</v>
      </c>
      <c r="J3571" s="4">
        <v>1.97</v>
      </c>
      <c r="K3571" s="4">
        <v>2.41</v>
      </c>
      <c r="L3571" s="4">
        <v>0.377</v>
      </c>
      <c r="M3571" s="4">
        <v>12.78</v>
      </c>
      <c r="N3571" s="4">
        <v>4.37</v>
      </c>
      <c r="O3571" s="4">
        <v>57.66</v>
      </c>
      <c r="P3571" s="4">
        <v>20.16</v>
      </c>
      <c r="Q3571" s="4">
        <v>92.55</v>
      </c>
      <c r="R3571" s="4">
        <v>19.03</v>
      </c>
      <c r="S3571" s="4">
        <v>201.73</v>
      </c>
      <c r="T3571" s="4">
        <v>33.29</v>
      </c>
      <c r="U3571" s="4">
        <v>658.59</v>
      </c>
      <c r="V3571" s="4">
        <v>10.42</v>
      </c>
      <c r="W3571" s="4">
        <v>0.95099999999999996</v>
      </c>
      <c r="X3571" s="4">
        <v>8969.49</v>
      </c>
      <c r="Y3571" s="4">
        <v>0.47299999999999998</v>
      </c>
      <c r="Z3571" s="4">
        <v>3.32</v>
      </c>
      <c r="AA3571" s="4">
        <v>62.06</v>
      </c>
      <c r="AB3571" s="4">
        <v>112.22</v>
      </c>
      <c r="AC3571" s="4"/>
    </row>
    <row r="3572" spans="1:29" hidden="1" x14ac:dyDescent="0.25">
      <c r="A3572" s="4" t="s">
        <v>4147</v>
      </c>
      <c r="B3572" s="4" t="s">
        <v>3937</v>
      </c>
      <c r="C3572" s="4" t="s">
        <v>3548</v>
      </c>
      <c r="D3572" s="4" t="s">
        <v>3549</v>
      </c>
      <c r="E3572" s="4" t="s">
        <v>124</v>
      </c>
      <c r="F3572" s="4">
        <v>0</v>
      </c>
      <c r="G3572" s="4">
        <v>16.97</v>
      </c>
      <c r="H3572" s="4">
        <v>55.15</v>
      </c>
      <c r="I3572" s="4">
        <v>5.61</v>
      </c>
      <c r="J3572" s="4">
        <v>29.19</v>
      </c>
      <c r="K3572" s="4">
        <v>8.39</v>
      </c>
      <c r="L3572" s="4">
        <v>0.60699999999999998</v>
      </c>
      <c r="M3572" s="4">
        <v>18.41</v>
      </c>
      <c r="N3572" s="4">
        <v>5.53</v>
      </c>
      <c r="O3572" s="4">
        <v>68.28</v>
      </c>
      <c r="P3572" s="4">
        <v>23.88</v>
      </c>
      <c r="Q3572" s="4">
        <v>109.83</v>
      </c>
      <c r="R3572" s="4">
        <v>23.17</v>
      </c>
      <c r="S3572" s="4">
        <v>242.6</v>
      </c>
      <c r="T3572" s="4">
        <v>40.75</v>
      </c>
      <c r="U3572" s="4">
        <v>766.26</v>
      </c>
      <c r="V3572" s="4">
        <v>6.85</v>
      </c>
      <c r="W3572" s="4">
        <v>1.403</v>
      </c>
      <c r="X3572" s="4">
        <v>10200.75</v>
      </c>
      <c r="Y3572" s="4">
        <v>0.71499999999999997</v>
      </c>
      <c r="Z3572" s="4">
        <v>3.75</v>
      </c>
      <c r="AA3572" s="4">
        <v>112.11</v>
      </c>
      <c r="AB3572" s="4">
        <v>232.09</v>
      </c>
      <c r="AC3572" s="4"/>
    </row>
    <row r="3573" spans="1:29" hidden="1" x14ac:dyDescent="0.25">
      <c r="A3573" s="4" t="s">
        <v>4147</v>
      </c>
      <c r="B3573" s="4" t="s">
        <v>3937</v>
      </c>
      <c r="C3573" s="4" t="s">
        <v>3548</v>
      </c>
      <c r="D3573" s="4" t="s">
        <v>3550</v>
      </c>
      <c r="E3573" s="4" t="s">
        <v>124</v>
      </c>
      <c r="F3573" s="4">
        <v>0</v>
      </c>
      <c r="G3573" s="4">
        <v>2.7E-2</v>
      </c>
      <c r="H3573" s="4">
        <v>3.99</v>
      </c>
      <c r="I3573" s="4">
        <v>3.9E-2</v>
      </c>
      <c r="J3573" s="4">
        <v>0.84</v>
      </c>
      <c r="K3573" s="4">
        <v>1.82</v>
      </c>
      <c r="L3573" s="4">
        <v>0.54</v>
      </c>
      <c r="M3573" s="4">
        <v>9.07</v>
      </c>
      <c r="N3573" s="4">
        <v>3.26</v>
      </c>
      <c r="O3573" s="4">
        <v>46.24</v>
      </c>
      <c r="P3573" s="4">
        <v>17.87</v>
      </c>
      <c r="Q3573" s="4">
        <v>90.53</v>
      </c>
      <c r="R3573" s="4">
        <v>19.66</v>
      </c>
      <c r="S3573" s="4">
        <v>219.23</v>
      </c>
      <c r="T3573" s="4">
        <v>39.72</v>
      </c>
      <c r="U3573" s="4">
        <v>601.87</v>
      </c>
      <c r="V3573" s="4">
        <v>12.57</v>
      </c>
      <c r="W3573" s="4">
        <v>0.51100000000000001</v>
      </c>
      <c r="X3573" s="4">
        <v>7462.53</v>
      </c>
      <c r="Y3573" s="4">
        <v>0.185</v>
      </c>
      <c r="Z3573" s="4">
        <v>5.14</v>
      </c>
      <c r="AA3573" s="4">
        <v>49.58</v>
      </c>
      <c r="AB3573" s="4">
        <v>88.16</v>
      </c>
      <c r="AC3573" s="4"/>
    </row>
    <row r="3574" spans="1:29" hidden="1" x14ac:dyDescent="0.25">
      <c r="A3574" s="4" t="s">
        <v>4147</v>
      </c>
      <c r="B3574" s="4" t="s">
        <v>3937</v>
      </c>
      <c r="C3574" s="4" t="s">
        <v>3548</v>
      </c>
      <c r="D3574" s="4" t="s">
        <v>3551</v>
      </c>
      <c r="E3574" s="4" t="s">
        <v>124</v>
      </c>
      <c r="F3574" s="4">
        <v>0</v>
      </c>
      <c r="G3574" s="4">
        <v>15.91</v>
      </c>
      <c r="H3574" s="4">
        <v>49.31</v>
      </c>
      <c r="I3574" s="4">
        <v>5.76</v>
      </c>
      <c r="J3574" s="4">
        <v>27.84</v>
      </c>
      <c r="K3574" s="4">
        <v>8.0299999999999994</v>
      </c>
      <c r="L3574" s="4">
        <v>0.96699999999999997</v>
      </c>
      <c r="M3574" s="4">
        <v>19.71</v>
      </c>
      <c r="N3574" s="4">
        <v>6.15</v>
      </c>
      <c r="O3574" s="4">
        <v>80.290000000000006</v>
      </c>
      <c r="P3574" s="4">
        <v>29.51</v>
      </c>
      <c r="Q3574" s="4">
        <v>145.44999999999999</v>
      </c>
      <c r="R3574" s="4">
        <v>31.75</v>
      </c>
      <c r="S3574" s="4">
        <v>354.91</v>
      </c>
      <c r="T3574" s="4">
        <v>62.57</v>
      </c>
      <c r="U3574" s="4">
        <v>985.18</v>
      </c>
      <c r="V3574" s="4">
        <v>21</v>
      </c>
      <c r="W3574" s="4">
        <v>1.72</v>
      </c>
      <c r="X3574" s="4">
        <v>7937.1</v>
      </c>
      <c r="Y3574" s="4">
        <v>0.50900000000000001</v>
      </c>
      <c r="Z3574" s="4">
        <v>3.42</v>
      </c>
      <c r="AA3574" s="4">
        <v>115.48</v>
      </c>
      <c r="AB3574" s="4">
        <v>234.26</v>
      </c>
      <c r="AC3574" s="4"/>
    </row>
    <row r="3575" spans="1:29" hidden="1" x14ac:dyDescent="0.25">
      <c r="A3575" s="4" t="s">
        <v>4147</v>
      </c>
      <c r="B3575" s="4" t="s">
        <v>3937</v>
      </c>
      <c r="C3575" s="4" t="s">
        <v>3548</v>
      </c>
      <c r="D3575" s="4" t="s">
        <v>3552</v>
      </c>
      <c r="E3575" s="4" t="s">
        <v>124</v>
      </c>
      <c r="F3575" s="4">
        <v>0</v>
      </c>
      <c r="G3575" s="4">
        <v>3.3000000000000002E-2</v>
      </c>
      <c r="H3575" s="4">
        <v>6.47</v>
      </c>
      <c r="I3575" s="4">
        <v>6.5000000000000002E-2</v>
      </c>
      <c r="J3575" s="4">
        <v>1.0900000000000001</v>
      </c>
      <c r="K3575" s="4">
        <v>2.48</v>
      </c>
      <c r="L3575" s="4">
        <v>0.56499999999999995</v>
      </c>
      <c r="M3575" s="4">
        <v>13.27</v>
      </c>
      <c r="N3575" s="4">
        <v>4.76</v>
      </c>
      <c r="O3575" s="4">
        <v>64.98</v>
      </c>
      <c r="P3575" s="4">
        <v>24.39</v>
      </c>
      <c r="Q3575" s="4">
        <v>121.12</v>
      </c>
      <c r="R3575" s="4">
        <v>25.75</v>
      </c>
      <c r="S3575" s="4">
        <v>284.16000000000003</v>
      </c>
      <c r="T3575" s="4">
        <v>49.61</v>
      </c>
      <c r="U3575" s="4">
        <v>806.28</v>
      </c>
      <c r="V3575" s="4">
        <v>6.98</v>
      </c>
      <c r="W3575" s="4">
        <v>1.2250000000000001</v>
      </c>
      <c r="X3575" s="4">
        <v>8348.99</v>
      </c>
      <c r="Y3575" s="4">
        <v>0.38100000000000001</v>
      </c>
      <c r="Z3575" s="4">
        <v>3.95</v>
      </c>
      <c r="AA3575" s="4">
        <v>144.38999999999999</v>
      </c>
      <c r="AB3575" s="4">
        <v>233.6</v>
      </c>
      <c r="AC3575" s="4"/>
    </row>
    <row r="3576" spans="1:29" hidden="1" x14ac:dyDescent="0.25">
      <c r="A3576" s="4" t="s">
        <v>4147</v>
      </c>
      <c r="B3576" s="4" t="s">
        <v>3937</v>
      </c>
      <c r="C3576" s="4" t="s">
        <v>3548</v>
      </c>
      <c r="D3576" s="4" t="s">
        <v>3553</v>
      </c>
      <c r="E3576" s="4" t="s">
        <v>124</v>
      </c>
      <c r="F3576" s="4">
        <v>0</v>
      </c>
      <c r="G3576" s="4">
        <v>0.123</v>
      </c>
      <c r="H3576" s="4">
        <v>9.73</v>
      </c>
      <c r="I3576" s="4">
        <v>0.17299999999999999</v>
      </c>
      <c r="J3576" s="4">
        <v>1.99</v>
      </c>
      <c r="K3576" s="4">
        <v>3.43</v>
      </c>
      <c r="L3576" s="4">
        <v>0.70099999999999996</v>
      </c>
      <c r="M3576" s="4">
        <v>18.66</v>
      </c>
      <c r="N3576" s="4">
        <v>6.39</v>
      </c>
      <c r="O3576" s="4">
        <v>87.29</v>
      </c>
      <c r="P3576" s="4">
        <v>32.479999999999997</v>
      </c>
      <c r="Q3576" s="4">
        <v>154.74</v>
      </c>
      <c r="R3576" s="4">
        <v>33.479999999999997</v>
      </c>
      <c r="S3576" s="4">
        <v>366.55</v>
      </c>
      <c r="T3576" s="4">
        <v>64.239999999999995</v>
      </c>
      <c r="U3576" s="4">
        <v>1058.79</v>
      </c>
      <c r="V3576" s="4">
        <v>6.53</v>
      </c>
      <c r="W3576" s="4">
        <v>1.75</v>
      </c>
      <c r="X3576" s="4">
        <v>8462</v>
      </c>
      <c r="Y3576" s="4">
        <v>0.51100000000000001</v>
      </c>
      <c r="Z3576" s="4">
        <v>3.28</v>
      </c>
      <c r="AA3576" s="4">
        <v>255.31</v>
      </c>
      <c r="AB3576" s="4">
        <v>349.34</v>
      </c>
      <c r="AC3576" s="4"/>
    </row>
    <row r="3577" spans="1:29" hidden="1" x14ac:dyDescent="0.25">
      <c r="A3577" s="4" t="s">
        <v>4147</v>
      </c>
      <c r="B3577" s="4" t="s">
        <v>3937</v>
      </c>
      <c r="C3577" s="4" t="s">
        <v>3548</v>
      </c>
      <c r="D3577" s="4" t="s">
        <v>3554</v>
      </c>
      <c r="E3577" s="4" t="s">
        <v>124</v>
      </c>
      <c r="F3577" s="4">
        <v>0</v>
      </c>
      <c r="G3577" s="4">
        <v>0.11700000000000001</v>
      </c>
      <c r="H3577" s="4">
        <v>9.77</v>
      </c>
      <c r="I3577" s="4">
        <v>0.111</v>
      </c>
      <c r="J3577" s="4">
        <v>1.42</v>
      </c>
      <c r="K3577" s="4">
        <v>2.76</v>
      </c>
      <c r="L3577" s="4">
        <v>0.629</v>
      </c>
      <c r="M3577" s="4">
        <v>14.26</v>
      </c>
      <c r="N3577" s="4">
        <v>5.28</v>
      </c>
      <c r="O3577" s="4">
        <v>74.5</v>
      </c>
      <c r="P3577" s="4">
        <v>28.52</v>
      </c>
      <c r="Q3577" s="4">
        <v>145.94</v>
      </c>
      <c r="R3577" s="4">
        <v>32.58</v>
      </c>
      <c r="S3577" s="4">
        <v>364.44</v>
      </c>
      <c r="T3577" s="4">
        <v>64.819999999999993</v>
      </c>
      <c r="U3577" s="4">
        <v>978.99</v>
      </c>
      <c r="V3577" s="4">
        <v>9.3800000000000008</v>
      </c>
      <c r="W3577" s="4">
        <v>1.587</v>
      </c>
      <c r="X3577" s="4">
        <v>8322.33</v>
      </c>
      <c r="Y3577" s="4">
        <v>0.54200000000000004</v>
      </c>
      <c r="Z3577" s="4">
        <v>3.24</v>
      </c>
      <c r="AA3577" s="4">
        <v>148.02000000000001</v>
      </c>
      <c r="AB3577" s="4">
        <v>285.33</v>
      </c>
      <c r="AC3577" s="4"/>
    </row>
    <row r="3578" spans="1:29" hidden="1" x14ac:dyDescent="0.25">
      <c r="A3578" s="4" t="s">
        <v>4147</v>
      </c>
      <c r="B3578" s="4" t="s">
        <v>3937</v>
      </c>
      <c r="C3578" s="4" t="s">
        <v>3548</v>
      </c>
      <c r="D3578" s="4" t="s">
        <v>3555</v>
      </c>
      <c r="E3578" s="4" t="s">
        <v>124</v>
      </c>
      <c r="F3578" s="4">
        <v>0</v>
      </c>
      <c r="G3578" s="4">
        <v>0.19600000000000001</v>
      </c>
      <c r="H3578" s="4">
        <v>20.5</v>
      </c>
      <c r="I3578" s="4">
        <v>0.47399999999999998</v>
      </c>
      <c r="J3578" s="4">
        <v>5.94</v>
      </c>
      <c r="K3578" s="4">
        <v>8.0299999999999994</v>
      </c>
      <c r="L3578" s="4">
        <v>2.85</v>
      </c>
      <c r="M3578" s="4">
        <v>32.04</v>
      </c>
      <c r="N3578" s="4">
        <v>9.76</v>
      </c>
      <c r="O3578" s="4">
        <v>116.92</v>
      </c>
      <c r="P3578" s="4">
        <v>40.159999999999997</v>
      </c>
      <c r="Q3578" s="4">
        <v>192.32</v>
      </c>
      <c r="R3578" s="4">
        <v>41.4</v>
      </c>
      <c r="S3578" s="4">
        <v>478.98</v>
      </c>
      <c r="T3578" s="4">
        <v>87.46</v>
      </c>
      <c r="U3578" s="4">
        <v>1334.32</v>
      </c>
      <c r="V3578" s="4">
        <v>24.39</v>
      </c>
      <c r="W3578" s="4">
        <v>1.97</v>
      </c>
      <c r="X3578" s="4">
        <v>7867.7</v>
      </c>
      <c r="Y3578" s="4">
        <v>0.39300000000000002</v>
      </c>
      <c r="Z3578" s="4">
        <v>3.19</v>
      </c>
      <c r="AA3578" s="4">
        <v>438.76</v>
      </c>
      <c r="AB3578" s="4">
        <v>255.55</v>
      </c>
      <c r="AC3578" s="4"/>
    </row>
    <row r="3579" spans="1:29" hidden="1" x14ac:dyDescent="0.25">
      <c r="A3579" s="4" t="s">
        <v>4147</v>
      </c>
      <c r="B3579" s="4" t="s">
        <v>3937</v>
      </c>
      <c r="C3579" s="4" t="s">
        <v>3548</v>
      </c>
      <c r="D3579" s="4" t="s">
        <v>3556</v>
      </c>
      <c r="E3579" s="4" t="s">
        <v>124</v>
      </c>
      <c r="F3579" s="4">
        <v>0</v>
      </c>
      <c r="G3579" s="4">
        <v>0.249</v>
      </c>
      <c r="H3579" s="4">
        <v>11.28</v>
      </c>
      <c r="I3579" s="4">
        <v>0.13100000000000001</v>
      </c>
      <c r="J3579" s="4">
        <v>2.34</v>
      </c>
      <c r="K3579" s="4">
        <v>3.6</v>
      </c>
      <c r="L3579" s="4">
        <v>1.056</v>
      </c>
      <c r="M3579" s="4">
        <v>15.69</v>
      </c>
      <c r="N3579" s="4">
        <v>5.26</v>
      </c>
      <c r="O3579" s="4">
        <v>67.2</v>
      </c>
      <c r="P3579" s="4">
        <v>24.22</v>
      </c>
      <c r="Q3579" s="4">
        <v>121.83</v>
      </c>
      <c r="R3579" s="4">
        <v>26.98</v>
      </c>
      <c r="S3579" s="4">
        <v>312.18</v>
      </c>
      <c r="T3579" s="4">
        <v>58.67</v>
      </c>
      <c r="U3579" s="4">
        <v>809.99</v>
      </c>
      <c r="V3579" s="4">
        <v>9.81</v>
      </c>
      <c r="W3579" s="4">
        <v>0.84699999999999998</v>
      </c>
      <c r="X3579" s="4">
        <v>7832.58</v>
      </c>
      <c r="Y3579" s="4">
        <v>0.246</v>
      </c>
      <c r="Z3579" s="4">
        <v>3.42</v>
      </c>
      <c r="AA3579" s="4">
        <v>123.23</v>
      </c>
      <c r="AB3579" s="4">
        <v>139.97999999999999</v>
      </c>
      <c r="AC3579" s="4"/>
    </row>
    <row r="3580" spans="1:29" hidden="1" x14ac:dyDescent="0.25">
      <c r="A3580" s="4" t="s">
        <v>4147</v>
      </c>
      <c r="B3580" s="4" t="s">
        <v>3937</v>
      </c>
      <c r="C3580" s="4" t="s">
        <v>3548</v>
      </c>
      <c r="D3580" s="4" t="s">
        <v>3557</v>
      </c>
      <c r="E3580" s="4" t="s">
        <v>124</v>
      </c>
      <c r="F3580" s="4">
        <v>0</v>
      </c>
      <c r="G3580" s="4">
        <v>0.215</v>
      </c>
      <c r="H3580" s="4">
        <v>10.94</v>
      </c>
      <c r="I3580" s="4">
        <v>0.19700000000000001</v>
      </c>
      <c r="J3580" s="4">
        <v>2.09</v>
      </c>
      <c r="K3580" s="4">
        <v>3.01</v>
      </c>
      <c r="L3580" s="4">
        <v>0.74</v>
      </c>
      <c r="M3580" s="4">
        <v>16.59</v>
      </c>
      <c r="N3580" s="4">
        <v>5.86</v>
      </c>
      <c r="O3580" s="4">
        <v>80.209999999999994</v>
      </c>
      <c r="P3580" s="4">
        <v>29.99</v>
      </c>
      <c r="Q3580" s="4">
        <v>147.57</v>
      </c>
      <c r="R3580" s="4">
        <v>32.42</v>
      </c>
      <c r="S3580" s="4">
        <v>359.28</v>
      </c>
      <c r="T3580" s="4">
        <v>64.34</v>
      </c>
      <c r="U3580" s="4">
        <v>1005.15</v>
      </c>
      <c r="V3580" s="4">
        <v>7.88</v>
      </c>
      <c r="W3580" s="4">
        <v>2.0699999999999998</v>
      </c>
      <c r="X3580" s="4">
        <v>8435.9</v>
      </c>
      <c r="Y3580" s="4">
        <v>0.63900000000000001</v>
      </c>
      <c r="Z3580" s="4">
        <v>3.14</v>
      </c>
      <c r="AA3580" s="4">
        <v>307.63</v>
      </c>
      <c r="AB3580" s="4">
        <v>374.96</v>
      </c>
      <c r="AC3580" s="4"/>
    </row>
    <row r="3581" spans="1:29" hidden="1" x14ac:dyDescent="0.25">
      <c r="A3581" s="4" t="s">
        <v>4147</v>
      </c>
      <c r="B3581" s="4" t="s">
        <v>3937</v>
      </c>
      <c r="C3581" s="4" t="s">
        <v>3548</v>
      </c>
      <c r="D3581" s="4" t="s">
        <v>3558</v>
      </c>
      <c r="E3581" s="4" t="s">
        <v>124</v>
      </c>
      <c r="F3581" s="4">
        <v>0</v>
      </c>
      <c r="G3581" s="4">
        <v>1.544</v>
      </c>
      <c r="H3581" s="4">
        <v>16.09</v>
      </c>
      <c r="I3581" s="4">
        <v>1.248</v>
      </c>
      <c r="J3581" s="4">
        <v>7.9</v>
      </c>
      <c r="K3581" s="4">
        <v>4.4800000000000004</v>
      </c>
      <c r="L3581" s="4">
        <v>0.83199999999999996</v>
      </c>
      <c r="M3581" s="4">
        <v>15.43</v>
      </c>
      <c r="N3581" s="4">
        <v>4.6900000000000004</v>
      </c>
      <c r="O3581" s="4">
        <v>61.41</v>
      </c>
      <c r="P3581" s="4">
        <v>22</v>
      </c>
      <c r="Q3581" s="4">
        <v>102.79</v>
      </c>
      <c r="R3581" s="4">
        <v>22.57</v>
      </c>
      <c r="S3581" s="4">
        <v>252.95</v>
      </c>
      <c r="T3581" s="4">
        <v>42.39</v>
      </c>
      <c r="U3581" s="4">
        <v>700.37</v>
      </c>
      <c r="V3581" s="4">
        <v>8.1199999999999992</v>
      </c>
      <c r="W3581" s="4">
        <v>5.28</v>
      </c>
      <c r="X3581" s="4">
        <v>9104.77</v>
      </c>
      <c r="Y3581" s="4">
        <v>0.60499999999999998</v>
      </c>
      <c r="Z3581" s="4">
        <v>3.65</v>
      </c>
      <c r="AA3581" s="4">
        <v>272.16000000000003</v>
      </c>
      <c r="AB3581" s="4">
        <v>340.45</v>
      </c>
      <c r="AC3581" s="4"/>
    </row>
    <row r="3582" spans="1:29" hidden="1" x14ac:dyDescent="0.25">
      <c r="A3582" s="4" t="s">
        <v>4147</v>
      </c>
      <c r="B3582" s="4" t="s">
        <v>3937</v>
      </c>
      <c r="C3582" s="4" t="s">
        <v>3548</v>
      </c>
      <c r="D3582" s="4" t="s">
        <v>3559</v>
      </c>
      <c r="E3582" s="4" t="s">
        <v>124</v>
      </c>
      <c r="F3582" s="4">
        <v>0</v>
      </c>
      <c r="G3582" s="4">
        <v>84.53</v>
      </c>
      <c r="H3582" s="4">
        <v>299.89</v>
      </c>
      <c r="I3582" s="4">
        <v>48.31</v>
      </c>
      <c r="J3582" s="4">
        <v>291.60000000000002</v>
      </c>
      <c r="K3582" s="4">
        <v>129.13999999999999</v>
      </c>
      <c r="L3582" s="4">
        <v>4.96</v>
      </c>
      <c r="M3582" s="4">
        <v>184.97</v>
      </c>
      <c r="N3582" s="4">
        <v>36.270000000000003</v>
      </c>
      <c r="O3582" s="4">
        <v>277.95</v>
      </c>
      <c r="P3582" s="4">
        <v>65.83</v>
      </c>
      <c r="Q3582" s="4">
        <v>244.31</v>
      </c>
      <c r="R3582" s="4">
        <v>44.94</v>
      </c>
      <c r="S3582" s="4">
        <v>455.55</v>
      </c>
      <c r="T3582" s="4">
        <v>74.84</v>
      </c>
      <c r="U3582" s="4">
        <v>2176.8000000000002</v>
      </c>
      <c r="V3582" s="4">
        <v>16.98</v>
      </c>
      <c r="W3582" s="4">
        <v>5.39</v>
      </c>
      <c r="X3582" s="4">
        <v>8156.98</v>
      </c>
      <c r="Y3582" s="4">
        <v>2.27</v>
      </c>
      <c r="Z3582" s="4">
        <v>5.12</v>
      </c>
      <c r="AA3582" s="4">
        <v>318.17</v>
      </c>
      <c r="AB3582" s="4">
        <v>288.33999999999997</v>
      </c>
      <c r="AC3582" s="4"/>
    </row>
    <row r="3583" spans="1:29" hidden="1" x14ac:dyDescent="0.25">
      <c r="A3583" s="4" t="s">
        <v>4147</v>
      </c>
      <c r="B3583" s="4" t="s">
        <v>3937</v>
      </c>
      <c r="C3583" s="4" t="s">
        <v>3548</v>
      </c>
      <c r="D3583" s="4" t="s">
        <v>3560</v>
      </c>
      <c r="E3583" s="4" t="s">
        <v>124</v>
      </c>
      <c r="F3583" s="4">
        <v>0</v>
      </c>
      <c r="G3583" s="4">
        <v>2.1000000000000001E-2</v>
      </c>
      <c r="H3583" s="4">
        <v>6.92</v>
      </c>
      <c r="I3583" s="4">
        <v>2.7E-2</v>
      </c>
      <c r="J3583" s="4">
        <v>0.43</v>
      </c>
      <c r="K3583" s="4">
        <v>1.18</v>
      </c>
      <c r="L3583" s="4">
        <v>0.32600000000000001</v>
      </c>
      <c r="M3583" s="4">
        <v>7.19</v>
      </c>
      <c r="N3583" s="4">
        <v>2.5499999999999998</v>
      </c>
      <c r="O3583" s="4">
        <v>34.94</v>
      </c>
      <c r="P3583" s="4">
        <v>13.24</v>
      </c>
      <c r="Q3583" s="4">
        <v>67.569999999999993</v>
      </c>
      <c r="R3583" s="4">
        <v>15.04</v>
      </c>
      <c r="S3583" s="4">
        <v>175.31</v>
      </c>
      <c r="T3583" s="4">
        <v>31.84</v>
      </c>
      <c r="U3583" s="4">
        <v>448.13</v>
      </c>
      <c r="V3583" s="4">
        <v>6.55</v>
      </c>
      <c r="W3583" s="4">
        <v>0.60899999999999999</v>
      </c>
      <c r="X3583" s="4">
        <v>10017.75</v>
      </c>
      <c r="Y3583" s="4">
        <v>0.318</v>
      </c>
      <c r="Z3583" s="4">
        <v>3.02</v>
      </c>
      <c r="AA3583" s="4">
        <v>60.96</v>
      </c>
      <c r="AB3583" s="4">
        <v>120.48</v>
      </c>
      <c r="AC3583" s="4"/>
    </row>
    <row r="3584" spans="1:29" hidden="1" x14ac:dyDescent="0.25">
      <c r="A3584" s="4" t="s">
        <v>4147</v>
      </c>
      <c r="B3584" s="4" t="s">
        <v>3937</v>
      </c>
      <c r="C3584" s="4" t="s">
        <v>3548</v>
      </c>
      <c r="D3584" s="4" t="s">
        <v>3561</v>
      </c>
      <c r="E3584" s="4" t="s">
        <v>124</v>
      </c>
      <c r="F3584" s="4">
        <v>0</v>
      </c>
      <c r="G3584" s="4">
        <v>0.109</v>
      </c>
      <c r="H3584" s="4">
        <v>6.36</v>
      </c>
      <c r="I3584" s="4">
        <v>0.157</v>
      </c>
      <c r="J3584" s="4">
        <v>2.13</v>
      </c>
      <c r="K3584" s="4">
        <v>3.52</v>
      </c>
      <c r="L3584" s="4">
        <v>0.85399999999999998</v>
      </c>
      <c r="M3584" s="4">
        <v>19</v>
      </c>
      <c r="N3584" s="4">
        <v>6.37</v>
      </c>
      <c r="O3584" s="4">
        <v>84.61</v>
      </c>
      <c r="P3584" s="4">
        <v>29.82</v>
      </c>
      <c r="Q3584" s="4">
        <v>143.32</v>
      </c>
      <c r="R3584" s="4">
        <v>30.46</v>
      </c>
      <c r="S3584" s="4">
        <v>333.29</v>
      </c>
      <c r="T3584" s="4">
        <v>59.47</v>
      </c>
      <c r="U3584" s="4">
        <v>989.59</v>
      </c>
      <c r="V3584" s="4">
        <v>7.36</v>
      </c>
      <c r="W3584" s="4">
        <v>0.9</v>
      </c>
      <c r="X3584" s="4">
        <v>8725.83</v>
      </c>
      <c r="Y3584" s="4">
        <v>0.437</v>
      </c>
      <c r="Z3584" s="4">
        <v>3.69</v>
      </c>
      <c r="AA3584" s="4">
        <v>116.94</v>
      </c>
      <c r="AB3584" s="4">
        <v>211.72</v>
      </c>
      <c r="AC3584" s="4"/>
    </row>
    <row r="3585" spans="1:29" hidden="1" x14ac:dyDescent="0.25">
      <c r="A3585" s="4" t="s">
        <v>4147</v>
      </c>
      <c r="B3585" s="4" t="s">
        <v>3937</v>
      </c>
      <c r="C3585" s="4" t="s">
        <v>3548</v>
      </c>
      <c r="D3585" s="4" t="s">
        <v>3562</v>
      </c>
      <c r="E3585" s="4" t="s">
        <v>124</v>
      </c>
      <c r="F3585" s="4">
        <v>0</v>
      </c>
      <c r="G3585" s="4">
        <v>0.94699999999999995</v>
      </c>
      <c r="H3585" s="4">
        <v>37.19</v>
      </c>
      <c r="I3585" s="4">
        <v>0.41699999999999998</v>
      </c>
      <c r="J3585" s="4">
        <v>3.34</v>
      </c>
      <c r="K3585" s="4">
        <v>4.8600000000000003</v>
      </c>
      <c r="L3585" s="4">
        <v>2.0699999999999998</v>
      </c>
      <c r="M3585" s="4">
        <v>30.46</v>
      </c>
      <c r="N3585" s="4">
        <v>10.89</v>
      </c>
      <c r="O3585" s="4">
        <v>149.30000000000001</v>
      </c>
      <c r="P3585" s="4">
        <v>55.48</v>
      </c>
      <c r="Q3585" s="4">
        <v>273.37</v>
      </c>
      <c r="R3585" s="4">
        <v>58.39</v>
      </c>
      <c r="S3585" s="4">
        <v>671.89</v>
      </c>
      <c r="T3585" s="4">
        <v>123.23</v>
      </c>
      <c r="U3585" s="4">
        <v>1877.03</v>
      </c>
      <c r="V3585" s="4">
        <v>6.89</v>
      </c>
      <c r="W3585" s="4">
        <v>4.2300000000000004</v>
      </c>
      <c r="X3585" s="4">
        <v>8090.77</v>
      </c>
      <c r="Y3585" s="4">
        <v>1.119</v>
      </c>
      <c r="Z3585" s="4">
        <v>3.06</v>
      </c>
      <c r="AA3585" s="4">
        <v>623.66999999999996</v>
      </c>
      <c r="AB3585" s="4">
        <v>532.51</v>
      </c>
      <c r="AC3585" s="4"/>
    </row>
    <row r="3586" spans="1:29" hidden="1" x14ac:dyDescent="0.25">
      <c r="A3586" s="4" t="s">
        <v>4147</v>
      </c>
      <c r="B3586" s="4" t="s">
        <v>3937</v>
      </c>
      <c r="C3586" s="4" t="s">
        <v>3548</v>
      </c>
      <c r="D3586" s="4" t="s">
        <v>3563</v>
      </c>
      <c r="E3586" s="4" t="s">
        <v>124</v>
      </c>
      <c r="F3586" s="4">
        <v>0</v>
      </c>
      <c r="G3586" s="4">
        <v>0.60599999999999998</v>
      </c>
      <c r="H3586" s="4">
        <v>15.37</v>
      </c>
      <c r="I3586" s="4">
        <v>0.46600000000000003</v>
      </c>
      <c r="J3586" s="4">
        <v>3.62</v>
      </c>
      <c r="K3586" s="4">
        <v>3.91</v>
      </c>
      <c r="L3586" s="4">
        <v>0.59399999999999997</v>
      </c>
      <c r="M3586" s="4">
        <v>16.53</v>
      </c>
      <c r="N3586" s="4">
        <v>5.92</v>
      </c>
      <c r="O3586" s="4">
        <v>77.010000000000005</v>
      </c>
      <c r="P3586" s="4">
        <v>26.81</v>
      </c>
      <c r="Q3586" s="4">
        <v>129.6</v>
      </c>
      <c r="R3586" s="4">
        <v>26.77</v>
      </c>
      <c r="S3586" s="4">
        <v>285.10000000000002</v>
      </c>
      <c r="T3586" s="4">
        <v>48.88</v>
      </c>
      <c r="U3586" s="4">
        <v>894.49</v>
      </c>
      <c r="V3586" s="4">
        <v>15.24</v>
      </c>
      <c r="W3586" s="4">
        <v>2.46</v>
      </c>
      <c r="X3586" s="4">
        <v>10303.5</v>
      </c>
      <c r="Y3586" s="4">
        <v>0.82899999999999996</v>
      </c>
      <c r="Z3586" s="4">
        <v>3.04</v>
      </c>
      <c r="AA3586" s="4">
        <v>201</v>
      </c>
      <c r="AB3586" s="4">
        <v>248.67</v>
      </c>
      <c r="AC3586" s="4"/>
    </row>
    <row r="3587" spans="1:29" hidden="1" x14ac:dyDescent="0.25">
      <c r="A3587" s="4" t="s">
        <v>4147</v>
      </c>
      <c r="B3587" s="4" t="s">
        <v>3937</v>
      </c>
      <c r="C3587" s="4" t="s">
        <v>3548</v>
      </c>
      <c r="D3587" s="4" t="s">
        <v>3564</v>
      </c>
      <c r="E3587" s="4" t="s">
        <v>124</v>
      </c>
      <c r="F3587" s="4">
        <v>0</v>
      </c>
      <c r="G3587" s="4">
        <v>0.79300000000000004</v>
      </c>
      <c r="H3587" s="4">
        <v>18.25</v>
      </c>
      <c r="I3587" s="4">
        <v>0.53800000000000003</v>
      </c>
      <c r="J3587" s="4">
        <v>4.41</v>
      </c>
      <c r="K3587" s="4">
        <v>4.95</v>
      </c>
      <c r="L3587" s="4">
        <v>0.86499999999999999</v>
      </c>
      <c r="M3587" s="4">
        <v>22.35</v>
      </c>
      <c r="N3587" s="4">
        <v>7.85</v>
      </c>
      <c r="O3587" s="4">
        <v>103.9</v>
      </c>
      <c r="P3587" s="4">
        <v>37.33</v>
      </c>
      <c r="Q3587" s="4">
        <v>175.74</v>
      </c>
      <c r="R3587" s="4">
        <v>36.99</v>
      </c>
      <c r="S3587" s="4">
        <v>400.66</v>
      </c>
      <c r="T3587" s="4">
        <v>67.349999999999994</v>
      </c>
      <c r="U3587" s="4">
        <v>1215.57</v>
      </c>
      <c r="V3587" s="4">
        <v>6.88</v>
      </c>
      <c r="W3587" s="4">
        <v>5.44</v>
      </c>
      <c r="X3587" s="4">
        <v>9958.17</v>
      </c>
      <c r="Y3587" s="4">
        <v>0.99399999999999999</v>
      </c>
      <c r="Z3587" s="4">
        <v>3.48</v>
      </c>
      <c r="AA3587" s="4">
        <v>545.55999999999995</v>
      </c>
      <c r="AB3587" s="4">
        <v>574.63</v>
      </c>
      <c r="AC3587" s="4"/>
    </row>
    <row r="3588" spans="1:29" hidden="1" x14ac:dyDescent="0.25">
      <c r="A3588" s="4" t="s">
        <v>4147</v>
      </c>
      <c r="B3588" s="4" t="s">
        <v>3937</v>
      </c>
      <c r="C3588" s="4" t="s">
        <v>3548</v>
      </c>
      <c r="D3588" s="4" t="s">
        <v>3565</v>
      </c>
      <c r="E3588" s="4" t="s">
        <v>124</v>
      </c>
      <c r="F3588" s="4">
        <v>0</v>
      </c>
      <c r="G3588" s="4">
        <v>2.19</v>
      </c>
      <c r="H3588" s="4">
        <v>29.09</v>
      </c>
      <c r="I3588" s="4">
        <v>1.883</v>
      </c>
      <c r="J3588" s="4">
        <v>11.45</v>
      </c>
      <c r="K3588" s="4">
        <v>8.48</v>
      </c>
      <c r="L3588" s="4">
        <v>1.3480000000000001</v>
      </c>
      <c r="M3588" s="4">
        <v>27.42</v>
      </c>
      <c r="N3588" s="4">
        <v>9.23</v>
      </c>
      <c r="O3588" s="4">
        <v>114.77</v>
      </c>
      <c r="P3588" s="4">
        <v>39.99</v>
      </c>
      <c r="Q3588" s="4">
        <v>190.76</v>
      </c>
      <c r="R3588" s="4">
        <v>40.049999999999997</v>
      </c>
      <c r="S3588" s="4">
        <v>439.65</v>
      </c>
      <c r="T3588" s="4">
        <v>74.31</v>
      </c>
      <c r="U3588" s="4">
        <v>1288.05</v>
      </c>
      <c r="V3588" s="4">
        <v>7.06</v>
      </c>
      <c r="W3588" s="4">
        <v>11.96</v>
      </c>
      <c r="X3588" s="4">
        <v>10056.549999999999</v>
      </c>
      <c r="Y3588" s="4">
        <v>1.4590000000000001</v>
      </c>
      <c r="Z3588" s="4">
        <v>2.87</v>
      </c>
      <c r="AA3588" s="4">
        <v>688.14</v>
      </c>
      <c r="AB3588" s="4">
        <v>652.27</v>
      </c>
      <c r="AC3588" s="4"/>
    </row>
    <row r="3589" spans="1:29" hidden="1" x14ac:dyDescent="0.25">
      <c r="A3589" s="4" t="s">
        <v>4147</v>
      </c>
      <c r="B3589" s="4" t="s">
        <v>3937</v>
      </c>
      <c r="C3589" s="4" t="s">
        <v>3548</v>
      </c>
      <c r="D3589" s="4" t="s">
        <v>3566</v>
      </c>
      <c r="E3589" s="4" t="s">
        <v>124</v>
      </c>
      <c r="F3589" s="4">
        <v>0</v>
      </c>
      <c r="G3589" s="4">
        <v>2.8000000000000001E-2</v>
      </c>
      <c r="H3589" s="4">
        <v>13.56</v>
      </c>
      <c r="I3589" s="4">
        <v>0.13800000000000001</v>
      </c>
      <c r="J3589" s="4">
        <v>2.4700000000000002</v>
      </c>
      <c r="K3589" s="4">
        <v>5.35</v>
      </c>
      <c r="L3589" s="4">
        <v>1.3620000000000001</v>
      </c>
      <c r="M3589" s="4">
        <v>32.1</v>
      </c>
      <c r="N3589" s="4">
        <v>11.28</v>
      </c>
      <c r="O3589" s="4">
        <v>152.22999999999999</v>
      </c>
      <c r="P3589" s="4">
        <v>55.78</v>
      </c>
      <c r="Q3589" s="4">
        <v>267.3</v>
      </c>
      <c r="R3589" s="4">
        <v>56.24</v>
      </c>
      <c r="S3589" s="4">
        <v>610.92999999999995</v>
      </c>
      <c r="T3589" s="4">
        <v>105.84</v>
      </c>
      <c r="U3589" s="4">
        <v>1782</v>
      </c>
      <c r="V3589" s="4">
        <v>10.53</v>
      </c>
      <c r="W3589" s="4">
        <v>2.4500000000000002</v>
      </c>
      <c r="X3589" s="4">
        <v>8292.41</v>
      </c>
      <c r="Y3589" s="4">
        <v>0.65</v>
      </c>
      <c r="Z3589" s="4">
        <v>2.5299999999999998</v>
      </c>
      <c r="AA3589" s="4">
        <v>348.71</v>
      </c>
      <c r="AB3589" s="4">
        <v>463.13</v>
      </c>
      <c r="AC3589" s="4"/>
    </row>
    <row r="3590" spans="1:29" hidden="1" x14ac:dyDescent="0.25">
      <c r="A3590" s="4" t="s">
        <v>4147</v>
      </c>
      <c r="B3590" s="4" t="s">
        <v>3937</v>
      </c>
      <c r="C3590" s="4" t="s">
        <v>3548</v>
      </c>
      <c r="D3590" s="4" t="s">
        <v>3567</v>
      </c>
      <c r="E3590" s="4" t="s">
        <v>124</v>
      </c>
      <c r="F3590" s="4">
        <v>0</v>
      </c>
      <c r="G3590" s="4">
        <v>2.88</v>
      </c>
      <c r="H3590" s="4">
        <v>50.49</v>
      </c>
      <c r="I3590" s="4">
        <v>1.726</v>
      </c>
      <c r="J3590" s="4">
        <v>11.73</v>
      </c>
      <c r="K3590" s="4">
        <v>9.9499999999999993</v>
      </c>
      <c r="L3590" s="4">
        <v>2.84</v>
      </c>
      <c r="M3590" s="4">
        <v>42.1</v>
      </c>
      <c r="N3590" s="4">
        <v>13.94</v>
      </c>
      <c r="O3590" s="4">
        <v>186.27</v>
      </c>
      <c r="P3590" s="4">
        <v>67.37</v>
      </c>
      <c r="Q3590" s="4">
        <v>339.61</v>
      </c>
      <c r="R3590" s="4">
        <v>73.22</v>
      </c>
      <c r="S3590" s="4">
        <v>889.3</v>
      </c>
      <c r="T3590" s="4">
        <v>167.52</v>
      </c>
      <c r="U3590" s="4">
        <v>2265.9699999999998</v>
      </c>
      <c r="V3590" s="4">
        <v>7.83</v>
      </c>
      <c r="W3590" s="4">
        <v>5.51</v>
      </c>
      <c r="X3590" s="4">
        <v>9430.2099999999991</v>
      </c>
      <c r="Y3590" s="4">
        <v>1.2130000000000001</v>
      </c>
      <c r="Z3590" s="4">
        <v>3.83</v>
      </c>
      <c r="AA3590" s="4">
        <v>1142.1300000000001</v>
      </c>
      <c r="AB3590" s="4">
        <v>932.51</v>
      </c>
      <c r="AC3590" s="4"/>
    </row>
    <row r="3591" spans="1:29" hidden="1" x14ac:dyDescent="0.25">
      <c r="A3591" s="4" t="s">
        <v>4147</v>
      </c>
      <c r="B3591" s="4" t="s">
        <v>3937</v>
      </c>
      <c r="C3591" s="4" t="s">
        <v>3569</v>
      </c>
      <c r="D3591" s="4" t="s">
        <v>3568</v>
      </c>
      <c r="E3591" s="4" t="s">
        <v>124</v>
      </c>
      <c r="F3591" s="4">
        <v>0</v>
      </c>
      <c r="G3591" s="4">
        <v>2.5000000000000001E-2</v>
      </c>
      <c r="H3591" s="4">
        <v>12.48</v>
      </c>
      <c r="I3591" s="4">
        <v>9.2999999999999999E-2</v>
      </c>
      <c r="J3591" s="4">
        <v>1.62</v>
      </c>
      <c r="K3591" s="4">
        <v>2.99</v>
      </c>
      <c r="L3591" s="4">
        <v>0.72199999999999998</v>
      </c>
      <c r="M3591" s="4">
        <v>15.74</v>
      </c>
      <c r="N3591" s="4">
        <v>5.57</v>
      </c>
      <c r="O3591" s="4">
        <v>66.62</v>
      </c>
      <c r="P3591" s="4">
        <v>26.42</v>
      </c>
      <c r="Q3591" s="4">
        <v>123.68</v>
      </c>
      <c r="R3591" s="4">
        <v>27.29</v>
      </c>
      <c r="S3591" s="4">
        <v>280.52</v>
      </c>
      <c r="T3591" s="4">
        <v>52.32</v>
      </c>
      <c r="U3591" s="4">
        <v>825.85</v>
      </c>
      <c r="V3591" s="4">
        <v>13.39</v>
      </c>
      <c r="W3591" s="4">
        <v>1.0149999999999999</v>
      </c>
      <c r="X3591" s="4">
        <v>7054.63</v>
      </c>
      <c r="Y3591" s="4">
        <v>0.35599999999999998</v>
      </c>
      <c r="Z3591" s="4">
        <v>11.57</v>
      </c>
      <c r="AA3591" s="4">
        <v>91.1</v>
      </c>
      <c r="AB3591" s="4">
        <v>135.77000000000001</v>
      </c>
      <c r="AC3591" s="4"/>
    </row>
    <row r="3592" spans="1:29" hidden="1" x14ac:dyDescent="0.25">
      <c r="A3592" s="4" t="s">
        <v>4147</v>
      </c>
      <c r="B3592" s="4" t="s">
        <v>3937</v>
      </c>
      <c r="C3592" s="4" t="s">
        <v>3569</v>
      </c>
      <c r="D3592" s="4" t="s">
        <v>3570</v>
      </c>
      <c r="E3592" s="4" t="s">
        <v>124</v>
      </c>
      <c r="F3592" s="4">
        <v>0</v>
      </c>
      <c r="G3592" s="4">
        <v>0.09</v>
      </c>
      <c r="H3592" s="4">
        <v>11.57</v>
      </c>
      <c r="I3592" s="4">
        <v>7.5999999999999998E-2</v>
      </c>
      <c r="J3592" s="4">
        <v>0.85</v>
      </c>
      <c r="K3592" s="4">
        <v>2.13</v>
      </c>
      <c r="L3592" s="4">
        <v>0.52900000000000003</v>
      </c>
      <c r="M3592" s="4">
        <v>12.14</v>
      </c>
      <c r="N3592" s="4">
        <v>4.2</v>
      </c>
      <c r="O3592" s="4">
        <v>51.43</v>
      </c>
      <c r="P3592" s="4">
        <v>20.309999999999999</v>
      </c>
      <c r="Q3592" s="4">
        <v>93.77</v>
      </c>
      <c r="R3592" s="4">
        <v>21.26</v>
      </c>
      <c r="S3592" s="4">
        <v>216.5</v>
      </c>
      <c r="T3592" s="4">
        <v>40.159999999999997</v>
      </c>
      <c r="U3592" s="4">
        <v>631.51</v>
      </c>
      <c r="V3592" s="4">
        <v>10.46</v>
      </c>
      <c r="W3592" s="4">
        <v>0.93899999999999995</v>
      </c>
      <c r="X3592" s="4">
        <v>7808.86</v>
      </c>
      <c r="Y3592" s="4">
        <v>0.316</v>
      </c>
      <c r="Z3592" s="4">
        <v>10.56</v>
      </c>
      <c r="AA3592" s="4">
        <v>62.95</v>
      </c>
      <c r="AB3592" s="4">
        <v>102.24</v>
      </c>
      <c r="AC3592" s="4"/>
    </row>
    <row r="3593" spans="1:29" hidden="1" x14ac:dyDescent="0.25">
      <c r="A3593" s="4" t="s">
        <v>4147</v>
      </c>
      <c r="B3593" s="4" t="s">
        <v>3937</v>
      </c>
      <c r="C3593" s="4" t="s">
        <v>3569</v>
      </c>
      <c r="D3593" s="4" t="s">
        <v>3571</v>
      </c>
      <c r="E3593" s="4" t="s">
        <v>124</v>
      </c>
      <c r="F3593" s="4">
        <v>0</v>
      </c>
      <c r="G3593" s="4">
        <v>0.03</v>
      </c>
      <c r="H3593" s="4">
        <v>13.48</v>
      </c>
      <c r="I3593" s="4">
        <v>0.20499999999999999</v>
      </c>
      <c r="J3593" s="4">
        <v>3.68</v>
      </c>
      <c r="K3593" s="4">
        <v>6.65</v>
      </c>
      <c r="L3593" s="4">
        <v>1.5</v>
      </c>
      <c r="M3593" s="4">
        <v>30.82</v>
      </c>
      <c r="N3593" s="4">
        <v>10.050000000000001</v>
      </c>
      <c r="O3593" s="4">
        <v>111.47</v>
      </c>
      <c r="P3593" s="4">
        <v>39.81</v>
      </c>
      <c r="Q3593" s="4">
        <v>169.23</v>
      </c>
      <c r="R3593" s="4">
        <v>34.68</v>
      </c>
      <c r="S3593" s="4">
        <v>336.4</v>
      </c>
      <c r="T3593" s="4">
        <v>58.08</v>
      </c>
      <c r="U3593" s="4">
        <v>1162.82</v>
      </c>
      <c r="V3593" s="4">
        <v>11.49</v>
      </c>
      <c r="W3593" s="4">
        <v>0.68600000000000005</v>
      </c>
      <c r="X3593" s="4">
        <v>7957.01</v>
      </c>
      <c r="Y3593" s="4">
        <v>0.254</v>
      </c>
      <c r="Z3593" s="4">
        <v>9.94</v>
      </c>
      <c r="AA3593" s="4">
        <v>129.94</v>
      </c>
      <c r="AB3593" s="4">
        <v>121.85</v>
      </c>
      <c r="AC3593" s="4"/>
    </row>
    <row r="3594" spans="1:29" hidden="1" x14ac:dyDescent="0.25">
      <c r="A3594" s="4" t="s">
        <v>4147</v>
      </c>
      <c r="B3594" s="4" t="s">
        <v>3937</v>
      </c>
      <c r="C3594" s="4" t="s">
        <v>3569</v>
      </c>
      <c r="D3594" s="4" t="s">
        <v>3572</v>
      </c>
      <c r="E3594" s="4" t="s">
        <v>124</v>
      </c>
      <c r="F3594" s="4">
        <v>0</v>
      </c>
      <c r="G3594" s="4">
        <v>0.14299999999999999</v>
      </c>
      <c r="H3594" s="4">
        <v>9.59</v>
      </c>
      <c r="I3594" s="4">
        <v>0.157</v>
      </c>
      <c r="J3594" s="4">
        <v>1.42</v>
      </c>
      <c r="K3594" s="4">
        <v>2.04</v>
      </c>
      <c r="L3594" s="4">
        <v>0.55800000000000005</v>
      </c>
      <c r="M3594" s="4">
        <v>10.24</v>
      </c>
      <c r="N3594" s="4">
        <v>3.42</v>
      </c>
      <c r="O3594" s="4">
        <v>40.74</v>
      </c>
      <c r="P3594" s="4">
        <v>15.4</v>
      </c>
      <c r="Q3594" s="4">
        <v>70.27</v>
      </c>
      <c r="R3594" s="4">
        <v>15.35</v>
      </c>
      <c r="S3594" s="4">
        <v>156.58000000000001</v>
      </c>
      <c r="T3594" s="4">
        <v>28.97</v>
      </c>
      <c r="U3594" s="4">
        <v>463.94</v>
      </c>
      <c r="V3594" s="4">
        <v>10.49</v>
      </c>
      <c r="W3594" s="4">
        <v>0.56399999999999995</v>
      </c>
      <c r="X3594" s="4">
        <v>7467.05</v>
      </c>
      <c r="Y3594" s="4">
        <v>0.23300000000000001</v>
      </c>
      <c r="Z3594" s="4">
        <v>10.99</v>
      </c>
      <c r="AA3594" s="4">
        <v>47.87</v>
      </c>
      <c r="AB3594" s="4">
        <v>74.760000000000005</v>
      </c>
      <c r="AC3594" s="4"/>
    </row>
    <row r="3595" spans="1:29" hidden="1" x14ac:dyDescent="0.25">
      <c r="A3595" s="4" t="s">
        <v>4147</v>
      </c>
      <c r="B3595" s="4" t="s">
        <v>3937</v>
      </c>
      <c r="C3595" s="4" t="s">
        <v>3569</v>
      </c>
      <c r="D3595" s="4" t="s">
        <v>3573</v>
      </c>
      <c r="E3595" s="4" t="s">
        <v>124</v>
      </c>
      <c r="F3595" s="4">
        <v>0</v>
      </c>
      <c r="G3595" s="4">
        <v>5.3999999999999999E-2</v>
      </c>
      <c r="H3595" s="4">
        <v>8.02</v>
      </c>
      <c r="I3595" s="4">
        <v>7.4999999999999997E-2</v>
      </c>
      <c r="J3595" s="4">
        <v>1.1399999999999999</v>
      </c>
      <c r="K3595" s="4">
        <v>2.19</v>
      </c>
      <c r="L3595" s="4">
        <v>0.51500000000000001</v>
      </c>
      <c r="M3595" s="4">
        <v>10.84</v>
      </c>
      <c r="N3595" s="4">
        <v>3.74</v>
      </c>
      <c r="O3595" s="4">
        <v>43.67</v>
      </c>
      <c r="P3595" s="4">
        <v>16.600000000000001</v>
      </c>
      <c r="Q3595" s="4">
        <v>73.25</v>
      </c>
      <c r="R3595" s="4">
        <v>16.28</v>
      </c>
      <c r="S3595" s="4">
        <v>165.66</v>
      </c>
      <c r="T3595" s="4">
        <v>30.22</v>
      </c>
      <c r="U3595" s="4">
        <v>494.68</v>
      </c>
      <c r="V3595" s="4">
        <v>14.03</v>
      </c>
      <c r="W3595" s="4">
        <v>0.52400000000000002</v>
      </c>
      <c r="X3595" s="4">
        <v>7385.25</v>
      </c>
      <c r="Y3595" s="4">
        <v>0.23300000000000001</v>
      </c>
      <c r="Z3595" s="4">
        <v>10.130000000000001</v>
      </c>
      <c r="AA3595" s="4">
        <v>39.78</v>
      </c>
      <c r="AB3595" s="4">
        <v>61.31</v>
      </c>
      <c r="AC3595" s="4"/>
    </row>
    <row r="3596" spans="1:29" hidden="1" x14ac:dyDescent="0.25">
      <c r="A3596" s="4" t="s">
        <v>4147</v>
      </c>
      <c r="B3596" s="4" t="s">
        <v>3937</v>
      </c>
      <c r="C3596" s="4" t="s">
        <v>3569</v>
      </c>
      <c r="D3596" s="4" t="s">
        <v>3574</v>
      </c>
      <c r="E3596" s="4" t="s">
        <v>124</v>
      </c>
      <c r="F3596" s="4">
        <v>0</v>
      </c>
      <c r="G3596" s="4">
        <v>0.186</v>
      </c>
      <c r="H3596" s="4">
        <v>11.36</v>
      </c>
      <c r="I3596" s="4">
        <v>0.20599999999999999</v>
      </c>
      <c r="J3596" s="4">
        <v>2.66</v>
      </c>
      <c r="K3596" s="4">
        <v>4.4400000000000004</v>
      </c>
      <c r="L3596" s="4">
        <v>1.0840000000000001</v>
      </c>
      <c r="M3596" s="4">
        <v>20.47</v>
      </c>
      <c r="N3596" s="4">
        <v>6.67</v>
      </c>
      <c r="O3596" s="4">
        <v>77.760000000000005</v>
      </c>
      <c r="P3596" s="4">
        <v>28.21</v>
      </c>
      <c r="Q3596" s="4">
        <v>123.39</v>
      </c>
      <c r="R3596" s="4">
        <v>26.56</v>
      </c>
      <c r="S3596" s="4">
        <v>260.77</v>
      </c>
      <c r="T3596" s="4">
        <v>47.11</v>
      </c>
      <c r="U3596" s="4">
        <v>849.04</v>
      </c>
      <c r="V3596" s="4">
        <v>60.72</v>
      </c>
      <c r="W3596" s="4">
        <v>0.61</v>
      </c>
      <c r="X3596" s="4">
        <v>7346.97</v>
      </c>
      <c r="Y3596" s="4">
        <v>0.27900000000000003</v>
      </c>
      <c r="Z3596" s="4">
        <v>12.04</v>
      </c>
      <c r="AA3596" s="4">
        <v>89.39</v>
      </c>
      <c r="AB3596" s="4">
        <v>110.5</v>
      </c>
      <c r="AC3596" s="4"/>
    </row>
    <row r="3597" spans="1:29" hidden="1" x14ac:dyDescent="0.25">
      <c r="A3597" s="4" t="s">
        <v>4147</v>
      </c>
      <c r="B3597" s="4" t="s">
        <v>3937</v>
      </c>
      <c r="C3597" s="4" t="s">
        <v>3569</v>
      </c>
      <c r="D3597" s="4" t="s">
        <v>3575</v>
      </c>
      <c r="E3597" s="4" t="s">
        <v>124</v>
      </c>
      <c r="F3597" s="4">
        <v>0</v>
      </c>
      <c r="G3597" s="4">
        <v>35.380000000000003</v>
      </c>
      <c r="H3597" s="4">
        <v>96.04</v>
      </c>
      <c r="I3597" s="4">
        <v>11.99</v>
      </c>
      <c r="J3597" s="4">
        <v>58.36</v>
      </c>
      <c r="K3597" s="4">
        <v>12.65</v>
      </c>
      <c r="L3597" s="4">
        <v>1.39</v>
      </c>
      <c r="M3597" s="4">
        <v>16.14</v>
      </c>
      <c r="N3597" s="4">
        <v>3.65</v>
      </c>
      <c r="O3597" s="4">
        <v>35.880000000000003</v>
      </c>
      <c r="P3597" s="4">
        <v>12.2</v>
      </c>
      <c r="Q3597" s="4">
        <v>53.15</v>
      </c>
      <c r="R3597" s="4">
        <v>11.39</v>
      </c>
      <c r="S3597" s="4">
        <v>115.76</v>
      </c>
      <c r="T3597" s="4">
        <v>21.22</v>
      </c>
      <c r="U3597" s="4">
        <v>367.43</v>
      </c>
      <c r="V3597" s="4">
        <v>11.91</v>
      </c>
      <c r="W3597" s="4">
        <v>0.432</v>
      </c>
      <c r="X3597" s="4">
        <v>7646.04</v>
      </c>
      <c r="Y3597" s="4">
        <v>0.182</v>
      </c>
      <c r="Z3597" s="4">
        <v>12.7</v>
      </c>
      <c r="AA3597" s="4">
        <v>30.76</v>
      </c>
      <c r="AB3597" s="4">
        <v>50.57</v>
      </c>
      <c r="AC3597" s="4"/>
    </row>
    <row r="3598" spans="1:29" hidden="1" x14ac:dyDescent="0.25">
      <c r="A3598" s="4" t="s">
        <v>4147</v>
      </c>
      <c r="B3598" s="4" t="s">
        <v>3937</v>
      </c>
      <c r="C3598" s="4" t="s">
        <v>3569</v>
      </c>
      <c r="D3598" s="4" t="s">
        <v>3576</v>
      </c>
      <c r="E3598" s="4" t="s">
        <v>124</v>
      </c>
      <c r="F3598" s="4">
        <v>0</v>
      </c>
      <c r="G3598" s="4">
        <v>2.1999999999999999E-2</v>
      </c>
      <c r="H3598" s="4">
        <v>10.25</v>
      </c>
      <c r="I3598" s="4">
        <v>4.2999999999999997E-2</v>
      </c>
      <c r="J3598" s="4">
        <v>1.02</v>
      </c>
      <c r="K3598" s="4">
        <v>2.12</v>
      </c>
      <c r="L3598" s="4">
        <v>0.53</v>
      </c>
      <c r="M3598" s="4">
        <v>11.23</v>
      </c>
      <c r="N3598" s="4">
        <v>4</v>
      </c>
      <c r="O3598" s="4">
        <v>48.41</v>
      </c>
      <c r="P3598" s="4">
        <v>19.36</v>
      </c>
      <c r="Q3598" s="4">
        <v>93.31</v>
      </c>
      <c r="R3598" s="4">
        <v>20.94</v>
      </c>
      <c r="S3598" s="4">
        <v>218.67</v>
      </c>
      <c r="T3598" s="4">
        <v>42</v>
      </c>
      <c r="U3598" s="4">
        <v>607.80999999999995</v>
      </c>
      <c r="V3598" s="4">
        <v>421.33</v>
      </c>
      <c r="W3598" s="4">
        <v>0.84699999999999998</v>
      </c>
      <c r="X3598" s="4">
        <v>7423.61</v>
      </c>
      <c r="Y3598" s="4">
        <v>0.34200000000000003</v>
      </c>
      <c r="Z3598" s="4">
        <v>12.5</v>
      </c>
      <c r="AA3598" s="4">
        <v>54.02</v>
      </c>
      <c r="AB3598" s="4">
        <v>96.74</v>
      </c>
      <c r="AC3598" s="4"/>
    </row>
    <row r="3599" spans="1:29" hidden="1" x14ac:dyDescent="0.25">
      <c r="A3599" s="4" t="s">
        <v>4147</v>
      </c>
      <c r="B3599" s="4" t="s">
        <v>3937</v>
      </c>
      <c r="C3599" s="4" t="s">
        <v>3569</v>
      </c>
      <c r="D3599" s="4" t="s">
        <v>3577</v>
      </c>
      <c r="E3599" s="4" t="s">
        <v>124</v>
      </c>
      <c r="F3599" s="4">
        <v>0</v>
      </c>
      <c r="G3599" s="4">
        <v>0.13200000000000001</v>
      </c>
      <c r="H3599" s="4">
        <v>9.49</v>
      </c>
      <c r="I3599" s="4">
        <v>0.19700000000000001</v>
      </c>
      <c r="J3599" s="4">
        <v>2.82</v>
      </c>
      <c r="K3599" s="4">
        <v>5.03</v>
      </c>
      <c r="L3599" s="4">
        <v>0.94099999999999995</v>
      </c>
      <c r="M3599" s="4">
        <v>21.31</v>
      </c>
      <c r="N3599" s="4">
        <v>6.98</v>
      </c>
      <c r="O3599" s="4">
        <v>78.08</v>
      </c>
      <c r="P3599" s="4">
        <v>27.98</v>
      </c>
      <c r="Q3599" s="4">
        <v>119.94</v>
      </c>
      <c r="R3599" s="4">
        <v>25.17</v>
      </c>
      <c r="S3599" s="4">
        <v>241.73</v>
      </c>
      <c r="T3599" s="4">
        <v>43.6</v>
      </c>
      <c r="U3599" s="4">
        <v>824.62</v>
      </c>
      <c r="V3599" s="4">
        <v>24.66</v>
      </c>
      <c r="W3599" s="4">
        <v>0.48099999999999998</v>
      </c>
      <c r="X3599" s="4">
        <v>7814.26</v>
      </c>
      <c r="Y3599" s="4">
        <v>0.255</v>
      </c>
      <c r="Z3599" s="4">
        <v>14.35</v>
      </c>
      <c r="AA3599" s="4">
        <v>62.83</v>
      </c>
      <c r="AB3599" s="4">
        <v>70.39</v>
      </c>
      <c r="AC3599" s="4"/>
    </row>
    <row r="3600" spans="1:29" hidden="1" x14ac:dyDescent="0.25">
      <c r="A3600" s="4" t="s">
        <v>4147</v>
      </c>
      <c r="B3600" s="4" t="s">
        <v>3937</v>
      </c>
      <c r="C3600" s="4" t="s">
        <v>3569</v>
      </c>
      <c r="D3600" s="4" t="s">
        <v>3578</v>
      </c>
      <c r="E3600" s="4" t="s">
        <v>124</v>
      </c>
      <c r="F3600" s="4">
        <v>0</v>
      </c>
      <c r="G3600" s="4">
        <v>4.5999999999999999E-2</v>
      </c>
      <c r="H3600" s="4">
        <v>13.75</v>
      </c>
      <c r="I3600" s="4">
        <v>7.2999999999999995E-2</v>
      </c>
      <c r="J3600" s="4">
        <v>1.37</v>
      </c>
      <c r="K3600" s="4">
        <v>2.27</v>
      </c>
      <c r="L3600" s="4">
        <v>0.624</v>
      </c>
      <c r="M3600" s="4">
        <v>12.12</v>
      </c>
      <c r="N3600" s="4">
        <v>4.1100000000000003</v>
      </c>
      <c r="O3600" s="4">
        <v>48.86</v>
      </c>
      <c r="P3600" s="4">
        <v>19.05</v>
      </c>
      <c r="Q3600" s="4">
        <v>88.22</v>
      </c>
      <c r="R3600" s="4">
        <v>19.84</v>
      </c>
      <c r="S3600" s="4">
        <v>204.13</v>
      </c>
      <c r="T3600" s="4">
        <v>38.99</v>
      </c>
      <c r="U3600" s="4">
        <v>604.12</v>
      </c>
      <c r="V3600" s="4">
        <v>23.59</v>
      </c>
      <c r="W3600" s="4">
        <v>0.69099999999999995</v>
      </c>
      <c r="X3600" s="4">
        <v>7623.9</v>
      </c>
      <c r="Y3600" s="4">
        <v>0.33500000000000002</v>
      </c>
      <c r="Z3600" s="4">
        <v>17.27</v>
      </c>
      <c r="AA3600" s="4">
        <v>113.48</v>
      </c>
      <c r="AB3600" s="4">
        <v>162.46</v>
      </c>
      <c r="AC3600" s="4"/>
    </row>
    <row r="3601" spans="1:29" hidden="1" x14ac:dyDescent="0.25">
      <c r="A3601" s="4" t="s">
        <v>4147</v>
      </c>
      <c r="B3601" s="4" t="s">
        <v>3937</v>
      </c>
      <c r="C3601" s="4" t="s">
        <v>3569</v>
      </c>
      <c r="D3601" s="4" t="s">
        <v>3579</v>
      </c>
      <c r="E3601" s="4" t="s">
        <v>124</v>
      </c>
      <c r="F3601" s="4">
        <v>0</v>
      </c>
      <c r="G3601" s="4">
        <v>7.3999999999999996E-2</v>
      </c>
      <c r="H3601" s="4">
        <v>11.94</v>
      </c>
      <c r="I3601" s="4">
        <v>5.7000000000000002E-2</v>
      </c>
      <c r="J3601" s="4">
        <v>0.92</v>
      </c>
      <c r="K3601" s="4">
        <v>2.06</v>
      </c>
      <c r="L3601" s="4">
        <v>0.50800000000000001</v>
      </c>
      <c r="M3601" s="4">
        <v>10.119999999999999</v>
      </c>
      <c r="N3601" s="4">
        <v>3.57</v>
      </c>
      <c r="O3601" s="4">
        <v>42.61</v>
      </c>
      <c r="P3601" s="4">
        <v>16.559999999999999</v>
      </c>
      <c r="Q3601" s="4">
        <v>76.150000000000006</v>
      </c>
      <c r="R3601" s="4">
        <v>17.12</v>
      </c>
      <c r="S3601" s="4">
        <v>176.97</v>
      </c>
      <c r="T3601" s="4">
        <v>34.14</v>
      </c>
      <c r="U3601" s="4">
        <v>512.25</v>
      </c>
      <c r="V3601" s="4">
        <v>21.18</v>
      </c>
      <c r="W3601" s="4">
        <v>0.7</v>
      </c>
      <c r="X3601" s="4">
        <v>7989.7</v>
      </c>
      <c r="Y3601" s="4">
        <v>0.3</v>
      </c>
      <c r="Z3601" s="4">
        <v>16.45</v>
      </c>
      <c r="AA3601" s="4">
        <v>73.52</v>
      </c>
      <c r="AB3601" s="4">
        <v>111.06</v>
      </c>
      <c r="AC3601" s="4"/>
    </row>
    <row r="3602" spans="1:29" hidden="1" x14ac:dyDescent="0.25">
      <c r="A3602" s="4" t="s">
        <v>4147</v>
      </c>
      <c r="B3602" s="4" t="s">
        <v>3937</v>
      </c>
      <c r="C3602" s="4" t="s">
        <v>3569</v>
      </c>
      <c r="D3602" s="4" t="s">
        <v>3580</v>
      </c>
      <c r="E3602" s="4" t="s">
        <v>124</v>
      </c>
      <c r="F3602" s="4">
        <v>0</v>
      </c>
      <c r="G3602" s="4">
        <v>1.47</v>
      </c>
      <c r="H3602" s="4">
        <v>23.89</v>
      </c>
      <c r="I3602" s="4">
        <v>0.61799999999999999</v>
      </c>
      <c r="J3602" s="4">
        <v>4.62</v>
      </c>
      <c r="K3602" s="4">
        <v>6.03</v>
      </c>
      <c r="L3602" s="4">
        <v>1.3</v>
      </c>
      <c r="M3602" s="4">
        <v>25.63</v>
      </c>
      <c r="N3602" s="4">
        <v>8.8800000000000008</v>
      </c>
      <c r="O3602" s="4">
        <v>107.65</v>
      </c>
      <c r="P3602" s="4">
        <v>41.98</v>
      </c>
      <c r="Q3602" s="4">
        <v>191.52</v>
      </c>
      <c r="R3602" s="4">
        <v>41.95</v>
      </c>
      <c r="S3602" s="4">
        <v>417.68</v>
      </c>
      <c r="T3602" s="4">
        <v>77.900000000000006</v>
      </c>
      <c r="U3602" s="4">
        <v>1284.6099999999999</v>
      </c>
      <c r="V3602" s="4">
        <v>11.9</v>
      </c>
      <c r="W3602" s="4">
        <v>1.468</v>
      </c>
      <c r="X3602" s="4">
        <v>8053.61</v>
      </c>
      <c r="Y3602" s="4">
        <v>0.58099999999999996</v>
      </c>
      <c r="Z3602" s="4">
        <v>13.09</v>
      </c>
      <c r="AA3602" s="4">
        <v>198.79</v>
      </c>
      <c r="AB3602" s="4">
        <v>232.86</v>
      </c>
      <c r="AC3602" s="4"/>
    </row>
    <row r="3603" spans="1:29" hidden="1" x14ac:dyDescent="0.25">
      <c r="A3603" s="4" t="s">
        <v>4147</v>
      </c>
      <c r="B3603" s="4" t="s">
        <v>3937</v>
      </c>
      <c r="C3603" s="4" t="s">
        <v>3569</v>
      </c>
      <c r="D3603" s="4" t="s">
        <v>3581</v>
      </c>
      <c r="E3603" s="4" t="s">
        <v>124</v>
      </c>
      <c r="F3603" s="4">
        <v>0</v>
      </c>
      <c r="G3603" s="4">
        <v>0.27</v>
      </c>
      <c r="H3603" s="4">
        <v>10.5</v>
      </c>
      <c r="I3603" s="4">
        <v>9.8000000000000004E-2</v>
      </c>
      <c r="J3603" s="4">
        <v>1.17</v>
      </c>
      <c r="K3603" s="4">
        <v>1.77</v>
      </c>
      <c r="L3603" s="4">
        <v>0.36099999999999999</v>
      </c>
      <c r="M3603" s="4">
        <v>7.89</v>
      </c>
      <c r="N3603" s="4">
        <v>2.83</v>
      </c>
      <c r="O3603" s="4">
        <v>33.58</v>
      </c>
      <c r="P3603" s="4">
        <v>13.03</v>
      </c>
      <c r="Q3603" s="4">
        <v>60.05</v>
      </c>
      <c r="R3603" s="4">
        <v>13.46</v>
      </c>
      <c r="S3603" s="4">
        <v>136.65</v>
      </c>
      <c r="T3603" s="4">
        <v>25.83</v>
      </c>
      <c r="U3603" s="4">
        <v>397.07</v>
      </c>
      <c r="V3603" s="4">
        <v>12.74</v>
      </c>
      <c r="W3603" s="4">
        <v>0.53500000000000003</v>
      </c>
      <c r="X3603" s="4">
        <v>8469.84</v>
      </c>
      <c r="Y3603" s="4">
        <v>0.25700000000000001</v>
      </c>
      <c r="Z3603" s="4">
        <v>12.92</v>
      </c>
      <c r="AA3603" s="4">
        <v>49.77</v>
      </c>
      <c r="AB3603" s="4">
        <v>83.83</v>
      </c>
      <c r="AC3603" s="4"/>
    </row>
    <row r="3604" spans="1:29" hidden="1" x14ac:dyDescent="0.25">
      <c r="A3604" s="4" t="s">
        <v>4147</v>
      </c>
      <c r="B3604" s="4" t="s">
        <v>3937</v>
      </c>
      <c r="C3604" s="4" t="s">
        <v>3569</v>
      </c>
      <c r="D3604" s="4" t="s">
        <v>3582</v>
      </c>
      <c r="E3604" s="4" t="s">
        <v>124</v>
      </c>
      <c r="F3604" s="4">
        <v>0</v>
      </c>
      <c r="G3604" s="4">
        <v>0.61399999999999999</v>
      </c>
      <c r="H3604" s="4">
        <v>12.83</v>
      </c>
      <c r="I3604" s="4">
        <v>0.24</v>
      </c>
      <c r="J3604" s="4">
        <v>2.5099999999999998</v>
      </c>
      <c r="K3604" s="4">
        <v>3.96</v>
      </c>
      <c r="L3604" s="4">
        <v>0.80900000000000005</v>
      </c>
      <c r="M3604" s="4">
        <v>16.86</v>
      </c>
      <c r="N3604" s="4">
        <v>5.71</v>
      </c>
      <c r="O3604" s="4">
        <v>63.96</v>
      </c>
      <c r="P3604" s="4">
        <v>23.41</v>
      </c>
      <c r="Q3604" s="4">
        <v>100.91</v>
      </c>
      <c r="R3604" s="4">
        <v>21.63</v>
      </c>
      <c r="S3604" s="4">
        <v>214.26</v>
      </c>
      <c r="T3604" s="4">
        <v>39.44</v>
      </c>
      <c r="U3604" s="4">
        <v>699.53</v>
      </c>
      <c r="V3604" s="4">
        <v>10.56</v>
      </c>
      <c r="W3604" s="4">
        <v>0.60699999999999998</v>
      </c>
      <c r="X3604" s="4">
        <v>8191.3</v>
      </c>
      <c r="Y3604" s="4">
        <v>0.28699999999999998</v>
      </c>
      <c r="Z3604" s="4">
        <v>13.02</v>
      </c>
      <c r="AA3604" s="4">
        <v>76.819999999999993</v>
      </c>
      <c r="AB3604" s="4">
        <v>91.59</v>
      </c>
      <c r="AC3604" s="4"/>
    </row>
    <row r="3605" spans="1:29" hidden="1" x14ac:dyDescent="0.25">
      <c r="A3605" s="4" t="s">
        <v>4147</v>
      </c>
      <c r="B3605" s="4" t="s">
        <v>3937</v>
      </c>
      <c r="C3605" s="4" t="s">
        <v>3569</v>
      </c>
      <c r="D3605" s="4" t="s">
        <v>3583</v>
      </c>
      <c r="E3605" s="4" t="s">
        <v>124</v>
      </c>
      <c r="F3605" s="4">
        <v>0</v>
      </c>
      <c r="G3605" s="4">
        <v>2.3E-2</v>
      </c>
      <c r="H3605" s="4">
        <v>8.32</v>
      </c>
      <c r="I3605" s="4">
        <v>2.5999999999999999E-2</v>
      </c>
      <c r="J3605" s="4">
        <v>0.65</v>
      </c>
      <c r="K3605" s="4">
        <v>1.58</v>
      </c>
      <c r="L3605" s="4">
        <v>0.41899999999999998</v>
      </c>
      <c r="M3605" s="4">
        <v>8.5</v>
      </c>
      <c r="N3605" s="4">
        <v>2.89</v>
      </c>
      <c r="O3605" s="4">
        <v>35.380000000000003</v>
      </c>
      <c r="P3605" s="4">
        <v>13.14</v>
      </c>
      <c r="Q3605" s="4">
        <v>58.97</v>
      </c>
      <c r="R3605" s="4">
        <v>12.86</v>
      </c>
      <c r="S3605" s="4">
        <v>129.69999999999999</v>
      </c>
      <c r="T3605" s="4">
        <v>24.23</v>
      </c>
      <c r="U3605" s="4">
        <v>405.3</v>
      </c>
      <c r="V3605" s="4">
        <v>11.1</v>
      </c>
      <c r="W3605" s="4">
        <v>0.40899999999999997</v>
      </c>
      <c r="X3605" s="4">
        <v>7981.65</v>
      </c>
      <c r="Y3605" s="4">
        <v>0.23899999999999999</v>
      </c>
      <c r="Z3605" s="4">
        <v>12.32</v>
      </c>
      <c r="AA3605" s="4">
        <v>37.58</v>
      </c>
      <c r="AB3605" s="4">
        <v>57.03</v>
      </c>
      <c r="AC3605" s="4"/>
    </row>
    <row r="3606" spans="1:29" hidden="1" x14ac:dyDescent="0.25">
      <c r="A3606" s="4" t="s">
        <v>4147</v>
      </c>
      <c r="B3606" s="4" t="s">
        <v>3937</v>
      </c>
      <c r="C3606" s="4" t="s">
        <v>3569</v>
      </c>
      <c r="D3606" s="4" t="s">
        <v>3584</v>
      </c>
      <c r="E3606" s="4" t="s">
        <v>124</v>
      </c>
      <c r="F3606" s="4">
        <v>0</v>
      </c>
      <c r="G3606" s="4">
        <v>0.20799999999999999</v>
      </c>
      <c r="H3606" s="4">
        <v>14.84</v>
      </c>
      <c r="I3606" s="4">
        <v>0.13400000000000001</v>
      </c>
      <c r="J3606" s="4">
        <v>2.19</v>
      </c>
      <c r="K3606" s="4">
        <v>3.52</v>
      </c>
      <c r="L3606" s="4">
        <v>0.75900000000000001</v>
      </c>
      <c r="M3606" s="4">
        <v>17.96</v>
      </c>
      <c r="N3606" s="4">
        <v>6.09</v>
      </c>
      <c r="O3606" s="4">
        <v>70.64</v>
      </c>
      <c r="P3606" s="4">
        <v>26.51</v>
      </c>
      <c r="Q3606" s="4">
        <v>117.52</v>
      </c>
      <c r="R3606" s="4">
        <v>25.11</v>
      </c>
      <c r="S3606" s="4">
        <v>254.43</v>
      </c>
      <c r="T3606" s="4">
        <v>46.06</v>
      </c>
      <c r="U3606" s="4">
        <v>802.85</v>
      </c>
      <c r="V3606" s="4">
        <v>13.65</v>
      </c>
      <c r="W3606" s="4">
        <v>0.96699999999999997</v>
      </c>
      <c r="X3606" s="4">
        <v>7798.71</v>
      </c>
      <c r="Y3606" s="4">
        <v>0.41</v>
      </c>
      <c r="Z3606" s="4">
        <v>12.48</v>
      </c>
      <c r="AA3606" s="4">
        <v>99.32</v>
      </c>
      <c r="AB3606" s="4">
        <v>126.22</v>
      </c>
      <c r="AC3606" s="4"/>
    </row>
    <row r="3607" spans="1:29" hidden="1" x14ac:dyDescent="0.25">
      <c r="A3607" s="4" t="s">
        <v>4147</v>
      </c>
      <c r="B3607" s="4" t="s">
        <v>3937</v>
      </c>
      <c r="C3607" s="4" t="s">
        <v>3569</v>
      </c>
      <c r="D3607" s="4" t="s">
        <v>3585</v>
      </c>
      <c r="E3607" s="4" t="s">
        <v>124</v>
      </c>
      <c r="F3607" s="4">
        <v>0</v>
      </c>
      <c r="G3607" s="4">
        <v>3.1E-2</v>
      </c>
      <c r="H3607" s="4">
        <v>8.01</v>
      </c>
      <c r="I3607" s="4">
        <v>0.03</v>
      </c>
      <c r="J3607" s="4">
        <v>0.7</v>
      </c>
      <c r="K3607" s="4">
        <v>1.79</v>
      </c>
      <c r="L3607" s="4">
        <v>0.38400000000000001</v>
      </c>
      <c r="M3607" s="4">
        <v>9.81</v>
      </c>
      <c r="N3607" s="4">
        <v>3.24</v>
      </c>
      <c r="O3607" s="4">
        <v>39.31</v>
      </c>
      <c r="P3607" s="4">
        <v>14.35</v>
      </c>
      <c r="Q3607" s="4">
        <v>63.59</v>
      </c>
      <c r="R3607" s="4">
        <v>13.77</v>
      </c>
      <c r="S3607" s="4">
        <v>135.83000000000001</v>
      </c>
      <c r="T3607" s="4">
        <v>24.91</v>
      </c>
      <c r="U3607" s="4">
        <v>442.24</v>
      </c>
      <c r="V3607" s="4">
        <v>10.62</v>
      </c>
      <c r="W3607" s="4">
        <v>0.47299999999999998</v>
      </c>
      <c r="X3607" s="4">
        <v>7638.47</v>
      </c>
      <c r="Y3607" s="4">
        <v>0.24299999999999999</v>
      </c>
      <c r="Z3607" s="4">
        <v>8.98</v>
      </c>
      <c r="AA3607" s="4">
        <v>35.520000000000003</v>
      </c>
      <c r="AB3607" s="4">
        <v>49.65</v>
      </c>
      <c r="AC3607" s="4"/>
    </row>
    <row r="3608" spans="1:29" hidden="1" x14ac:dyDescent="0.25">
      <c r="A3608" s="4" t="s">
        <v>4147</v>
      </c>
      <c r="B3608" s="4" t="s">
        <v>3937</v>
      </c>
      <c r="C3608" s="4" t="s">
        <v>3569</v>
      </c>
      <c r="D3608" s="4" t="s">
        <v>3586</v>
      </c>
      <c r="E3608" s="4" t="s">
        <v>124</v>
      </c>
      <c r="F3608" s="4">
        <v>0</v>
      </c>
      <c r="G3608" s="4">
        <v>2.7E-2</v>
      </c>
      <c r="H3608" s="4">
        <v>8.89</v>
      </c>
      <c r="I3608" s="4">
        <v>2.9000000000000001E-2</v>
      </c>
      <c r="J3608" s="4">
        <v>0.62</v>
      </c>
      <c r="K3608" s="4">
        <v>1.49</v>
      </c>
      <c r="L3608" s="4">
        <v>0.34100000000000003</v>
      </c>
      <c r="M3608" s="4">
        <v>8.18</v>
      </c>
      <c r="N3608" s="4">
        <v>2.92</v>
      </c>
      <c r="O3608" s="4">
        <v>33.6</v>
      </c>
      <c r="P3608" s="4">
        <v>12.89</v>
      </c>
      <c r="Q3608" s="4">
        <v>59.01</v>
      </c>
      <c r="R3608" s="4">
        <v>12.56</v>
      </c>
      <c r="S3608" s="4">
        <v>129.1</v>
      </c>
      <c r="T3608" s="4">
        <v>23.63</v>
      </c>
      <c r="U3608" s="4">
        <v>393.31</v>
      </c>
      <c r="V3608" s="4">
        <v>10.24</v>
      </c>
      <c r="W3608" s="4">
        <v>0.49099999999999999</v>
      </c>
      <c r="X3608" s="4">
        <v>7760.79</v>
      </c>
      <c r="Y3608" s="4">
        <v>0.215</v>
      </c>
      <c r="Z3608" s="4">
        <v>11.67</v>
      </c>
      <c r="AA3608" s="4">
        <v>40.43</v>
      </c>
      <c r="AB3608" s="4">
        <v>61.07</v>
      </c>
      <c r="AC3608" s="4"/>
    </row>
    <row r="3609" spans="1:29" hidden="1" x14ac:dyDescent="0.25">
      <c r="A3609" s="4" t="s">
        <v>4147</v>
      </c>
      <c r="B3609" s="4" t="s">
        <v>3937</v>
      </c>
      <c r="C3609" s="4" t="s">
        <v>3569</v>
      </c>
      <c r="D3609" s="4" t="s">
        <v>3587</v>
      </c>
      <c r="E3609" s="4" t="s">
        <v>124</v>
      </c>
      <c r="F3609" s="4">
        <v>0</v>
      </c>
      <c r="G3609" s="4">
        <v>2.8000000000000001E-2</v>
      </c>
      <c r="H3609" s="4">
        <v>9.2100000000000009</v>
      </c>
      <c r="I3609" s="4">
        <v>9.1999999999999998E-2</v>
      </c>
      <c r="J3609" s="4">
        <v>1.9</v>
      </c>
      <c r="K3609" s="4">
        <v>3.8</v>
      </c>
      <c r="L3609" s="4">
        <v>1.024</v>
      </c>
      <c r="M3609" s="4">
        <v>19.399999999999999</v>
      </c>
      <c r="N3609" s="4">
        <v>6.18</v>
      </c>
      <c r="O3609" s="4">
        <v>69.540000000000006</v>
      </c>
      <c r="P3609" s="4">
        <v>24.3</v>
      </c>
      <c r="Q3609" s="4">
        <v>104.96</v>
      </c>
      <c r="R3609" s="4">
        <v>21.51</v>
      </c>
      <c r="S3609" s="4">
        <v>209.31</v>
      </c>
      <c r="T3609" s="4">
        <v>37.369999999999997</v>
      </c>
      <c r="U3609" s="4">
        <v>716.34</v>
      </c>
      <c r="V3609" s="4">
        <v>11.39</v>
      </c>
      <c r="W3609" s="4">
        <v>0.371</v>
      </c>
      <c r="X3609" s="4">
        <v>7971.16</v>
      </c>
      <c r="Y3609" s="4">
        <v>0.18</v>
      </c>
      <c r="Z3609" s="4">
        <v>11.19</v>
      </c>
      <c r="AA3609" s="4">
        <v>61.55</v>
      </c>
      <c r="AB3609" s="4">
        <v>66.739999999999995</v>
      </c>
      <c r="AC3609" s="4"/>
    </row>
    <row r="3610" spans="1:29" hidden="1" x14ac:dyDescent="0.25">
      <c r="A3610" s="4" t="s">
        <v>4147</v>
      </c>
      <c r="B3610" s="4" t="s">
        <v>3937</v>
      </c>
      <c r="C3610" s="4" t="s">
        <v>3569</v>
      </c>
      <c r="D3610" s="4" t="s">
        <v>3588</v>
      </c>
      <c r="E3610" s="4" t="s">
        <v>124</v>
      </c>
      <c r="F3610" s="4">
        <v>0</v>
      </c>
      <c r="G3610" s="4">
        <v>2.5999999999999999E-2</v>
      </c>
      <c r="H3610" s="4">
        <v>9.4600000000000009</v>
      </c>
      <c r="I3610" s="4">
        <v>1.7500000000000002E-2</v>
      </c>
      <c r="J3610" s="4">
        <v>0.63</v>
      </c>
      <c r="K3610" s="4">
        <v>1.71</v>
      </c>
      <c r="L3610" s="4">
        <v>0.42599999999999999</v>
      </c>
      <c r="M3610" s="4">
        <v>9.01</v>
      </c>
      <c r="N3610" s="4">
        <v>3.07</v>
      </c>
      <c r="O3610" s="4">
        <v>37.409999999999997</v>
      </c>
      <c r="P3610" s="4">
        <v>14.26</v>
      </c>
      <c r="Q3610" s="4">
        <v>64.349999999999994</v>
      </c>
      <c r="R3610" s="4">
        <v>14.22</v>
      </c>
      <c r="S3610" s="4">
        <v>147.24</v>
      </c>
      <c r="T3610" s="4">
        <v>27.21</v>
      </c>
      <c r="U3610" s="4">
        <v>437.82</v>
      </c>
      <c r="V3610" s="4">
        <v>10.35</v>
      </c>
      <c r="W3610" s="4">
        <v>0.57299999999999995</v>
      </c>
      <c r="X3610" s="4">
        <v>7911.66</v>
      </c>
      <c r="Y3610" s="4">
        <v>0.28699999999999998</v>
      </c>
      <c r="Z3610" s="4">
        <v>10.36</v>
      </c>
      <c r="AA3610" s="4">
        <v>45.42</v>
      </c>
      <c r="AB3610" s="4">
        <v>69.87</v>
      </c>
      <c r="AC3610" s="4"/>
    </row>
    <row r="3611" spans="1:29" hidden="1" x14ac:dyDescent="0.25">
      <c r="A3611" s="4" t="s">
        <v>4148</v>
      </c>
      <c r="B3611" s="4" t="s">
        <v>3936</v>
      </c>
      <c r="C3611" s="4" t="s">
        <v>3590</v>
      </c>
      <c r="D3611" s="4" t="s">
        <v>3589</v>
      </c>
      <c r="E3611" s="4" t="s">
        <v>4069</v>
      </c>
      <c r="F3611" s="4">
        <v>0</v>
      </c>
      <c r="G3611" s="4">
        <v>4.1000000000000002E-2</v>
      </c>
      <c r="H3611" s="4">
        <v>1.1399999999999999</v>
      </c>
      <c r="I3611" s="4"/>
      <c r="J3611" s="4">
        <v>2.73</v>
      </c>
      <c r="K3611" s="4">
        <v>8.0500000000000007</v>
      </c>
      <c r="L3611" s="4">
        <v>6.0999999999999999E-2</v>
      </c>
      <c r="M3611" s="4">
        <v>53</v>
      </c>
      <c r="N3611" s="4">
        <v>22.3</v>
      </c>
      <c r="O3611" s="4">
        <v>281</v>
      </c>
      <c r="P3611" s="4">
        <v>110</v>
      </c>
      <c r="Q3611" s="4">
        <v>472</v>
      </c>
      <c r="R3611" s="4">
        <v>101</v>
      </c>
      <c r="S3611" s="4">
        <v>913</v>
      </c>
      <c r="T3611" s="4">
        <v>159</v>
      </c>
      <c r="U3611" s="4"/>
      <c r="V3611" s="4"/>
      <c r="W3611" s="4">
        <v>0.97</v>
      </c>
      <c r="X3611" s="4"/>
      <c r="Y3611" s="4">
        <v>0.48399999999999999</v>
      </c>
      <c r="Z3611" s="4"/>
      <c r="AA3611" s="4">
        <v>128.2983428559331</v>
      </c>
      <c r="AB3611" s="4">
        <v>286.28631355446379</v>
      </c>
      <c r="AC3611" s="4"/>
    </row>
    <row r="3612" spans="1:29" hidden="1" x14ac:dyDescent="0.25">
      <c r="A3612" s="4" t="s">
        <v>4148</v>
      </c>
      <c r="B3612" s="4" t="s">
        <v>3936</v>
      </c>
      <c r="C3612" s="4" t="s">
        <v>3590</v>
      </c>
      <c r="D3612" s="4" t="s">
        <v>3591</v>
      </c>
      <c r="E3612" s="4" t="s">
        <v>4069</v>
      </c>
      <c r="F3612" s="4">
        <v>0</v>
      </c>
      <c r="G3612" s="4">
        <v>3.7999999999999999E-2</v>
      </c>
      <c r="H3612" s="4">
        <v>3.48</v>
      </c>
      <c r="I3612" s="4"/>
      <c r="J3612" s="4">
        <v>5.09</v>
      </c>
      <c r="K3612" s="4">
        <v>8.52</v>
      </c>
      <c r="L3612" s="4">
        <v>0.38300000000000001</v>
      </c>
      <c r="M3612" s="4">
        <v>52.4</v>
      </c>
      <c r="N3612" s="4">
        <v>20.399999999999999</v>
      </c>
      <c r="O3612" s="4">
        <v>248</v>
      </c>
      <c r="P3612" s="4">
        <v>97</v>
      </c>
      <c r="Q3612" s="4">
        <v>410</v>
      </c>
      <c r="R3612" s="4">
        <v>83</v>
      </c>
      <c r="S3612" s="4">
        <v>741</v>
      </c>
      <c r="T3612" s="4">
        <v>130</v>
      </c>
      <c r="U3612" s="4"/>
      <c r="V3612" s="4"/>
      <c r="W3612" s="4">
        <v>1.69</v>
      </c>
      <c r="X3612" s="4"/>
      <c r="Y3612" s="4">
        <v>0.69499999999999995</v>
      </c>
      <c r="Z3612" s="4"/>
      <c r="AA3612" s="4">
        <v>326.4827749098136</v>
      </c>
      <c r="AB3612" s="4">
        <v>423.10587706041241</v>
      </c>
      <c r="AC3612" s="4"/>
    </row>
    <row r="3613" spans="1:29" hidden="1" x14ac:dyDescent="0.25">
      <c r="A3613" s="4" t="s">
        <v>4148</v>
      </c>
      <c r="B3613" s="4" t="s">
        <v>3936</v>
      </c>
      <c r="C3613" s="4" t="s">
        <v>3590</v>
      </c>
      <c r="D3613" s="4" t="s">
        <v>3592</v>
      </c>
      <c r="E3613" s="4" t="s">
        <v>4069</v>
      </c>
      <c r="F3613" s="4">
        <v>0</v>
      </c>
      <c r="G3613" s="4">
        <v>2.7E-2</v>
      </c>
      <c r="H3613" s="4">
        <v>0.8</v>
      </c>
      <c r="I3613" s="4"/>
      <c r="J3613" s="4">
        <v>1.56</v>
      </c>
      <c r="K3613" s="4">
        <v>5.77</v>
      </c>
      <c r="L3613" s="4">
        <v>6.8000000000000005E-2</v>
      </c>
      <c r="M3613" s="4">
        <v>42.2</v>
      </c>
      <c r="N3613" s="4">
        <v>20.7</v>
      </c>
      <c r="O3613" s="4">
        <v>286</v>
      </c>
      <c r="P3613" s="4">
        <v>118</v>
      </c>
      <c r="Q3613" s="4">
        <v>524</v>
      </c>
      <c r="R3613" s="4">
        <v>113</v>
      </c>
      <c r="S3613" s="4">
        <v>1018</v>
      </c>
      <c r="T3613" s="4">
        <v>179</v>
      </c>
      <c r="U3613" s="4"/>
      <c r="V3613" s="4"/>
      <c r="W3613" s="4">
        <v>0.98</v>
      </c>
      <c r="X3613" s="4"/>
      <c r="Y3613" s="4">
        <v>0.56100000000000005</v>
      </c>
      <c r="Z3613" s="4"/>
      <c r="AA3613" s="4">
        <v>92.833760277870326</v>
      </c>
      <c r="AB3613" s="4">
        <v>427.70485398498221</v>
      </c>
      <c r="AC3613" s="4"/>
    </row>
    <row r="3614" spans="1:29" hidden="1" x14ac:dyDescent="0.25">
      <c r="A3614" s="4" t="s">
        <v>4148</v>
      </c>
      <c r="B3614" s="4" t="s">
        <v>3936</v>
      </c>
      <c r="C3614" s="4" t="s">
        <v>3590</v>
      </c>
      <c r="D3614" s="4" t="s">
        <v>3593</v>
      </c>
      <c r="E3614" s="4" t="s">
        <v>4069</v>
      </c>
      <c r="F3614" s="4">
        <v>0</v>
      </c>
      <c r="G3614" s="4" t="s">
        <v>1916</v>
      </c>
      <c r="H3614" s="4">
        <v>0.95</v>
      </c>
      <c r="I3614" s="4"/>
      <c r="J3614" s="4">
        <v>0.89</v>
      </c>
      <c r="K3614" s="4">
        <v>3.22</v>
      </c>
      <c r="L3614" s="4">
        <v>6.5000000000000002E-2</v>
      </c>
      <c r="M3614" s="4">
        <v>22.6</v>
      </c>
      <c r="N3614" s="4">
        <v>10.1</v>
      </c>
      <c r="O3614" s="4">
        <v>139</v>
      </c>
      <c r="P3614" s="4">
        <v>58</v>
      </c>
      <c r="Q3614" s="4">
        <v>265</v>
      </c>
      <c r="R3614" s="4">
        <v>58</v>
      </c>
      <c r="S3614" s="4">
        <v>557</v>
      </c>
      <c r="T3614" s="4">
        <v>101</v>
      </c>
      <c r="U3614" s="4"/>
      <c r="V3614" s="4"/>
      <c r="W3614" s="4">
        <v>1.03</v>
      </c>
      <c r="X3614" s="4"/>
      <c r="Y3614" s="4">
        <v>0.56399999999999995</v>
      </c>
      <c r="Z3614" s="4"/>
      <c r="AA3614" s="4">
        <v>62.58455749069909</v>
      </c>
      <c r="AB3614" s="4">
        <v>232.24833469076989</v>
      </c>
      <c r="AC3614" s="4"/>
    </row>
    <row r="3615" spans="1:29" hidden="1" x14ac:dyDescent="0.25">
      <c r="A3615" s="4" t="s">
        <v>4148</v>
      </c>
      <c r="B3615" s="4" t="s">
        <v>3936</v>
      </c>
      <c r="C3615" s="4" t="s">
        <v>3590</v>
      </c>
      <c r="D3615" s="4" t="s">
        <v>3594</v>
      </c>
      <c r="E3615" s="4" t="s">
        <v>4069</v>
      </c>
      <c r="F3615" s="4">
        <v>0</v>
      </c>
      <c r="G3615" s="4" t="s">
        <v>1916</v>
      </c>
      <c r="H3615" s="4">
        <v>0.79</v>
      </c>
      <c r="I3615" s="4"/>
      <c r="J3615" s="4">
        <v>1.1399999999999999</v>
      </c>
      <c r="K3615" s="4">
        <v>3.42</v>
      </c>
      <c r="L3615" s="4">
        <v>0.105</v>
      </c>
      <c r="M3615" s="4">
        <v>23.7</v>
      </c>
      <c r="N3615" s="4">
        <v>10.9</v>
      </c>
      <c r="O3615" s="4">
        <v>148</v>
      </c>
      <c r="P3615" s="4">
        <v>62</v>
      </c>
      <c r="Q3615" s="4">
        <v>285</v>
      </c>
      <c r="R3615" s="4">
        <v>63</v>
      </c>
      <c r="S3615" s="4">
        <v>601</v>
      </c>
      <c r="T3615" s="4">
        <v>110</v>
      </c>
      <c r="U3615" s="4"/>
      <c r="V3615" s="4"/>
      <c r="W3615" s="4">
        <v>0.97</v>
      </c>
      <c r="X3615" s="4"/>
      <c r="Y3615" s="4">
        <v>0.54800000000000004</v>
      </c>
      <c r="Z3615" s="4"/>
      <c r="AA3615" s="4">
        <v>60.498405574342463</v>
      </c>
      <c r="AB3615" s="4">
        <v>236.84731161533961</v>
      </c>
      <c r="AC3615" s="4"/>
    </row>
    <row r="3616" spans="1:29" hidden="1" x14ac:dyDescent="0.25">
      <c r="A3616" s="4" t="s">
        <v>4148</v>
      </c>
      <c r="B3616" s="4" t="s">
        <v>3936</v>
      </c>
      <c r="C3616" s="4" t="s">
        <v>3590</v>
      </c>
      <c r="D3616" s="4" t="s">
        <v>3595</v>
      </c>
      <c r="E3616" s="4" t="s">
        <v>4069</v>
      </c>
      <c r="F3616" s="4">
        <v>0</v>
      </c>
      <c r="G3616" s="4">
        <v>0.97099999999999997</v>
      </c>
      <c r="H3616" s="4">
        <v>30.4</v>
      </c>
      <c r="I3616" s="4"/>
      <c r="J3616" s="4">
        <v>10.8</v>
      </c>
      <c r="K3616" s="4">
        <v>18.8</v>
      </c>
      <c r="L3616" s="4">
        <v>3.12</v>
      </c>
      <c r="M3616" s="4">
        <v>85.5</v>
      </c>
      <c r="N3616" s="4">
        <v>30.6</v>
      </c>
      <c r="O3616" s="4">
        <v>322</v>
      </c>
      <c r="P3616" s="4">
        <v>104</v>
      </c>
      <c r="Q3616" s="4">
        <v>407</v>
      </c>
      <c r="R3616" s="4">
        <v>83</v>
      </c>
      <c r="S3616" s="4">
        <v>725</v>
      </c>
      <c r="T3616" s="4">
        <v>125</v>
      </c>
      <c r="U3616" s="4"/>
      <c r="V3616" s="4"/>
      <c r="W3616" s="4">
        <v>5.39</v>
      </c>
      <c r="X3616" s="4"/>
      <c r="Y3616" s="4">
        <v>2.165</v>
      </c>
      <c r="Z3616" s="4"/>
      <c r="AA3616" s="4">
        <v>1274.6388208939049</v>
      </c>
      <c r="AB3616" s="4">
        <v>1024.4221099479009</v>
      </c>
      <c r="AC3616" s="4"/>
    </row>
    <row r="3617" spans="1:29" hidden="1" x14ac:dyDescent="0.25">
      <c r="A3617" s="4" t="s">
        <v>4148</v>
      </c>
      <c r="B3617" s="4" t="s">
        <v>3936</v>
      </c>
      <c r="C3617" s="4" t="s">
        <v>3590</v>
      </c>
      <c r="D3617" s="4" t="s">
        <v>3596</v>
      </c>
      <c r="E3617" s="4" t="s">
        <v>4069</v>
      </c>
      <c r="F3617" s="4">
        <v>0</v>
      </c>
      <c r="G3617" s="4">
        <v>1.4999999999999999E-2</v>
      </c>
      <c r="H3617" s="4">
        <v>1.28</v>
      </c>
      <c r="I3617" s="4"/>
      <c r="J3617" s="4">
        <v>2.19</v>
      </c>
      <c r="K3617" s="4">
        <v>5.87</v>
      </c>
      <c r="L3617" s="4">
        <v>0.152</v>
      </c>
      <c r="M3617" s="4">
        <v>37.200000000000003</v>
      </c>
      <c r="N3617" s="4">
        <v>14.9</v>
      </c>
      <c r="O3617" s="4">
        <v>189</v>
      </c>
      <c r="P3617" s="4">
        <v>75</v>
      </c>
      <c r="Q3617" s="4">
        <v>334</v>
      </c>
      <c r="R3617" s="4">
        <v>71</v>
      </c>
      <c r="S3617" s="4">
        <v>671</v>
      </c>
      <c r="T3617" s="4">
        <v>123</v>
      </c>
      <c r="U3617" s="4"/>
      <c r="V3617" s="4"/>
      <c r="W3617" s="4">
        <v>0.81</v>
      </c>
      <c r="X3617" s="4"/>
      <c r="Y3617" s="4">
        <v>0.46</v>
      </c>
      <c r="Z3617" s="4"/>
      <c r="AA3617" s="4">
        <v>101.17836794329691</v>
      </c>
      <c r="AB3617" s="4">
        <v>277.08835970532442</v>
      </c>
      <c r="AC3617" s="4"/>
    </row>
    <row r="3618" spans="1:29" hidden="1" x14ac:dyDescent="0.25">
      <c r="A3618" s="4" t="s">
        <v>4148</v>
      </c>
      <c r="B3618" s="4" t="s">
        <v>3936</v>
      </c>
      <c r="C3618" s="4" t="s">
        <v>3590</v>
      </c>
      <c r="D3618" s="4" t="s">
        <v>3597</v>
      </c>
      <c r="E3618" s="4" t="s">
        <v>4069</v>
      </c>
      <c r="F3618" s="4">
        <v>0</v>
      </c>
      <c r="G3618" s="4">
        <v>1.6E-2</v>
      </c>
      <c r="H3618" s="4">
        <v>1.24</v>
      </c>
      <c r="I3618" s="4"/>
      <c r="J3618" s="4">
        <v>1.96</v>
      </c>
      <c r="K3618" s="4">
        <v>5.69</v>
      </c>
      <c r="L3618" s="4">
        <v>5.8000000000000003E-2</v>
      </c>
      <c r="M3618" s="4">
        <v>34.299999999999997</v>
      </c>
      <c r="N3618" s="4">
        <v>15.1</v>
      </c>
      <c r="O3618" s="4">
        <v>193</v>
      </c>
      <c r="P3618" s="4">
        <v>79</v>
      </c>
      <c r="Q3618" s="4">
        <v>354</v>
      </c>
      <c r="R3618" s="4">
        <v>76</v>
      </c>
      <c r="S3618" s="4">
        <v>712</v>
      </c>
      <c r="T3618" s="4">
        <v>128</v>
      </c>
      <c r="U3618" s="4"/>
      <c r="V3618" s="4"/>
      <c r="W3618" s="4">
        <v>0.99</v>
      </c>
      <c r="X3618" s="4"/>
      <c r="Y3618" s="4">
        <v>0.56100000000000005</v>
      </c>
      <c r="Z3618" s="4"/>
      <c r="AA3618" s="4">
        <v>111.6091275250801</v>
      </c>
      <c r="AB3618" s="4">
        <v>340.32429241815782</v>
      </c>
      <c r="AC3618" s="4"/>
    </row>
    <row r="3619" spans="1:29" hidden="1" x14ac:dyDescent="0.25">
      <c r="A3619" s="4" t="s">
        <v>4148</v>
      </c>
      <c r="B3619" s="4" t="s">
        <v>3936</v>
      </c>
      <c r="C3619" s="4" t="s">
        <v>3590</v>
      </c>
      <c r="D3619" s="4" t="s">
        <v>3598</v>
      </c>
      <c r="E3619" s="4" t="s">
        <v>4069</v>
      </c>
      <c r="F3619" s="4">
        <v>0</v>
      </c>
      <c r="G3619" s="4">
        <v>6.2E-2</v>
      </c>
      <c r="H3619" s="4">
        <v>1.96</v>
      </c>
      <c r="I3619" s="4"/>
      <c r="J3619" s="4">
        <v>1.1599999999999999</v>
      </c>
      <c r="K3619" s="4">
        <v>2.98</v>
      </c>
      <c r="L3619" s="4">
        <v>0.248</v>
      </c>
      <c r="M3619" s="4">
        <v>21.8</v>
      </c>
      <c r="N3619" s="4">
        <v>10</v>
      </c>
      <c r="O3619" s="4">
        <v>130</v>
      </c>
      <c r="P3619" s="4">
        <v>51</v>
      </c>
      <c r="Q3619" s="4">
        <v>221</v>
      </c>
      <c r="R3619" s="4">
        <v>48</v>
      </c>
      <c r="S3619" s="4">
        <v>467</v>
      </c>
      <c r="T3619" s="4">
        <v>88</v>
      </c>
      <c r="U3619" s="4"/>
      <c r="V3619" s="4"/>
      <c r="W3619" s="4">
        <v>1.1000000000000001</v>
      </c>
      <c r="X3619" s="4"/>
      <c r="Y3619" s="4">
        <v>0.69299999999999995</v>
      </c>
      <c r="Z3619" s="4"/>
      <c r="AA3619" s="4">
        <v>66.756861323412366</v>
      </c>
      <c r="AB3619" s="4">
        <v>366.76840973443359</v>
      </c>
      <c r="AC3619" s="4"/>
    </row>
    <row r="3620" spans="1:29" hidden="1" x14ac:dyDescent="0.25">
      <c r="A3620" s="4" t="s">
        <v>4148</v>
      </c>
      <c r="B3620" s="4" t="s">
        <v>3936</v>
      </c>
      <c r="C3620" s="4" t="s">
        <v>3590</v>
      </c>
      <c r="D3620" s="4" t="s">
        <v>3599</v>
      </c>
      <c r="E3620" s="4" t="s">
        <v>4069</v>
      </c>
      <c r="F3620" s="4">
        <v>0</v>
      </c>
      <c r="G3620" s="4" t="s">
        <v>1916</v>
      </c>
      <c r="H3620" s="4">
        <v>0.44</v>
      </c>
      <c r="I3620" s="4"/>
      <c r="J3620" s="4">
        <v>0.36</v>
      </c>
      <c r="K3620" s="4">
        <v>1.66</v>
      </c>
      <c r="L3620" s="4">
        <v>4.5999999999999999E-2</v>
      </c>
      <c r="M3620" s="4">
        <v>15.6</v>
      </c>
      <c r="N3620" s="4">
        <v>8.8000000000000007</v>
      </c>
      <c r="O3620" s="4">
        <v>133</v>
      </c>
      <c r="P3620" s="4">
        <v>61</v>
      </c>
      <c r="Q3620" s="4">
        <v>304</v>
      </c>
      <c r="R3620" s="4">
        <v>71</v>
      </c>
      <c r="S3620" s="4">
        <v>706</v>
      </c>
      <c r="T3620" s="4">
        <v>133</v>
      </c>
      <c r="U3620" s="4"/>
      <c r="V3620" s="4"/>
      <c r="W3620" s="4">
        <v>0.97</v>
      </c>
      <c r="X3620" s="4"/>
      <c r="Y3620" s="4">
        <v>0.83499999999999996</v>
      </c>
      <c r="Z3620" s="4"/>
      <c r="AA3620" s="4">
        <v>38.593810452597772</v>
      </c>
      <c r="AB3620" s="4">
        <v>370.21764242786088</v>
      </c>
      <c r="AC3620" s="4"/>
    </row>
    <row r="3621" spans="1:29" hidden="1" x14ac:dyDescent="0.25">
      <c r="A3621" s="4" t="s">
        <v>4148</v>
      </c>
      <c r="B3621" s="4" t="s">
        <v>3936</v>
      </c>
      <c r="C3621" s="4" t="s">
        <v>3590</v>
      </c>
      <c r="D3621" s="4" t="s">
        <v>3600</v>
      </c>
      <c r="E3621" s="4" t="s">
        <v>4069</v>
      </c>
      <c r="F3621" s="4">
        <v>0</v>
      </c>
      <c r="G3621" s="4">
        <v>0.20599999999999999</v>
      </c>
      <c r="H3621" s="4">
        <v>14.3</v>
      </c>
      <c r="I3621" s="4"/>
      <c r="J3621" s="4">
        <v>5.9</v>
      </c>
      <c r="K3621" s="4">
        <v>12</v>
      </c>
      <c r="L3621" s="4">
        <v>0.255</v>
      </c>
      <c r="M3621" s="4">
        <v>63.8</v>
      </c>
      <c r="N3621" s="4">
        <v>23.1</v>
      </c>
      <c r="O3621" s="4">
        <v>274</v>
      </c>
      <c r="P3621" s="4">
        <v>105</v>
      </c>
      <c r="Q3621" s="4">
        <v>454</v>
      </c>
      <c r="R3621" s="4">
        <v>96</v>
      </c>
      <c r="S3621" s="4">
        <v>898</v>
      </c>
      <c r="T3621" s="4">
        <v>162</v>
      </c>
      <c r="U3621" s="4"/>
      <c r="V3621" s="4"/>
      <c r="W3621" s="4">
        <v>5.47</v>
      </c>
      <c r="X3621" s="4"/>
      <c r="Y3621" s="4">
        <v>1.849</v>
      </c>
      <c r="Z3621" s="4"/>
      <c r="AA3621" s="4">
        <v>691.55936027222504</v>
      </c>
      <c r="AB3621" s="4">
        <v>719.73988869515813</v>
      </c>
      <c r="AC3621" s="4"/>
    </row>
    <row r="3622" spans="1:29" hidden="1" x14ac:dyDescent="0.25">
      <c r="A3622" s="4" t="s">
        <v>4148</v>
      </c>
      <c r="B3622" s="4" t="s">
        <v>3936</v>
      </c>
      <c r="C3622" s="4" t="s">
        <v>3590</v>
      </c>
      <c r="D3622" s="4" t="s">
        <v>3601</v>
      </c>
      <c r="E3622" s="4" t="s">
        <v>4069</v>
      </c>
      <c r="F3622" s="4">
        <v>0</v>
      </c>
      <c r="G3622" s="4" t="s">
        <v>1916</v>
      </c>
      <c r="H3622" s="4">
        <v>1</v>
      </c>
      <c r="I3622" s="4"/>
      <c r="J3622" s="4">
        <v>1.4</v>
      </c>
      <c r="K3622" s="4">
        <v>3.88</v>
      </c>
      <c r="L3622" s="4">
        <v>0.248</v>
      </c>
      <c r="M3622" s="4">
        <v>28.5</v>
      </c>
      <c r="N3622" s="4">
        <v>11</v>
      </c>
      <c r="O3622" s="4">
        <v>130</v>
      </c>
      <c r="P3622" s="4">
        <v>52</v>
      </c>
      <c r="Q3622" s="4">
        <v>230</v>
      </c>
      <c r="R3622" s="4">
        <v>48</v>
      </c>
      <c r="S3622" s="4">
        <v>469</v>
      </c>
      <c r="T3622" s="4">
        <v>91</v>
      </c>
      <c r="U3622" s="4"/>
      <c r="V3622" s="4"/>
      <c r="W3622" s="4">
        <v>0.72</v>
      </c>
      <c r="X3622" s="4"/>
      <c r="Y3622" s="4">
        <v>0.24199999999999999</v>
      </c>
      <c r="Z3622" s="4"/>
      <c r="AA3622" s="4">
        <v>60.498405574342463</v>
      </c>
      <c r="AB3622" s="4">
        <v>143.71802889280309</v>
      </c>
      <c r="AC3622" s="4"/>
    </row>
    <row r="3623" spans="1:29" hidden="1" x14ac:dyDescent="0.25">
      <c r="A3623" s="4" t="s">
        <v>4148</v>
      </c>
      <c r="B3623" s="4" t="s">
        <v>3936</v>
      </c>
      <c r="C3623" s="4" t="s">
        <v>3590</v>
      </c>
      <c r="D3623" s="4" t="s">
        <v>3602</v>
      </c>
      <c r="E3623" s="4" t="s">
        <v>4069</v>
      </c>
      <c r="F3623" s="4">
        <v>0</v>
      </c>
      <c r="G3623" s="4" t="s">
        <v>1916</v>
      </c>
      <c r="H3623" s="4">
        <v>0.51</v>
      </c>
      <c r="I3623" s="4"/>
      <c r="J3623" s="4">
        <v>0.55000000000000004</v>
      </c>
      <c r="K3623" s="4">
        <v>2.29</v>
      </c>
      <c r="L3623" s="4">
        <v>5.3999999999999999E-2</v>
      </c>
      <c r="M3623" s="4">
        <v>20.5</v>
      </c>
      <c r="N3623" s="4">
        <v>11.3</v>
      </c>
      <c r="O3623" s="4">
        <v>169</v>
      </c>
      <c r="P3623" s="4">
        <v>77</v>
      </c>
      <c r="Q3623" s="4">
        <v>373</v>
      </c>
      <c r="R3623" s="4">
        <v>85</v>
      </c>
      <c r="S3623" s="4">
        <v>825</v>
      </c>
      <c r="T3623" s="4">
        <v>155</v>
      </c>
      <c r="U3623" s="4"/>
      <c r="V3623" s="4"/>
      <c r="W3623" s="4">
        <v>1.02</v>
      </c>
      <c r="X3623" s="4"/>
      <c r="Y3623" s="4">
        <v>0.83</v>
      </c>
      <c r="Z3623" s="4"/>
      <c r="AA3623" s="4">
        <v>53.196873867094233</v>
      </c>
      <c r="AB3623" s="4">
        <v>408.15920205556091</v>
      </c>
      <c r="AC3623" s="4"/>
    </row>
    <row r="3624" spans="1:29" hidden="1" x14ac:dyDescent="0.25">
      <c r="A3624" s="4" t="s">
        <v>4148</v>
      </c>
      <c r="B3624" s="4" t="s">
        <v>3936</v>
      </c>
      <c r="C3624" s="4" t="s">
        <v>3590</v>
      </c>
      <c r="D3624" s="4" t="s">
        <v>3603</v>
      </c>
      <c r="E3624" s="4" t="s">
        <v>4069</v>
      </c>
      <c r="F3624" s="4">
        <v>0</v>
      </c>
      <c r="G3624" s="4" t="s">
        <v>1916</v>
      </c>
      <c r="H3624" s="4">
        <v>0.42</v>
      </c>
      <c r="I3624" s="4"/>
      <c r="J3624" s="4">
        <v>0.28999999999999998</v>
      </c>
      <c r="K3624" s="4">
        <v>1.87</v>
      </c>
      <c r="L3624" s="4">
        <v>5.3100000000000001E-2</v>
      </c>
      <c r="M3624" s="4">
        <v>17.5</v>
      </c>
      <c r="N3624" s="4">
        <v>10.199999999999999</v>
      </c>
      <c r="O3624" s="4">
        <v>158</v>
      </c>
      <c r="P3624" s="4">
        <v>70</v>
      </c>
      <c r="Q3624" s="4">
        <v>347</v>
      </c>
      <c r="R3624" s="4">
        <v>80</v>
      </c>
      <c r="S3624" s="4">
        <v>794</v>
      </c>
      <c r="T3624" s="4">
        <v>150</v>
      </c>
      <c r="U3624" s="4"/>
      <c r="V3624" s="4"/>
      <c r="W3624" s="4">
        <v>0.95</v>
      </c>
      <c r="X3624" s="4"/>
      <c r="Y3624" s="4">
        <v>0.89800000000000002</v>
      </c>
      <c r="Z3624" s="4"/>
      <c r="AA3624" s="4">
        <v>39.636886410776093</v>
      </c>
      <c r="AB3624" s="4">
        <v>486.34180977324581</v>
      </c>
      <c r="AC3624" s="4"/>
    </row>
    <row r="3625" spans="1:29" hidden="1" x14ac:dyDescent="0.25">
      <c r="A3625" s="4" t="s">
        <v>4148</v>
      </c>
      <c r="B3625" s="4" t="s">
        <v>3936</v>
      </c>
      <c r="C3625" s="4" t="s">
        <v>3590</v>
      </c>
      <c r="D3625" s="4" t="s">
        <v>3604</v>
      </c>
      <c r="E3625" s="4" t="s">
        <v>4069</v>
      </c>
      <c r="F3625" s="4">
        <v>0</v>
      </c>
      <c r="G3625" s="4" t="s">
        <v>1916</v>
      </c>
      <c r="H3625" s="4">
        <v>0.59</v>
      </c>
      <c r="I3625" s="4"/>
      <c r="J3625" s="4">
        <v>0.56000000000000005</v>
      </c>
      <c r="K3625" s="4">
        <v>2.15</v>
      </c>
      <c r="L3625" s="4">
        <v>6.9000000000000006E-2</v>
      </c>
      <c r="M3625" s="4">
        <v>22.1</v>
      </c>
      <c r="N3625" s="4">
        <v>11.4</v>
      </c>
      <c r="O3625" s="4">
        <v>169</v>
      </c>
      <c r="P3625" s="4">
        <v>76</v>
      </c>
      <c r="Q3625" s="4">
        <v>373</v>
      </c>
      <c r="R3625" s="4">
        <v>84</v>
      </c>
      <c r="S3625" s="4">
        <v>819</v>
      </c>
      <c r="T3625" s="4">
        <v>156</v>
      </c>
      <c r="U3625" s="4"/>
      <c r="V3625" s="4"/>
      <c r="W3625" s="4">
        <v>1.03</v>
      </c>
      <c r="X3625" s="4"/>
      <c r="Y3625" s="4">
        <v>0.81399999999999995</v>
      </c>
      <c r="Z3625" s="4"/>
      <c r="AA3625" s="4">
        <v>56.326101741629181</v>
      </c>
      <c r="AB3625" s="4">
        <v>359.86994434757912</v>
      </c>
      <c r="AC3625" s="4"/>
    </row>
    <row r="3626" spans="1:29" hidden="1" x14ac:dyDescent="0.25">
      <c r="A3626" s="4" t="s">
        <v>4148</v>
      </c>
      <c r="B3626" s="4" t="s">
        <v>3936</v>
      </c>
      <c r="C3626" s="4" t="s">
        <v>3590</v>
      </c>
      <c r="D3626" s="4" t="s">
        <v>3605</v>
      </c>
      <c r="E3626" s="4" t="s">
        <v>4069</v>
      </c>
      <c r="F3626" s="4">
        <v>0</v>
      </c>
      <c r="G3626" s="4">
        <v>9.2999999999999999E-2</v>
      </c>
      <c r="H3626" s="4">
        <v>1.24</v>
      </c>
      <c r="I3626" s="4"/>
      <c r="J3626" s="4">
        <v>1.97</v>
      </c>
      <c r="K3626" s="4">
        <v>4.17</v>
      </c>
      <c r="L3626" s="4">
        <v>0.20200000000000001</v>
      </c>
      <c r="M3626" s="4">
        <v>26.6</v>
      </c>
      <c r="N3626" s="4">
        <v>11.3</v>
      </c>
      <c r="O3626" s="4">
        <v>145</v>
      </c>
      <c r="P3626" s="4">
        <v>61</v>
      </c>
      <c r="Q3626" s="4">
        <v>282</v>
      </c>
      <c r="R3626" s="4">
        <v>61</v>
      </c>
      <c r="S3626" s="4">
        <v>596</v>
      </c>
      <c r="T3626" s="4">
        <v>116</v>
      </c>
      <c r="U3626" s="4"/>
      <c r="V3626" s="4"/>
      <c r="W3626" s="4">
        <v>1.29</v>
      </c>
      <c r="X3626" s="4"/>
      <c r="Y3626" s="4">
        <v>0.54600000000000004</v>
      </c>
      <c r="Z3626" s="4"/>
      <c r="AA3626" s="4">
        <v>75.101468988838917</v>
      </c>
      <c r="AB3626" s="4">
        <v>236.84731161533961</v>
      </c>
      <c r="AC3626" s="4"/>
    </row>
    <row r="3627" spans="1:29" hidden="1" x14ac:dyDescent="0.25">
      <c r="A3627" s="4" t="s">
        <v>4148</v>
      </c>
      <c r="B3627" s="4" t="s">
        <v>3936</v>
      </c>
      <c r="C3627" s="4" t="s">
        <v>3590</v>
      </c>
      <c r="D3627" s="4" t="s">
        <v>3606</v>
      </c>
      <c r="E3627" s="4" t="s">
        <v>4069</v>
      </c>
      <c r="F3627" s="4">
        <v>0</v>
      </c>
      <c r="G3627" s="4" t="s">
        <v>1916</v>
      </c>
      <c r="H3627" s="4">
        <v>0.92</v>
      </c>
      <c r="I3627" s="4"/>
      <c r="J3627" s="4">
        <v>0.35</v>
      </c>
      <c r="K3627" s="4">
        <v>1.63</v>
      </c>
      <c r="L3627" s="4">
        <v>6.0999999999999999E-2</v>
      </c>
      <c r="M3627" s="4">
        <v>13</v>
      </c>
      <c r="N3627" s="4">
        <v>5.5</v>
      </c>
      <c r="O3627" s="4">
        <v>58</v>
      </c>
      <c r="P3627" s="4">
        <v>20</v>
      </c>
      <c r="Q3627" s="4">
        <v>83</v>
      </c>
      <c r="R3627" s="4">
        <v>18</v>
      </c>
      <c r="S3627" s="4">
        <v>166</v>
      </c>
      <c r="T3627" s="4">
        <v>31</v>
      </c>
      <c r="U3627" s="4"/>
      <c r="V3627" s="4"/>
      <c r="W3627" s="4">
        <v>0.77</v>
      </c>
      <c r="X3627" s="4"/>
      <c r="Y3627" s="4">
        <v>0.443</v>
      </c>
      <c r="Z3627" s="4"/>
      <c r="AA3627" s="4">
        <v>30.249202787171232</v>
      </c>
      <c r="AB3627" s="4">
        <v>244.89552123333661</v>
      </c>
      <c r="AC3627" s="4"/>
    </row>
    <row r="3628" spans="1:29" hidden="1" x14ac:dyDescent="0.25">
      <c r="A3628" s="4" t="s">
        <v>4149</v>
      </c>
      <c r="B3628" s="4" t="s">
        <v>3939</v>
      </c>
      <c r="C3628" s="4" t="s">
        <v>3607</v>
      </c>
      <c r="D3628" s="4">
        <v>1</v>
      </c>
      <c r="E3628" s="4" t="s">
        <v>3974</v>
      </c>
      <c r="F3628" s="4">
        <v>0</v>
      </c>
      <c r="G3628" s="4">
        <v>1.1467319522156041E-2</v>
      </c>
      <c r="H3628" s="4">
        <v>27.469988706118581</v>
      </c>
      <c r="I3628" s="4">
        <v>0.13413579126398401</v>
      </c>
      <c r="J3628" s="4">
        <v>2.2030852819448872</v>
      </c>
      <c r="K3628" s="4">
        <v>2.640216686612495</v>
      </c>
      <c r="L3628" s="4">
        <v>0.69450188374562127</v>
      </c>
      <c r="M3628" s="4">
        <v>9.4742849137820393</v>
      </c>
      <c r="N3628" s="4">
        <v>2.59817777016884</v>
      </c>
      <c r="O3628" s="4">
        <v>25.828969543687521</v>
      </c>
      <c r="P3628" s="4">
        <v>8.9315857633448861</v>
      </c>
      <c r="Q3628" s="4">
        <v>43.550620681386981</v>
      </c>
      <c r="R3628" s="4">
        <v>8.7427709924423258</v>
      </c>
      <c r="S3628" s="4">
        <v>86.416610421464455</v>
      </c>
      <c r="T3628" s="4">
        <v>16.331626010971629</v>
      </c>
      <c r="U3628" s="4">
        <v>279.16470825867412</v>
      </c>
      <c r="V3628" s="4">
        <v>28.551343457695179</v>
      </c>
      <c r="W3628" s="4">
        <v>0.96913978863407702</v>
      </c>
      <c r="X3628" s="4">
        <v>8201.2308709817153</v>
      </c>
      <c r="Y3628" s="4">
        <v>0.36892457146911711</v>
      </c>
      <c r="Z3628" s="4">
        <v>3.7615471143459458</v>
      </c>
      <c r="AA3628" s="4">
        <v>103.0548060951009</v>
      </c>
      <c r="AB3628" s="4">
        <v>80.371562548786244</v>
      </c>
      <c r="AC3628" s="4"/>
    </row>
    <row r="3629" spans="1:29" hidden="1" x14ac:dyDescent="0.25">
      <c r="A3629" s="4" t="s">
        <v>4149</v>
      </c>
      <c r="B3629" s="4" t="s">
        <v>3939</v>
      </c>
      <c r="C3629" s="4" t="s">
        <v>3607</v>
      </c>
      <c r="D3629" s="4">
        <v>2</v>
      </c>
      <c r="E3629" s="4" t="s">
        <v>3974</v>
      </c>
      <c r="F3629" s="4">
        <v>0</v>
      </c>
      <c r="G3629" s="4">
        <v>1.635675942841372E-2</v>
      </c>
      <c r="H3629" s="4">
        <v>31.853705028386251</v>
      </c>
      <c r="I3629" s="4">
        <v>4.8349374841135162E-2</v>
      </c>
      <c r="J3629" s="4">
        <v>0.57748086681212629</v>
      </c>
      <c r="K3629" s="4">
        <v>1.302065101751688</v>
      </c>
      <c r="L3629" s="4">
        <v>0.42823703420544912</v>
      </c>
      <c r="M3629" s="4">
        <v>6.154949511490952</v>
      </c>
      <c r="N3629" s="4">
        <v>1.692383314692038</v>
      </c>
      <c r="O3629" s="4">
        <v>21.021293017441401</v>
      </c>
      <c r="P3629" s="4">
        <v>8.0003368187779227</v>
      </c>
      <c r="Q3629" s="4">
        <v>44.916657954166432</v>
      </c>
      <c r="R3629" s="4">
        <v>10.505909201395321</v>
      </c>
      <c r="S3629" s="4">
        <v>117.24763717171869</v>
      </c>
      <c r="T3629" s="4">
        <v>24.665296942215669</v>
      </c>
      <c r="U3629" s="4">
        <v>275.84803872123842</v>
      </c>
      <c r="V3629" s="4">
        <v>18.495966092488601</v>
      </c>
      <c r="W3629" s="4">
        <v>1.4765047999155829</v>
      </c>
      <c r="X3629" s="4">
        <v>9269.7942761787544</v>
      </c>
      <c r="Y3629" s="4">
        <v>0.23286701184006189</v>
      </c>
      <c r="Z3629" s="4">
        <v>11.124953594697679</v>
      </c>
      <c r="AA3629" s="4">
        <v>189.3309418595336</v>
      </c>
      <c r="AB3629" s="4">
        <v>270.52604380822822</v>
      </c>
      <c r="AC3629" s="4"/>
    </row>
    <row r="3630" spans="1:29" hidden="1" x14ac:dyDescent="0.25">
      <c r="A3630" s="4" t="s">
        <v>4149</v>
      </c>
      <c r="B3630" s="4" t="s">
        <v>3939</v>
      </c>
      <c r="C3630" s="4" t="s">
        <v>3607</v>
      </c>
      <c r="D3630" s="4">
        <v>3</v>
      </c>
      <c r="E3630" s="4" t="s">
        <v>3974</v>
      </c>
      <c r="F3630" s="4">
        <v>0</v>
      </c>
      <c r="G3630" s="4">
        <v>0.31616551025294543</v>
      </c>
      <c r="H3630" s="4">
        <v>53.676109792140508</v>
      </c>
      <c r="I3630" s="4">
        <v>1.272225425370519</v>
      </c>
      <c r="J3630" s="4">
        <v>16.146904123788111</v>
      </c>
      <c r="K3630" s="4">
        <v>24.557980104164049</v>
      </c>
      <c r="L3630" s="4">
        <v>6.920321951144393</v>
      </c>
      <c r="M3630" s="4">
        <v>74.568222980225315</v>
      </c>
      <c r="N3630" s="4">
        <v>17.786304717580091</v>
      </c>
      <c r="O3630" s="4">
        <v>170.2177328710099</v>
      </c>
      <c r="P3630" s="4">
        <v>52.702068264430352</v>
      </c>
      <c r="Q3630" s="4">
        <v>239.5428227165319</v>
      </c>
      <c r="R3630" s="4">
        <v>46.04197259193181</v>
      </c>
      <c r="S3630" s="4">
        <v>434.31253104735748</v>
      </c>
      <c r="T3630" s="4">
        <v>76.980548016207962</v>
      </c>
      <c r="U3630" s="4">
        <v>1608.3295755010311</v>
      </c>
      <c r="V3630" s="4">
        <v>32.324331131683152</v>
      </c>
      <c r="W3630" s="4">
        <v>2.6107503583666052</v>
      </c>
      <c r="X3630" s="4">
        <v>7208.5425552243842</v>
      </c>
      <c r="Y3630" s="4">
        <v>0.93204156002640304</v>
      </c>
      <c r="Z3630" s="4">
        <v>19.399115911934921</v>
      </c>
      <c r="AA3630" s="4">
        <v>749.06219417021475</v>
      </c>
      <c r="AB3630" s="4">
        <v>327.15896874633933</v>
      </c>
      <c r="AC3630" s="4"/>
    </row>
    <row r="3631" spans="1:29" hidden="1" x14ac:dyDescent="0.25">
      <c r="A3631" s="4" t="s">
        <v>4149</v>
      </c>
      <c r="B3631" s="4" t="s">
        <v>3939</v>
      </c>
      <c r="C3631" s="4" t="s">
        <v>3607</v>
      </c>
      <c r="D3631" s="4">
        <v>4</v>
      </c>
      <c r="E3631" s="4" t="s">
        <v>3974</v>
      </c>
      <c r="F3631" s="4">
        <v>0</v>
      </c>
      <c r="G3631" s="4">
        <v>0.33293850475535669</v>
      </c>
      <c r="H3631" s="4">
        <v>37.529613423433219</v>
      </c>
      <c r="I3631" s="4">
        <v>1.2147917703969831</v>
      </c>
      <c r="J3631" s="4">
        <v>14.486542958770791</v>
      </c>
      <c r="K3631" s="4">
        <v>14.163025948336641</v>
      </c>
      <c r="L3631" s="4">
        <v>4.2114172085228683</v>
      </c>
      <c r="M3631" s="4">
        <v>44.183385497303419</v>
      </c>
      <c r="N3631" s="4">
        <v>10.42967600665731</v>
      </c>
      <c r="O3631" s="4">
        <v>105.5875644882419</v>
      </c>
      <c r="P3631" s="4">
        <v>33.152940262019087</v>
      </c>
      <c r="Q3631" s="4">
        <v>151.0248493292431</v>
      </c>
      <c r="R3631" s="4">
        <v>29.249276738008149</v>
      </c>
      <c r="S3631" s="4">
        <v>273.18765029828393</v>
      </c>
      <c r="T3631" s="4">
        <v>49.342754478114507</v>
      </c>
      <c r="U3631" s="4">
        <v>994.85693740955332</v>
      </c>
      <c r="V3631" s="4">
        <v>36.004326149222393</v>
      </c>
      <c r="W3631" s="4">
        <v>1.250827170178334</v>
      </c>
      <c r="X3631" s="4">
        <v>7395.1014716808704</v>
      </c>
      <c r="Y3631" s="4">
        <v>0.5080922000515703</v>
      </c>
      <c r="Z3631" s="4">
        <v>10.929071994482509</v>
      </c>
      <c r="AA3631" s="4">
        <v>385.54420964879949</v>
      </c>
      <c r="AB3631" s="4">
        <v>197.74472648603489</v>
      </c>
      <c r="AC3631" s="4"/>
    </row>
    <row r="3632" spans="1:29" hidden="1" x14ac:dyDescent="0.25">
      <c r="A3632" s="4" t="s">
        <v>4149</v>
      </c>
      <c r="B3632" s="4" t="s">
        <v>3939</v>
      </c>
      <c r="C3632" s="4" t="s">
        <v>3607</v>
      </c>
      <c r="D3632" s="4">
        <v>5</v>
      </c>
      <c r="E3632" s="4" t="s">
        <v>3974</v>
      </c>
      <c r="F3632" s="4">
        <v>0</v>
      </c>
      <c r="G3632" s="4">
        <v>6.8640211477630671E-3</v>
      </c>
      <c r="H3632" s="4">
        <v>27.879423173472031</v>
      </c>
      <c r="I3632" s="4">
        <v>8.1897275847969811E-2</v>
      </c>
      <c r="J3632" s="4">
        <v>1.1862473315896811</v>
      </c>
      <c r="K3632" s="4">
        <v>2.1473016950467159</v>
      </c>
      <c r="L3632" s="4">
        <v>0.51043874742326645</v>
      </c>
      <c r="M3632" s="4">
        <v>7.9958415801314544</v>
      </c>
      <c r="N3632" s="4">
        <v>2.206761958761617</v>
      </c>
      <c r="O3632" s="4">
        <v>26.295628318991469</v>
      </c>
      <c r="P3632" s="4">
        <v>8.8441660583353237</v>
      </c>
      <c r="Q3632" s="4">
        <v>45.260782788109132</v>
      </c>
      <c r="R3632" s="4">
        <v>9.492610116749205</v>
      </c>
      <c r="S3632" s="4">
        <v>95.883834041607344</v>
      </c>
      <c r="T3632" s="4">
        <v>18.36049479397326</v>
      </c>
      <c r="U3632" s="4">
        <v>284.02177670311261</v>
      </c>
      <c r="V3632" s="4">
        <v>20.690705106271601</v>
      </c>
      <c r="W3632" s="4">
        <v>1.3650002130830039</v>
      </c>
      <c r="X3632" s="4">
        <v>8617.4791176451508</v>
      </c>
      <c r="Y3632" s="4">
        <v>0.57706760520196532</v>
      </c>
      <c r="Z3632" s="4">
        <v>4.108116301127275</v>
      </c>
      <c r="AA3632" s="4">
        <v>95.739355841053523</v>
      </c>
      <c r="AB3632" s="4">
        <v>89.197507557394459</v>
      </c>
      <c r="AC3632" s="4"/>
    </row>
    <row r="3633" spans="1:29" hidden="1" x14ac:dyDescent="0.25">
      <c r="A3633" s="4" t="s">
        <v>4149</v>
      </c>
      <c r="B3633" s="4" t="s">
        <v>3939</v>
      </c>
      <c r="C3633" s="4" t="s">
        <v>3607</v>
      </c>
      <c r="D3633" s="4">
        <v>6</v>
      </c>
      <c r="E3633" s="4" t="s">
        <v>3974</v>
      </c>
      <c r="F3633" s="4">
        <v>0</v>
      </c>
      <c r="G3633" s="4">
        <v>6.3061695737162374E-2</v>
      </c>
      <c r="H3633" s="4">
        <v>27.43866735332108</v>
      </c>
      <c r="I3633" s="4">
        <v>0.34664721356554817</v>
      </c>
      <c r="J3633" s="4">
        <v>4.1367442253104052</v>
      </c>
      <c r="K3633" s="4">
        <v>5.1804317163224862</v>
      </c>
      <c r="L3633" s="4">
        <v>1.402502689173045</v>
      </c>
      <c r="M3633" s="4">
        <v>14.256402777686111</v>
      </c>
      <c r="N3633" s="4">
        <v>3.661547845455674</v>
      </c>
      <c r="O3633" s="4">
        <v>38.483543075959581</v>
      </c>
      <c r="P3633" s="4">
        <v>12.878956442925499</v>
      </c>
      <c r="Q3633" s="4">
        <v>65.948658906005548</v>
      </c>
      <c r="R3633" s="4">
        <v>13.908834441184069</v>
      </c>
      <c r="S3633" s="4">
        <v>145.92552246601801</v>
      </c>
      <c r="T3633" s="4">
        <v>28.208652790706051</v>
      </c>
      <c r="U3633" s="4">
        <v>416.64148786790469</v>
      </c>
      <c r="V3633" s="4">
        <v>31.323785787935421</v>
      </c>
      <c r="W3633" s="4">
        <v>1.132373381707505</v>
      </c>
      <c r="X3633" s="4">
        <v>7266.9574233661788</v>
      </c>
      <c r="Y3633" s="4">
        <v>0.50302277561104358</v>
      </c>
      <c r="Z3633" s="4">
        <v>5.244437955131577</v>
      </c>
      <c r="AA3633" s="4">
        <v>119.0344923021535</v>
      </c>
      <c r="AB3633" s="4">
        <v>111.3471044698144</v>
      </c>
      <c r="AC3633" s="4"/>
    </row>
    <row r="3634" spans="1:29" hidden="1" x14ac:dyDescent="0.25">
      <c r="A3634" s="4" t="s">
        <v>4149</v>
      </c>
      <c r="B3634" s="4" t="s">
        <v>3939</v>
      </c>
      <c r="C3634" s="4" t="s">
        <v>3607</v>
      </c>
      <c r="D3634" s="4">
        <v>7</v>
      </c>
      <c r="E3634" s="4" t="s">
        <v>3974</v>
      </c>
      <c r="F3634" s="4">
        <v>0</v>
      </c>
      <c r="G3634" s="4">
        <v>1.748627062951812E-2</v>
      </c>
      <c r="H3634" s="4">
        <v>41.574823604179507</v>
      </c>
      <c r="I3634" s="4">
        <v>7.7611150971854073E-2</v>
      </c>
      <c r="J3634" s="4">
        <v>0.98538278504977972</v>
      </c>
      <c r="K3634" s="4">
        <v>2.2318200929351701</v>
      </c>
      <c r="L3634" s="4">
        <v>0.66650073833053836</v>
      </c>
      <c r="M3634" s="4">
        <v>8.8673755708475568</v>
      </c>
      <c r="N3634" s="4">
        <v>2.476911588510748</v>
      </c>
      <c r="O3634" s="4">
        <v>28.439623214111361</v>
      </c>
      <c r="P3634" s="4">
        <v>9.9559866564313282</v>
      </c>
      <c r="Q3634" s="4">
        <v>50.34074379822323</v>
      </c>
      <c r="R3634" s="4">
        <v>11.25814908897649</v>
      </c>
      <c r="S3634" s="4">
        <v>114.77617840457199</v>
      </c>
      <c r="T3634" s="4">
        <v>21.31466139459588</v>
      </c>
      <c r="U3634" s="4">
        <v>323.78747627380358</v>
      </c>
      <c r="V3634" s="4">
        <v>15.751028025206841</v>
      </c>
      <c r="W3634" s="4">
        <v>2.8888122386459609</v>
      </c>
      <c r="X3634" s="4">
        <v>9543.525534107901</v>
      </c>
      <c r="Y3634" s="4">
        <v>1.0181593619826139</v>
      </c>
      <c r="Z3634" s="4">
        <v>8.9852264446367798</v>
      </c>
      <c r="AA3634" s="4">
        <v>192.77490749601839</v>
      </c>
      <c r="AB3634" s="4">
        <v>202.88737314622969</v>
      </c>
      <c r="AC3634" s="4"/>
    </row>
    <row r="3635" spans="1:29" hidden="1" x14ac:dyDescent="0.25">
      <c r="A3635" s="4" t="s">
        <v>4149</v>
      </c>
      <c r="B3635" s="4" t="s">
        <v>3939</v>
      </c>
      <c r="C3635" s="4" t="s">
        <v>3607</v>
      </c>
      <c r="D3635" s="4">
        <v>8</v>
      </c>
      <c r="E3635" s="4" t="s">
        <v>3974</v>
      </c>
      <c r="F3635" s="4">
        <v>0</v>
      </c>
      <c r="G3635" s="4">
        <v>1.3565535987696111E-2</v>
      </c>
      <c r="H3635" s="4">
        <v>36.070925502535673</v>
      </c>
      <c r="I3635" s="4">
        <v>0.1153704376611271</v>
      </c>
      <c r="J3635" s="4">
        <v>2.044146593345467</v>
      </c>
      <c r="K3635" s="4">
        <v>2.469189466281871</v>
      </c>
      <c r="L3635" s="4">
        <v>0.64606644356775111</v>
      </c>
      <c r="M3635" s="4">
        <v>9.2075708251219481</v>
      </c>
      <c r="N3635" s="4">
        <v>2.537250563659375</v>
      </c>
      <c r="O3635" s="4">
        <v>28.363214253137318</v>
      </c>
      <c r="P3635" s="4">
        <v>9.5712315188332777</v>
      </c>
      <c r="Q3635" s="4">
        <v>48.65438002383987</v>
      </c>
      <c r="R3635" s="4">
        <v>9.8808697599559263</v>
      </c>
      <c r="S3635" s="4">
        <v>104.66134244832109</v>
      </c>
      <c r="T3635" s="4">
        <v>18.72789163418231</v>
      </c>
      <c r="U3635" s="4">
        <v>306.71282538551719</v>
      </c>
      <c r="V3635" s="4">
        <v>21.561789816101861</v>
      </c>
      <c r="W3635" s="4">
        <v>1.6585877498647419</v>
      </c>
      <c r="X3635" s="4">
        <v>8825.4862382413012</v>
      </c>
      <c r="Y3635" s="4">
        <v>0.68956450427984339</v>
      </c>
      <c r="Z3635" s="4">
        <v>5.9049842191228237</v>
      </c>
      <c r="AA3635" s="4">
        <v>143.44779787702771</v>
      </c>
      <c r="AB3635" s="4">
        <v>129.50538811593839</v>
      </c>
      <c r="AC3635" s="4"/>
    </row>
    <row r="3636" spans="1:29" hidden="1" x14ac:dyDescent="0.25">
      <c r="A3636" s="4" t="s">
        <v>4149</v>
      </c>
      <c r="B3636" s="4" t="s">
        <v>3939</v>
      </c>
      <c r="C3636" s="4" t="s">
        <v>3607</v>
      </c>
      <c r="D3636" s="4">
        <v>9</v>
      </c>
      <c r="E3636" s="4" t="s">
        <v>3974</v>
      </c>
      <c r="F3636" s="4">
        <v>0</v>
      </c>
      <c r="G3636" s="4">
        <v>0.17084116016924711</v>
      </c>
      <c r="H3636" s="4">
        <v>34.219902061300637</v>
      </c>
      <c r="I3636" s="4">
        <v>0.85969072177499961</v>
      </c>
      <c r="J3636" s="4">
        <v>9.7278381625471919</v>
      </c>
      <c r="K3636" s="4">
        <v>10.06698251220265</v>
      </c>
      <c r="L3636" s="4">
        <v>3.093542098240615</v>
      </c>
      <c r="M3636" s="4">
        <v>30.50089134985123</v>
      </c>
      <c r="N3636" s="4">
        <v>7.9215593484258147</v>
      </c>
      <c r="O3636" s="4">
        <v>77.632617392669573</v>
      </c>
      <c r="P3636" s="4">
        <v>25.34879361273147</v>
      </c>
      <c r="Q3636" s="4">
        <v>115.355744312469</v>
      </c>
      <c r="R3636" s="4">
        <v>22.741521917276408</v>
      </c>
      <c r="S3636" s="4">
        <v>218.68825729070051</v>
      </c>
      <c r="T3636" s="4">
        <v>37.93236278014659</v>
      </c>
      <c r="U3636" s="4">
        <v>757.9614974087383</v>
      </c>
      <c r="V3636" s="4">
        <v>29.452089950314999</v>
      </c>
      <c r="W3636" s="4">
        <v>1.1169039267261101</v>
      </c>
      <c r="X3636" s="4">
        <v>7434.9858394978146</v>
      </c>
      <c r="Y3636" s="4">
        <v>0.51065472211146212</v>
      </c>
      <c r="Z3636" s="4">
        <v>7.1866182768909974</v>
      </c>
      <c r="AA3636" s="4">
        <v>238.9682809689285</v>
      </c>
      <c r="AB3636" s="4">
        <v>139.87615459824281</v>
      </c>
      <c r="AC3636" s="4"/>
    </row>
    <row r="3637" spans="1:29" hidden="1" x14ac:dyDescent="0.25">
      <c r="A3637" s="4" t="s">
        <v>4149</v>
      </c>
      <c r="B3637" s="4" t="s">
        <v>3939</v>
      </c>
      <c r="C3637" s="4" t="s">
        <v>3607</v>
      </c>
      <c r="D3637" s="4">
        <v>10</v>
      </c>
      <c r="E3637" s="4" t="s">
        <v>3974</v>
      </c>
      <c r="F3637" s="4">
        <v>0</v>
      </c>
      <c r="G3637" s="4">
        <v>0.23973636458167871</v>
      </c>
      <c r="H3637" s="4">
        <v>66.376131013802038</v>
      </c>
      <c r="I3637" s="4">
        <v>0.60409672462449993</v>
      </c>
      <c r="J3637" s="4">
        <v>8.3946807159752286</v>
      </c>
      <c r="K3637" s="4">
        <v>10.359894486785411</v>
      </c>
      <c r="L3637" s="4">
        <v>3.234700496013283</v>
      </c>
      <c r="M3637" s="4">
        <v>29.302350686947481</v>
      </c>
      <c r="N3637" s="4">
        <v>7.194903821536542</v>
      </c>
      <c r="O3637" s="4">
        <v>76.165154015215663</v>
      </c>
      <c r="P3637" s="4">
        <v>25.57898972791611</v>
      </c>
      <c r="Q3637" s="4">
        <v>118.89719800111691</v>
      </c>
      <c r="R3637" s="4">
        <v>24.008577295852469</v>
      </c>
      <c r="S3637" s="4">
        <v>237.32021803972441</v>
      </c>
      <c r="T3637" s="4">
        <v>41.412347021735663</v>
      </c>
      <c r="U3637" s="4">
        <v>785.05904932802753</v>
      </c>
      <c r="V3637" s="4">
        <v>18.325403073989389</v>
      </c>
      <c r="W3637" s="4">
        <v>2.717246063350681</v>
      </c>
      <c r="X3637" s="4">
        <v>6813.4680335897983</v>
      </c>
      <c r="Y3637" s="4">
        <v>0.91116421078865328</v>
      </c>
      <c r="Z3637" s="4">
        <v>13.056583712530699</v>
      </c>
      <c r="AA3637" s="4">
        <v>375.22278974883352</v>
      </c>
      <c r="AB3637" s="4">
        <v>272.29964555477039</v>
      </c>
      <c r="AC3637" s="4"/>
    </row>
    <row r="3638" spans="1:29" hidden="1" x14ac:dyDescent="0.25">
      <c r="A3638" s="4" t="s">
        <v>4149</v>
      </c>
      <c r="B3638" s="4" t="s">
        <v>3939</v>
      </c>
      <c r="C3638" s="4" t="s">
        <v>3607</v>
      </c>
      <c r="D3638" s="4">
        <v>11</v>
      </c>
      <c r="E3638" s="4" t="s">
        <v>3974</v>
      </c>
      <c r="F3638" s="4">
        <v>0</v>
      </c>
      <c r="G3638" s="4">
        <v>4.3561978198209499E-3</v>
      </c>
      <c r="H3638" s="4">
        <v>24.40551140052154</v>
      </c>
      <c r="I3638" s="4">
        <v>8.345691902272491E-2</v>
      </c>
      <c r="J3638" s="4">
        <v>0.75757056735964767</v>
      </c>
      <c r="K3638" s="4">
        <v>1.406194194760608</v>
      </c>
      <c r="L3638" s="4">
        <v>0.44272022033726183</v>
      </c>
      <c r="M3638" s="4">
        <v>6.2398527329734046</v>
      </c>
      <c r="N3638" s="4">
        <v>1.703005474616762</v>
      </c>
      <c r="O3638" s="4">
        <v>20.853795180063671</v>
      </c>
      <c r="P3638" s="4">
        <v>7.3673752744795804</v>
      </c>
      <c r="Q3638" s="4">
        <v>37.92517782578323</v>
      </c>
      <c r="R3638" s="4">
        <v>8.4072362938831944</v>
      </c>
      <c r="S3638" s="4">
        <v>88.31693966212346</v>
      </c>
      <c r="T3638" s="4">
        <v>16.629315155808449</v>
      </c>
      <c r="U3638" s="4">
        <v>234.31709237077169</v>
      </c>
      <c r="V3638" s="4">
        <v>15.66441995562047</v>
      </c>
      <c r="W3638" s="4">
        <v>1.2820895528450429</v>
      </c>
      <c r="X3638" s="4">
        <v>8673.7234772541706</v>
      </c>
      <c r="Y3638" s="4">
        <v>0.67590585088097443</v>
      </c>
      <c r="Z3638" s="4">
        <v>5.3478034903328791</v>
      </c>
      <c r="AA3638" s="4">
        <v>107.1789146870004</v>
      </c>
      <c r="AB3638" s="4">
        <v>119.9070448974506</v>
      </c>
      <c r="AC3638" s="4"/>
    </row>
    <row r="3639" spans="1:29" hidden="1" x14ac:dyDescent="0.25">
      <c r="A3639" s="4" t="s">
        <v>4149</v>
      </c>
      <c r="B3639" s="4" t="s">
        <v>3939</v>
      </c>
      <c r="C3639" s="4" t="s">
        <v>3607</v>
      </c>
      <c r="D3639" s="4">
        <v>12</v>
      </c>
      <c r="E3639" s="4" t="s">
        <v>3974</v>
      </c>
      <c r="F3639" s="4">
        <v>0</v>
      </c>
      <c r="G3639" s="4">
        <v>0.15682922490849041</v>
      </c>
      <c r="H3639" s="4">
        <v>39.963508808259348</v>
      </c>
      <c r="I3639" s="4">
        <v>0.91319775720900742</v>
      </c>
      <c r="J3639" s="4">
        <v>10.709073709581681</v>
      </c>
      <c r="K3639" s="4">
        <v>13.209113635190571</v>
      </c>
      <c r="L3639" s="4">
        <v>3.8503025118350349</v>
      </c>
      <c r="M3639" s="4">
        <v>43.972726138327047</v>
      </c>
      <c r="N3639" s="4">
        <v>11.15174856524597</v>
      </c>
      <c r="O3639" s="4">
        <v>114.2487311941086</v>
      </c>
      <c r="P3639" s="4">
        <v>37.494091099573183</v>
      </c>
      <c r="Q3639" s="4">
        <v>172.44981187491081</v>
      </c>
      <c r="R3639" s="4">
        <v>34.588984719862772</v>
      </c>
      <c r="S3639" s="4">
        <v>329.62061503647988</v>
      </c>
      <c r="T3639" s="4">
        <v>57.853098419731381</v>
      </c>
      <c r="U3639" s="4">
        <v>1137.109481373589</v>
      </c>
      <c r="V3639" s="4">
        <v>34.049242175408132</v>
      </c>
      <c r="W3639" s="4">
        <v>2.0943118385394128</v>
      </c>
      <c r="X3639" s="4">
        <v>6775.4674013009626</v>
      </c>
      <c r="Y3639" s="4">
        <v>0.83144442980045596</v>
      </c>
      <c r="Z3639" s="4">
        <v>14.541789818857181</v>
      </c>
      <c r="AA3639" s="4">
        <v>538.85754927452945</v>
      </c>
      <c r="AB3639" s="4">
        <v>269.07631864277198</v>
      </c>
      <c r="AC3639" s="4"/>
    </row>
    <row r="3640" spans="1:29" hidden="1" x14ac:dyDescent="0.25">
      <c r="A3640" s="4" t="s">
        <v>4149</v>
      </c>
      <c r="B3640" s="4" t="s">
        <v>3939</v>
      </c>
      <c r="C3640" s="4" t="s">
        <v>3607</v>
      </c>
      <c r="D3640" s="4">
        <v>13</v>
      </c>
      <c r="E3640" s="4" t="s">
        <v>3974</v>
      </c>
      <c r="F3640" s="4">
        <v>0</v>
      </c>
      <c r="G3640" s="4">
        <v>6.0000000000000001E-3</v>
      </c>
      <c r="H3640" s="4">
        <v>29.31409754656687</v>
      </c>
      <c r="I3640" s="4">
        <v>9.1085687514529362E-2</v>
      </c>
      <c r="J3640" s="4">
        <v>1.5989278633390489</v>
      </c>
      <c r="K3640" s="4">
        <v>2.6527380475729649</v>
      </c>
      <c r="L3640" s="4">
        <v>0.8917631089653254</v>
      </c>
      <c r="M3640" s="4">
        <v>9.4355431820429665</v>
      </c>
      <c r="N3640" s="4">
        <v>2.544629137998859</v>
      </c>
      <c r="O3640" s="4">
        <v>26.625010759362421</v>
      </c>
      <c r="P3640" s="4">
        <v>8.9767557901739146</v>
      </c>
      <c r="Q3640" s="4">
        <v>43.982874288164531</v>
      </c>
      <c r="R3640" s="4">
        <v>9.41598329845894</v>
      </c>
      <c r="S3640" s="4">
        <v>93.154576808794829</v>
      </c>
      <c r="T3640" s="4">
        <v>16.431120418441932</v>
      </c>
      <c r="U3640" s="4">
        <v>277.70222884458502</v>
      </c>
      <c r="V3640" s="4">
        <v>21.511459020924871</v>
      </c>
      <c r="W3640" s="4">
        <v>1.308970929580638</v>
      </c>
      <c r="X3640" s="4">
        <v>7712.4346443296117</v>
      </c>
      <c r="Y3640" s="4">
        <v>0.48210928601094982</v>
      </c>
      <c r="Z3640" s="4">
        <v>4.8650174292128572</v>
      </c>
      <c r="AA3640" s="4">
        <v>120.9655010190601</v>
      </c>
      <c r="AB3640" s="4">
        <v>105.7542206496049</v>
      </c>
      <c r="AC3640" s="4"/>
    </row>
    <row r="3641" spans="1:29" hidden="1" x14ac:dyDescent="0.25">
      <c r="A3641" s="4" t="s">
        <v>4149</v>
      </c>
      <c r="B3641" s="4" t="s">
        <v>3939</v>
      </c>
      <c r="C3641" s="4" t="s">
        <v>3607</v>
      </c>
      <c r="D3641" s="4">
        <v>14</v>
      </c>
      <c r="E3641" s="4" t="s">
        <v>3974</v>
      </c>
      <c r="F3641" s="4">
        <v>0</v>
      </c>
      <c r="G3641" s="4">
        <v>1.256669611845016E-2</v>
      </c>
      <c r="H3641" s="4">
        <v>30.207264838328172</v>
      </c>
      <c r="I3641" s="4">
        <v>0.1294067628071274</v>
      </c>
      <c r="J3641" s="4">
        <v>1.497740741290478</v>
      </c>
      <c r="K3641" s="4">
        <v>2.7694161409876048</v>
      </c>
      <c r="L3641" s="4">
        <v>0.68563756326086212</v>
      </c>
      <c r="M3641" s="4">
        <v>9.1872299951225056</v>
      </c>
      <c r="N3641" s="4">
        <v>2.635543663826251</v>
      </c>
      <c r="O3641" s="4">
        <v>30.20550387845929</v>
      </c>
      <c r="P3641" s="4">
        <v>10.37099880080279</v>
      </c>
      <c r="Q3641" s="4">
        <v>50.255252967629787</v>
      </c>
      <c r="R3641" s="4">
        <v>10.93422698713629</v>
      </c>
      <c r="S3641" s="4">
        <v>110.6160372700884</v>
      </c>
      <c r="T3641" s="4">
        <v>19.318921367942789</v>
      </c>
      <c r="U3641" s="4">
        <v>320.01827657972132</v>
      </c>
      <c r="V3641" s="4">
        <v>19.987820164526429</v>
      </c>
      <c r="W3641" s="4">
        <v>1.4065350408199131</v>
      </c>
      <c r="X3641" s="4">
        <v>8085.6523043876514</v>
      </c>
      <c r="Y3641" s="4">
        <v>0.58819080424018144</v>
      </c>
      <c r="Z3641" s="4">
        <v>4.5232076870851294</v>
      </c>
      <c r="AA3641" s="4">
        <v>111.7006381631312</v>
      </c>
      <c r="AB3641" s="4">
        <v>99.116374751190577</v>
      </c>
      <c r="AC3641" s="4"/>
    </row>
    <row r="3642" spans="1:29" hidden="1" x14ac:dyDescent="0.25">
      <c r="A3642" s="4" t="s">
        <v>4149</v>
      </c>
      <c r="B3642" s="4" t="s">
        <v>3939</v>
      </c>
      <c r="C3642" s="4" t="s">
        <v>3607</v>
      </c>
      <c r="D3642" s="4">
        <v>15</v>
      </c>
      <c r="E3642" s="4" t="s">
        <v>3974</v>
      </c>
      <c r="F3642" s="4">
        <v>0</v>
      </c>
      <c r="G3642" s="4">
        <v>2.0373160909927239E-2</v>
      </c>
      <c r="H3642" s="4">
        <v>27.849085400521151</v>
      </c>
      <c r="I3642" s="4">
        <v>0.15999857121132591</v>
      </c>
      <c r="J3642" s="4">
        <v>2.6989700267042172</v>
      </c>
      <c r="K3642" s="4">
        <v>3.8816056119089479</v>
      </c>
      <c r="L3642" s="4">
        <v>1.193801016120476</v>
      </c>
      <c r="M3642" s="4">
        <v>11.95213942848441</v>
      </c>
      <c r="N3642" s="4">
        <v>3.1761954448634602</v>
      </c>
      <c r="O3642" s="4">
        <v>32.584050974760068</v>
      </c>
      <c r="P3642" s="4">
        <v>10.69849015650852</v>
      </c>
      <c r="Q3642" s="4">
        <v>48.559360967373372</v>
      </c>
      <c r="R3642" s="4">
        <v>10.37083107777241</v>
      </c>
      <c r="S3642" s="4">
        <v>103.9722917061849</v>
      </c>
      <c r="T3642" s="4">
        <v>17.339121472907021</v>
      </c>
      <c r="U3642" s="4">
        <v>324.87685466164038</v>
      </c>
      <c r="V3642" s="4">
        <v>27.26085306484778</v>
      </c>
      <c r="W3642" s="4">
        <v>1.067721236200093</v>
      </c>
      <c r="X3642" s="4">
        <v>7400.7160331305258</v>
      </c>
      <c r="Y3642" s="4">
        <v>0.47921471065759058</v>
      </c>
      <c r="Z3642" s="4">
        <v>3.8687023164609702</v>
      </c>
      <c r="AA3642" s="4">
        <v>106.7514668927022</v>
      </c>
      <c r="AB3642" s="4">
        <v>80.34399360489175</v>
      </c>
      <c r="AC3642" s="4"/>
    </row>
    <row r="3643" spans="1:29" hidden="1" x14ac:dyDescent="0.25">
      <c r="A3643" s="4" t="s">
        <v>4149</v>
      </c>
      <c r="B3643" s="4" t="s">
        <v>3939</v>
      </c>
      <c r="C3643" s="4" t="s">
        <v>3608</v>
      </c>
      <c r="D3643" s="4">
        <v>1</v>
      </c>
      <c r="E3643" s="4" t="s">
        <v>3975</v>
      </c>
      <c r="F3643" s="4">
        <v>0</v>
      </c>
      <c r="G3643" s="4">
        <v>0.15212212375338169</v>
      </c>
      <c r="H3643" s="4">
        <v>114.8267234379318</v>
      </c>
      <c r="I3643" s="4">
        <v>1.529278208578859</v>
      </c>
      <c r="J3643" s="4">
        <v>22.216446195805101</v>
      </c>
      <c r="K3643" s="4">
        <v>25.959477522158071</v>
      </c>
      <c r="L3643" s="4">
        <v>5.5981751647885041</v>
      </c>
      <c r="M3643" s="4">
        <v>76.9467566608906</v>
      </c>
      <c r="N3643" s="4">
        <v>19.151947336495599</v>
      </c>
      <c r="O3643" s="4">
        <v>180.97041024452159</v>
      </c>
      <c r="P3643" s="4">
        <v>58.772534304197379</v>
      </c>
      <c r="Q3643" s="4">
        <v>238.0722031694072</v>
      </c>
      <c r="R3643" s="4">
        <v>49.128218040274653</v>
      </c>
      <c r="S3643" s="4">
        <v>446.72197548098609</v>
      </c>
      <c r="T3643" s="4">
        <v>85.085260990835067</v>
      </c>
      <c r="U3643" s="4">
        <v>1683.614243566265</v>
      </c>
      <c r="V3643" s="4">
        <v>116.2573650709374</v>
      </c>
      <c r="W3643" s="4">
        <v>2.876866744951224</v>
      </c>
      <c r="X3643" s="4">
        <v>24763.070586398651</v>
      </c>
      <c r="Y3643" s="4">
        <v>1.4631459275775911</v>
      </c>
      <c r="Z3643" s="4">
        <v>40.000852631687003</v>
      </c>
      <c r="AA3643" s="4">
        <v>425.59811113941748</v>
      </c>
      <c r="AB3643" s="4">
        <v>237.64873602309601</v>
      </c>
      <c r="AC3643" s="4"/>
    </row>
    <row r="3644" spans="1:29" hidden="1" x14ac:dyDescent="0.25">
      <c r="A3644" s="4" t="s">
        <v>4149</v>
      </c>
      <c r="B3644" s="4" t="s">
        <v>3939</v>
      </c>
      <c r="C3644" s="4" t="s">
        <v>3608</v>
      </c>
      <c r="D3644" s="4">
        <v>2</v>
      </c>
      <c r="E3644" s="4" t="s">
        <v>3975</v>
      </c>
      <c r="F3644" s="4">
        <v>0</v>
      </c>
      <c r="G3644" s="4">
        <v>1.36370453734198</v>
      </c>
      <c r="H3644" s="4">
        <v>253.56856434603151</v>
      </c>
      <c r="I3644" s="4">
        <v>4.5896445426281849</v>
      </c>
      <c r="J3644" s="4">
        <v>61.296853306171492</v>
      </c>
      <c r="K3644" s="4">
        <v>71.905760635615067</v>
      </c>
      <c r="L3644" s="4">
        <v>14.367893866564881</v>
      </c>
      <c r="M3644" s="4">
        <v>209.30616445761669</v>
      </c>
      <c r="N3644" s="4">
        <v>49.978060760539343</v>
      </c>
      <c r="O3644" s="4">
        <v>461.26235590755488</v>
      </c>
      <c r="P3644" s="4">
        <v>147.3858063206649</v>
      </c>
      <c r="Q3644" s="4">
        <v>573.61531870400415</v>
      </c>
      <c r="R3644" s="4">
        <v>115.56732795704789</v>
      </c>
      <c r="S3644" s="4">
        <v>1039.2562703165249</v>
      </c>
      <c r="T3644" s="4">
        <v>191.932470071127</v>
      </c>
      <c r="U3644" s="4">
        <v>4198.5425947415642</v>
      </c>
      <c r="V3644" s="4">
        <v>74.297840445177471</v>
      </c>
      <c r="W3644" s="4">
        <v>5.2089502386442401</v>
      </c>
      <c r="X3644" s="4">
        <v>23154.988024120419</v>
      </c>
      <c r="Y3644" s="4">
        <v>2.024777085255919</v>
      </c>
      <c r="Z3644" s="4">
        <v>113.5108642815203</v>
      </c>
      <c r="AA3644" s="4">
        <v>1263.2640232787719</v>
      </c>
      <c r="AB3644" s="4">
        <v>555.12009765652169</v>
      </c>
      <c r="AC3644" s="4"/>
    </row>
    <row r="3645" spans="1:29" hidden="1" x14ac:dyDescent="0.25">
      <c r="A3645" s="4" t="s">
        <v>4149</v>
      </c>
      <c r="B3645" s="4" t="s">
        <v>3939</v>
      </c>
      <c r="C3645" s="4" t="s">
        <v>3608</v>
      </c>
      <c r="D3645" s="4">
        <v>3</v>
      </c>
      <c r="E3645" s="4" t="s">
        <v>3975</v>
      </c>
      <c r="F3645" s="4">
        <v>0</v>
      </c>
      <c r="G3645" s="4">
        <v>9.0336356006321061</v>
      </c>
      <c r="H3645" s="4">
        <v>246.8475060606664</v>
      </c>
      <c r="I3645" s="4">
        <v>6.0141786061577882</v>
      </c>
      <c r="J3645" s="4">
        <v>57.305673941454941</v>
      </c>
      <c r="K3645" s="4">
        <v>55.815509447836433</v>
      </c>
      <c r="L3645" s="4">
        <v>11.03416226576037</v>
      </c>
      <c r="M3645" s="4">
        <v>174.54425610113211</v>
      </c>
      <c r="N3645" s="4">
        <v>41.845702378699507</v>
      </c>
      <c r="O3645" s="4">
        <v>384.33742235604728</v>
      </c>
      <c r="P3645" s="4">
        <v>122.1490035405271</v>
      </c>
      <c r="Q3645" s="4">
        <v>488.47656050507783</v>
      </c>
      <c r="R3645" s="4">
        <v>100.269632302114</v>
      </c>
      <c r="S3645" s="4">
        <v>906.63918141338797</v>
      </c>
      <c r="T3645" s="4">
        <v>169.45951878780409</v>
      </c>
      <c r="U3645" s="4">
        <v>3624.187509256059</v>
      </c>
      <c r="V3645" s="4">
        <v>69.529816429538471</v>
      </c>
      <c r="W3645" s="4">
        <v>5.6099915143387014</v>
      </c>
      <c r="X3645" s="4">
        <v>23687.350457783941</v>
      </c>
      <c r="Y3645" s="4">
        <v>2.1559915777743379</v>
      </c>
      <c r="Z3645" s="4">
        <v>89.102732088330029</v>
      </c>
      <c r="AA3645" s="4">
        <v>1003.131722402904</v>
      </c>
      <c r="AB3645" s="4">
        <v>495.76819509634419</v>
      </c>
      <c r="AC3645" s="4"/>
    </row>
    <row r="3646" spans="1:29" hidden="1" x14ac:dyDescent="0.25">
      <c r="A3646" s="4" t="s">
        <v>4149</v>
      </c>
      <c r="B3646" s="4" t="s">
        <v>3939</v>
      </c>
      <c r="C3646" s="4" t="s">
        <v>3608</v>
      </c>
      <c r="D3646" s="4">
        <v>4</v>
      </c>
      <c r="E3646" s="4" t="s">
        <v>3975</v>
      </c>
      <c r="F3646" s="4">
        <v>0</v>
      </c>
      <c r="G3646" s="4">
        <v>4.5676752923783398E-2</v>
      </c>
      <c r="H3646" s="4">
        <v>100.1637864117906</v>
      </c>
      <c r="I3646" s="4">
        <v>0.46418289031703969</v>
      </c>
      <c r="J3646" s="4">
        <v>8.8999000421494632</v>
      </c>
      <c r="K3646" s="4">
        <v>11.707680453173721</v>
      </c>
      <c r="L3646" s="4">
        <v>3.2023801747576952</v>
      </c>
      <c r="M3646" s="4">
        <v>43.673845344920998</v>
      </c>
      <c r="N3646" s="4">
        <v>11.043803077597749</v>
      </c>
      <c r="O3646" s="4">
        <v>114.72563419439329</v>
      </c>
      <c r="P3646" s="4">
        <v>40.044495610487751</v>
      </c>
      <c r="Q3646" s="4">
        <v>161.5622953336117</v>
      </c>
      <c r="R3646" s="4">
        <v>33.45119736729589</v>
      </c>
      <c r="S3646" s="4">
        <v>318.69619087140592</v>
      </c>
      <c r="T3646" s="4">
        <v>62.420511387880019</v>
      </c>
      <c r="U3646" s="4">
        <v>1154.1329904431491</v>
      </c>
      <c r="V3646" s="4">
        <v>98.055401613248691</v>
      </c>
      <c r="W3646" s="4">
        <v>3.930660410772759</v>
      </c>
      <c r="X3646" s="4">
        <v>23755.122130845131</v>
      </c>
      <c r="Y3646" s="4">
        <v>1.7066990795743759</v>
      </c>
      <c r="Z3646" s="4">
        <v>30.207258908199599</v>
      </c>
      <c r="AA3646" s="4">
        <v>307.29908715916838</v>
      </c>
      <c r="AB3646" s="4">
        <v>198.09665758169669</v>
      </c>
      <c r="AC3646" s="4"/>
    </row>
    <row r="3647" spans="1:29" hidden="1" x14ac:dyDescent="0.25">
      <c r="A3647" s="4" t="s">
        <v>4149</v>
      </c>
      <c r="B3647" s="4" t="s">
        <v>3939</v>
      </c>
      <c r="C3647" s="4" t="s">
        <v>3608</v>
      </c>
      <c r="D3647" s="4">
        <v>5</v>
      </c>
      <c r="E3647" s="4" t="s">
        <v>3975</v>
      </c>
      <c r="F3647" s="4">
        <v>0</v>
      </c>
      <c r="G3647" s="4">
        <v>7.2107338124485124E-2</v>
      </c>
      <c r="H3647" s="4">
        <v>105.4585084297138</v>
      </c>
      <c r="I3647" s="4">
        <v>0.28512298164037297</v>
      </c>
      <c r="J3647" s="4">
        <v>4.5685589188174891</v>
      </c>
      <c r="K3647" s="4">
        <v>7.2502873076952072</v>
      </c>
      <c r="L3647" s="4">
        <v>1.992427940752568</v>
      </c>
      <c r="M3647" s="4">
        <v>27.77134587910286</v>
      </c>
      <c r="N3647" s="4">
        <v>7.997426060617606</v>
      </c>
      <c r="O3647" s="4">
        <v>81.739331719748236</v>
      </c>
      <c r="P3647" s="4">
        <v>29.107934265257061</v>
      </c>
      <c r="Q3647" s="4">
        <v>124.14389959522801</v>
      </c>
      <c r="R3647" s="4">
        <v>27.913847673484732</v>
      </c>
      <c r="S3647" s="4">
        <v>255.67532849087601</v>
      </c>
      <c r="T3647" s="4">
        <v>50.654935810746181</v>
      </c>
      <c r="U3647" s="4">
        <v>872.40491075200077</v>
      </c>
      <c r="V3647" s="4">
        <v>105.7978168277524</v>
      </c>
      <c r="W3647" s="4">
        <v>3.5967402193259388</v>
      </c>
      <c r="X3647" s="4">
        <v>27199.45700936603</v>
      </c>
      <c r="Y3647" s="4">
        <v>1.239354228051823</v>
      </c>
      <c r="Z3647" s="4">
        <v>29.487807767968309</v>
      </c>
      <c r="AA3647" s="4">
        <v>291.47980356018599</v>
      </c>
      <c r="AB3647" s="4">
        <v>221.1223395565093</v>
      </c>
      <c r="AC3647" s="4"/>
    </row>
    <row r="3648" spans="1:29" hidden="1" x14ac:dyDescent="0.25">
      <c r="A3648" s="4" t="s">
        <v>4149</v>
      </c>
      <c r="B3648" s="4" t="s">
        <v>3939</v>
      </c>
      <c r="C3648" s="4" t="s">
        <v>3608</v>
      </c>
      <c r="D3648" s="4">
        <v>6</v>
      </c>
      <c r="E3648" s="4" t="s">
        <v>3975</v>
      </c>
      <c r="F3648" s="4">
        <v>0</v>
      </c>
      <c r="G3648" s="4">
        <v>0.59625060356285575</v>
      </c>
      <c r="H3648" s="4">
        <v>150.14041573599249</v>
      </c>
      <c r="I3648" s="4">
        <v>3.407748613975341</v>
      </c>
      <c r="J3648" s="4">
        <v>41.889679617811133</v>
      </c>
      <c r="K3648" s="4">
        <v>42.533383431180738</v>
      </c>
      <c r="L3648" s="4">
        <v>10.09087485745494</v>
      </c>
      <c r="M3648" s="4">
        <v>124.13311273662821</v>
      </c>
      <c r="N3648" s="4">
        <v>30.683070733755159</v>
      </c>
      <c r="O3648" s="4">
        <v>285.17065674486008</v>
      </c>
      <c r="P3648" s="4">
        <v>95.393164901040436</v>
      </c>
      <c r="Q3648" s="4">
        <v>378.4578026131706</v>
      </c>
      <c r="R3648" s="4">
        <v>77.71603972872434</v>
      </c>
      <c r="S3648" s="4">
        <v>717.61827301961534</v>
      </c>
      <c r="T3648" s="4">
        <v>134.52855287261181</v>
      </c>
      <c r="U3648" s="4">
        <v>2763.214439000395</v>
      </c>
      <c r="V3648" s="4">
        <v>83.934385626426973</v>
      </c>
      <c r="W3648" s="4">
        <v>3.6336907436043901</v>
      </c>
      <c r="X3648" s="4">
        <v>23474.13232611999</v>
      </c>
      <c r="Y3648" s="4">
        <v>1.4397669314742261</v>
      </c>
      <c r="Z3648" s="4">
        <v>58.283698061962887</v>
      </c>
      <c r="AA3648" s="4">
        <v>642.87621938488405</v>
      </c>
      <c r="AB3648" s="4">
        <v>349.8604131156917</v>
      </c>
      <c r="AC3648" s="4"/>
    </row>
    <row r="3649" spans="1:29" hidden="1" x14ac:dyDescent="0.25">
      <c r="A3649" s="4" t="s">
        <v>4149</v>
      </c>
      <c r="B3649" s="4" t="s">
        <v>3939</v>
      </c>
      <c r="C3649" s="4" t="s">
        <v>3608</v>
      </c>
      <c r="D3649" s="4">
        <v>7</v>
      </c>
      <c r="E3649" s="4" t="s">
        <v>3975</v>
      </c>
      <c r="F3649" s="4">
        <v>0</v>
      </c>
      <c r="G3649" s="4">
        <v>2.524377411333055</v>
      </c>
      <c r="H3649" s="4">
        <v>178.8599078002039</v>
      </c>
      <c r="I3649" s="4">
        <v>1.7007259387781759</v>
      </c>
      <c r="J3649" s="4">
        <v>18.373357612804678</v>
      </c>
      <c r="K3649" s="4">
        <v>17.93839577006543</v>
      </c>
      <c r="L3649" s="4">
        <v>6.8562912651479726</v>
      </c>
      <c r="M3649" s="4">
        <v>69.513591876898062</v>
      </c>
      <c r="N3649" s="4">
        <v>16.93331085917313</v>
      </c>
      <c r="O3649" s="4">
        <v>158.5716274202411</v>
      </c>
      <c r="P3649" s="4">
        <v>52.881144453873503</v>
      </c>
      <c r="Q3649" s="4">
        <v>220.2957533397867</v>
      </c>
      <c r="R3649" s="4">
        <v>44.370229125842648</v>
      </c>
      <c r="S3649" s="4">
        <v>408.02542013791708</v>
      </c>
      <c r="T3649" s="4">
        <v>78.229555127536386</v>
      </c>
      <c r="U3649" s="4">
        <v>1557.95910329208</v>
      </c>
      <c r="V3649" s="4">
        <v>76.788975050340753</v>
      </c>
      <c r="W3649" s="4">
        <v>3.7905001742737379</v>
      </c>
      <c r="X3649" s="4">
        <v>21214.77848776157</v>
      </c>
      <c r="Y3649" s="4">
        <v>1.4939867745614259</v>
      </c>
      <c r="Z3649" s="4">
        <v>88.220550929342622</v>
      </c>
      <c r="AA3649" s="4">
        <v>1023.960519142587</v>
      </c>
      <c r="AB3649" s="4">
        <v>396.04324066558559</v>
      </c>
      <c r="AC3649" s="4"/>
    </row>
    <row r="3650" spans="1:29" hidden="1" x14ac:dyDescent="0.25">
      <c r="A3650" s="4" t="s">
        <v>4149</v>
      </c>
      <c r="B3650" s="4" t="s">
        <v>3939</v>
      </c>
      <c r="C3650" s="4" t="s">
        <v>3608</v>
      </c>
      <c r="D3650" s="4">
        <v>8</v>
      </c>
      <c r="E3650" s="4" t="s">
        <v>3975</v>
      </c>
      <c r="F3650" s="4">
        <v>0</v>
      </c>
      <c r="G3650" s="4">
        <v>2.056617472335762E-2</v>
      </c>
      <c r="H3650" s="4">
        <v>115.0761395307501</v>
      </c>
      <c r="I3650" s="4">
        <v>1.7382375409769459</v>
      </c>
      <c r="J3650" s="4">
        <v>28.67182073595492</v>
      </c>
      <c r="K3650" s="4">
        <v>34.48988439187373</v>
      </c>
      <c r="L3650" s="4">
        <v>6.8834964598554294</v>
      </c>
      <c r="M3650" s="4">
        <v>91.982986356381474</v>
      </c>
      <c r="N3650" s="4">
        <v>22.320120706435791</v>
      </c>
      <c r="O3650" s="4">
        <v>201.74626714889271</v>
      </c>
      <c r="P3650" s="4">
        <v>63.935558410392922</v>
      </c>
      <c r="Q3650" s="4">
        <v>258.59373272467963</v>
      </c>
      <c r="R3650" s="4">
        <v>54.302965058705212</v>
      </c>
      <c r="S3650" s="4">
        <v>497.90066295922952</v>
      </c>
      <c r="T3650" s="4">
        <v>90.866381089224745</v>
      </c>
      <c r="U3650" s="4">
        <v>1900.4199723883551</v>
      </c>
      <c r="V3650" s="4">
        <v>93.614657248902915</v>
      </c>
      <c r="W3650" s="4">
        <v>2.6992351255405929</v>
      </c>
      <c r="X3650" s="4">
        <v>25045.860212823321</v>
      </c>
      <c r="Y3650" s="4">
        <v>1.068682078598914</v>
      </c>
      <c r="Z3650" s="4">
        <v>37.799919790165838</v>
      </c>
      <c r="AA3650" s="4">
        <v>438.61586347390602</v>
      </c>
      <c r="AB3650" s="4">
        <v>245.0834236701817</v>
      </c>
      <c r="AC3650" s="4"/>
    </row>
    <row r="3651" spans="1:29" hidden="1" x14ac:dyDescent="0.25">
      <c r="A3651" s="4" t="s">
        <v>4149</v>
      </c>
      <c r="B3651" s="4" t="s">
        <v>3939</v>
      </c>
      <c r="C3651" s="4" t="s">
        <v>3608</v>
      </c>
      <c r="D3651" s="4">
        <v>9</v>
      </c>
      <c r="E3651" s="4" t="s">
        <v>3975</v>
      </c>
      <c r="F3651" s="4">
        <v>0</v>
      </c>
      <c r="G3651" s="4">
        <v>1.779220996502328E-2</v>
      </c>
      <c r="H3651" s="4">
        <v>128.13883996828551</v>
      </c>
      <c r="I3651" s="4">
        <v>1.377342819140811</v>
      </c>
      <c r="J3651" s="4">
        <v>23.761594003218821</v>
      </c>
      <c r="K3651" s="4">
        <v>35.528952887204468</v>
      </c>
      <c r="L3651" s="4">
        <v>6.8721699886821384</v>
      </c>
      <c r="M3651" s="4">
        <v>111.5901850920953</v>
      </c>
      <c r="N3651" s="4">
        <v>26.094888945012698</v>
      </c>
      <c r="O3651" s="4">
        <v>254.309122782901</v>
      </c>
      <c r="P3651" s="4">
        <v>79.158271449243685</v>
      </c>
      <c r="Q3651" s="4">
        <v>315.67686162924059</v>
      </c>
      <c r="R3651" s="4">
        <v>63.49850800478827</v>
      </c>
      <c r="S3651" s="4">
        <v>587.66772025745115</v>
      </c>
      <c r="T3651" s="4">
        <v>111.1474400747524</v>
      </c>
      <c r="U3651" s="4">
        <v>2315.9471909654349</v>
      </c>
      <c r="V3651" s="4">
        <v>67.247855185149191</v>
      </c>
      <c r="W3651" s="4">
        <v>2.721092849021435</v>
      </c>
      <c r="X3651" s="4">
        <v>25587.988885306229</v>
      </c>
      <c r="Y3651" s="4">
        <v>1.2389527645071809</v>
      </c>
      <c r="Z3651" s="4">
        <v>52.158063360806118</v>
      </c>
      <c r="AA3651" s="4">
        <v>592.37850018551296</v>
      </c>
      <c r="AB3651" s="4">
        <v>302.05795287257189</v>
      </c>
      <c r="AC3651" s="4"/>
    </row>
    <row r="3652" spans="1:29" hidden="1" x14ac:dyDescent="0.25">
      <c r="A3652" s="4" t="s">
        <v>4149</v>
      </c>
      <c r="B3652" s="4" t="s">
        <v>3939</v>
      </c>
      <c r="C3652" s="4" t="s">
        <v>3608</v>
      </c>
      <c r="D3652" s="4">
        <v>10</v>
      </c>
      <c r="E3652" s="4" t="s">
        <v>3975</v>
      </c>
      <c r="F3652" s="4">
        <v>0</v>
      </c>
      <c r="G3652" s="4">
        <v>0.16904773524419339</v>
      </c>
      <c r="H3652" s="4">
        <v>143.67447495604719</v>
      </c>
      <c r="I3652" s="4">
        <v>1.5268129795270959</v>
      </c>
      <c r="J3652" s="4">
        <v>29.70505246202816</v>
      </c>
      <c r="K3652" s="4">
        <v>39.816710598727738</v>
      </c>
      <c r="L3652" s="4">
        <v>8.8699049517753288</v>
      </c>
      <c r="M3652" s="4">
        <v>122.7007657072939</v>
      </c>
      <c r="N3652" s="4">
        <v>29.13451453155038</v>
      </c>
      <c r="O3652" s="4">
        <v>280.16344459571877</v>
      </c>
      <c r="P3652" s="4">
        <v>91.450558514571696</v>
      </c>
      <c r="Q3652" s="4">
        <v>365.61848119411422</v>
      </c>
      <c r="R3652" s="4">
        <v>73.124091265786518</v>
      </c>
      <c r="S3652" s="4">
        <v>665.26186521065085</v>
      </c>
      <c r="T3652" s="4">
        <v>125.7979413289374</v>
      </c>
      <c r="U3652" s="4">
        <v>2557.711688975402</v>
      </c>
      <c r="V3652" s="4">
        <v>58.915896417794293</v>
      </c>
      <c r="W3652" s="4">
        <v>3.2034535041886461</v>
      </c>
      <c r="X3652" s="4">
        <v>26409.976619855501</v>
      </c>
      <c r="Y3652" s="4">
        <v>1.3899298451261879</v>
      </c>
      <c r="Z3652" s="4">
        <v>59.808858768005457</v>
      </c>
      <c r="AA3652" s="4">
        <v>690.62155578934608</v>
      </c>
      <c r="AB3652" s="4">
        <v>363.10990220305251</v>
      </c>
      <c r="AC3652" s="4"/>
    </row>
    <row r="3653" spans="1:29" hidden="1" x14ac:dyDescent="0.25">
      <c r="A3653" s="4" t="s">
        <v>4149</v>
      </c>
      <c r="B3653" s="4" t="s">
        <v>3939</v>
      </c>
      <c r="C3653" s="4" t="s">
        <v>3608</v>
      </c>
      <c r="D3653" s="4">
        <v>11</v>
      </c>
      <c r="E3653" s="4" t="s">
        <v>3975</v>
      </c>
      <c r="F3653" s="4">
        <v>0</v>
      </c>
      <c r="G3653" s="4">
        <v>0.22197174000914149</v>
      </c>
      <c r="H3653" s="4">
        <v>99.686991512179816</v>
      </c>
      <c r="I3653" s="4">
        <v>1.4276472007262939</v>
      </c>
      <c r="J3653" s="4">
        <v>18.780791631778751</v>
      </c>
      <c r="K3653" s="4">
        <v>21.540743937456789</v>
      </c>
      <c r="L3653" s="4">
        <v>7.6912127942340307</v>
      </c>
      <c r="M3653" s="4">
        <v>68.216614437666564</v>
      </c>
      <c r="N3653" s="4">
        <v>16.805223171028079</v>
      </c>
      <c r="O3653" s="4">
        <v>151.68434021610179</v>
      </c>
      <c r="P3653" s="4">
        <v>50.645520315898288</v>
      </c>
      <c r="Q3653" s="4">
        <v>206.76070568610459</v>
      </c>
      <c r="R3653" s="4">
        <v>41.577111114140521</v>
      </c>
      <c r="S3653" s="4">
        <v>394.24133611112262</v>
      </c>
      <c r="T3653" s="4">
        <v>75.354178885742201</v>
      </c>
      <c r="U3653" s="4">
        <v>1478.3279020073289</v>
      </c>
      <c r="V3653" s="4">
        <v>78.11415802733471</v>
      </c>
      <c r="W3653" s="4">
        <v>2.3415066134140869</v>
      </c>
      <c r="X3653" s="4">
        <v>21011.50906551283</v>
      </c>
      <c r="Y3653" s="4">
        <v>0.82790089674765743</v>
      </c>
      <c r="Z3653" s="4">
        <v>26.881118420082789</v>
      </c>
      <c r="AA3653" s="4">
        <v>291.67401532352687</v>
      </c>
      <c r="AB3653" s="4">
        <v>160.38614042211941</v>
      </c>
      <c r="AC3653" s="4"/>
    </row>
    <row r="3654" spans="1:29" hidden="1" x14ac:dyDescent="0.25">
      <c r="A3654" s="4" t="s">
        <v>4149</v>
      </c>
      <c r="B3654" s="4" t="s">
        <v>3939</v>
      </c>
      <c r="C3654" s="4" t="s">
        <v>3608</v>
      </c>
      <c r="D3654" s="4">
        <v>12</v>
      </c>
      <c r="E3654" s="4" t="s">
        <v>3975</v>
      </c>
      <c r="F3654" s="4">
        <v>0</v>
      </c>
      <c r="G3654" s="4">
        <v>379.95325215519449</v>
      </c>
      <c r="H3654" s="4">
        <v>960.37635454286658</v>
      </c>
      <c r="I3654" s="4">
        <v>82.801777743273277</v>
      </c>
      <c r="J3654" s="4">
        <v>340.21514057358678</v>
      </c>
      <c r="K3654" s="4">
        <v>77.224264117594203</v>
      </c>
      <c r="L3654" s="4">
        <v>10.7169919657379</v>
      </c>
      <c r="M3654" s="4">
        <v>140.88145606531239</v>
      </c>
      <c r="N3654" s="4">
        <v>31.097789639479458</v>
      </c>
      <c r="O3654" s="4">
        <v>284.27361925145482</v>
      </c>
      <c r="P3654" s="4">
        <v>91.224476258626098</v>
      </c>
      <c r="Q3654" s="4">
        <v>365.08594454957102</v>
      </c>
      <c r="R3654" s="4">
        <v>73.484100372409202</v>
      </c>
      <c r="S3654" s="4">
        <v>641.33964952054635</v>
      </c>
      <c r="T3654" s="4">
        <v>123.18349821496641</v>
      </c>
      <c r="U3654" s="4">
        <v>2639.6869804152229</v>
      </c>
      <c r="V3654" s="4">
        <v>55.859577487511203</v>
      </c>
      <c r="W3654" s="4">
        <v>5.1559060942331039</v>
      </c>
      <c r="X3654" s="4">
        <v>22612.120482649188</v>
      </c>
      <c r="Y3654" s="4">
        <v>2.0783993748099792</v>
      </c>
      <c r="Z3654" s="4">
        <v>77.45552568400953</v>
      </c>
      <c r="AA3654" s="4">
        <v>807.76120797152828</v>
      </c>
      <c r="AB3654" s="4">
        <v>413.84045100743322</v>
      </c>
      <c r="AC3654" s="4"/>
    </row>
    <row r="3655" spans="1:29" hidden="1" x14ac:dyDescent="0.25">
      <c r="A3655" s="4" t="s">
        <v>4149</v>
      </c>
      <c r="B3655" s="4" t="s">
        <v>3939</v>
      </c>
      <c r="C3655" s="4" t="s">
        <v>3608</v>
      </c>
      <c r="D3655" s="4">
        <v>13</v>
      </c>
      <c r="E3655" s="4" t="s">
        <v>3975</v>
      </c>
      <c r="F3655" s="4">
        <v>0</v>
      </c>
      <c r="G3655" s="4">
        <v>6.0523547638264653E-2</v>
      </c>
      <c r="H3655" s="4">
        <v>182.01500992920211</v>
      </c>
      <c r="I3655" s="4">
        <v>1.1733403390701509</v>
      </c>
      <c r="J3655" s="4">
        <v>14.5198216889899</v>
      </c>
      <c r="K3655" s="4">
        <v>21.269701769903591</v>
      </c>
      <c r="L3655" s="4">
        <v>5.4904553196083956</v>
      </c>
      <c r="M3655" s="4">
        <v>74.362187136873729</v>
      </c>
      <c r="N3655" s="4">
        <v>18.340224061767358</v>
      </c>
      <c r="O3655" s="4">
        <v>179.94162905563491</v>
      </c>
      <c r="P3655" s="4">
        <v>64.518338262297874</v>
      </c>
      <c r="Q3655" s="4">
        <v>278.50813996668347</v>
      </c>
      <c r="R3655" s="4">
        <v>60.327804536114428</v>
      </c>
      <c r="S3655" s="4">
        <v>584.00591838335993</v>
      </c>
      <c r="T3655" s="4">
        <v>121.47241941012869</v>
      </c>
      <c r="U3655" s="4">
        <v>1883.259599229355</v>
      </c>
      <c r="V3655" s="4">
        <v>77.871949725917261</v>
      </c>
      <c r="W3655" s="4">
        <v>4.9542341880635137</v>
      </c>
      <c r="X3655" s="4">
        <v>23229.38759940528</v>
      </c>
      <c r="Y3655" s="4">
        <v>2.424070182024507</v>
      </c>
      <c r="Z3655" s="4">
        <v>41.154444339762691</v>
      </c>
      <c r="AA3655" s="4">
        <v>432.22219399578898</v>
      </c>
      <c r="AB3655" s="4">
        <v>360.86037537817532</v>
      </c>
      <c r="AC3655" s="4"/>
    </row>
    <row r="3656" spans="1:29" hidden="1" x14ac:dyDescent="0.25">
      <c r="A3656" s="4" t="s">
        <v>4149</v>
      </c>
      <c r="B3656" s="4" t="s">
        <v>3939</v>
      </c>
      <c r="C3656" s="4" t="s">
        <v>3608</v>
      </c>
      <c r="D3656" s="4">
        <v>14</v>
      </c>
      <c r="E3656" s="4" t="s">
        <v>3975</v>
      </c>
      <c r="F3656" s="4">
        <v>0</v>
      </c>
      <c r="G3656" s="4">
        <v>9.5278964084989162E-2</v>
      </c>
      <c r="H3656" s="4">
        <v>130.88968252443189</v>
      </c>
      <c r="I3656" s="4">
        <v>1.8448178520566589</v>
      </c>
      <c r="J3656" s="4">
        <v>27.517934387547989</v>
      </c>
      <c r="K3656" s="4">
        <v>40.57030544803991</v>
      </c>
      <c r="L3656" s="4">
        <v>8.1922103054762498</v>
      </c>
      <c r="M3656" s="4">
        <v>117.1625050554611</v>
      </c>
      <c r="N3656" s="4">
        <v>28.43514350951104</v>
      </c>
      <c r="O3656" s="4">
        <v>251.5609259946437</v>
      </c>
      <c r="P3656" s="4">
        <v>80.865346799704</v>
      </c>
      <c r="Q3656" s="4">
        <v>327.34538021576111</v>
      </c>
      <c r="R3656" s="4">
        <v>67.700218083833533</v>
      </c>
      <c r="S3656" s="4">
        <v>600.15959918195824</v>
      </c>
      <c r="T3656" s="4">
        <v>112.465884226645</v>
      </c>
      <c r="U3656" s="4">
        <v>2366.2182366338429</v>
      </c>
      <c r="V3656" s="4">
        <v>72.318234510112489</v>
      </c>
      <c r="W3656" s="4">
        <v>2.477357981413101</v>
      </c>
      <c r="X3656" s="4">
        <v>23699.605204215051</v>
      </c>
      <c r="Y3656" s="4">
        <v>1.1161133539027339</v>
      </c>
      <c r="Z3656" s="4">
        <v>55.878757677023671</v>
      </c>
      <c r="AA3656" s="4">
        <v>593.05081014306541</v>
      </c>
      <c r="AB3656" s="4">
        <v>309.62662150688698</v>
      </c>
      <c r="AC3656" s="4"/>
    </row>
    <row r="3657" spans="1:29" hidden="1" x14ac:dyDescent="0.25">
      <c r="A3657" s="4" t="s">
        <v>4149</v>
      </c>
      <c r="B3657" s="4" t="s">
        <v>3939</v>
      </c>
      <c r="C3657" s="4" t="s">
        <v>3608</v>
      </c>
      <c r="D3657" s="4">
        <v>15</v>
      </c>
      <c r="E3657" s="4" t="s">
        <v>3975</v>
      </c>
      <c r="F3657" s="4">
        <v>0</v>
      </c>
      <c r="G3657" s="4">
        <v>0.11096190386952209</v>
      </c>
      <c r="H3657" s="4">
        <v>131.69939230696349</v>
      </c>
      <c r="I3657" s="4">
        <v>1.567283697111705</v>
      </c>
      <c r="J3657" s="4">
        <v>26.518070051285179</v>
      </c>
      <c r="K3657" s="4">
        <v>35.705614398132347</v>
      </c>
      <c r="L3657" s="4">
        <v>7.868743936231156</v>
      </c>
      <c r="M3657" s="4">
        <v>109.4532834319007</v>
      </c>
      <c r="N3657" s="4">
        <v>25.835706317659511</v>
      </c>
      <c r="O3657" s="4">
        <v>244.26568187641621</v>
      </c>
      <c r="P3657" s="4">
        <v>78.277332563143318</v>
      </c>
      <c r="Q3657" s="4">
        <v>324.38229714095343</v>
      </c>
      <c r="R3657" s="4">
        <v>64.712996678353278</v>
      </c>
      <c r="S3657" s="4">
        <v>608.35574665006413</v>
      </c>
      <c r="T3657" s="4">
        <v>111.8869244720339</v>
      </c>
      <c r="U3657" s="4">
        <v>2281.9998743019601</v>
      </c>
      <c r="V3657" s="4">
        <v>76.9510930302948</v>
      </c>
      <c r="W3657" s="4">
        <v>3.3705001761568809</v>
      </c>
      <c r="X3657" s="4">
        <v>25520.207244434499</v>
      </c>
      <c r="Y3657" s="4">
        <v>1.2387242982750399</v>
      </c>
      <c r="Z3657" s="4">
        <v>52.266314814858333</v>
      </c>
      <c r="AA3657" s="4">
        <v>570.74708041783344</v>
      </c>
      <c r="AB3657" s="4">
        <v>304.78361887492548</v>
      </c>
      <c r="AC3657" s="4"/>
    </row>
    <row r="3658" spans="1:29" hidden="1" x14ac:dyDescent="0.25">
      <c r="A3658" s="4" t="s">
        <v>4149</v>
      </c>
      <c r="B3658" s="4" t="s">
        <v>3939</v>
      </c>
      <c r="C3658" s="4" t="s">
        <v>3608</v>
      </c>
      <c r="D3658" s="4">
        <v>16</v>
      </c>
      <c r="E3658" s="4" t="s">
        <v>3975</v>
      </c>
      <c r="F3658" s="4">
        <v>0</v>
      </c>
      <c r="G3658" s="4">
        <v>0.33482151826174078</v>
      </c>
      <c r="H3658" s="4">
        <v>288.01052704584851</v>
      </c>
      <c r="I3658" s="4">
        <v>3.0130228049373131</v>
      </c>
      <c r="J3658" s="4">
        <v>43.164473328476781</v>
      </c>
      <c r="K3658" s="4">
        <v>58.17555283286579</v>
      </c>
      <c r="L3658" s="4">
        <v>13.060277795655031</v>
      </c>
      <c r="M3658" s="4">
        <v>193.39588602897501</v>
      </c>
      <c r="N3658" s="4">
        <v>48.567327487328363</v>
      </c>
      <c r="O3658" s="4">
        <v>466.31761243630001</v>
      </c>
      <c r="P3658" s="4">
        <v>157.2777998780339</v>
      </c>
      <c r="Q3658" s="4">
        <v>641.06425425663065</v>
      </c>
      <c r="R3658" s="4">
        <v>130.77208750155719</v>
      </c>
      <c r="S3658" s="4">
        <v>1186.6883884352569</v>
      </c>
      <c r="T3658" s="4">
        <v>224.64416856110799</v>
      </c>
      <c r="U3658" s="4">
        <v>4651.9777279067184</v>
      </c>
      <c r="V3658" s="4">
        <v>61.750599897654418</v>
      </c>
      <c r="W3658" s="4">
        <v>10.302087047257549</v>
      </c>
      <c r="X3658" s="4">
        <v>23548.181981963251</v>
      </c>
      <c r="Y3658" s="4">
        <v>2.9931023948494988</v>
      </c>
      <c r="Z3658" s="4">
        <v>140.3175543863764</v>
      </c>
      <c r="AA3658" s="4">
        <v>1569.117034923954</v>
      </c>
      <c r="AB3658" s="4">
        <v>859.60800102910662</v>
      </c>
      <c r="AC3658" s="4"/>
    </row>
    <row r="3659" spans="1:29" hidden="1" x14ac:dyDescent="0.25">
      <c r="A3659" s="4" t="s">
        <v>4149</v>
      </c>
      <c r="B3659" s="4" t="s">
        <v>3939</v>
      </c>
      <c r="C3659" s="4" t="s">
        <v>3608</v>
      </c>
      <c r="D3659" s="4">
        <v>17</v>
      </c>
      <c r="E3659" s="4" t="s">
        <v>3975</v>
      </c>
      <c r="F3659" s="4">
        <v>0</v>
      </c>
      <c r="G3659" s="4">
        <v>0.41100648299867132</v>
      </c>
      <c r="H3659" s="4">
        <v>156.8133404384071</v>
      </c>
      <c r="I3659" s="4">
        <v>1.03041300802227</v>
      </c>
      <c r="J3659" s="4">
        <v>14.399271785246761</v>
      </c>
      <c r="K3659" s="4">
        <v>20.395501015342539</v>
      </c>
      <c r="L3659" s="4">
        <v>4.5016796927542639</v>
      </c>
      <c r="M3659" s="4">
        <v>61.181538463583649</v>
      </c>
      <c r="N3659" s="4">
        <v>15.978560877471621</v>
      </c>
      <c r="O3659" s="4">
        <v>155.44289876316071</v>
      </c>
      <c r="P3659" s="4">
        <v>51.357581704530489</v>
      </c>
      <c r="Q3659" s="4">
        <v>205.19903144650829</v>
      </c>
      <c r="R3659" s="4">
        <v>44.305492626550127</v>
      </c>
      <c r="S3659" s="4">
        <v>402.5238130398962</v>
      </c>
      <c r="T3659" s="4">
        <v>76.346250330739608</v>
      </c>
      <c r="U3659" s="4">
        <v>1513.688943274527</v>
      </c>
      <c r="V3659" s="4">
        <v>72.871767779068705</v>
      </c>
      <c r="W3659" s="4">
        <v>3.603354376178499</v>
      </c>
      <c r="X3659" s="4">
        <v>24893.396150182762</v>
      </c>
      <c r="Y3659" s="4">
        <v>1.4093794836522171</v>
      </c>
      <c r="Z3659" s="4">
        <v>44.832923590097742</v>
      </c>
      <c r="AA3659" s="4">
        <v>511.17086328333937</v>
      </c>
      <c r="AB3659" s="4">
        <v>279.04432757089768</v>
      </c>
      <c r="AC3659" s="4"/>
    </row>
    <row r="3660" spans="1:29" hidden="1" x14ac:dyDescent="0.25">
      <c r="A3660" s="4" t="s">
        <v>4149</v>
      </c>
      <c r="B3660" s="4" t="s">
        <v>3939</v>
      </c>
      <c r="C3660" s="4" t="s">
        <v>3608</v>
      </c>
      <c r="D3660" s="4">
        <v>18</v>
      </c>
      <c r="E3660" s="4" t="s">
        <v>3975</v>
      </c>
      <c r="F3660" s="4">
        <v>0</v>
      </c>
      <c r="G3660" s="4">
        <v>0.20812976886410109</v>
      </c>
      <c r="H3660" s="4">
        <v>118.2892904440538</v>
      </c>
      <c r="I3660" s="4">
        <v>2.1777228247493361</v>
      </c>
      <c r="J3660" s="4">
        <v>27.919192474494029</v>
      </c>
      <c r="K3660" s="4">
        <v>29.768150176240219</v>
      </c>
      <c r="L3660" s="4">
        <v>6.4457432267539154</v>
      </c>
      <c r="M3660" s="4">
        <v>83.430863615185714</v>
      </c>
      <c r="N3660" s="4">
        <v>20.84805132998131</v>
      </c>
      <c r="O3660" s="4">
        <v>188.7645268533893</v>
      </c>
      <c r="P3660" s="4">
        <v>58.980419130751237</v>
      </c>
      <c r="Q3660" s="4">
        <v>243.57265230770989</v>
      </c>
      <c r="R3660" s="4">
        <v>50.873207294173042</v>
      </c>
      <c r="S3660" s="4">
        <v>460.60995842740249</v>
      </c>
      <c r="T3660" s="4">
        <v>87.135925411340764</v>
      </c>
      <c r="U3660" s="4">
        <v>1780.554198596795</v>
      </c>
      <c r="V3660" s="4">
        <v>90.470794317015347</v>
      </c>
      <c r="W3660" s="4">
        <v>2.9216725661846881</v>
      </c>
      <c r="X3660" s="4">
        <v>25090.849992278931</v>
      </c>
      <c r="Y3660" s="4">
        <v>1.405376660091141</v>
      </c>
      <c r="Z3660" s="4">
        <v>36.671913348142823</v>
      </c>
      <c r="AA3660" s="4">
        <v>421.32210621520062</v>
      </c>
      <c r="AB3660" s="4">
        <v>240.40853120671991</v>
      </c>
      <c r="AC3660" s="4"/>
    </row>
    <row r="3661" spans="1:29" hidden="1" x14ac:dyDescent="0.25">
      <c r="A3661" s="4" t="s">
        <v>4149</v>
      </c>
      <c r="B3661" s="4" t="s">
        <v>3939</v>
      </c>
      <c r="C3661" s="4" t="s">
        <v>3609</v>
      </c>
      <c r="D3661" s="4">
        <v>1</v>
      </c>
      <c r="E3661" s="4" t="s">
        <v>3976</v>
      </c>
      <c r="F3661" s="4">
        <v>0</v>
      </c>
      <c r="G3661" s="4">
        <v>0.46183875819502929</v>
      </c>
      <c r="H3661" s="4">
        <v>173.48537402347549</v>
      </c>
      <c r="I3661" s="4">
        <v>1.1998233062178669</v>
      </c>
      <c r="J3661" s="4">
        <v>16.267304368400879</v>
      </c>
      <c r="K3661" s="4">
        <v>18.40542136664277</v>
      </c>
      <c r="L3661" s="4">
        <v>5.9372516813780818</v>
      </c>
      <c r="M3661" s="4">
        <v>63.622296656595744</v>
      </c>
      <c r="N3661" s="4">
        <v>16.815100373619821</v>
      </c>
      <c r="O3661" s="4">
        <v>175.92114770120469</v>
      </c>
      <c r="P3661" s="4">
        <v>68.621966955587368</v>
      </c>
      <c r="Q3661" s="4">
        <v>295.18165152513001</v>
      </c>
      <c r="R3661" s="4">
        <v>67.667408609116436</v>
      </c>
      <c r="S3661" s="4">
        <v>606.62229140575255</v>
      </c>
      <c r="T3661" s="4">
        <v>124.7483369651695</v>
      </c>
      <c r="U3661" s="4">
        <v>2048.5208325211038</v>
      </c>
      <c r="V3661" s="4">
        <v>81.490151730180557</v>
      </c>
      <c r="W3661" s="4">
        <v>6.2261727352998673</v>
      </c>
      <c r="X3661" s="4">
        <v>20254.28035157275</v>
      </c>
      <c r="Y3661" s="4">
        <v>2.4861261763045639</v>
      </c>
      <c r="Z3661" s="4">
        <v>162.99495095206441</v>
      </c>
      <c r="AA3661" s="4">
        <v>1491.413015326385</v>
      </c>
      <c r="AB3661" s="4">
        <v>693.95977641142122</v>
      </c>
      <c r="AC3661" s="4"/>
    </row>
    <row r="3662" spans="1:29" hidden="1" x14ac:dyDescent="0.25">
      <c r="A3662" s="4" t="s">
        <v>4149</v>
      </c>
      <c r="B3662" s="4" t="s">
        <v>3939</v>
      </c>
      <c r="C3662" s="4" t="s">
        <v>3609</v>
      </c>
      <c r="D3662" s="4">
        <v>2</v>
      </c>
      <c r="E3662" s="4" t="s">
        <v>3976</v>
      </c>
      <c r="F3662" s="4">
        <v>0</v>
      </c>
      <c r="G3662" s="4">
        <v>2.9435079501267238</v>
      </c>
      <c r="H3662" s="4">
        <v>102.38815171927379</v>
      </c>
      <c r="I3662" s="4">
        <v>1.3592993749324711</v>
      </c>
      <c r="J3662" s="4">
        <v>8.9670710489209693</v>
      </c>
      <c r="K3662" s="4">
        <v>5.0060499755676897</v>
      </c>
      <c r="L3662" s="4">
        <v>1.5341095399461619</v>
      </c>
      <c r="M3662" s="4">
        <v>12.117468819143889</v>
      </c>
      <c r="N3662" s="4">
        <v>3.777282855556233</v>
      </c>
      <c r="O3662" s="4">
        <v>40.874727176881137</v>
      </c>
      <c r="P3662" s="4">
        <v>17.788616610988541</v>
      </c>
      <c r="Q3662" s="4">
        <v>89.88635371372331</v>
      </c>
      <c r="R3662" s="4">
        <v>24.712784464750602</v>
      </c>
      <c r="S3662" s="4">
        <v>277.32116866594521</v>
      </c>
      <c r="T3662" s="4">
        <v>65.581256011941122</v>
      </c>
      <c r="U3662" s="4">
        <v>576.11076400451486</v>
      </c>
      <c r="V3662" s="4">
        <v>10.080128142334271</v>
      </c>
      <c r="W3662" s="4">
        <v>13.58424851296895</v>
      </c>
      <c r="X3662" s="4">
        <v>33520.116798363088</v>
      </c>
      <c r="Y3662" s="4">
        <v>3.9175963674529659</v>
      </c>
      <c r="Z3662" s="4">
        <v>103.353420095527</v>
      </c>
      <c r="AA3662" s="4">
        <v>485.45122451831719</v>
      </c>
      <c r="AB3662" s="4">
        <v>1891.292196241842</v>
      </c>
      <c r="AC3662" s="4"/>
    </row>
    <row r="3663" spans="1:29" hidden="1" x14ac:dyDescent="0.25">
      <c r="A3663" s="4" t="s">
        <v>4149</v>
      </c>
      <c r="B3663" s="4" t="s">
        <v>3939</v>
      </c>
      <c r="C3663" s="4" t="s">
        <v>3609</v>
      </c>
      <c r="D3663" s="4" t="s">
        <v>3610</v>
      </c>
      <c r="E3663" s="4" t="s">
        <v>3976</v>
      </c>
      <c r="F3663" s="4">
        <v>1</v>
      </c>
      <c r="G3663" s="4">
        <v>7.8550028827573461</v>
      </c>
      <c r="H3663" s="4">
        <v>167.91373884496701</v>
      </c>
      <c r="I3663" s="4">
        <v>2.3394755909391698</v>
      </c>
      <c r="J3663" s="4">
        <v>16.461939064396098</v>
      </c>
      <c r="K3663" s="4">
        <v>14.978618287217961</v>
      </c>
      <c r="L3663" s="4">
        <v>4.7197908013932723</v>
      </c>
      <c r="M3663" s="4">
        <v>52.210590706159323</v>
      </c>
      <c r="N3663" s="4">
        <v>13.74126769953217</v>
      </c>
      <c r="O3663" s="4">
        <v>125.0806325638388</v>
      </c>
      <c r="P3663" s="4">
        <v>45.026736330969598</v>
      </c>
      <c r="Q3663" s="4">
        <v>183.89850010753261</v>
      </c>
      <c r="R3663" s="4">
        <v>39.547034976573222</v>
      </c>
      <c r="S3663" s="4">
        <v>356.02760525420979</v>
      </c>
      <c r="T3663" s="4">
        <v>70.997872338699466</v>
      </c>
      <c r="U3663" s="4">
        <v>1296.6941197685171</v>
      </c>
      <c r="V3663" s="4">
        <v>72.177389445077054</v>
      </c>
      <c r="W3663" s="4">
        <v>3.2279125020174662</v>
      </c>
      <c r="X3663" s="4">
        <v>19553.536702427551</v>
      </c>
      <c r="Y3663" s="4">
        <v>1.789112802597715</v>
      </c>
      <c r="Z3663" s="4">
        <v>141.62351419676361</v>
      </c>
      <c r="AA3663" s="4">
        <v>1272.552577844687</v>
      </c>
      <c r="AB3663" s="4">
        <v>500.14704294584942</v>
      </c>
      <c r="AC3663" s="4"/>
    </row>
    <row r="3664" spans="1:29" hidden="1" x14ac:dyDescent="0.25">
      <c r="A3664" s="4" t="s">
        <v>4149</v>
      </c>
      <c r="B3664" s="4" t="s">
        <v>3939</v>
      </c>
      <c r="C3664" s="4" t="s">
        <v>3609</v>
      </c>
      <c r="D3664" s="4" t="s">
        <v>3611</v>
      </c>
      <c r="E3664" s="4" t="s">
        <v>3976</v>
      </c>
      <c r="F3664" s="4">
        <v>0</v>
      </c>
      <c r="G3664" s="4">
        <v>2.6793383300422211</v>
      </c>
      <c r="H3664" s="4">
        <v>281.8657584052433</v>
      </c>
      <c r="I3664" s="4">
        <v>2.2660916860395561</v>
      </c>
      <c r="J3664" s="4">
        <v>18.64146167763576</v>
      </c>
      <c r="K3664" s="4">
        <v>17.427850947753441</v>
      </c>
      <c r="L3664" s="4">
        <v>6.3699107642237234</v>
      </c>
      <c r="M3664" s="4">
        <v>70.659582595469786</v>
      </c>
      <c r="N3664" s="4">
        <v>21.108227047586251</v>
      </c>
      <c r="O3664" s="4">
        <v>247.5553368849952</v>
      </c>
      <c r="P3664" s="4">
        <v>102.0781929256986</v>
      </c>
      <c r="Q3664" s="4">
        <v>514.63365582534516</v>
      </c>
      <c r="R3664" s="4">
        <v>132.24391647005729</v>
      </c>
      <c r="S3664" s="4">
        <v>1431.408703767547</v>
      </c>
      <c r="T3664" s="4">
        <v>321.38442721801812</v>
      </c>
      <c r="U3664" s="4">
        <v>1465.9121540384569</v>
      </c>
      <c r="V3664" s="4">
        <v>9.384573415500304</v>
      </c>
      <c r="W3664" s="4">
        <v>8.4668148090485769</v>
      </c>
      <c r="X3664" s="4">
        <v>27120.422849832441</v>
      </c>
      <c r="Y3664" s="4">
        <v>1.5471785876376529</v>
      </c>
      <c r="Z3664" s="4">
        <v>214.72372930388201</v>
      </c>
      <c r="AA3664" s="4">
        <v>430.40224413054</v>
      </c>
      <c r="AB3664" s="4">
        <v>303.08047210844302</v>
      </c>
      <c r="AC3664" s="4"/>
    </row>
    <row r="3665" spans="1:29" hidden="1" x14ac:dyDescent="0.25">
      <c r="A3665" s="4" t="s">
        <v>4149</v>
      </c>
      <c r="B3665" s="4" t="s">
        <v>3939</v>
      </c>
      <c r="C3665" s="4" t="s">
        <v>3609</v>
      </c>
      <c r="D3665" s="4" t="s">
        <v>3612</v>
      </c>
      <c r="E3665" s="4" t="s">
        <v>3976</v>
      </c>
      <c r="F3665" s="4">
        <v>1</v>
      </c>
      <c r="G3665" s="4">
        <v>0.43939677522139819</v>
      </c>
      <c r="H3665" s="4">
        <v>194.5347879498382</v>
      </c>
      <c r="I3665" s="4">
        <v>2.1946808238792541</v>
      </c>
      <c r="J3665" s="4">
        <v>30.538950615803451</v>
      </c>
      <c r="K3665" s="4">
        <v>30.82640695669977</v>
      </c>
      <c r="L3665" s="4">
        <v>9.8377300866700601</v>
      </c>
      <c r="M3665" s="4">
        <v>100.10097749503799</v>
      </c>
      <c r="N3665" s="4">
        <v>26.2141852073614</v>
      </c>
      <c r="O3665" s="4">
        <v>253.96925595545</v>
      </c>
      <c r="P3665" s="4">
        <v>92.733565271691731</v>
      </c>
      <c r="Q3665" s="4">
        <v>383.3663438424993</v>
      </c>
      <c r="R3665" s="4">
        <v>82.779369511324873</v>
      </c>
      <c r="S3665" s="4">
        <v>749.41920507493967</v>
      </c>
      <c r="T3665" s="4">
        <v>156.59865104049149</v>
      </c>
      <c r="U3665" s="4">
        <v>2625.7096421900578</v>
      </c>
      <c r="V3665" s="4">
        <v>76.132624988974626</v>
      </c>
      <c r="W3665" s="4">
        <v>6.3966689622644086</v>
      </c>
      <c r="X3665" s="4">
        <v>19733.74534173439</v>
      </c>
      <c r="Y3665" s="4">
        <v>2.6262174254462591</v>
      </c>
      <c r="Z3665" s="4">
        <v>205.76472967495721</v>
      </c>
      <c r="AA3665" s="4">
        <v>1950.6864699447101</v>
      </c>
      <c r="AB3665" s="4">
        <v>780.54649069409732</v>
      </c>
      <c r="AC3665" s="4"/>
    </row>
    <row r="3666" spans="1:29" hidden="1" x14ac:dyDescent="0.25">
      <c r="A3666" s="4" t="s">
        <v>4149</v>
      </c>
      <c r="B3666" s="4" t="s">
        <v>3939</v>
      </c>
      <c r="C3666" s="4" t="s">
        <v>3609</v>
      </c>
      <c r="D3666" s="4" t="s">
        <v>3613</v>
      </c>
      <c r="E3666" s="4" t="s">
        <v>3976</v>
      </c>
      <c r="F3666" s="4">
        <v>0</v>
      </c>
      <c r="G3666" s="4">
        <v>1.1897886776787361</v>
      </c>
      <c r="H3666" s="4">
        <v>85.609285713969086</v>
      </c>
      <c r="I3666" s="4">
        <v>2.1293270404128908</v>
      </c>
      <c r="J3666" s="4">
        <v>17.591402910345479</v>
      </c>
      <c r="K3666" s="4">
        <v>11.487206711149581</v>
      </c>
      <c r="L3666" s="4">
        <v>3.032713384408765</v>
      </c>
      <c r="M3666" s="4">
        <v>25.751411640297331</v>
      </c>
      <c r="N3666" s="4">
        <v>6.7051783373189764</v>
      </c>
      <c r="O3666" s="4">
        <v>67.390524492516306</v>
      </c>
      <c r="P3666" s="4">
        <v>24.550404582967101</v>
      </c>
      <c r="Q3666" s="4">
        <v>126.3459071248341</v>
      </c>
      <c r="R3666" s="4">
        <v>34.094704053109943</v>
      </c>
      <c r="S3666" s="4">
        <v>390.07069618342541</v>
      </c>
      <c r="T3666" s="4">
        <v>99.336598925904283</v>
      </c>
      <c r="U3666" s="4">
        <v>834.26210772459979</v>
      </c>
      <c r="V3666" s="4">
        <v>13.692790020765701</v>
      </c>
      <c r="W3666" s="4">
        <v>6.5756162803977389</v>
      </c>
      <c r="X3666" s="4">
        <v>31734.51337960978</v>
      </c>
      <c r="Y3666" s="4">
        <v>1.643692224134258</v>
      </c>
      <c r="Z3666" s="4">
        <v>110.4823226516402</v>
      </c>
      <c r="AA3666" s="4">
        <v>522.66504709006915</v>
      </c>
      <c r="AB3666" s="4">
        <v>2151.9831314315611</v>
      </c>
      <c r="AC3666" s="4"/>
    </row>
    <row r="3667" spans="1:29" hidden="1" x14ac:dyDescent="0.25">
      <c r="A3667" s="4" t="s">
        <v>4149</v>
      </c>
      <c r="B3667" s="4" t="s">
        <v>3939</v>
      </c>
      <c r="C3667" s="4" t="s">
        <v>3609</v>
      </c>
      <c r="D3667" s="4">
        <v>7</v>
      </c>
      <c r="E3667" s="4" t="s">
        <v>3976</v>
      </c>
      <c r="F3667" s="4">
        <v>0</v>
      </c>
      <c r="G3667" s="4">
        <v>0.49299377358490409</v>
      </c>
      <c r="H3667" s="4">
        <v>363.38578574515589</v>
      </c>
      <c r="I3667" s="4">
        <v>3.373952560416436</v>
      </c>
      <c r="J3667" s="4">
        <v>40.821620757918538</v>
      </c>
      <c r="K3667" s="4">
        <v>50.339658908041137</v>
      </c>
      <c r="L3667" s="4">
        <v>14.60278279425893</v>
      </c>
      <c r="M3667" s="4">
        <v>164.75783112239981</v>
      </c>
      <c r="N3667" s="4">
        <v>39.855139953902793</v>
      </c>
      <c r="O3667" s="4">
        <v>372.07993903240981</v>
      </c>
      <c r="P3667" s="4">
        <v>126.1422414643324</v>
      </c>
      <c r="Q3667" s="4">
        <v>504.64829991002642</v>
      </c>
      <c r="R3667" s="4">
        <v>103.6975495403177</v>
      </c>
      <c r="S3667" s="4">
        <v>911.54776235423151</v>
      </c>
      <c r="T3667" s="4">
        <v>179.6947308894199</v>
      </c>
      <c r="U3667" s="4">
        <v>3647.506580945847</v>
      </c>
      <c r="V3667" s="4">
        <v>88.154526576720812</v>
      </c>
      <c r="W3667" s="4">
        <v>9.6197228943164621</v>
      </c>
      <c r="X3667" s="4">
        <v>21022.521994378469</v>
      </c>
      <c r="Y3667" s="4">
        <v>3.6250699457314308</v>
      </c>
      <c r="Z3667" s="4">
        <v>487.81798696072468</v>
      </c>
      <c r="AA3667" s="4">
        <v>641.78726208830994</v>
      </c>
      <c r="AB3667" s="4">
        <v>1407.6374073043</v>
      </c>
      <c r="AC3667" s="4"/>
    </row>
    <row r="3668" spans="1:29" hidden="1" x14ac:dyDescent="0.25">
      <c r="A3668" s="4" t="s">
        <v>4149</v>
      </c>
      <c r="B3668" s="4" t="s">
        <v>3939</v>
      </c>
      <c r="C3668" s="4" t="s">
        <v>3609</v>
      </c>
      <c r="D3668" s="4">
        <v>8</v>
      </c>
      <c r="E3668" s="4" t="s">
        <v>3976</v>
      </c>
      <c r="F3668" s="4">
        <v>0</v>
      </c>
      <c r="G3668" s="4">
        <v>0.85483507592113361</v>
      </c>
      <c r="H3668" s="4">
        <v>292.91110228708419</v>
      </c>
      <c r="I3668" s="4">
        <v>3.2129103773844561</v>
      </c>
      <c r="J3668" s="4">
        <v>46.107874113084783</v>
      </c>
      <c r="K3668" s="4">
        <v>50.224169471608207</v>
      </c>
      <c r="L3668" s="4">
        <v>14.05075933095582</v>
      </c>
      <c r="M3668" s="4">
        <v>139.0573355671599</v>
      </c>
      <c r="N3668" s="4">
        <v>37.246285741884698</v>
      </c>
      <c r="O3668" s="4">
        <v>369.51453520749692</v>
      </c>
      <c r="P3668" s="4">
        <v>134.4951414841731</v>
      </c>
      <c r="Q3668" s="4">
        <v>551.21963741285697</v>
      </c>
      <c r="R3668" s="4">
        <v>116.7631909301009</v>
      </c>
      <c r="S3668" s="4">
        <v>1048.5566883500219</v>
      </c>
      <c r="T3668" s="4">
        <v>213.3878335088755</v>
      </c>
      <c r="U3668" s="4">
        <v>3957.9157656541111</v>
      </c>
      <c r="V3668" s="4">
        <v>78.230722827849235</v>
      </c>
      <c r="W3668" s="4">
        <v>10.575689915955721</v>
      </c>
      <c r="X3668" s="4">
        <v>19799.651814642359</v>
      </c>
      <c r="Y3668" s="4">
        <v>3.1008216626821121</v>
      </c>
      <c r="Z3668" s="4">
        <v>282.08702170702492</v>
      </c>
      <c r="AA3668" s="4">
        <v>2766.344947030967</v>
      </c>
      <c r="AB3668" s="4">
        <v>1025.323620472358</v>
      </c>
      <c r="AC3668" s="4"/>
    </row>
    <row r="3669" spans="1:29" hidden="1" x14ac:dyDescent="0.25">
      <c r="A3669" s="4" t="s">
        <v>4149</v>
      </c>
      <c r="B3669" s="4" t="s">
        <v>3939</v>
      </c>
      <c r="C3669" s="4" t="s">
        <v>3609</v>
      </c>
      <c r="D3669" s="4">
        <v>9</v>
      </c>
      <c r="E3669" s="4" t="s">
        <v>3976</v>
      </c>
      <c r="F3669" s="4">
        <v>0</v>
      </c>
      <c r="G3669" s="4">
        <v>0.30860582771890899</v>
      </c>
      <c r="H3669" s="4">
        <v>228.58520553987671</v>
      </c>
      <c r="I3669" s="4">
        <v>1.636999894400414</v>
      </c>
      <c r="J3669" s="4">
        <v>19.344245032065452</v>
      </c>
      <c r="K3669" s="4">
        <v>25.11195528301883</v>
      </c>
      <c r="L3669" s="4">
        <v>7.1841398163647243</v>
      </c>
      <c r="M3669" s="4">
        <v>77.587819384430702</v>
      </c>
      <c r="N3669" s="4">
        <v>21.746247026492629</v>
      </c>
      <c r="O3669" s="4">
        <v>211.1304202369403</v>
      </c>
      <c r="P3669" s="4">
        <v>74.023387095521855</v>
      </c>
      <c r="Q3669" s="4">
        <v>298.13411028126683</v>
      </c>
      <c r="R3669" s="4">
        <v>63.760031226901503</v>
      </c>
      <c r="S3669" s="4">
        <v>586.89611091478878</v>
      </c>
      <c r="T3669" s="4">
        <v>113.9866333073973</v>
      </c>
      <c r="U3669" s="4">
        <v>2136.2186351152732</v>
      </c>
      <c r="V3669" s="4">
        <v>85.157469058834025</v>
      </c>
      <c r="W3669" s="4">
        <v>7.5332701691161361</v>
      </c>
      <c r="X3669" s="4">
        <v>21264.601428576982</v>
      </c>
      <c r="Y3669" s="4">
        <v>2.7278488945153221</v>
      </c>
      <c r="Z3669" s="4">
        <v>293.263812082605</v>
      </c>
      <c r="AA3669" s="4">
        <v>2844.9665983649152</v>
      </c>
      <c r="AB3669" s="4">
        <v>923.65595592045247</v>
      </c>
      <c r="AC3669" s="4"/>
    </row>
    <row r="3670" spans="1:29" hidden="1" x14ac:dyDescent="0.25">
      <c r="A3670" s="4" t="s">
        <v>4149</v>
      </c>
      <c r="B3670" s="4" t="s">
        <v>3939</v>
      </c>
      <c r="C3670" s="4" t="s">
        <v>3609</v>
      </c>
      <c r="D3670" s="4">
        <v>10</v>
      </c>
      <c r="E3670" s="4" t="s">
        <v>3976</v>
      </c>
      <c r="F3670" s="4">
        <v>0</v>
      </c>
      <c r="G3670" s="4">
        <v>0.2130529382312322</v>
      </c>
      <c r="H3670" s="4">
        <v>162.55901247690571</v>
      </c>
      <c r="I3670" s="4">
        <v>0.93958014440071369</v>
      </c>
      <c r="J3670" s="4">
        <v>15.363784541188091</v>
      </c>
      <c r="K3670" s="4">
        <v>17.70809705814824</v>
      </c>
      <c r="L3670" s="4">
        <v>5.1386010904120516</v>
      </c>
      <c r="M3670" s="4">
        <v>56.370151617498067</v>
      </c>
      <c r="N3670" s="4">
        <v>15.23324005210708</v>
      </c>
      <c r="O3670" s="4">
        <v>146.34948680072199</v>
      </c>
      <c r="P3670" s="4">
        <v>51.464398260585767</v>
      </c>
      <c r="Q3670" s="4">
        <v>215.55606884298521</v>
      </c>
      <c r="R3670" s="4">
        <v>47.638076297464551</v>
      </c>
      <c r="S3670" s="4">
        <v>446.24155262758251</v>
      </c>
      <c r="T3670" s="4">
        <v>88.95061198127361</v>
      </c>
      <c r="U3670" s="4">
        <v>1504.586489653268</v>
      </c>
      <c r="V3670" s="4">
        <v>81.572144371795616</v>
      </c>
      <c r="W3670" s="4">
        <v>4.2565210804947924</v>
      </c>
      <c r="X3670" s="4">
        <v>21964.100897051041</v>
      </c>
      <c r="Y3670" s="4">
        <v>1.9815478748613451</v>
      </c>
      <c r="Z3670" s="4">
        <v>109.9759212041718</v>
      </c>
      <c r="AA3670" s="4">
        <v>1043.0932152989999</v>
      </c>
      <c r="AB3670" s="4">
        <v>510.9096160993214</v>
      </c>
      <c r="AC3670" s="4"/>
    </row>
    <row r="3671" spans="1:29" hidden="1" x14ac:dyDescent="0.25">
      <c r="A3671" s="4" t="s">
        <v>4149</v>
      </c>
      <c r="B3671" s="4" t="s">
        <v>3939</v>
      </c>
      <c r="C3671" s="4" t="s">
        <v>3609</v>
      </c>
      <c r="D3671" s="4">
        <v>11</v>
      </c>
      <c r="E3671" s="4" t="s">
        <v>3976</v>
      </c>
      <c r="F3671" s="4">
        <v>0</v>
      </c>
      <c r="G3671" s="4">
        <v>20.652119016586749</v>
      </c>
      <c r="H3671" s="4">
        <v>378.11156200778288</v>
      </c>
      <c r="I3671" s="4">
        <v>13.127041117009369</v>
      </c>
      <c r="J3671" s="4">
        <v>87.869609866799564</v>
      </c>
      <c r="K3671" s="4">
        <v>38.921396504673297</v>
      </c>
      <c r="L3671" s="4">
        <v>8.6102938895405856</v>
      </c>
      <c r="M3671" s="4">
        <v>69.629520500446247</v>
      </c>
      <c r="N3671" s="4">
        <v>16.082869026708469</v>
      </c>
      <c r="O3671" s="4">
        <v>147.365704871627</v>
      </c>
      <c r="P3671" s="4">
        <v>55.507854092344999</v>
      </c>
      <c r="Q3671" s="4">
        <v>263.92545359754251</v>
      </c>
      <c r="R3671" s="4">
        <v>73.529472368659214</v>
      </c>
      <c r="S3671" s="4">
        <v>857.6315988006952</v>
      </c>
      <c r="T3671" s="4">
        <v>204.59815549958361</v>
      </c>
      <c r="U3671" s="4">
        <v>1881.221394139194</v>
      </c>
      <c r="V3671" s="4">
        <v>30.38890195989212</v>
      </c>
      <c r="W3671" s="4">
        <v>15.866936070654731</v>
      </c>
      <c r="X3671" s="4">
        <v>30248.495904284591</v>
      </c>
      <c r="Y3671" s="4">
        <v>2.25143315074062</v>
      </c>
      <c r="Z3671" s="4">
        <v>324.33705392204718</v>
      </c>
      <c r="AA3671" s="4">
        <v>978.03159274534005</v>
      </c>
      <c r="AB3671" s="4">
        <v>443.72735433282003</v>
      </c>
      <c r="AC3671" s="4"/>
    </row>
    <row r="3672" spans="1:29" hidden="1" x14ac:dyDescent="0.25">
      <c r="A3672" s="4" t="s">
        <v>4149</v>
      </c>
      <c r="B3672" s="4" t="s">
        <v>3939</v>
      </c>
      <c r="C3672" s="4" t="s">
        <v>3609</v>
      </c>
      <c r="D3672" s="4">
        <v>12</v>
      </c>
      <c r="E3672" s="4" t="s">
        <v>3976</v>
      </c>
      <c r="F3672" s="4">
        <v>0</v>
      </c>
      <c r="G3672" s="4">
        <v>0.39356008381647611</v>
      </c>
      <c r="H3672" s="4">
        <v>163.02455597625939</v>
      </c>
      <c r="I3672" s="4">
        <v>2.1216396085522589</v>
      </c>
      <c r="J3672" s="4">
        <v>30.139914836117811</v>
      </c>
      <c r="K3672" s="4">
        <v>37.515782667179522</v>
      </c>
      <c r="L3672" s="4">
        <v>9.8510005190047814</v>
      </c>
      <c r="M3672" s="4">
        <v>99.029712999144607</v>
      </c>
      <c r="N3672" s="4">
        <v>24.42812175362501</v>
      </c>
      <c r="O3672" s="4">
        <v>239.87836332049719</v>
      </c>
      <c r="P3672" s="4">
        <v>86.217680555608396</v>
      </c>
      <c r="Q3672" s="4">
        <v>355.86571887821259</v>
      </c>
      <c r="R3672" s="4">
        <v>76.747717078193787</v>
      </c>
      <c r="S3672" s="4">
        <v>701.12483314980716</v>
      </c>
      <c r="T3672" s="4">
        <v>145.51819954225371</v>
      </c>
      <c r="U3672" s="4">
        <v>2388.3732749283749</v>
      </c>
      <c r="V3672" s="4">
        <v>80.034717355402805</v>
      </c>
      <c r="W3672" s="4">
        <v>4.6006298183787679</v>
      </c>
      <c r="X3672" s="4">
        <v>21078.512046251039</v>
      </c>
      <c r="Y3672" s="4">
        <v>2.3728176054306531</v>
      </c>
      <c r="Z3672" s="4">
        <v>133.0986077293957</v>
      </c>
      <c r="AA3672" s="4">
        <v>1210.4325088706</v>
      </c>
      <c r="AB3672" s="4">
        <v>593.03574321440044</v>
      </c>
      <c r="AC3672" s="4"/>
    </row>
    <row r="3673" spans="1:29" hidden="1" x14ac:dyDescent="0.25">
      <c r="A3673" s="4" t="s">
        <v>4149</v>
      </c>
      <c r="B3673" s="4" t="s">
        <v>3939</v>
      </c>
      <c r="C3673" s="4" t="s">
        <v>3609</v>
      </c>
      <c r="D3673" s="4">
        <v>13</v>
      </c>
      <c r="E3673" s="4" t="s">
        <v>3976</v>
      </c>
      <c r="F3673" s="4">
        <v>0</v>
      </c>
      <c r="G3673" s="4">
        <v>0.13410226297130931</v>
      </c>
      <c r="H3673" s="4">
        <v>150.83474707911739</v>
      </c>
      <c r="I3673" s="4">
        <v>0.79601068064850466</v>
      </c>
      <c r="J3673" s="4">
        <v>13.70621858906903</v>
      </c>
      <c r="K3673" s="4">
        <v>15.31843966707722</v>
      </c>
      <c r="L3673" s="4">
        <v>4.9026146552856824</v>
      </c>
      <c r="M3673" s="4">
        <v>51.891061067753967</v>
      </c>
      <c r="N3673" s="4">
        <v>12.64988786446262</v>
      </c>
      <c r="O3673" s="4">
        <v>123.8304355220772</v>
      </c>
      <c r="P3673" s="4">
        <v>42.950358229465607</v>
      </c>
      <c r="Q3673" s="4">
        <v>168.02044126763849</v>
      </c>
      <c r="R3673" s="4">
        <v>37.541545621572041</v>
      </c>
      <c r="S3673" s="4">
        <v>338.72962842208159</v>
      </c>
      <c r="T3673" s="4">
        <v>65.909260986564419</v>
      </c>
      <c r="U3673" s="4">
        <v>1206.4855711523321</v>
      </c>
      <c r="V3673" s="4">
        <v>76.195964757886941</v>
      </c>
      <c r="W3673" s="4">
        <v>3.455619748191288</v>
      </c>
      <c r="X3673" s="4">
        <v>21710.293201889301</v>
      </c>
      <c r="Y3673" s="4">
        <v>1.963284503073317</v>
      </c>
      <c r="Z3673" s="4">
        <v>121.6642891178485</v>
      </c>
      <c r="AA3673" s="4">
        <v>1116.601336390517</v>
      </c>
      <c r="AB3673" s="4">
        <v>491.31094477186542</v>
      </c>
      <c r="AC3673" s="4"/>
    </row>
    <row r="3674" spans="1:29" hidden="1" x14ac:dyDescent="0.25">
      <c r="A3674" s="4" t="s">
        <v>4149</v>
      </c>
      <c r="B3674" s="4" t="s">
        <v>3939</v>
      </c>
      <c r="C3674" s="4" t="s">
        <v>3609</v>
      </c>
      <c r="D3674" s="4">
        <v>14</v>
      </c>
      <c r="E3674" s="4" t="s">
        <v>3976</v>
      </c>
      <c r="F3674" s="4">
        <v>0</v>
      </c>
      <c r="G3674" s="4">
        <v>0.14643154355961779</v>
      </c>
      <c r="H3674" s="4">
        <v>167.3867223954895</v>
      </c>
      <c r="I3674" s="4">
        <v>1.0485548572110881</v>
      </c>
      <c r="J3674" s="4">
        <v>14.63012337949057</v>
      </c>
      <c r="K3674" s="4">
        <v>18.815130365689999</v>
      </c>
      <c r="L3674" s="4">
        <v>5.5894769993987863</v>
      </c>
      <c r="M3674" s="4">
        <v>56.466119992844803</v>
      </c>
      <c r="N3674" s="4">
        <v>15.55670044852663</v>
      </c>
      <c r="O3674" s="4">
        <v>148.98932799794471</v>
      </c>
      <c r="P3674" s="4">
        <v>50.580047177882378</v>
      </c>
      <c r="Q3674" s="4">
        <v>202.2770645253309</v>
      </c>
      <c r="R3674" s="4">
        <v>44.107956323311491</v>
      </c>
      <c r="S3674" s="4">
        <v>395.46465136426252</v>
      </c>
      <c r="T3674" s="4">
        <v>78.259047635853165</v>
      </c>
      <c r="U3674" s="4">
        <v>1425.288414685682</v>
      </c>
      <c r="V3674" s="4">
        <v>79.414762803939766</v>
      </c>
      <c r="W3674" s="4">
        <v>4.2079179437546523</v>
      </c>
      <c r="X3674" s="4">
        <v>21678.311828422269</v>
      </c>
      <c r="Y3674" s="4">
        <v>1.8356251129395751</v>
      </c>
      <c r="Z3674" s="4">
        <v>168.76747930363661</v>
      </c>
      <c r="AA3674" s="4">
        <v>1591.062841690589</v>
      </c>
      <c r="AB3674" s="4">
        <v>597.28080414131796</v>
      </c>
      <c r="AC3674" s="4"/>
    </row>
    <row r="3675" spans="1:29" hidden="1" x14ac:dyDescent="0.25">
      <c r="A3675" s="4" t="s">
        <v>4149</v>
      </c>
      <c r="B3675" s="4" t="s">
        <v>3939</v>
      </c>
      <c r="C3675" s="4" t="s">
        <v>3614</v>
      </c>
      <c r="D3675" s="4">
        <v>1</v>
      </c>
      <c r="E3675" s="4" t="s">
        <v>3977</v>
      </c>
      <c r="F3675" s="4">
        <v>0</v>
      </c>
      <c r="G3675" s="4">
        <v>0.47051859688850511</v>
      </c>
      <c r="H3675" s="4">
        <v>576.42074708604491</v>
      </c>
      <c r="I3675" s="4">
        <v>1.217658783084649</v>
      </c>
      <c r="J3675" s="4">
        <v>18.5321450314486</v>
      </c>
      <c r="K3675" s="4">
        <v>35.098301190676878</v>
      </c>
      <c r="L3675" s="4">
        <v>6.1820683982550584</v>
      </c>
      <c r="M3675" s="4">
        <v>177.33263804323701</v>
      </c>
      <c r="N3675" s="4">
        <v>53.670982195721997</v>
      </c>
      <c r="O3675" s="4">
        <v>590.90597616139348</v>
      </c>
      <c r="P3675" s="4">
        <v>210.07657776719941</v>
      </c>
      <c r="Q3675" s="4">
        <v>879.78029527642764</v>
      </c>
      <c r="R3675" s="4">
        <v>189.7180529420869</v>
      </c>
      <c r="S3675" s="4">
        <v>1659.9049806563769</v>
      </c>
      <c r="T3675" s="4">
        <v>295.00261289732703</v>
      </c>
      <c r="U3675" s="4">
        <v>6002.4239122252393</v>
      </c>
      <c r="V3675" s="4">
        <v>25.346843890872719</v>
      </c>
      <c r="W3675" s="4">
        <v>50.885694841862033</v>
      </c>
      <c r="X3675" s="4">
        <v>27670.917522634831</v>
      </c>
      <c r="Y3675" s="4">
        <v>12.405426342303979</v>
      </c>
      <c r="Z3675" s="4">
        <v>338.91924656950528</v>
      </c>
      <c r="AA3675" s="4">
        <v>2899.1361304128168</v>
      </c>
      <c r="AB3675" s="4">
        <v>1905.9258171816059</v>
      </c>
      <c r="AC3675" s="4"/>
    </row>
    <row r="3676" spans="1:29" hidden="1" x14ac:dyDescent="0.25">
      <c r="A3676" s="4" t="s">
        <v>4149</v>
      </c>
      <c r="B3676" s="4" t="s">
        <v>3939</v>
      </c>
      <c r="C3676" s="4" t="s">
        <v>3614</v>
      </c>
      <c r="D3676" s="4">
        <v>2</v>
      </c>
      <c r="E3676" s="4" t="s">
        <v>3977</v>
      </c>
      <c r="F3676" s="4">
        <v>0</v>
      </c>
      <c r="G3676" s="4">
        <v>0.1</v>
      </c>
      <c r="H3676" s="4">
        <v>302.48217101266607</v>
      </c>
      <c r="I3676" s="4">
        <v>0.25720693540310618</v>
      </c>
      <c r="J3676" s="4">
        <v>5.0218171836665384</v>
      </c>
      <c r="K3676" s="4">
        <v>9.8033242777705141</v>
      </c>
      <c r="L3676" s="4">
        <v>1.5487216465448499</v>
      </c>
      <c r="M3676" s="4">
        <v>49.475087850972812</v>
      </c>
      <c r="N3676" s="4">
        <v>17.210414372344321</v>
      </c>
      <c r="O3676" s="4">
        <v>226.83566787517739</v>
      </c>
      <c r="P3676" s="4">
        <v>99.113660355973806</v>
      </c>
      <c r="Q3676" s="4">
        <v>508.73394621497192</v>
      </c>
      <c r="R3676" s="4">
        <v>130.38920899824171</v>
      </c>
      <c r="S3676" s="4">
        <v>1297.950335926417</v>
      </c>
      <c r="T3676" s="4">
        <v>251.4419540451139</v>
      </c>
      <c r="U3676" s="4">
        <v>3401.1379381153861</v>
      </c>
      <c r="V3676" s="4">
        <v>10.742932700073739</v>
      </c>
      <c r="W3676" s="4">
        <v>57.654245344507977</v>
      </c>
      <c r="X3676" s="4">
        <v>36413.023355546422</v>
      </c>
      <c r="Y3676" s="4">
        <v>11.82243365502908</v>
      </c>
      <c r="Z3676" s="4">
        <v>317.59424121157338</v>
      </c>
      <c r="AA3676" s="4">
        <v>2417.5817997768859</v>
      </c>
      <c r="AB3676" s="4">
        <v>2394.809074058343</v>
      </c>
      <c r="AC3676" s="4"/>
    </row>
    <row r="3677" spans="1:29" hidden="1" x14ac:dyDescent="0.25">
      <c r="A3677" s="4" t="s">
        <v>4149</v>
      </c>
      <c r="B3677" s="4" t="s">
        <v>3939</v>
      </c>
      <c r="C3677" s="4" t="s">
        <v>3614</v>
      </c>
      <c r="D3677" s="4">
        <v>3</v>
      </c>
      <c r="E3677" s="4" t="s">
        <v>3977</v>
      </c>
      <c r="F3677" s="4">
        <v>0</v>
      </c>
      <c r="G3677" s="4">
        <v>0.33532380307636672</v>
      </c>
      <c r="H3677" s="4">
        <v>348.68792253364592</v>
      </c>
      <c r="I3677" s="4">
        <v>0.64856483166452561</v>
      </c>
      <c r="J3677" s="4">
        <v>7.6275376747806627</v>
      </c>
      <c r="K3677" s="4">
        <v>12.48022200519231</v>
      </c>
      <c r="L3677" s="4">
        <v>1.9531854883263411</v>
      </c>
      <c r="M3677" s="4">
        <v>65.172497125556703</v>
      </c>
      <c r="N3677" s="4">
        <v>23.927201738618471</v>
      </c>
      <c r="O3677" s="4">
        <v>296.52796014132491</v>
      </c>
      <c r="P3677" s="4">
        <v>126.03669598952879</v>
      </c>
      <c r="Q3677" s="4">
        <v>622.30996429571474</v>
      </c>
      <c r="R3677" s="4">
        <v>152.54887788794861</v>
      </c>
      <c r="S3677" s="4">
        <v>1509.5427826449311</v>
      </c>
      <c r="T3677" s="4">
        <v>290.90017881868141</v>
      </c>
      <c r="U3677" s="4">
        <v>4103.9208558545542</v>
      </c>
      <c r="V3677" s="4">
        <v>13.89472749970316</v>
      </c>
      <c r="W3677" s="4">
        <v>60.825532139999368</v>
      </c>
      <c r="X3677" s="4">
        <v>36000.500458036309</v>
      </c>
      <c r="Y3677" s="4">
        <v>11.954848834088279</v>
      </c>
      <c r="Z3677" s="4">
        <v>241.92962602358341</v>
      </c>
      <c r="AA3677" s="4">
        <v>1786.400237735756</v>
      </c>
      <c r="AB3677" s="4">
        <v>1932.376328235719</v>
      </c>
      <c r="AC3677" s="4"/>
    </row>
    <row r="3678" spans="1:29" hidden="1" x14ac:dyDescent="0.25">
      <c r="A3678" s="4" t="s">
        <v>4149</v>
      </c>
      <c r="B3678" s="4" t="s">
        <v>3939</v>
      </c>
      <c r="C3678" s="4" t="s">
        <v>3614</v>
      </c>
      <c r="D3678" s="4">
        <v>4</v>
      </c>
      <c r="E3678" s="4" t="s">
        <v>3977</v>
      </c>
      <c r="F3678" s="4">
        <v>0</v>
      </c>
      <c r="G3678" s="4">
        <v>0.12533429670146731</v>
      </c>
      <c r="H3678" s="4">
        <v>585.01426071984292</v>
      </c>
      <c r="I3678" s="4">
        <v>0.58771226473661176</v>
      </c>
      <c r="J3678" s="4">
        <v>12.43984594766013</v>
      </c>
      <c r="K3678" s="4">
        <v>23.81285894500969</v>
      </c>
      <c r="L3678" s="4">
        <v>3.4409389109216741</v>
      </c>
      <c r="M3678" s="4">
        <v>125.5730215320693</v>
      </c>
      <c r="N3678" s="4">
        <v>43.837447110047869</v>
      </c>
      <c r="O3678" s="4">
        <v>525.95934680652761</v>
      </c>
      <c r="P3678" s="4">
        <v>211.21957447876429</v>
      </c>
      <c r="Q3678" s="4">
        <v>1020.01960299629</v>
      </c>
      <c r="R3678" s="4">
        <v>243.18465441653501</v>
      </c>
      <c r="S3678" s="4">
        <v>2311.3891812603779</v>
      </c>
      <c r="T3678" s="4">
        <v>436.13146975039848</v>
      </c>
      <c r="U3678" s="4">
        <v>6992.967662178753</v>
      </c>
      <c r="V3678" s="4">
        <v>16.188723510512741</v>
      </c>
      <c r="W3678" s="4">
        <v>118.19121599435189</v>
      </c>
      <c r="X3678" s="4">
        <v>32348.070591080381</v>
      </c>
      <c r="Y3678" s="4">
        <v>22.224947597643691</v>
      </c>
      <c r="Z3678" s="4">
        <v>643.83342076725012</v>
      </c>
      <c r="AA3678" s="4">
        <v>5204.8792431506054</v>
      </c>
      <c r="AB3678" s="4">
        <v>4232.3645546205817</v>
      </c>
      <c r="AC3678" s="4"/>
    </row>
    <row r="3679" spans="1:29" hidden="1" x14ac:dyDescent="0.25">
      <c r="A3679" s="4" t="s">
        <v>4149</v>
      </c>
      <c r="B3679" s="4" t="s">
        <v>3939</v>
      </c>
      <c r="C3679" s="4" t="s">
        <v>3614</v>
      </c>
      <c r="D3679" s="4">
        <v>5</v>
      </c>
      <c r="E3679" s="4" t="s">
        <v>3977</v>
      </c>
      <c r="F3679" s="4">
        <v>0</v>
      </c>
      <c r="G3679" s="4">
        <v>0.1652123220971263</v>
      </c>
      <c r="H3679" s="4">
        <v>537.88181208414835</v>
      </c>
      <c r="I3679" s="4">
        <v>1.989122997988032</v>
      </c>
      <c r="J3679" s="4">
        <v>31.60437232190435</v>
      </c>
      <c r="K3679" s="4">
        <v>41.843301592096083</v>
      </c>
      <c r="L3679" s="4">
        <v>9.7770187679925158</v>
      </c>
      <c r="M3679" s="4">
        <v>150.5282640175154</v>
      </c>
      <c r="N3679" s="4">
        <v>36.692650756607073</v>
      </c>
      <c r="O3679" s="4">
        <v>349.03645083574912</v>
      </c>
      <c r="P3679" s="4">
        <v>116.48360306104929</v>
      </c>
      <c r="Q3679" s="4">
        <v>441.31798540760082</v>
      </c>
      <c r="R3679" s="4">
        <v>89.657924302710981</v>
      </c>
      <c r="S3679" s="4">
        <v>772.66877213135672</v>
      </c>
      <c r="T3679" s="4">
        <v>138.08991087086571</v>
      </c>
      <c r="U3679" s="4">
        <v>3085.9505022450949</v>
      </c>
      <c r="V3679" s="4">
        <v>47.460093976855227</v>
      </c>
      <c r="W3679" s="4">
        <v>7.7173744091692313</v>
      </c>
      <c r="X3679" s="4">
        <v>21615.598447602511</v>
      </c>
      <c r="Y3679" s="4">
        <v>2.3484981618214462</v>
      </c>
      <c r="Z3679" s="4">
        <v>130.21976713778199</v>
      </c>
      <c r="AA3679" s="4">
        <v>1247.8874987573399</v>
      </c>
      <c r="AB3679" s="4">
        <v>384.93048815727519</v>
      </c>
      <c r="AC3679" s="4"/>
    </row>
    <row r="3680" spans="1:29" hidden="1" x14ac:dyDescent="0.25">
      <c r="A3680" s="4" t="s">
        <v>4149</v>
      </c>
      <c r="B3680" s="4" t="s">
        <v>3939</v>
      </c>
      <c r="C3680" s="4" t="s">
        <v>3614</v>
      </c>
      <c r="D3680" s="4">
        <v>6</v>
      </c>
      <c r="E3680" s="4" t="s">
        <v>3977</v>
      </c>
      <c r="F3680" s="4">
        <v>0</v>
      </c>
      <c r="G3680" s="4">
        <v>0.62307571637172621</v>
      </c>
      <c r="H3680" s="4">
        <v>425.28147003636087</v>
      </c>
      <c r="I3680" s="4">
        <v>0.94977468851907365</v>
      </c>
      <c r="J3680" s="4">
        <v>12.997518143228101</v>
      </c>
      <c r="K3680" s="4">
        <v>26.630537900929451</v>
      </c>
      <c r="L3680" s="4">
        <v>4.5436521154002101</v>
      </c>
      <c r="M3680" s="4">
        <v>116.9339820462845</v>
      </c>
      <c r="N3680" s="4">
        <v>36.616086637109163</v>
      </c>
      <c r="O3680" s="4">
        <v>418.20358304150949</v>
      </c>
      <c r="P3680" s="4">
        <v>154.85312763325879</v>
      </c>
      <c r="Q3680" s="4">
        <v>700.73659371825261</v>
      </c>
      <c r="R3680" s="4">
        <v>161.57008319157731</v>
      </c>
      <c r="S3680" s="4">
        <v>1518.1845327774879</v>
      </c>
      <c r="T3680" s="4">
        <v>270.66279899637141</v>
      </c>
      <c r="U3680" s="4">
        <v>4751.3934821687144</v>
      </c>
      <c r="V3680" s="4">
        <v>19.286797192243679</v>
      </c>
      <c r="W3680" s="4">
        <v>62.469746842099703</v>
      </c>
      <c r="X3680" s="4">
        <v>33485.351243450692</v>
      </c>
      <c r="Y3680" s="4">
        <v>12.468076653183729</v>
      </c>
      <c r="Z3680" s="4">
        <v>324.12343530174041</v>
      </c>
      <c r="AA3680" s="4">
        <v>2582.8008515620591</v>
      </c>
      <c r="AB3680" s="4">
        <v>2073.7472258394928</v>
      </c>
      <c r="AC3680" s="4"/>
    </row>
    <row r="3681" spans="1:29" hidden="1" x14ac:dyDescent="0.25">
      <c r="A3681" s="4" t="s">
        <v>4149</v>
      </c>
      <c r="B3681" s="4" t="s">
        <v>3939</v>
      </c>
      <c r="C3681" s="4" t="s">
        <v>3614</v>
      </c>
      <c r="D3681" s="4">
        <v>7</v>
      </c>
      <c r="E3681" s="4" t="s">
        <v>3977</v>
      </c>
      <c r="F3681" s="4">
        <v>0</v>
      </c>
      <c r="G3681" s="4">
        <v>1.718032276639917</v>
      </c>
      <c r="H3681" s="4">
        <v>419.0745898760315</v>
      </c>
      <c r="I3681" s="4">
        <v>0.99860971857795244</v>
      </c>
      <c r="J3681" s="4">
        <v>13.2280420638076</v>
      </c>
      <c r="K3681" s="4">
        <v>27.083011836604481</v>
      </c>
      <c r="L3681" s="4">
        <v>4.5489602414532433</v>
      </c>
      <c r="M3681" s="4">
        <v>131.47600712580859</v>
      </c>
      <c r="N3681" s="4">
        <v>40.951335070962692</v>
      </c>
      <c r="O3681" s="4">
        <v>447.48533425134463</v>
      </c>
      <c r="P3681" s="4">
        <v>161.18561090115841</v>
      </c>
      <c r="Q3681" s="4">
        <v>680.05877871115706</v>
      </c>
      <c r="R3681" s="4">
        <v>146.65741111855851</v>
      </c>
      <c r="S3681" s="4">
        <v>1299.9738223379959</v>
      </c>
      <c r="T3681" s="4">
        <v>232.7821546908016</v>
      </c>
      <c r="U3681" s="4">
        <v>4763.572774913061</v>
      </c>
      <c r="V3681" s="4">
        <v>23.022239520287869</v>
      </c>
      <c r="W3681" s="4">
        <v>40.392897778891708</v>
      </c>
      <c r="X3681" s="4">
        <v>27638.316506773372</v>
      </c>
      <c r="Y3681" s="4">
        <v>10.19779680049403</v>
      </c>
      <c r="Z3681" s="4">
        <v>207.3438234892765</v>
      </c>
      <c r="AA3681" s="4">
        <v>1745.4630178063651</v>
      </c>
      <c r="AB3681" s="4">
        <v>1314.8651903635091</v>
      </c>
      <c r="AC3681" s="4"/>
    </row>
    <row r="3682" spans="1:29" hidden="1" x14ac:dyDescent="0.25">
      <c r="A3682" s="4" t="s">
        <v>4149</v>
      </c>
      <c r="B3682" s="4" t="s">
        <v>3939</v>
      </c>
      <c r="C3682" s="4" t="s">
        <v>3614</v>
      </c>
      <c r="D3682" s="4">
        <v>8</v>
      </c>
      <c r="E3682" s="4" t="s">
        <v>3977</v>
      </c>
      <c r="F3682" s="4">
        <v>0</v>
      </c>
      <c r="G3682" s="4">
        <v>0.23955699174704401</v>
      </c>
      <c r="H3682" s="4">
        <v>607.87556743299501</v>
      </c>
      <c r="I3682" s="4">
        <v>0.82520510832147009</v>
      </c>
      <c r="J3682" s="4">
        <v>11.785896033740601</v>
      </c>
      <c r="K3682" s="4">
        <v>24.80512003910243</v>
      </c>
      <c r="L3682" s="4">
        <v>3.6050691703079281</v>
      </c>
      <c r="M3682" s="4">
        <v>125.63627556662981</v>
      </c>
      <c r="N3682" s="4">
        <v>41.708184343942413</v>
      </c>
      <c r="O3682" s="4">
        <v>484.4763015563708</v>
      </c>
      <c r="P3682" s="4">
        <v>199.32553280713719</v>
      </c>
      <c r="Q3682" s="4">
        <v>947.05371703291291</v>
      </c>
      <c r="R3682" s="4">
        <v>224.09566667355571</v>
      </c>
      <c r="S3682" s="4">
        <v>2133.056934370748</v>
      </c>
      <c r="T3682" s="4">
        <v>409.44427453836317</v>
      </c>
      <c r="U3682" s="4">
        <v>6554.2855783724935</v>
      </c>
      <c r="V3682" s="4">
        <v>14.39699595218574</v>
      </c>
      <c r="W3682" s="4">
        <v>113.56358324465759</v>
      </c>
      <c r="X3682" s="4">
        <v>32514.494458463549</v>
      </c>
      <c r="Y3682" s="4">
        <v>20.04707447482652</v>
      </c>
      <c r="Z3682" s="4">
        <v>634.74619712553726</v>
      </c>
      <c r="AA3682" s="4">
        <v>5430.1204811020361</v>
      </c>
      <c r="AB3682" s="4">
        <v>3982.7228430917321</v>
      </c>
      <c r="AC3682" s="4"/>
    </row>
    <row r="3683" spans="1:29" hidden="1" x14ac:dyDescent="0.25">
      <c r="A3683" s="4" t="s">
        <v>4149</v>
      </c>
      <c r="B3683" s="4" t="s">
        <v>3939</v>
      </c>
      <c r="C3683" s="4" t="s">
        <v>3614</v>
      </c>
      <c r="D3683" s="4">
        <v>9</v>
      </c>
      <c r="E3683" s="4" t="s">
        <v>3977</v>
      </c>
      <c r="F3683" s="4">
        <v>0</v>
      </c>
      <c r="G3683" s="4">
        <v>0.1555486463539468</v>
      </c>
      <c r="H3683" s="4">
        <v>464.12482471534742</v>
      </c>
      <c r="I3683" s="4">
        <v>1.434054548794115</v>
      </c>
      <c r="J3683" s="4">
        <v>26.554542139718361</v>
      </c>
      <c r="K3683" s="4">
        <v>36.173958317679897</v>
      </c>
      <c r="L3683" s="4">
        <v>8.8768950385507264</v>
      </c>
      <c r="M3683" s="4">
        <v>141.53088069883469</v>
      </c>
      <c r="N3683" s="4">
        <v>36.430716670728579</v>
      </c>
      <c r="O3683" s="4">
        <v>335.65568063318432</v>
      </c>
      <c r="P3683" s="4">
        <v>108.4049095050171</v>
      </c>
      <c r="Q3683" s="4">
        <v>414.39931043605651</v>
      </c>
      <c r="R3683" s="4">
        <v>83.42316131806038</v>
      </c>
      <c r="S3683" s="4">
        <v>695.27258058408199</v>
      </c>
      <c r="T3683" s="4">
        <v>125.3714623326502</v>
      </c>
      <c r="U3683" s="4">
        <v>2951.646309704317</v>
      </c>
      <c r="V3683" s="4">
        <v>50.736576265045102</v>
      </c>
      <c r="W3683" s="4">
        <v>8.0439616888102794</v>
      </c>
      <c r="X3683" s="4">
        <v>21175.952467120162</v>
      </c>
      <c r="Y3683" s="4">
        <v>2.3898518704681502</v>
      </c>
      <c r="Z3683" s="4">
        <v>125.00821223336941</v>
      </c>
      <c r="AA3683" s="4">
        <v>1107.1598078809041</v>
      </c>
      <c r="AB3683" s="4">
        <v>382.94653243374358</v>
      </c>
      <c r="AC3683" s="4"/>
    </row>
    <row r="3684" spans="1:29" hidden="1" x14ac:dyDescent="0.25">
      <c r="A3684" s="4" t="s">
        <v>4149</v>
      </c>
      <c r="B3684" s="4" t="s">
        <v>3939</v>
      </c>
      <c r="C3684" s="4" t="s">
        <v>3614</v>
      </c>
      <c r="D3684" s="4">
        <v>10</v>
      </c>
      <c r="E3684" s="4" t="s">
        <v>3977</v>
      </c>
      <c r="F3684" s="4">
        <v>0</v>
      </c>
      <c r="G3684" s="4">
        <v>0.25513886503347277</v>
      </c>
      <c r="H3684" s="4">
        <v>410.819842400482</v>
      </c>
      <c r="I3684" s="4">
        <v>1.817959875351419</v>
      </c>
      <c r="J3684" s="4">
        <v>27.815143381490131</v>
      </c>
      <c r="K3684" s="4">
        <v>41.866869463117403</v>
      </c>
      <c r="L3684" s="4">
        <v>11.57286308276182</v>
      </c>
      <c r="M3684" s="4">
        <v>143.73233873685021</v>
      </c>
      <c r="N3684" s="4">
        <v>34.785561258896067</v>
      </c>
      <c r="O3684" s="4">
        <v>316.56822011674183</v>
      </c>
      <c r="P3684" s="4">
        <v>104.04232596194571</v>
      </c>
      <c r="Q3684" s="4">
        <v>398.72316422534863</v>
      </c>
      <c r="R3684" s="4">
        <v>80.15094944642864</v>
      </c>
      <c r="S3684" s="4">
        <v>680.06068986448997</v>
      </c>
      <c r="T3684" s="4">
        <v>126.9410874955506</v>
      </c>
      <c r="U3684" s="4">
        <v>2860.6619622152061</v>
      </c>
      <c r="V3684" s="4">
        <v>53.893459892895827</v>
      </c>
      <c r="W3684" s="4">
        <v>7.0981448201053352</v>
      </c>
      <c r="X3684" s="4">
        <v>19079.546429587059</v>
      </c>
      <c r="Y3684" s="4">
        <v>1.746327220936994</v>
      </c>
      <c r="Z3684" s="4">
        <v>95.059020647993037</v>
      </c>
      <c r="AA3684" s="4">
        <v>898.11405010916496</v>
      </c>
      <c r="AB3684" s="4">
        <v>302.61203430912173</v>
      </c>
      <c r="AC3684" s="4"/>
    </row>
    <row r="3685" spans="1:29" hidden="1" x14ac:dyDescent="0.25">
      <c r="A3685" s="4" t="s">
        <v>4149</v>
      </c>
      <c r="B3685" s="4" t="s">
        <v>3939</v>
      </c>
      <c r="C3685" s="4" t="s">
        <v>3614</v>
      </c>
      <c r="D3685" s="4">
        <v>11</v>
      </c>
      <c r="E3685" s="4" t="s">
        <v>3977</v>
      </c>
      <c r="F3685" s="4">
        <v>0</v>
      </c>
      <c r="G3685" s="4">
        <v>12.221810636569201</v>
      </c>
      <c r="H3685" s="4">
        <v>3237.7167856379629</v>
      </c>
      <c r="I3685" s="4">
        <v>20.716418901552672</v>
      </c>
      <c r="J3685" s="4">
        <v>331.21815881260608</v>
      </c>
      <c r="K3685" s="4">
        <v>597.41280945193591</v>
      </c>
      <c r="L3685" s="4">
        <v>97.419971932616576</v>
      </c>
      <c r="M3685" s="4">
        <v>2213.8728738704531</v>
      </c>
      <c r="N3685" s="4">
        <v>608.08544554821299</v>
      </c>
      <c r="O3685" s="4">
        <v>5761.7403037984286</v>
      </c>
      <c r="P3685" s="4">
        <v>1836.8928290334791</v>
      </c>
      <c r="Q3685" s="4">
        <v>6736.6405024190854</v>
      </c>
      <c r="R3685" s="4">
        <v>1258.0172362770929</v>
      </c>
      <c r="S3685" s="4">
        <v>9774.5388737423928</v>
      </c>
      <c r="T3685" s="4">
        <v>1573.016143654088</v>
      </c>
      <c r="U3685" s="4">
        <v>5672.2163300729298</v>
      </c>
      <c r="V3685" s="4">
        <v>32.850005900952432</v>
      </c>
      <c r="W3685" s="4">
        <v>201.2304142073915</v>
      </c>
      <c r="X3685" s="4">
        <v>16268.111283889461</v>
      </c>
      <c r="Y3685" s="4">
        <v>13.367109378534041</v>
      </c>
      <c r="Z3685" s="4">
        <v>2085.778401511368</v>
      </c>
      <c r="AA3685" s="4">
        <v>2318.20915931228</v>
      </c>
      <c r="AB3685" s="4">
        <v>3923.2270776621299</v>
      </c>
      <c r="AC3685" s="4"/>
    </row>
    <row r="3686" spans="1:29" hidden="1" x14ac:dyDescent="0.25">
      <c r="A3686" s="4" t="s">
        <v>4149</v>
      </c>
      <c r="B3686" s="4" t="s">
        <v>3939</v>
      </c>
      <c r="C3686" s="4" t="s">
        <v>3614</v>
      </c>
      <c r="D3686" s="4">
        <v>12</v>
      </c>
      <c r="E3686" s="4" t="s">
        <v>3977</v>
      </c>
      <c r="F3686" s="4">
        <v>0</v>
      </c>
      <c r="G3686" s="4">
        <v>0.70115044228518209</v>
      </c>
      <c r="H3686" s="4">
        <v>393.75793549128178</v>
      </c>
      <c r="I3686" s="4">
        <v>3.7015180245635948</v>
      </c>
      <c r="J3686" s="4">
        <v>67.679909785417934</v>
      </c>
      <c r="K3686" s="4">
        <v>95.570477973950361</v>
      </c>
      <c r="L3686" s="4">
        <v>25.10598807831715</v>
      </c>
      <c r="M3686" s="4">
        <v>309.18062113590281</v>
      </c>
      <c r="N3686" s="4">
        <v>73.168564224742298</v>
      </c>
      <c r="O3686" s="4">
        <v>674.42906017646135</v>
      </c>
      <c r="P3686" s="4">
        <v>214.8439422599574</v>
      </c>
      <c r="Q3686" s="4">
        <v>823.35661026281332</v>
      </c>
      <c r="R3686" s="4">
        <v>163.74408145500161</v>
      </c>
      <c r="S3686" s="4">
        <v>1398.478934703161</v>
      </c>
      <c r="T3686" s="4">
        <v>255.21148173332909</v>
      </c>
      <c r="U3686" s="4">
        <v>5927.6317904133548</v>
      </c>
      <c r="V3686" s="4">
        <v>46.541542163120617</v>
      </c>
      <c r="W3686" s="4">
        <v>5.5201319354395233</v>
      </c>
      <c r="X3686" s="4">
        <v>19303.93834759582</v>
      </c>
      <c r="Y3686" s="4">
        <v>1.6415736499454039</v>
      </c>
      <c r="Z3686" s="4">
        <v>80.330324768978841</v>
      </c>
      <c r="AA3686" s="4">
        <v>717.2532139067041</v>
      </c>
      <c r="AB3686" s="4">
        <v>277.58585428575071</v>
      </c>
      <c r="AC3686" s="4"/>
    </row>
    <row r="3687" spans="1:29" hidden="1" x14ac:dyDescent="0.25">
      <c r="A3687" s="4" t="s">
        <v>4149</v>
      </c>
      <c r="B3687" s="4" t="s">
        <v>3939</v>
      </c>
      <c r="C3687" s="4" t="s">
        <v>3614</v>
      </c>
      <c r="D3687" s="4">
        <v>13</v>
      </c>
      <c r="E3687" s="4" t="s">
        <v>3977</v>
      </c>
      <c r="F3687" s="4">
        <v>0</v>
      </c>
      <c r="G3687" s="4">
        <v>0.27806083146850841</v>
      </c>
      <c r="H3687" s="4">
        <v>431.05951242112792</v>
      </c>
      <c r="I3687" s="4">
        <v>1.69609390825721</v>
      </c>
      <c r="J3687" s="4">
        <v>26.278101003329599</v>
      </c>
      <c r="K3687" s="4">
        <v>49.590181374925713</v>
      </c>
      <c r="L3687" s="4">
        <v>8.1231952310915805</v>
      </c>
      <c r="M3687" s="4">
        <v>259.52567699604379</v>
      </c>
      <c r="N3687" s="4">
        <v>75.512580772541838</v>
      </c>
      <c r="O3687" s="4">
        <v>796.79655357173738</v>
      </c>
      <c r="P3687" s="4">
        <v>279.43431097862651</v>
      </c>
      <c r="Q3687" s="4">
        <v>1138.0139989877171</v>
      </c>
      <c r="R3687" s="4">
        <v>235.85733191044071</v>
      </c>
      <c r="S3687" s="4">
        <v>2018.1908454745769</v>
      </c>
      <c r="T3687" s="4">
        <v>347.80182917770782</v>
      </c>
      <c r="U3687" s="4">
        <v>8536.667598268592</v>
      </c>
      <c r="V3687" s="4">
        <v>19.27415610055824</v>
      </c>
      <c r="W3687" s="4">
        <v>32.214225017196817</v>
      </c>
      <c r="X3687" s="4">
        <v>24984.759294219079</v>
      </c>
      <c r="Y3687" s="4">
        <v>7.8166184072331077</v>
      </c>
      <c r="Z3687" s="4">
        <v>230.79777176890019</v>
      </c>
      <c r="AA3687" s="4">
        <v>1942.146248860847</v>
      </c>
      <c r="AB3687" s="4">
        <v>1249.7558452530141</v>
      </c>
      <c r="AC3687" s="4"/>
    </row>
    <row r="3688" spans="1:29" hidden="1" x14ac:dyDescent="0.25">
      <c r="A3688" s="4" t="s">
        <v>4149</v>
      </c>
      <c r="B3688" s="4" t="s">
        <v>3939</v>
      </c>
      <c r="C3688" s="4" t="s">
        <v>3614</v>
      </c>
      <c r="D3688" s="4">
        <v>14</v>
      </c>
      <c r="E3688" s="4" t="s">
        <v>3977</v>
      </c>
      <c r="F3688" s="4">
        <v>0</v>
      </c>
      <c r="G3688" s="4">
        <v>0.1910719573063234</v>
      </c>
      <c r="H3688" s="4">
        <v>342.63552259068882</v>
      </c>
      <c r="I3688" s="4">
        <v>0.57630232872323317</v>
      </c>
      <c r="J3688" s="4">
        <v>8.7720092284996749</v>
      </c>
      <c r="K3688" s="4">
        <v>16.15003463382951</v>
      </c>
      <c r="L3688" s="4">
        <v>2.4509808372278852</v>
      </c>
      <c r="M3688" s="4">
        <v>74.530210794025123</v>
      </c>
      <c r="N3688" s="4">
        <v>25.271800582652929</v>
      </c>
      <c r="O3688" s="4">
        <v>296.92171522352709</v>
      </c>
      <c r="P3688" s="4">
        <v>121.0548935955218</v>
      </c>
      <c r="Q3688" s="4">
        <v>559.92840279199345</v>
      </c>
      <c r="R3688" s="4">
        <v>129.35350749592229</v>
      </c>
      <c r="S3688" s="4">
        <v>1235.0808893595099</v>
      </c>
      <c r="T3688" s="4">
        <v>237.895702278686</v>
      </c>
      <c r="U3688" s="4">
        <v>3775.8901722478258</v>
      </c>
      <c r="V3688" s="4">
        <v>13.974306143053299</v>
      </c>
      <c r="W3688" s="4">
        <v>48.027303857149818</v>
      </c>
      <c r="X3688" s="4">
        <v>33393.982140848741</v>
      </c>
      <c r="Y3688" s="4">
        <v>10.12852422900465</v>
      </c>
      <c r="Z3688" s="4">
        <v>272.07410863091349</v>
      </c>
      <c r="AA3688" s="4">
        <v>2092.819670496453</v>
      </c>
      <c r="AB3688" s="4">
        <v>1829.0428353595071</v>
      </c>
      <c r="AC3688" s="4"/>
    </row>
    <row r="3689" spans="1:29" hidden="1" x14ac:dyDescent="0.25">
      <c r="A3689" s="4" t="s">
        <v>4149</v>
      </c>
      <c r="B3689" s="4" t="s">
        <v>3939</v>
      </c>
      <c r="C3689" s="4" t="s">
        <v>3614</v>
      </c>
      <c r="D3689" s="4">
        <v>15</v>
      </c>
      <c r="E3689" s="4" t="s">
        <v>3977</v>
      </c>
      <c r="F3689" s="4">
        <v>0</v>
      </c>
      <c r="G3689" s="4">
        <v>0.17234308781309299</v>
      </c>
      <c r="H3689" s="4">
        <v>388.67737451975802</v>
      </c>
      <c r="I3689" s="4">
        <v>2.0111591787530831</v>
      </c>
      <c r="J3689" s="4">
        <v>28.065190660835519</v>
      </c>
      <c r="K3689" s="4">
        <v>38.850018690765232</v>
      </c>
      <c r="L3689" s="4">
        <v>11.85507227891855</v>
      </c>
      <c r="M3689" s="4">
        <v>134.16876830129269</v>
      </c>
      <c r="N3689" s="4">
        <v>35.444258455874639</v>
      </c>
      <c r="O3689" s="4">
        <v>370.89574357895287</v>
      </c>
      <c r="P3689" s="4">
        <v>136.25134209550569</v>
      </c>
      <c r="Q3689" s="4">
        <v>559.57023607282679</v>
      </c>
      <c r="R3689" s="4">
        <v>117.2463009641322</v>
      </c>
      <c r="S3689" s="4">
        <v>1025.308813944356</v>
      </c>
      <c r="T3689" s="4">
        <v>194.9304264674401</v>
      </c>
      <c r="U3689" s="4">
        <v>3844.14367363266</v>
      </c>
      <c r="V3689" s="4">
        <v>51.594859498186487</v>
      </c>
      <c r="W3689" s="4">
        <v>8.8437125213736127</v>
      </c>
      <c r="X3689" s="4">
        <v>18331.422149330021</v>
      </c>
      <c r="Y3689" s="4">
        <v>2.395611525243587</v>
      </c>
      <c r="Z3689" s="4">
        <v>74.607501667881053</v>
      </c>
      <c r="AA3689" s="4">
        <v>650.08693815727315</v>
      </c>
      <c r="AB3689" s="4">
        <v>304.85146309234631</v>
      </c>
      <c r="AC3689" s="4"/>
    </row>
    <row r="3690" spans="1:29" hidden="1" x14ac:dyDescent="0.25">
      <c r="A3690" s="4" t="s">
        <v>4149</v>
      </c>
      <c r="B3690" s="4" t="s">
        <v>3939</v>
      </c>
      <c r="C3690" s="4" t="s">
        <v>3614</v>
      </c>
      <c r="D3690" s="4">
        <v>16</v>
      </c>
      <c r="E3690" s="4" t="s">
        <v>3977</v>
      </c>
      <c r="F3690" s="4">
        <v>0</v>
      </c>
      <c r="G3690" s="4">
        <v>0.58333428845878532</v>
      </c>
      <c r="H3690" s="4">
        <v>347.46064024160893</v>
      </c>
      <c r="I3690" s="4">
        <v>0.96311708380925876</v>
      </c>
      <c r="J3690" s="4">
        <v>10.253537498619361</v>
      </c>
      <c r="K3690" s="4">
        <v>17.827854300953138</v>
      </c>
      <c r="L3690" s="4">
        <v>2.4931064282941771</v>
      </c>
      <c r="M3690" s="4">
        <v>83.231323435003517</v>
      </c>
      <c r="N3690" s="4">
        <v>27.230771556770971</v>
      </c>
      <c r="O3690" s="4">
        <v>303.53386040723052</v>
      </c>
      <c r="P3690" s="4">
        <v>120.4804330455687</v>
      </c>
      <c r="Q3690" s="4">
        <v>554.60855143623769</v>
      </c>
      <c r="R3690" s="4">
        <v>132.54117177301401</v>
      </c>
      <c r="S3690" s="4">
        <v>1260.1208135978291</v>
      </c>
      <c r="T3690" s="4">
        <v>226.891592998595</v>
      </c>
      <c r="U3690" s="4">
        <v>3743.9001495272269</v>
      </c>
      <c r="V3690" s="4">
        <v>20.82853533990416</v>
      </c>
      <c r="W3690" s="4">
        <v>50.074730527408228</v>
      </c>
      <c r="X3690" s="4">
        <v>34813.754474297348</v>
      </c>
      <c r="Y3690" s="4">
        <v>10.87093175019897</v>
      </c>
      <c r="Z3690" s="4">
        <v>261.81638509222029</v>
      </c>
      <c r="AA3690" s="4">
        <v>1964.5515072614969</v>
      </c>
      <c r="AB3690" s="4">
        <v>1849.0688444470279</v>
      </c>
      <c r="AC3690" s="4"/>
    </row>
    <row r="3691" spans="1:29" hidden="1" x14ac:dyDescent="0.25">
      <c r="A3691" s="4" t="s">
        <v>4149</v>
      </c>
      <c r="B3691" s="4" t="s">
        <v>3939</v>
      </c>
      <c r="C3691" s="4" t="s">
        <v>3614</v>
      </c>
      <c r="D3691" s="4">
        <v>17</v>
      </c>
      <c r="E3691" s="4" t="s">
        <v>3977</v>
      </c>
      <c r="F3691" s="4">
        <v>0</v>
      </c>
      <c r="G3691" s="4">
        <v>0.27162219759743139</v>
      </c>
      <c r="H3691" s="4">
        <v>1442.5487338153159</v>
      </c>
      <c r="I3691" s="4">
        <v>3.3810241604379971</v>
      </c>
      <c r="J3691" s="4">
        <v>64.715946539502923</v>
      </c>
      <c r="K3691" s="4">
        <v>131.55395070733181</v>
      </c>
      <c r="L3691" s="4">
        <v>25.04462820432995</v>
      </c>
      <c r="M3691" s="4">
        <v>464.45074398527498</v>
      </c>
      <c r="N3691" s="4">
        <v>120.05103718688019</v>
      </c>
      <c r="O3691" s="4">
        <v>1142.370823144028</v>
      </c>
      <c r="P3691" s="4">
        <v>367.20400825963088</v>
      </c>
      <c r="Q3691" s="4">
        <v>1338.323402531681</v>
      </c>
      <c r="R3691" s="4">
        <v>259.27604584073163</v>
      </c>
      <c r="S3691" s="4">
        <v>2103.9988145413872</v>
      </c>
      <c r="T3691" s="4">
        <v>334.91436215885187</v>
      </c>
      <c r="U3691" s="4">
        <v>10859.699439045189</v>
      </c>
      <c r="V3691" s="4">
        <v>43.54396670230976</v>
      </c>
      <c r="W3691" s="4">
        <v>54.766095862170559</v>
      </c>
      <c r="X3691" s="4">
        <v>17740.696163808669</v>
      </c>
      <c r="Y3691" s="4">
        <v>10.271613960160799</v>
      </c>
      <c r="Z3691" s="4">
        <v>397.50125694994171</v>
      </c>
      <c r="AA3691" s="4">
        <v>3537.9801863835678</v>
      </c>
      <c r="AB3691" s="4">
        <v>1476.149484371284</v>
      </c>
      <c r="AC3691" s="4"/>
    </row>
    <row r="3692" spans="1:29" hidden="1" x14ac:dyDescent="0.25">
      <c r="A3692" s="4" t="s">
        <v>4149</v>
      </c>
      <c r="B3692" s="4" t="s">
        <v>3939</v>
      </c>
      <c r="C3692" s="4" t="s">
        <v>3615</v>
      </c>
      <c r="D3692" s="4">
        <v>1</v>
      </c>
      <c r="E3692" s="4" t="s">
        <v>294</v>
      </c>
      <c r="F3692" s="4">
        <v>0</v>
      </c>
      <c r="G3692" s="4">
        <v>4.4554769789465603</v>
      </c>
      <c r="H3692" s="4">
        <v>377.07797306324142</v>
      </c>
      <c r="I3692" s="4">
        <v>1.724705305747112</v>
      </c>
      <c r="J3692" s="4">
        <v>9.2660651197217785</v>
      </c>
      <c r="K3692" s="4">
        <v>8.4152165153973577</v>
      </c>
      <c r="L3692" s="4">
        <v>2.8134205030855162</v>
      </c>
      <c r="M3692" s="4">
        <v>47.184401799685922</v>
      </c>
      <c r="N3692" s="4">
        <v>18.11393977467371</v>
      </c>
      <c r="O3692" s="4">
        <v>267.13473889215197</v>
      </c>
      <c r="P3692" s="4">
        <v>137.60287484211369</v>
      </c>
      <c r="Q3692" s="4">
        <v>837.88689528031705</v>
      </c>
      <c r="R3692" s="4">
        <v>244.69910652205411</v>
      </c>
      <c r="S3692" s="4">
        <v>2900.4498549798368</v>
      </c>
      <c r="T3692" s="4">
        <v>678.88516821088558</v>
      </c>
      <c r="U3692" s="4">
        <v>5441.2520462085158</v>
      </c>
      <c r="V3692" s="4">
        <v>13.960392600059491</v>
      </c>
      <c r="W3692" s="4">
        <v>108.5805645350863</v>
      </c>
      <c r="X3692" s="4">
        <v>42930.39337963696</v>
      </c>
      <c r="Y3692" s="4">
        <v>13.360253169032401</v>
      </c>
      <c r="Z3692" s="4">
        <v>393.36418944180713</v>
      </c>
      <c r="AA3692" s="4">
        <v>3118.7322404552619</v>
      </c>
      <c r="AB3692" s="4">
        <v>4367.2625283454399</v>
      </c>
      <c r="AC3692" s="4"/>
    </row>
    <row r="3693" spans="1:29" hidden="1" x14ac:dyDescent="0.25">
      <c r="A3693" s="4" t="s">
        <v>4149</v>
      </c>
      <c r="B3693" s="4" t="s">
        <v>3939</v>
      </c>
      <c r="C3693" s="4" t="s">
        <v>3615</v>
      </c>
      <c r="D3693" s="4">
        <v>2</v>
      </c>
      <c r="E3693" s="4" t="s">
        <v>294</v>
      </c>
      <c r="F3693" s="4">
        <v>0</v>
      </c>
      <c r="G3693" s="4">
        <v>19.298380489673381</v>
      </c>
      <c r="H3693" s="4">
        <v>489.86531949627442</v>
      </c>
      <c r="I3693" s="4">
        <v>7.3966926591747946</v>
      </c>
      <c r="J3693" s="4">
        <v>33.975583060660362</v>
      </c>
      <c r="K3693" s="4">
        <v>23.5310420256003</v>
      </c>
      <c r="L3693" s="4">
        <v>7.191079973508673</v>
      </c>
      <c r="M3693" s="4">
        <v>64.669603643754357</v>
      </c>
      <c r="N3693" s="4">
        <v>24.204189716435408</v>
      </c>
      <c r="O3693" s="4">
        <v>303.70396497559602</v>
      </c>
      <c r="P3693" s="4">
        <v>133.41700847923201</v>
      </c>
      <c r="Q3693" s="4">
        <v>724.14043664326709</v>
      </c>
      <c r="R3693" s="4">
        <v>197.31714687869101</v>
      </c>
      <c r="S3693" s="4">
        <v>2164.3700463153318</v>
      </c>
      <c r="T3693" s="4">
        <v>467.35111592431218</v>
      </c>
      <c r="U3693" s="4">
        <v>4870.1574130834169</v>
      </c>
      <c r="V3693" s="4">
        <v>22.683579410758352</v>
      </c>
      <c r="W3693" s="4">
        <v>95.505559061995015</v>
      </c>
      <c r="X3693" s="4">
        <v>37613.548600022506</v>
      </c>
      <c r="Y3693" s="4">
        <v>12.3783676133116</v>
      </c>
      <c r="Z3693" s="4">
        <v>717.98794227722738</v>
      </c>
      <c r="AA3693" s="4">
        <v>5807.7344793280354</v>
      </c>
      <c r="AB3693" s="4">
        <v>5126.7567403759931</v>
      </c>
      <c r="AC3693" s="4"/>
    </row>
    <row r="3694" spans="1:29" hidden="1" x14ac:dyDescent="0.25">
      <c r="A3694" s="4" t="s">
        <v>4149</v>
      </c>
      <c r="B3694" s="4" t="s">
        <v>3939</v>
      </c>
      <c r="C3694" s="4" t="s">
        <v>3615</v>
      </c>
      <c r="D3694" s="4">
        <v>3</v>
      </c>
      <c r="E3694" s="4" t="s">
        <v>294</v>
      </c>
      <c r="F3694" s="4">
        <v>0</v>
      </c>
      <c r="G3694" s="4">
        <v>16.453682895419629</v>
      </c>
      <c r="H3694" s="4">
        <v>539.99743287136619</v>
      </c>
      <c r="I3694" s="4">
        <v>5.6715870126825578</v>
      </c>
      <c r="J3694" s="4">
        <v>26.339519498125611</v>
      </c>
      <c r="K3694" s="4">
        <v>22.129388180174519</v>
      </c>
      <c r="L3694" s="4">
        <v>6.4458930045516958</v>
      </c>
      <c r="M3694" s="4">
        <v>79.895515043019245</v>
      </c>
      <c r="N3694" s="4">
        <v>30.072784586251171</v>
      </c>
      <c r="O3694" s="4">
        <v>372.61974455601472</v>
      </c>
      <c r="P3694" s="4">
        <v>161.03487104213491</v>
      </c>
      <c r="Q3694" s="4">
        <v>891.014696896602</v>
      </c>
      <c r="R3694" s="4">
        <v>230.3389005638584</v>
      </c>
      <c r="S3694" s="4">
        <v>2486.0609131595529</v>
      </c>
      <c r="T3694" s="4">
        <v>526.89760977109756</v>
      </c>
      <c r="U3694" s="4">
        <v>5912.9236794205081</v>
      </c>
      <c r="V3694" s="4">
        <v>40.561852228327027</v>
      </c>
      <c r="W3694" s="4">
        <v>97.873153372060784</v>
      </c>
      <c r="X3694" s="4">
        <v>35367.069969344513</v>
      </c>
      <c r="Y3694" s="4">
        <v>12.96873067877714</v>
      </c>
      <c r="Z3694" s="4">
        <v>874.93907336241386</v>
      </c>
      <c r="AA3694" s="4">
        <v>7965.1666928318191</v>
      </c>
      <c r="AB3694" s="4">
        <v>5608.881077948131</v>
      </c>
      <c r="AC3694" s="4"/>
    </row>
    <row r="3695" spans="1:29" hidden="1" x14ac:dyDescent="0.25">
      <c r="A3695" s="4" t="s">
        <v>4149</v>
      </c>
      <c r="B3695" s="4" t="s">
        <v>3939</v>
      </c>
      <c r="C3695" s="4" t="s">
        <v>3615</v>
      </c>
      <c r="D3695" s="4">
        <v>4</v>
      </c>
      <c r="E3695" s="4" t="s">
        <v>294</v>
      </c>
      <c r="F3695" s="4">
        <v>0</v>
      </c>
      <c r="G3695" s="4">
        <v>20.166295780294728</v>
      </c>
      <c r="H3695" s="4">
        <v>550.38320351268897</v>
      </c>
      <c r="I3695" s="4">
        <v>6.2358415296339054</v>
      </c>
      <c r="J3695" s="4">
        <v>31.286438129602661</v>
      </c>
      <c r="K3695" s="4">
        <v>19.660887702352209</v>
      </c>
      <c r="L3695" s="4">
        <v>7.1110447398415113</v>
      </c>
      <c r="M3695" s="4">
        <v>78.877037465883291</v>
      </c>
      <c r="N3695" s="4">
        <v>26.715854011358321</v>
      </c>
      <c r="O3695" s="4">
        <v>343.29458558307601</v>
      </c>
      <c r="P3695" s="4">
        <v>148.95155929650031</v>
      </c>
      <c r="Q3695" s="4">
        <v>814.52400374590025</v>
      </c>
      <c r="R3695" s="4">
        <v>215.63262657806769</v>
      </c>
      <c r="S3695" s="4">
        <v>2383.4267871790248</v>
      </c>
      <c r="T3695" s="4">
        <v>509.80469093281488</v>
      </c>
      <c r="U3695" s="4">
        <v>5476.4119859508264</v>
      </c>
      <c r="V3695" s="4">
        <v>30.433566245158989</v>
      </c>
      <c r="W3695" s="4">
        <v>106.8478380037572</v>
      </c>
      <c r="X3695" s="4">
        <v>37167.31947243488</v>
      </c>
      <c r="Y3695" s="4">
        <v>14.252674535013879</v>
      </c>
      <c r="Z3695" s="4">
        <v>1026.745595280451</v>
      </c>
      <c r="AA3695" s="4">
        <v>9368.7913868263495</v>
      </c>
      <c r="AB3695" s="4">
        <v>6644.1064987393056</v>
      </c>
      <c r="AC3695" s="4"/>
    </row>
    <row r="3696" spans="1:29" hidden="1" x14ac:dyDescent="0.25">
      <c r="A3696" s="4" t="s">
        <v>4149</v>
      </c>
      <c r="B3696" s="4" t="s">
        <v>3939</v>
      </c>
      <c r="C3696" s="4" t="s">
        <v>3615</v>
      </c>
      <c r="D3696" s="4">
        <v>5</v>
      </c>
      <c r="E3696" s="4" t="s">
        <v>294</v>
      </c>
      <c r="F3696" s="4">
        <v>0</v>
      </c>
      <c r="G3696" s="4">
        <v>6.3107056308991041</v>
      </c>
      <c r="H3696" s="4">
        <v>497.73878153658609</v>
      </c>
      <c r="I3696" s="4">
        <v>3.1701132042220062</v>
      </c>
      <c r="J3696" s="4">
        <v>19.073920487962269</v>
      </c>
      <c r="K3696" s="4">
        <v>16.605436676295021</v>
      </c>
      <c r="L3696" s="4">
        <v>4.0074520488616301</v>
      </c>
      <c r="M3696" s="4">
        <v>65.467431749430176</v>
      </c>
      <c r="N3696" s="4">
        <v>22.85369483503634</v>
      </c>
      <c r="O3696" s="4">
        <v>301.28713116273008</v>
      </c>
      <c r="P3696" s="4">
        <v>134.8996655369649</v>
      </c>
      <c r="Q3696" s="4">
        <v>729.83434527863801</v>
      </c>
      <c r="R3696" s="4">
        <v>194.14983705366589</v>
      </c>
      <c r="S3696" s="4">
        <v>2098.0337947255348</v>
      </c>
      <c r="T3696" s="4">
        <v>446.81392452436859</v>
      </c>
      <c r="U3696" s="4">
        <v>5006.8156967659133</v>
      </c>
      <c r="V3696" s="4">
        <v>9.9019718495709501</v>
      </c>
      <c r="W3696" s="4">
        <v>84.893004880348371</v>
      </c>
      <c r="X3696" s="4">
        <v>36785.268073859763</v>
      </c>
      <c r="Y3696" s="4">
        <v>13.433626421162989</v>
      </c>
      <c r="Z3696" s="4">
        <v>812.59419784600209</v>
      </c>
      <c r="AA3696" s="4">
        <v>7300.4314596244712</v>
      </c>
      <c r="AB3696" s="4">
        <v>5230.7641169262979</v>
      </c>
      <c r="AC3696" s="4"/>
    </row>
    <row r="3697" spans="1:29" hidden="1" x14ac:dyDescent="0.25">
      <c r="A3697" s="4" t="s">
        <v>4149</v>
      </c>
      <c r="B3697" s="4" t="s">
        <v>3939</v>
      </c>
      <c r="C3697" s="4" t="s">
        <v>3615</v>
      </c>
      <c r="D3697" s="4">
        <v>6</v>
      </c>
      <c r="E3697" s="4" t="s">
        <v>294</v>
      </c>
      <c r="F3697" s="4">
        <v>0</v>
      </c>
      <c r="G3697" s="4">
        <v>16.083408431461251</v>
      </c>
      <c r="H3697" s="4">
        <v>266.95563690682758</v>
      </c>
      <c r="I3697" s="4">
        <v>5.4068092143485327</v>
      </c>
      <c r="J3697" s="4">
        <v>24.082872759359589</v>
      </c>
      <c r="K3697" s="4">
        <v>15.77134358892067</v>
      </c>
      <c r="L3697" s="4">
        <v>4.4008156770208151</v>
      </c>
      <c r="M3697" s="4">
        <v>42.96398373010237</v>
      </c>
      <c r="N3697" s="4">
        <v>15.73536542074566</v>
      </c>
      <c r="O3697" s="4">
        <v>204.25739490519291</v>
      </c>
      <c r="P3697" s="4">
        <v>90.669384898265989</v>
      </c>
      <c r="Q3697" s="4">
        <v>498.95872071376488</v>
      </c>
      <c r="R3697" s="4">
        <v>136.6146313353253</v>
      </c>
      <c r="S3697" s="4">
        <v>1548.5235387813859</v>
      </c>
      <c r="T3697" s="4">
        <v>343.11872233848982</v>
      </c>
      <c r="U3697" s="4">
        <v>9012.169631754181</v>
      </c>
      <c r="V3697" s="4">
        <v>34.566677930602182</v>
      </c>
      <c r="W3697" s="4">
        <v>153.2328965992881</v>
      </c>
      <c r="X3697" s="4">
        <v>31798.44599031271</v>
      </c>
      <c r="Y3697" s="4">
        <v>13.62999909872706</v>
      </c>
      <c r="Z3697" s="4">
        <v>1027.5079586282609</v>
      </c>
      <c r="AA3697" s="4">
        <v>9637.6481962945436</v>
      </c>
      <c r="AB3697" s="4">
        <v>5788.7637112970006</v>
      </c>
      <c r="AC3697" s="4"/>
    </row>
    <row r="3698" spans="1:29" hidden="1" x14ac:dyDescent="0.25">
      <c r="A3698" s="4" t="s">
        <v>4149</v>
      </c>
      <c r="B3698" s="4" t="s">
        <v>3939</v>
      </c>
      <c r="C3698" s="4" t="s">
        <v>3615</v>
      </c>
      <c r="D3698" s="4">
        <v>7</v>
      </c>
      <c r="E3698" s="4" t="s">
        <v>294</v>
      </c>
      <c r="F3698" s="4">
        <v>0</v>
      </c>
      <c r="G3698" s="4">
        <v>4.2065995206420892</v>
      </c>
      <c r="H3698" s="4">
        <v>831.13046456731627</v>
      </c>
      <c r="I3698" s="4">
        <v>1.9343031203635721</v>
      </c>
      <c r="J3698" s="4">
        <v>17.59475199686533</v>
      </c>
      <c r="K3698" s="4">
        <v>23.10589460885058</v>
      </c>
      <c r="L3698" s="4">
        <v>5.3113089351295146</v>
      </c>
      <c r="M3698" s="4">
        <v>98.736898156387511</v>
      </c>
      <c r="N3698" s="4">
        <v>33.885676429103491</v>
      </c>
      <c r="O3698" s="4">
        <v>423.337144149175</v>
      </c>
      <c r="P3698" s="4">
        <v>192.62594784770721</v>
      </c>
      <c r="Q3698" s="4">
        <v>1045.7059807392509</v>
      </c>
      <c r="R3698" s="4">
        <v>275.91182898160099</v>
      </c>
      <c r="S3698" s="4">
        <v>2981.8452031731322</v>
      </c>
      <c r="T3698" s="4">
        <v>631.11268554832543</v>
      </c>
      <c r="U3698" s="4">
        <v>7528.5953004212442</v>
      </c>
      <c r="V3698" s="4">
        <v>29.624502934625308</v>
      </c>
      <c r="W3698" s="4">
        <v>174.8094899563273</v>
      </c>
      <c r="X3698" s="4">
        <v>37033.873047569461</v>
      </c>
      <c r="Y3698" s="4">
        <v>16.884953393957051</v>
      </c>
      <c r="Z3698" s="4">
        <v>973.57074936330332</v>
      </c>
      <c r="AA3698" s="4">
        <v>8386.3833684724705</v>
      </c>
      <c r="AB3698" s="4">
        <v>6153.6441896583901</v>
      </c>
      <c r="AC3698" s="4"/>
    </row>
    <row r="3699" spans="1:29" hidden="1" x14ac:dyDescent="0.25">
      <c r="A3699" s="4" t="s">
        <v>4149</v>
      </c>
      <c r="B3699" s="4" t="s">
        <v>3939</v>
      </c>
      <c r="C3699" s="4" t="s">
        <v>3615</v>
      </c>
      <c r="D3699" s="4">
        <v>8</v>
      </c>
      <c r="E3699" s="4" t="s">
        <v>294</v>
      </c>
      <c r="F3699" s="4">
        <v>0</v>
      </c>
      <c r="G3699" s="4">
        <v>0.33139160875093537</v>
      </c>
      <c r="H3699" s="4">
        <v>327.23122820655152</v>
      </c>
      <c r="I3699" s="4">
        <v>1.034526762961576</v>
      </c>
      <c r="J3699" s="4">
        <v>14.68302381927605</v>
      </c>
      <c r="K3699" s="4">
        <v>16.939859212029631</v>
      </c>
      <c r="L3699" s="4">
        <v>4.7604305800757789</v>
      </c>
      <c r="M3699" s="4">
        <v>77.964303596857349</v>
      </c>
      <c r="N3699" s="4">
        <v>27.80764391339909</v>
      </c>
      <c r="O3699" s="4">
        <v>365.33569676894172</v>
      </c>
      <c r="P3699" s="4">
        <v>170.61658198989031</v>
      </c>
      <c r="Q3699" s="4">
        <v>955.96387587872971</v>
      </c>
      <c r="R3699" s="4">
        <v>256.85786569186553</v>
      </c>
      <c r="S3699" s="4">
        <v>2933.2607380903992</v>
      </c>
      <c r="T3699" s="4">
        <v>632.13052673217487</v>
      </c>
      <c r="U3699" s="4">
        <v>6541.1625171332926</v>
      </c>
      <c r="V3699" s="4">
        <v>6.6665293305053668</v>
      </c>
      <c r="W3699" s="4">
        <v>35.894874184675103</v>
      </c>
      <c r="X3699" s="4">
        <v>38804.690194130089</v>
      </c>
      <c r="Y3699" s="4">
        <v>7.2470488264229926</v>
      </c>
      <c r="Z3699" s="4">
        <v>521.57387987549907</v>
      </c>
      <c r="AA3699" s="4">
        <v>4570.1832594200268</v>
      </c>
      <c r="AB3699" s="4">
        <v>3693.3854399340071</v>
      </c>
      <c r="AC3699" s="4"/>
    </row>
    <row r="3700" spans="1:29" hidden="1" x14ac:dyDescent="0.25">
      <c r="A3700" s="4" t="s">
        <v>4149</v>
      </c>
      <c r="B3700" s="4" t="s">
        <v>3939</v>
      </c>
      <c r="C3700" s="4" t="s">
        <v>3615</v>
      </c>
      <c r="D3700" s="4">
        <v>9</v>
      </c>
      <c r="E3700" s="4" t="s">
        <v>294</v>
      </c>
      <c r="F3700" s="4">
        <v>0</v>
      </c>
      <c r="G3700" s="4">
        <v>8.1504048588273683</v>
      </c>
      <c r="H3700" s="4">
        <v>337.36358184165192</v>
      </c>
      <c r="I3700" s="4">
        <v>2.5904316735150981</v>
      </c>
      <c r="J3700" s="4">
        <v>15.48818950118209</v>
      </c>
      <c r="K3700" s="4">
        <v>13.11570850886454</v>
      </c>
      <c r="L3700" s="4">
        <v>4.0949822766777393</v>
      </c>
      <c r="M3700" s="4">
        <v>43.187574673724868</v>
      </c>
      <c r="N3700" s="4">
        <v>16.798143115407061</v>
      </c>
      <c r="O3700" s="4">
        <v>213.1465118627801</v>
      </c>
      <c r="P3700" s="4">
        <v>95.425417774436937</v>
      </c>
      <c r="Q3700" s="4">
        <v>519.14112114215197</v>
      </c>
      <c r="R3700" s="4">
        <v>140.67672300646601</v>
      </c>
      <c r="S3700" s="4">
        <v>1572.4390932633789</v>
      </c>
      <c r="T3700" s="4">
        <v>343.00997409496409</v>
      </c>
      <c r="U3700" s="4">
        <v>3480.2461996259231</v>
      </c>
      <c r="V3700" s="4">
        <v>26.078231325334301</v>
      </c>
      <c r="W3700" s="4">
        <v>72.391387561882766</v>
      </c>
      <c r="X3700" s="4">
        <v>39764.794404986977</v>
      </c>
      <c r="Y3700" s="4">
        <v>11.41287589413777</v>
      </c>
      <c r="Z3700" s="4">
        <v>328.39454682297628</v>
      </c>
      <c r="AA3700" s="4">
        <v>2546.4889231368429</v>
      </c>
      <c r="AB3700" s="4">
        <v>2680.9634785837929</v>
      </c>
      <c r="AC3700" s="4"/>
    </row>
    <row r="3701" spans="1:29" hidden="1" x14ac:dyDescent="0.25">
      <c r="A3701" s="4" t="s">
        <v>4149</v>
      </c>
      <c r="B3701" s="4" t="s">
        <v>3939</v>
      </c>
      <c r="C3701" s="4" t="s">
        <v>3615</v>
      </c>
      <c r="D3701" s="4" t="s">
        <v>3616</v>
      </c>
      <c r="E3701" s="4" t="s">
        <v>294</v>
      </c>
      <c r="F3701" s="4">
        <v>1</v>
      </c>
      <c r="G3701" s="4">
        <v>4.3388388461752643E-2</v>
      </c>
      <c r="H3701" s="4">
        <v>132.98583335968129</v>
      </c>
      <c r="I3701" s="4">
        <v>0.17663972630082581</v>
      </c>
      <c r="J3701" s="4">
        <v>4.253475178289011</v>
      </c>
      <c r="K3701" s="4">
        <v>12.358221570283019</v>
      </c>
      <c r="L3701" s="4">
        <v>2.7987374634257298</v>
      </c>
      <c r="M3701" s="4">
        <v>87.884155399574581</v>
      </c>
      <c r="N3701" s="4">
        <v>30.80523503639867</v>
      </c>
      <c r="O3701" s="4">
        <v>381.49897561774821</v>
      </c>
      <c r="P3701" s="4">
        <v>152.86199142243001</v>
      </c>
      <c r="Q3701" s="4">
        <v>682.17778829749136</v>
      </c>
      <c r="R3701" s="4">
        <v>144.752037611959</v>
      </c>
      <c r="S3701" s="4">
        <v>1294.4007755237701</v>
      </c>
      <c r="T3701" s="4">
        <v>248.09904566240911</v>
      </c>
      <c r="U3701" s="4">
        <v>4274.8930913809872</v>
      </c>
      <c r="V3701" s="4">
        <v>11.81182027877667</v>
      </c>
      <c r="W3701" s="4">
        <v>42.498847712899043</v>
      </c>
      <c r="X3701" s="4">
        <v>31102.28320781553</v>
      </c>
      <c r="Y3701" s="4">
        <v>17.342597385248592</v>
      </c>
      <c r="Z3701" s="4">
        <v>150.86255367926469</v>
      </c>
      <c r="AA3701" s="4">
        <v>348.0387589977276</v>
      </c>
      <c r="AB3701" s="4">
        <v>428.27866161723028</v>
      </c>
      <c r="AC3701" s="4"/>
    </row>
    <row r="3702" spans="1:29" hidden="1" x14ac:dyDescent="0.25">
      <c r="A3702" s="4" t="s">
        <v>4149</v>
      </c>
      <c r="B3702" s="4" t="s">
        <v>3939</v>
      </c>
      <c r="C3702" s="4" t="s">
        <v>3615</v>
      </c>
      <c r="D3702" s="4">
        <v>11</v>
      </c>
      <c r="E3702" s="4" t="s">
        <v>294</v>
      </c>
      <c r="F3702" s="4">
        <v>0</v>
      </c>
      <c r="G3702" s="4">
        <v>4.3795163814438407</v>
      </c>
      <c r="H3702" s="4">
        <v>639.051717725495</v>
      </c>
      <c r="I3702" s="4">
        <v>9.3055060409056445</v>
      </c>
      <c r="J3702" s="4">
        <v>128.79641369393471</v>
      </c>
      <c r="K3702" s="4">
        <v>140.80497703531671</v>
      </c>
      <c r="L3702" s="4">
        <v>54.870118078317361</v>
      </c>
      <c r="M3702" s="4">
        <v>415.95362824489729</v>
      </c>
      <c r="N3702" s="4">
        <v>105.602916508771</v>
      </c>
      <c r="O3702" s="4">
        <v>995.95991182679052</v>
      </c>
      <c r="P3702" s="4">
        <v>327.39063079654852</v>
      </c>
      <c r="Q3702" s="4">
        <v>1286.0379334687059</v>
      </c>
      <c r="R3702" s="4">
        <v>267.63496281056428</v>
      </c>
      <c r="S3702" s="4">
        <v>2261.1982498186089</v>
      </c>
      <c r="T3702" s="4">
        <v>417.2871039541796</v>
      </c>
      <c r="U3702" s="4">
        <v>8893.737117004488</v>
      </c>
      <c r="V3702" s="4">
        <v>39.538359381541049</v>
      </c>
      <c r="W3702" s="4">
        <v>11.61927164607388</v>
      </c>
      <c r="X3702" s="4">
        <v>20964.939875118889</v>
      </c>
      <c r="Y3702" s="4">
        <v>3.2998694566807978</v>
      </c>
      <c r="Z3702" s="4">
        <v>173.2155284284793</v>
      </c>
      <c r="AA3702" s="4">
        <v>1971.3738552706029</v>
      </c>
      <c r="AB3702" s="4">
        <v>6576.1016521462298</v>
      </c>
      <c r="AC3702" s="4"/>
    </row>
    <row r="3703" spans="1:29" hidden="1" x14ac:dyDescent="0.25">
      <c r="A3703" s="4" t="s">
        <v>4149</v>
      </c>
      <c r="B3703" s="4" t="s">
        <v>3939</v>
      </c>
      <c r="C3703" s="4" t="s">
        <v>3615</v>
      </c>
      <c r="D3703" s="4">
        <v>12</v>
      </c>
      <c r="E3703" s="4" t="s">
        <v>294</v>
      </c>
      <c r="F3703" s="4">
        <v>0</v>
      </c>
      <c r="G3703" s="4">
        <v>0.24829704562449401</v>
      </c>
      <c r="H3703" s="4">
        <v>31.671772762703011</v>
      </c>
      <c r="I3703" s="4">
        <v>9.9732943596538393E-2</v>
      </c>
      <c r="J3703" s="4">
        <v>1.2045450442699941</v>
      </c>
      <c r="K3703" s="4">
        <v>0.79041880974199841</v>
      </c>
      <c r="L3703" s="4">
        <v>0.39309164904623661</v>
      </c>
      <c r="M3703" s="4">
        <v>4.1290181598110536</v>
      </c>
      <c r="N3703" s="4">
        <v>1.3095574953421141</v>
      </c>
      <c r="O3703" s="4">
        <v>15.60955930536938</v>
      </c>
      <c r="P3703" s="4">
        <v>7.0643581070518469</v>
      </c>
      <c r="Q3703" s="4">
        <v>40.538079343335802</v>
      </c>
      <c r="R3703" s="4">
        <v>11.47503763868246</v>
      </c>
      <c r="S3703" s="4">
        <v>129.7543125772977</v>
      </c>
      <c r="T3703" s="4">
        <v>35.491394742391819</v>
      </c>
      <c r="U3703" s="4">
        <v>228.5676725841561</v>
      </c>
      <c r="V3703" s="4">
        <v>7.743690377399381</v>
      </c>
      <c r="W3703" s="4">
        <v>1.2438482082018549</v>
      </c>
      <c r="X3703" s="4">
        <v>3248.5933716917002</v>
      </c>
      <c r="Y3703" s="4">
        <v>0.19421888128230991</v>
      </c>
      <c r="Z3703" s="4">
        <v>63.590310323445458</v>
      </c>
      <c r="AA3703" s="4">
        <v>223.34526371040269</v>
      </c>
      <c r="AB3703" s="4">
        <v>1368.142617388291</v>
      </c>
      <c r="AC3703" s="4"/>
    </row>
    <row r="3704" spans="1:29" hidden="1" x14ac:dyDescent="0.25">
      <c r="A3704" s="4" t="s">
        <v>4149</v>
      </c>
      <c r="B3704" s="4" t="s">
        <v>3939</v>
      </c>
      <c r="C3704" s="4" t="s">
        <v>3615</v>
      </c>
      <c r="D3704" s="4">
        <v>13</v>
      </c>
      <c r="E3704" s="4" t="s">
        <v>294</v>
      </c>
      <c r="F3704" s="4">
        <v>0</v>
      </c>
      <c r="G3704" s="4">
        <v>0.22830243530211511</v>
      </c>
      <c r="H3704" s="4">
        <v>588.03363356718296</v>
      </c>
      <c r="I3704" s="4">
        <v>1.7620429293726849</v>
      </c>
      <c r="J3704" s="4">
        <v>31.11430655053972</v>
      </c>
      <c r="K3704" s="4">
        <v>53.132551712878382</v>
      </c>
      <c r="L3704" s="4">
        <v>23.765298056318851</v>
      </c>
      <c r="M3704" s="4">
        <v>195.35784679064179</v>
      </c>
      <c r="N3704" s="4">
        <v>50.18852718941249</v>
      </c>
      <c r="O3704" s="4">
        <v>485.85636018966272</v>
      </c>
      <c r="P3704" s="4">
        <v>158.59342247872951</v>
      </c>
      <c r="Q3704" s="4">
        <v>621.43104050829459</v>
      </c>
      <c r="R3704" s="4">
        <v>126.56816051895289</v>
      </c>
      <c r="S3704" s="4">
        <v>1080.119593101796</v>
      </c>
      <c r="T3704" s="4">
        <v>206.51244600271531</v>
      </c>
      <c r="U3704" s="4">
        <v>4262.1697889095394</v>
      </c>
      <c r="V3704" s="4">
        <v>44.621167572615533</v>
      </c>
      <c r="W3704" s="4">
        <v>14.20404879911567</v>
      </c>
      <c r="X3704" s="4">
        <v>21526.644477340618</v>
      </c>
      <c r="Y3704" s="4">
        <v>4.0280636417062281</v>
      </c>
      <c r="Z3704" s="4">
        <v>317.24463992444379</v>
      </c>
      <c r="AA3704" s="4">
        <v>3503.4966909557129</v>
      </c>
      <c r="AB3704" s="4">
        <v>3847.2503862394101</v>
      </c>
      <c r="AC3704" s="4"/>
    </row>
    <row r="3705" spans="1:29" hidden="1" x14ac:dyDescent="0.25">
      <c r="A3705" s="4" t="s">
        <v>4149</v>
      </c>
      <c r="B3705" s="4" t="s">
        <v>3939</v>
      </c>
      <c r="C3705" s="4" t="s">
        <v>3615</v>
      </c>
      <c r="D3705" s="4">
        <v>14</v>
      </c>
      <c r="E3705" s="4" t="s">
        <v>294</v>
      </c>
      <c r="F3705" s="4">
        <v>0</v>
      </c>
      <c r="G3705" s="4">
        <v>1.7275863728485521</v>
      </c>
      <c r="H3705" s="4">
        <v>1005.826555029576</v>
      </c>
      <c r="I3705" s="4">
        <v>9.3812446545534804</v>
      </c>
      <c r="J3705" s="4">
        <v>124.48442408762391</v>
      </c>
      <c r="K3705" s="4">
        <v>162.34311950553311</v>
      </c>
      <c r="L3705" s="4">
        <v>57.905432444357153</v>
      </c>
      <c r="M3705" s="4">
        <v>492.65873229602352</v>
      </c>
      <c r="N3705" s="4">
        <v>120.0253992035895</v>
      </c>
      <c r="O3705" s="4">
        <v>1129.382573208871</v>
      </c>
      <c r="P3705" s="4">
        <v>361.82993085933288</v>
      </c>
      <c r="Q3705" s="4">
        <v>1363.081545167224</v>
      </c>
      <c r="R3705" s="4">
        <v>274.66801133818291</v>
      </c>
      <c r="S3705" s="4">
        <v>2280.3571781497449</v>
      </c>
      <c r="T3705" s="4">
        <v>398.73365209367142</v>
      </c>
      <c r="U3705" s="4">
        <v>10914.19244236241</v>
      </c>
      <c r="V3705" s="4">
        <v>37.51608806913567</v>
      </c>
      <c r="W3705" s="4">
        <v>25.16324397285662</v>
      </c>
      <c r="X3705" s="4">
        <v>23354.560514521942</v>
      </c>
      <c r="Y3705" s="4">
        <v>6.0175704770689551</v>
      </c>
      <c r="Z3705" s="4">
        <v>344.99284415159178</v>
      </c>
      <c r="AA3705" s="4">
        <v>3683.5159968388198</v>
      </c>
      <c r="AB3705" s="4">
        <v>3134.0452135773498</v>
      </c>
      <c r="AC3705" s="4"/>
    </row>
    <row r="3706" spans="1:29" hidden="1" x14ac:dyDescent="0.25">
      <c r="A3706" s="4" t="s">
        <v>4149</v>
      </c>
      <c r="B3706" s="4" t="s">
        <v>3939</v>
      </c>
      <c r="C3706" s="4" t="s">
        <v>3615</v>
      </c>
      <c r="D3706" s="4">
        <v>15</v>
      </c>
      <c r="E3706" s="4" t="s">
        <v>294</v>
      </c>
      <c r="F3706" s="4">
        <v>0</v>
      </c>
      <c r="G3706" s="4">
        <v>5.1025121923558494</v>
      </c>
      <c r="H3706" s="4">
        <v>1705.97572207757</v>
      </c>
      <c r="I3706" s="4">
        <v>7.8697325666455411</v>
      </c>
      <c r="J3706" s="4">
        <v>113.9651657546142</v>
      </c>
      <c r="K3706" s="4">
        <v>146.92472922318359</v>
      </c>
      <c r="L3706" s="4">
        <v>53.70425078467084</v>
      </c>
      <c r="M3706" s="4">
        <v>460.59743716795248</v>
      </c>
      <c r="N3706" s="4">
        <v>111.9328628160595</v>
      </c>
      <c r="O3706" s="4">
        <v>1010.229924736303</v>
      </c>
      <c r="P3706" s="4">
        <v>311.10388461004959</v>
      </c>
      <c r="Q3706" s="4">
        <v>1129.862541054257</v>
      </c>
      <c r="R3706" s="4">
        <v>217.8594946428299</v>
      </c>
      <c r="S3706" s="4">
        <v>1776.829189428682</v>
      </c>
      <c r="T3706" s="4">
        <v>293.35677620190711</v>
      </c>
      <c r="U3706" s="4">
        <v>9030.7176706947139</v>
      </c>
      <c r="V3706" s="4">
        <v>53.721334909551757</v>
      </c>
      <c r="W3706" s="4">
        <v>54.722697594123368</v>
      </c>
      <c r="X3706" s="4">
        <v>26136.781078562341</v>
      </c>
      <c r="Y3706" s="4">
        <v>11.690553392294881</v>
      </c>
      <c r="Z3706" s="4">
        <v>988.5402883613142</v>
      </c>
      <c r="AA3706" s="4">
        <v>6614.0573416348998</v>
      </c>
      <c r="AB3706" s="4">
        <v>5709.6081878560899</v>
      </c>
      <c r="AC3706" s="4"/>
    </row>
    <row r="3707" spans="1:29" hidden="1" x14ac:dyDescent="0.25">
      <c r="A3707" s="4" t="s">
        <v>4149</v>
      </c>
      <c r="B3707" s="4" t="s">
        <v>3939</v>
      </c>
      <c r="C3707" s="4" t="s">
        <v>3615</v>
      </c>
      <c r="D3707" s="4">
        <v>16</v>
      </c>
      <c r="E3707" s="4" t="s">
        <v>294</v>
      </c>
      <c r="F3707" s="4">
        <v>0</v>
      </c>
      <c r="G3707" s="4">
        <v>0.79162516774437119</v>
      </c>
      <c r="H3707" s="4">
        <v>982.93861566934379</v>
      </c>
      <c r="I3707" s="4">
        <v>8.1385718109944385</v>
      </c>
      <c r="J3707" s="4">
        <v>140.05494049684569</v>
      </c>
      <c r="K3707" s="4">
        <v>179.48316113940891</v>
      </c>
      <c r="L3707" s="4">
        <v>66.616888206764571</v>
      </c>
      <c r="M3707" s="4">
        <v>548.62255020361181</v>
      </c>
      <c r="N3707" s="4">
        <v>141.9376850833203</v>
      </c>
      <c r="O3707" s="4">
        <v>1341.933188956302</v>
      </c>
      <c r="P3707" s="4">
        <v>418.24795457168631</v>
      </c>
      <c r="Q3707" s="4">
        <v>1571.1727973525869</v>
      </c>
      <c r="R3707" s="4">
        <v>306.80621613061049</v>
      </c>
      <c r="S3707" s="4">
        <v>2501.927652930955</v>
      </c>
      <c r="T3707" s="4">
        <v>414.81998592853131</v>
      </c>
      <c r="U3707" s="4">
        <v>13424.44216987341</v>
      </c>
      <c r="V3707" s="4">
        <v>27.971904666714259</v>
      </c>
      <c r="W3707" s="4">
        <v>21.932695028874289</v>
      </c>
      <c r="X3707" s="4">
        <v>27582.687877651821</v>
      </c>
      <c r="Y3707" s="4">
        <v>5.3581063382214449</v>
      </c>
      <c r="Z3707" s="4">
        <v>300.94640508486822</v>
      </c>
      <c r="AA3707" s="4">
        <v>3282.154620719049</v>
      </c>
      <c r="AB3707" s="4">
        <v>4142.7573828261502</v>
      </c>
      <c r="AC3707" s="4"/>
    </row>
    <row r="3708" spans="1:29" hidden="1" x14ac:dyDescent="0.25">
      <c r="A3708" s="4" t="s">
        <v>4149</v>
      </c>
      <c r="B3708" s="4" t="s">
        <v>3939</v>
      </c>
      <c r="C3708" s="4" t="s">
        <v>3615</v>
      </c>
      <c r="D3708" s="4">
        <v>17</v>
      </c>
      <c r="E3708" s="4" t="s">
        <v>294</v>
      </c>
      <c r="F3708" s="4">
        <v>0</v>
      </c>
      <c r="G3708" s="4">
        <v>2.879654610268199</v>
      </c>
      <c r="H3708" s="4">
        <v>2055.1232541033778</v>
      </c>
      <c r="I3708" s="4">
        <v>12.731653808867691</v>
      </c>
      <c r="J3708" s="4">
        <v>187.49093218524371</v>
      </c>
      <c r="K3708" s="4">
        <v>241.0593460722942</v>
      </c>
      <c r="L3708" s="4">
        <v>82.409885696015436</v>
      </c>
      <c r="M3708" s="4">
        <v>693.78374051817877</v>
      </c>
      <c r="N3708" s="4">
        <v>165.61875454847689</v>
      </c>
      <c r="O3708" s="4">
        <v>1442.5004276005429</v>
      </c>
      <c r="P3708" s="4">
        <v>434.36439020762458</v>
      </c>
      <c r="Q3708" s="4">
        <v>1558.819765434725</v>
      </c>
      <c r="R3708" s="4">
        <v>297.64078259742797</v>
      </c>
      <c r="S3708" s="4">
        <v>2319.015766395938</v>
      </c>
      <c r="T3708" s="4">
        <v>384.84629869087712</v>
      </c>
      <c r="U3708" s="4">
        <v>13067.145159516869</v>
      </c>
      <c r="V3708" s="4">
        <v>51.932434155311519</v>
      </c>
      <c r="W3708" s="4">
        <v>59.158471911393697</v>
      </c>
      <c r="X3708" s="4">
        <v>23975.985379082831</v>
      </c>
      <c r="Y3708" s="4">
        <v>12.47301860173749</v>
      </c>
      <c r="Z3708" s="4">
        <v>1421.563738698849</v>
      </c>
      <c r="AA3708" s="4">
        <v>2001.43704294233</v>
      </c>
      <c r="AB3708" s="4">
        <v>2784.0507213749102</v>
      </c>
      <c r="AC3708" s="4"/>
    </row>
    <row r="3709" spans="1:29" hidden="1" x14ac:dyDescent="0.25">
      <c r="A3709" s="4" t="s">
        <v>4149</v>
      </c>
      <c r="B3709" s="4" t="s">
        <v>3939</v>
      </c>
      <c r="C3709" s="4" t="s">
        <v>3615</v>
      </c>
      <c r="D3709" s="4">
        <v>18</v>
      </c>
      <c r="E3709" s="4" t="s">
        <v>294</v>
      </c>
      <c r="F3709" s="4">
        <v>0</v>
      </c>
      <c r="G3709" s="4">
        <v>0.84460545074223059</v>
      </c>
      <c r="H3709" s="4">
        <v>768.0187376722505</v>
      </c>
      <c r="I3709" s="4">
        <v>4.814404022926853</v>
      </c>
      <c r="J3709" s="4">
        <v>89.817422971798052</v>
      </c>
      <c r="K3709" s="4">
        <v>130.83980293560001</v>
      </c>
      <c r="L3709" s="4">
        <v>46.991982490001028</v>
      </c>
      <c r="M3709" s="4">
        <v>440.37052121941429</v>
      </c>
      <c r="N3709" s="4">
        <v>114.4301233643406</v>
      </c>
      <c r="O3709" s="4">
        <v>1107.881352025395</v>
      </c>
      <c r="P3709" s="4">
        <v>362.24049380505869</v>
      </c>
      <c r="Q3709" s="4">
        <v>1395.201260065937</v>
      </c>
      <c r="R3709" s="4">
        <v>281.3671204019679</v>
      </c>
      <c r="S3709" s="4">
        <v>2292.402043042784</v>
      </c>
      <c r="T3709" s="4">
        <v>400.61820405658341</v>
      </c>
      <c r="U3709" s="4">
        <v>10701.12319993699</v>
      </c>
      <c r="V3709" s="4">
        <v>24.355456656649039</v>
      </c>
      <c r="W3709" s="4">
        <v>19.618242541611409</v>
      </c>
      <c r="X3709" s="4">
        <v>27831.01468880249</v>
      </c>
      <c r="Y3709" s="4">
        <v>6.0822968368790109</v>
      </c>
      <c r="Z3709" s="4">
        <v>310.88090813264807</v>
      </c>
      <c r="AA3709" s="4">
        <v>3211.0920780933488</v>
      </c>
      <c r="AB3709" s="4">
        <v>2241.7488110986301</v>
      </c>
      <c r="AC3709" s="4"/>
    </row>
    <row r="3710" spans="1:29" hidden="1" x14ac:dyDescent="0.25">
      <c r="A3710" s="4" t="s">
        <v>4149</v>
      </c>
      <c r="B3710" s="4" t="s">
        <v>3939</v>
      </c>
      <c r="C3710" s="4" t="s">
        <v>3615</v>
      </c>
      <c r="D3710" s="4">
        <v>19</v>
      </c>
      <c r="E3710" s="4" t="s">
        <v>294</v>
      </c>
      <c r="F3710" s="4">
        <v>0</v>
      </c>
      <c r="G3710" s="4">
        <v>2.7538068778734131</v>
      </c>
      <c r="H3710" s="4">
        <v>2470.4053080175049</v>
      </c>
      <c r="I3710" s="4">
        <v>17.467890603081528</v>
      </c>
      <c r="J3710" s="4">
        <v>255.6855958250552</v>
      </c>
      <c r="K3710" s="4">
        <v>324.97884086180449</v>
      </c>
      <c r="L3710" s="4">
        <v>91.749834927388179</v>
      </c>
      <c r="M3710" s="4">
        <v>988.75101359944142</v>
      </c>
      <c r="N3710" s="4">
        <v>259.69218025307151</v>
      </c>
      <c r="O3710" s="4">
        <v>2475.5936815195469</v>
      </c>
      <c r="P3710" s="4">
        <v>789.2096720973301</v>
      </c>
      <c r="Q3710" s="4">
        <v>3024.9160000593138</v>
      </c>
      <c r="R3710" s="4">
        <v>595.74054809140705</v>
      </c>
      <c r="S3710" s="4">
        <v>4811.1222313082199</v>
      </c>
      <c r="T3710" s="4">
        <v>799.54354820977028</v>
      </c>
      <c r="U3710" s="4">
        <v>24588.833258190942</v>
      </c>
      <c r="V3710" s="4">
        <v>27.227766233924779</v>
      </c>
      <c r="W3710" s="4">
        <v>102.40696893686631</v>
      </c>
      <c r="X3710" s="4">
        <v>34055.267688520667</v>
      </c>
      <c r="Y3710" s="4">
        <v>17.302529484111091</v>
      </c>
      <c r="Z3710" s="4">
        <v>1894.764080104022</v>
      </c>
      <c r="AA3710" s="4">
        <v>2528.4315323118399</v>
      </c>
      <c r="AB3710" s="4">
        <v>5508.8169802662032</v>
      </c>
      <c r="AC3710" s="4"/>
    </row>
    <row r="3711" spans="1:29" hidden="1" x14ac:dyDescent="0.25">
      <c r="A3711" s="4" t="s">
        <v>4149</v>
      </c>
      <c r="B3711" s="4" t="s">
        <v>3939</v>
      </c>
      <c r="C3711" s="4" t="s">
        <v>3615</v>
      </c>
      <c r="D3711" s="4">
        <v>20</v>
      </c>
      <c r="E3711" s="4" t="s">
        <v>294</v>
      </c>
      <c r="F3711" s="4">
        <v>0</v>
      </c>
      <c r="G3711" s="4">
        <v>1.107854920853486</v>
      </c>
      <c r="H3711" s="4">
        <v>1591.4722718882231</v>
      </c>
      <c r="I3711" s="4">
        <v>6.5672133804700357</v>
      </c>
      <c r="J3711" s="4">
        <v>121.7740021452594</v>
      </c>
      <c r="K3711" s="4">
        <v>184.42542658685679</v>
      </c>
      <c r="L3711" s="4">
        <v>70.883212569856951</v>
      </c>
      <c r="M3711" s="4">
        <v>569.24429174768431</v>
      </c>
      <c r="N3711" s="4">
        <v>138.96135824042261</v>
      </c>
      <c r="O3711" s="4">
        <v>1287.0047167942271</v>
      </c>
      <c r="P3711" s="4">
        <v>412.37290282465392</v>
      </c>
      <c r="Q3711" s="4">
        <v>1584.1061295751069</v>
      </c>
      <c r="R3711" s="4">
        <v>318.06531407681842</v>
      </c>
      <c r="S3711" s="4">
        <v>2625.6342696628881</v>
      </c>
      <c r="T3711" s="4">
        <v>478.22532461799432</v>
      </c>
      <c r="U3711" s="4">
        <v>13078.579545701559</v>
      </c>
      <c r="V3711" s="4">
        <v>52.30984811428241</v>
      </c>
      <c r="W3711" s="4">
        <v>47.641983768815258</v>
      </c>
      <c r="X3711" s="4">
        <v>20949.905775227249</v>
      </c>
      <c r="Y3711" s="4">
        <v>10.200814475158721</v>
      </c>
      <c r="Z3711" s="4">
        <v>641.7634074518262</v>
      </c>
      <c r="AA3711" s="4">
        <v>5509.8940780191297</v>
      </c>
      <c r="AB3711" s="4">
        <v>3739.5234583207298</v>
      </c>
      <c r="AC3711" s="4"/>
    </row>
    <row r="3712" spans="1:29" hidden="1" x14ac:dyDescent="0.25">
      <c r="A3712" s="4" t="s">
        <v>4149</v>
      </c>
      <c r="B3712" s="4" t="s">
        <v>3939</v>
      </c>
      <c r="C3712" s="4" t="s">
        <v>3617</v>
      </c>
      <c r="D3712" s="4">
        <v>1</v>
      </c>
      <c r="E3712" s="4" t="s">
        <v>3978</v>
      </c>
      <c r="F3712" s="4">
        <v>0</v>
      </c>
      <c r="G3712" s="4">
        <v>7.8176998093996045E-2</v>
      </c>
      <c r="H3712" s="4">
        <v>120.23138118391979</v>
      </c>
      <c r="I3712" s="4">
        <v>0.61531502768243773</v>
      </c>
      <c r="J3712" s="4">
        <v>9.5197870477071689</v>
      </c>
      <c r="K3712" s="4">
        <v>15.391573944697351</v>
      </c>
      <c r="L3712" s="4">
        <v>2.7701242493620182</v>
      </c>
      <c r="M3712" s="4">
        <v>45.676271651984138</v>
      </c>
      <c r="N3712" s="4">
        <v>12.11751763976809</v>
      </c>
      <c r="O3712" s="4">
        <v>128.1809326725577</v>
      </c>
      <c r="P3712" s="4">
        <v>44.099642136012463</v>
      </c>
      <c r="Q3712" s="4">
        <v>197.3622570204229</v>
      </c>
      <c r="R3712" s="4">
        <v>44.853096827182917</v>
      </c>
      <c r="S3712" s="4">
        <v>437.149931914489</v>
      </c>
      <c r="T3712" s="4">
        <v>90.647336202662729</v>
      </c>
      <c r="U3712" s="4">
        <v>1362.6158586438139</v>
      </c>
      <c r="V3712" s="4">
        <v>66.69859796924959</v>
      </c>
      <c r="W3712" s="4">
        <v>3.128579725614248</v>
      </c>
      <c r="X3712" s="4">
        <v>24023.80419583368</v>
      </c>
      <c r="Y3712" s="4">
        <v>1.747459178461372</v>
      </c>
      <c r="Z3712" s="4">
        <v>33.650705220565193</v>
      </c>
      <c r="AA3712" s="4">
        <v>1665.5444724193101</v>
      </c>
      <c r="AB3712" s="4">
        <v>4651.1608202102798</v>
      </c>
      <c r="AC3712" s="4"/>
    </row>
    <row r="3713" spans="1:29" hidden="1" x14ac:dyDescent="0.25">
      <c r="A3713" s="4" t="s">
        <v>4149</v>
      </c>
      <c r="B3713" s="4" t="s">
        <v>3939</v>
      </c>
      <c r="C3713" s="4" t="s">
        <v>3617</v>
      </c>
      <c r="D3713" s="4">
        <v>2</v>
      </c>
      <c r="E3713" s="4" t="s">
        <v>3978</v>
      </c>
      <c r="F3713" s="4">
        <v>0</v>
      </c>
      <c r="G3713" s="4">
        <v>3.6239534046336772E-2</v>
      </c>
      <c r="H3713" s="4">
        <v>121.6137632973457</v>
      </c>
      <c r="I3713" s="4">
        <v>0.62211529779528396</v>
      </c>
      <c r="J3713" s="4">
        <v>11.603941786451831</v>
      </c>
      <c r="K3713" s="4">
        <v>13.57336327265326</v>
      </c>
      <c r="L3713" s="4">
        <v>2.7042610812053272</v>
      </c>
      <c r="M3713" s="4">
        <v>45.482149016596352</v>
      </c>
      <c r="N3713" s="4">
        <v>12.34313630352678</v>
      </c>
      <c r="O3713" s="4">
        <v>126.4685751242662</v>
      </c>
      <c r="P3713" s="4">
        <v>46.97798373675699</v>
      </c>
      <c r="Q3713" s="4">
        <v>199.74704198955791</v>
      </c>
      <c r="R3713" s="4">
        <v>46.754112610946187</v>
      </c>
      <c r="S3713" s="4">
        <v>447.98791777535831</v>
      </c>
      <c r="T3713" s="4">
        <v>88.575914381523589</v>
      </c>
      <c r="U3713" s="4">
        <v>1406.286313387734</v>
      </c>
      <c r="V3713" s="4">
        <v>57.486863702833652</v>
      </c>
      <c r="W3713" s="4">
        <v>3.5019047201730289</v>
      </c>
      <c r="X3713" s="4">
        <v>25807.94319680355</v>
      </c>
      <c r="Y3713" s="4">
        <v>1.7909708045301149</v>
      </c>
      <c r="Z3713" s="4">
        <v>32.588397125700631</v>
      </c>
      <c r="AA3713" s="4">
        <v>1682.80053207489</v>
      </c>
      <c r="AB3713" s="4">
        <v>6744.1330028923503</v>
      </c>
      <c r="AC3713" s="4"/>
    </row>
    <row r="3714" spans="1:29" hidden="1" x14ac:dyDescent="0.25">
      <c r="A3714" s="4" t="s">
        <v>4149</v>
      </c>
      <c r="B3714" s="4" t="s">
        <v>3939</v>
      </c>
      <c r="C3714" s="4" t="s">
        <v>3617</v>
      </c>
      <c r="D3714" s="4">
        <v>3</v>
      </c>
      <c r="E3714" s="4" t="s">
        <v>3978</v>
      </c>
      <c r="F3714" s="4">
        <v>0</v>
      </c>
      <c r="G3714" s="4">
        <v>0.72282785513608228</v>
      </c>
      <c r="H3714" s="4">
        <v>159.5994744807316</v>
      </c>
      <c r="I3714" s="4">
        <v>4.0566161641994523</v>
      </c>
      <c r="J3714" s="4">
        <v>47.631236719305413</v>
      </c>
      <c r="K3714" s="4">
        <v>45.168254992154459</v>
      </c>
      <c r="L3714" s="4">
        <v>8.8649000638292499</v>
      </c>
      <c r="M3714" s="4">
        <v>119.4870279212972</v>
      </c>
      <c r="N3714" s="4">
        <v>31.042516261077139</v>
      </c>
      <c r="O3714" s="4">
        <v>294.14907793212899</v>
      </c>
      <c r="P3714" s="4">
        <v>99.404530160484512</v>
      </c>
      <c r="Q3714" s="4">
        <v>409.44271652331349</v>
      </c>
      <c r="R3714" s="4">
        <v>87.235350418879378</v>
      </c>
      <c r="S3714" s="4">
        <v>785.01719162112749</v>
      </c>
      <c r="T3714" s="4">
        <v>151.1626535071461</v>
      </c>
      <c r="U3714" s="4">
        <v>3027.405723204763</v>
      </c>
      <c r="V3714" s="4">
        <v>66.885914955194337</v>
      </c>
      <c r="W3714" s="4">
        <v>2.0752845427095519</v>
      </c>
      <c r="X3714" s="4">
        <v>25613.923554413359</v>
      </c>
      <c r="Y3714" s="4">
        <v>1.175596230760708</v>
      </c>
      <c r="Z3714" s="4">
        <v>57.031796966178511</v>
      </c>
      <c r="AA3714" s="4">
        <v>3513.0373988279098</v>
      </c>
      <c r="AB3714" s="4">
        <v>8185.5879602980103</v>
      </c>
      <c r="AC3714" s="4"/>
    </row>
    <row r="3715" spans="1:29" hidden="1" x14ac:dyDescent="0.25">
      <c r="A3715" s="4" t="s">
        <v>4149</v>
      </c>
      <c r="B3715" s="4" t="s">
        <v>3939</v>
      </c>
      <c r="C3715" s="4" t="s">
        <v>3617</v>
      </c>
      <c r="D3715" s="4">
        <v>4</v>
      </c>
      <c r="E3715" s="4" t="s">
        <v>3978</v>
      </c>
      <c r="F3715" s="4">
        <v>0</v>
      </c>
      <c r="G3715" s="4">
        <v>4.7404137658655622E-2</v>
      </c>
      <c r="H3715" s="4">
        <v>103.6542313775971</v>
      </c>
      <c r="I3715" s="4">
        <v>0.64281413577954138</v>
      </c>
      <c r="J3715" s="4">
        <v>9.0947188044876093</v>
      </c>
      <c r="K3715" s="4">
        <v>12.488395858292041</v>
      </c>
      <c r="L3715" s="4">
        <v>3.2097429490267748</v>
      </c>
      <c r="M3715" s="4">
        <v>39.861752408265211</v>
      </c>
      <c r="N3715" s="4">
        <v>10.49142799115258</v>
      </c>
      <c r="O3715" s="4">
        <v>107.5122728825435</v>
      </c>
      <c r="P3715" s="4">
        <v>37.132171285987013</v>
      </c>
      <c r="Q3715" s="4">
        <v>157.7915412957515</v>
      </c>
      <c r="R3715" s="4">
        <v>33.43932457578498</v>
      </c>
      <c r="S3715" s="4">
        <v>328.53053012667442</v>
      </c>
      <c r="T3715" s="4">
        <v>66.847897010187594</v>
      </c>
      <c r="U3715" s="4">
        <v>1129.422788039449</v>
      </c>
      <c r="V3715" s="4">
        <v>85.833445720751612</v>
      </c>
      <c r="W3715" s="4">
        <v>2.240842164686518</v>
      </c>
      <c r="X3715" s="4">
        <v>25282.38921697779</v>
      </c>
      <c r="Y3715" s="4">
        <v>1.052962254780254</v>
      </c>
      <c r="Z3715" s="4">
        <v>33.736779274941547</v>
      </c>
      <c r="AA3715" s="4">
        <v>4338.6030068423097</v>
      </c>
      <c r="AB3715" s="4">
        <v>8601.7654383516201</v>
      </c>
      <c r="AC3715" s="4"/>
    </row>
    <row r="3716" spans="1:29" hidden="1" x14ac:dyDescent="0.25">
      <c r="A3716" s="4" t="s">
        <v>4149</v>
      </c>
      <c r="B3716" s="4" t="s">
        <v>3939</v>
      </c>
      <c r="C3716" s="4" t="s">
        <v>3617</v>
      </c>
      <c r="D3716" s="4">
        <v>5</v>
      </c>
      <c r="E3716" s="4" t="s">
        <v>3978</v>
      </c>
      <c r="F3716" s="4">
        <v>0</v>
      </c>
      <c r="G3716" s="4">
        <v>3.3243139831696022E-2</v>
      </c>
      <c r="H3716" s="4">
        <v>120.3477331135992</v>
      </c>
      <c r="I3716" s="4">
        <v>0.55338999473222727</v>
      </c>
      <c r="J3716" s="4">
        <v>9.5168533881795874</v>
      </c>
      <c r="K3716" s="4">
        <v>11.01148685047581</v>
      </c>
      <c r="L3716" s="4">
        <v>2.3398494997985151</v>
      </c>
      <c r="M3716" s="4">
        <v>38.770659093306413</v>
      </c>
      <c r="N3716" s="4">
        <v>10.578612069830349</v>
      </c>
      <c r="O3716" s="4">
        <v>103.90510837587151</v>
      </c>
      <c r="P3716" s="4">
        <v>36.869294141406527</v>
      </c>
      <c r="Q3716" s="4">
        <v>160.88189590450051</v>
      </c>
      <c r="R3716" s="4">
        <v>36.018993714299157</v>
      </c>
      <c r="S3716" s="4">
        <v>337.9944553910118</v>
      </c>
      <c r="T3716" s="4">
        <v>67.941539997890331</v>
      </c>
      <c r="U3716" s="4">
        <v>1141.5265450703851</v>
      </c>
      <c r="V3716" s="4">
        <v>73.075344245115872</v>
      </c>
      <c r="W3716" s="4">
        <v>2.7967485180376599</v>
      </c>
      <c r="X3716" s="4">
        <v>22760.570975127051</v>
      </c>
      <c r="Y3716" s="4">
        <v>1.2372291971675471</v>
      </c>
      <c r="Z3716" s="4">
        <v>35.082392659969607</v>
      </c>
      <c r="AA3716" s="4">
        <v>4341.2155902792501</v>
      </c>
      <c r="AB3716" s="4">
        <v>9719.6908951049008</v>
      </c>
      <c r="AC3716" s="4"/>
    </row>
    <row r="3717" spans="1:29" hidden="1" x14ac:dyDescent="0.25">
      <c r="A3717" s="4" t="s">
        <v>4149</v>
      </c>
      <c r="B3717" s="4" t="s">
        <v>3939</v>
      </c>
      <c r="C3717" s="4" t="s">
        <v>3617</v>
      </c>
      <c r="D3717" s="4">
        <v>6</v>
      </c>
      <c r="E3717" s="4" t="s">
        <v>3978</v>
      </c>
      <c r="F3717" s="4">
        <v>0</v>
      </c>
      <c r="G3717" s="4">
        <v>7.4785563305951527E-2</v>
      </c>
      <c r="H3717" s="4">
        <v>145.07555290776691</v>
      </c>
      <c r="I3717" s="4">
        <v>0.88803974609803338</v>
      </c>
      <c r="J3717" s="4">
        <v>12.64485604711752</v>
      </c>
      <c r="K3717" s="4">
        <v>16.83716335400365</v>
      </c>
      <c r="L3717" s="4">
        <v>3.4767743273585241</v>
      </c>
      <c r="M3717" s="4">
        <v>57.153070143144497</v>
      </c>
      <c r="N3717" s="4">
        <v>15.39235195532677</v>
      </c>
      <c r="O3717" s="4">
        <v>162.13516366340201</v>
      </c>
      <c r="P3717" s="4">
        <v>58.602810426059278</v>
      </c>
      <c r="Q3717" s="4">
        <v>266.60704011809918</v>
      </c>
      <c r="R3717" s="4">
        <v>61.37280507330312</v>
      </c>
      <c r="S3717" s="4">
        <v>597.38155110935588</v>
      </c>
      <c r="T3717" s="4">
        <v>122.2336828258002</v>
      </c>
      <c r="U3717" s="4">
        <v>1835.944468067612</v>
      </c>
      <c r="V3717" s="4">
        <v>68.106548798606411</v>
      </c>
      <c r="W3717" s="4">
        <v>4.2044410316808376</v>
      </c>
      <c r="X3717" s="4">
        <v>27267.473795706981</v>
      </c>
      <c r="Y3717" s="4">
        <v>1.9912573718702951</v>
      </c>
      <c r="Z3717" s="4">
        <v>41.458252618688263</v>
      </c>
      <c r="AA3717" s="4">
        <v>5076.0458543223904</v>
      </c>
      <c r="AB3717" s="4">
        <v>7349.7357689482897</v>
      </c>
      <c r="AC3717" s="4"/>
    </row>
    <row r="3718" spans="1:29" hidden="1" x14ac:dyDescent="0.25">
      <c r="A3718" s="4" t="s">
        <v>4149</v>
      </c>
      <c r="B3718" s="4" t="s">
        <v>3939</v>
      </c>
      <c r="C3718" s="4" t="s">
        <v>3617</v>
      </c>
      <c r="D3718" s="4">
        <v>7</v>
      </c>
      <c r="E3718" s="4" t="s">
        <v>3978</v>
      </c>
      <c r="F3718" s="4">
        <v>0</v>
      </c>
      <c r="G3718" s="4">
        <v>7.3048344299447412E-2</v>
      </c>
      <c r="H3718" s="4">
        <v>153.98630576424151</v>
      </c>
      <c r="I3718" s="4">
        <v>0.71503006519062884</v>
      </c>
      <c r="J3718" s="4">
        <v>8.5800479810038723</v>
      </c>
      <c r="K3718" s="4">
        <v>12.13514779955314</v>
      </c>
      <c r="L3718" s="4">
        <v>2.9172461880678839</v>
      </c>
      <c r="M3718" s="4">
        <v>38.655981946047341</v>
      </c>
      <c r="N3718" s="4">
        <v>11.47744884253869</v>
      </c>
      <c r="O3718" s="4">
        <v>116.7977418217871</v>
      </c>
      <c r="P3718" s="4">
        <v>40.414346214994737</v>
      </c>
      <c r="Q3718" s="4">
        <v>182.60734404099759</v>
      </c>
      <c r="R3718" s="4">
        <v>40.726636297916357</v>
      </c>
      <c r="S3718" s="4">
        <v>393.31837526475272</v>
      </c>
      <c r="T3718" s="4">
        <v>76.815513329947194</v>
      </c>
      <c r="U3718" s="4">
        <v>1255.9628079080919</v>
      </c>
      <c r="V3718" s="4">
        <v>59.744996069243989</v>
      </c>
      <c r="W3718" s="4">
        <v>3.5295959655168341</v>
      </c>
      <c r="X3718" s="4">
        <v>26780.924268987881</v>
      </c>
      <c r="Y3718" s="4">
        <v>1.515894860313151</v>
      </c>
      <c r="Z3718" s="4">
        <v>49.760405197604108</v>
      </c>
      <c r="AA3718" s="4">
        <v>6469.6111725975697</v>
      </c>
      <c r="AB3718" s="4">
        <v>8493.2236669641297</v>
      </c>
      <c r="AC3718" s="4"/>
    </row>
    <row r="3719" spans="1:29" hidden="1" x14ac:dyDescent="0.25">
      <c r="A3719" s="4" t="s">
        <v>4149</v>
      </c>
      <c r="B3719" s="4" t="s">
        <v>3939</v>
      </c>
      <c r="C3719" s="4" t="s">
        <v>3617</v>
      </c>
      <c r="D3719" s="4">
        <v>8</v>
      </c>
      <c r="E3719" s="4" t="s">
        <v>3978</v>
      </c>
      <c r="F3719" s="4">
        <v>0</v>
      </c>
      <c r="G3719" s="4">
        <v>0.70005624188278626</v>
      </c>
      <c r="H3719" s="4">
        <v>144.45186472500831</v>
      </c>
      <c r="I3719" s="4">
        <v>4.3313298654607388</v>
      </c>
      <c r="J3719" s="4">
        <v>50.735495838333698</v>
      </c>
      <c r="K3719" s="4">
        <v>44.919205809689643</v>
      </c>
      <c r="L3719" s="4">
        <v>9.9957318856249326</v>
      </c>
      <c r="M3719" s="4">
        <v>134.55865118222641</v>
      </c>
      <c r="N3719" s="4">
        <v>33.754701023538097</v>
      </c>
      <c r="O3719" s="4">
        <v>321.87103467233459</v>
      </c>
      <c r="P3719" s="4">
        <v>109.1650858261786</v>
      </c>
      <c r="Q3719" s="4">
        <v>438.66883557607588</v>
      </c>
      <c r="R3719" s="4">
        <v>91.822193784744599</v>
      </c>
      <c r="S3719" s="4">
        <v>829.22947379434356</v>
      </c>
      <c r="T3719" s="4">
        <v>159.4619593795052</v>
      </c>
      <c r="U3719" s="4">
        <v>3163.2958116362188</v>
      </c>
      <c r="V3719" s="4">
        <v>77.182935189987433</v>
      </c>
      <c r="W3719" s="4">
        <v>2.0608170068309368</v>
      </c>
      <c r="X3719" s="4">
        <v>24736.508861254249</v>
      </c>
      <c r="Y3719" s="4">
        <v>1.0458132504809809</v>
      </c>
      <c r="Z3719" s="4">
        <v>61.139511736816701</v>
      </c>
      <c r="AA3719" s="4">
        <v>5571.2134167600198</v>
      </c>
      <c r="AB3719" s="4">
        <v>10344.2580881505</v>
      </c>
      <c r="AC3719" s="4"/>
    </row>
    <row r="3720" spans="1:29" hidden="1" x14ac:dyDescent="0.25">
      <c r="A3720" s="4" t="s">
        <v>4149</v>
      </c>
      <c r="B3720" s="4" t="s">
        <v>3939</v>
      </c>
      <c r="C3720" s="4" t="s">
        <v>3617</v>
      </c>
      <c r="D3720" s="4">
        <v>9</v>
      </c>
      <c r="E3720" s="4" t="s">
        <v>3978</v>
      </c>
      <c r="F3720" s="4">
        <v>0</v>
      </c>
      <c r="G3720" s="4">
        <v>6.2759377510425401E-2</v>
      </c>
      <c r="H3720" s="4">
        <v>141.30508524139461</v>
      </c>
      <c r="I3720" s="4">
        <v>0.35846780937173511</v>
      </c>
      <c r="J3720" s="4">
        <v>7.1436791706274363</v>
      </c>
      <c r="K3720" s="4">
        <v>7.8391177163298922</v>
      </c>
      <c r="L3720" s="4">
        <v>1.813163441739071</v>
      </c>
      <c r="M3720" s="4">
        <v>35.152486548074343</v>
      </c>
      <c r="N3720" s="4">
        <v>9.6723172966465523</v>
      </c>
      <c r="O3720" s="4">
        <v>100.67403775186339</v>
      </c>
      <c r="P3720" s="4">
        <v>35.769339771027198</v>
      </c>
      <c r="Q3720" s="4">
        <v>161.49300517693871</v>
      </c>
      <c r="R3720" s="4">
        <v>36.428035801471459</v>
      </c>
      <c r="S3720" s="4">
        <v>362.96004265660088</v>
      </c>
      <c r="T3720" s="4">
        <v>74.776005001482289</v>
      </c>
      <c r="U3720" s="4">
        <v>1111.2359182083439</v>
      </c>
      <c r="V3720" s="4">
        <v>57.004921007152518</v>
      </c>
      <c r="W3720" s="4">
        <v>3.6180837119516061</v>
      </c>
      <c r="X3720" s="4">
        <v>25709.81774832034</v>
      </c>
      <c r="Y3720" s="4">
        <v>1.4481438203629999</v>
      </c>
      <c r="Z3720" s="4">
        <v>46.362563047427336</v>
      </c>
      <c r="AA3720" s="4">
        <v>4042.7990151120698</v>
      </c>
      <c r="AB3720" s="4">
        <v>7384.8232466669297</v>
      </c>
      <c r="AC3720" s="4"/>
    </row>
    <row r="3721" spans="1:29" hidden="1" x14ac:dyDescent="0.25">
      <c r="A3721" s="4" t="s">
        <v>4149</v>
      </c>
      <c r="B3721" s="4" t="s">
        <v>3939</v>
      </c>
      <c r="C3721" s="4" t="s">
        <v>3617</v>
      </c>
      <c r="D3721" s="4">
        <v>10</v>
      </c>
      <c r="E3721" s="4" t="s">
        <v>3978</v>
      </c>
      <c r="F3721" s="4">
        <v>0</v>
      </c>
      <c r="G3721" s="4">
        <v>2.128498372523353E-2</v>
      </c>
      <c r="H3721" s="4">
        <v>124.28678311918181</v>
      </c>
      <c r="I3721" s="4">
        <v>0.2965270477100348</v>
      </c>
      <c r="J3721" s="4">
        <v>5.6482906773879131</v>
      </c>
      <c r="K3721" s="4">
        <v>7.319451371334865</v>
      </c>
      <c r="L3721" s="4">
        <v>1.785180632537396</v>
      </c>
      <c r="M3721" s="4">
        <v>25.030283048845401</v>
      </c>
      <c r="N3721" s="4">
        <v>7.522484347393104</v>
      </c>
      <c r="O3721" s="4">
        <v>78.683494074943823</v>
      </c>
      <c r="P3721" s="4">
        <v>30.79983937559193</v>
      </c>
      <c r="Q3721" s="4">
        <v>143.7512463809166</v>
      </c>
      <c r="R3721" s="4">
        <v>34.548749345768449</v>
      </c>
      <c r="S3721" s="4">
        <v>348.05037817974772</v>
      </c>
      <c r="T3721" s="4">
        <v>69.881338361685479</v>
      </c>
      <c r="U3721" s="4">
        <v>996.03106268018382</v>
      </c>
      <c r="V3721" s="4">
        <v>54.897520368454778</v>
      </c>
      <c r="W3721" s="4">
        <v>2.5871392947506031</v>
      </c>
      <c r="X3721" s="4">
        <v>25281.078182297661</v>
      </c>
      <c r="Y3721" s="4">
        <v>1.384855062451984</v>
      </c>
      <c r="Z3721" s="4">
        <v>54.905644571603347</v>
      </c>
      <c r="AA3721" s="4">
        <v>5053.2933636530997</v>
      </c>
      <c r="AB3721" s="4">
        <v>5191.2183418126997</v>
      </c>
      <c r="AC3721" s="4"/>
    </row>
    <row r="3722" spans="1:29" hidden="1" x14ac:dyDescent="0.25">
      <c r="A3722" s="4" t="s">
        <v>4149</v>
      </c>
      <c r="B3722" s="4" t="s">
        <v>3939</v>
      </c>
      <c r="C3722" s="4" t="s">
        <v>3617</v>
      </c>
      <c r="D3722" s="4">
        <v>11</v>
      </c>
      <c r="E3722" s="4" t="s">
        <v>3978</v>
      </c>
      <c r="F3722" s="4">
        <v>0</v>
      </c>
      <c r="G3722" s="4">
        <v>3.6080110381074663E-2</v>
      </c>
      <c r="H3722" s="4">
        <v>124.2182396701978</v>
      </c>
      <c r="I3722" s="4">
        <v>0.65293047189032893</v>
      </c>
      <c r="J3722" s="4">
        <v>10.428147084627721</v>
      </c>
      <c r="K3722" s="4">
        <v>14.073559029252619</v>
      </c>
      <c r="L3722" s="4">
        <v>3.103502419298283</v>
      </c>
      <c r="M3722" s="4">
        <v>49.966938039570863</v>
      </c>
      <c r="N3722" s="4">
        <v>13.201391720095559</v>
      </c>
      <c r="O3722" s="4">
        <v>129.14980582848821</v>
      </c>
      <c r="P3722" s="4">
        <v>45.717852319145273</v>
      </c>
      <c r="Q3722" s="4">
        <v>198.13090880789869</v>
      </c>
      <c r="R3722" s="4">
        <v>43.343761084007419</v>
      </c>
      <c r="S3722" s="4">
        <v>416.65010174050752</v>
      </c>
      <c r="T3722" s="4">
        <v>84.509322130341459</v>
      </c>
      <c r="U3722" s="4">
        <v>1395.0261813720349</v>
      </c>
      <c r="V3722" s="4">
        <v>63.304545381470788</v>
      </c>
      <c r="W3722" s="4">
        <v>2.8071371172782271</v>
      </c>
      <c r="X3722" s="4">
        <v>25535.075905598402</v>
      </c>
      <c r="Y3722" s="4">
        <v>1.7617989273385171</v>
      </c>
      <c r="Z3722" s="4">
        <v>28.186846607150141</v>
      </c>
      <c r="AA3722" s="4">
        <v>2658.9826868136502</v>
      </c>
      <c r="AB3722" s="4">
        <v>9459.2231643805007</v>
      </c>
      <c r="AC3722" s="4"/>
    </row>
    <row r="3723" spans="1:29" hidden="1" x14ac:dyDescent="0.25">
      <c r="A3723" s="4" t="s">
        <v>4149</v>
      </c>
      <c r="B3723" s="4" t="s">
        <v>3939</v>
      </c>
      <c r="C3723" s="4" t="s">
        <v>3617</v>
      </c>
      <c r="D3723" s="4">
        <v>12</v>
      </c>
      <c r="E3723" s="4" t="s">
        <v>3978</v>
      </c>
      <c r="F3723" s="4">
        <v>0</v>
      </c>
      <c r="G3723" s="4">
        <v>7.4195563829245539E-2</v>
      </c>
      <c r="H3723" s="4">
        <v>130.7718506469283</v>
      </c>
      <c r="I3723" s="4">
        <v>0.55094101402844065</v>
      </c>
      <c r="J3723" s="4">
        <v>7.2551341080393721</v>
      </c>
      <c r="K3723" s="4">
        <v>11.046702776981199</v>
      </c>
      <c r="L3723" s="4">
        <v>1.6912860062053969</v>
      </c>
      <c r="M3723" s="4">
        <v>33.679260867877872</v>
      </c>
      <c r="N3723" s="4">
        <v>9.7398244845524236</v>
      </c>
      <c r="O3723" s="4">
        <v>98.719773128592337</v>
      </c>
      <c r="P3723" s="4">
        <v>35.557914267537633</v>
      </c>
      <c r="Q3723" s="4">
        <v>156.63803420726131</v>
      </c>
      <c r="R3723" s="4">
        <v>34.494851542274127</v>
      </c>
      <c r="S3723" s="4">
        <v>332.14037566769321</v>
      </c>
      <c r="T3723" s="4">
        <v>68.611370640205266</v>
      </c>
      <c r="U3723" s="4">
        <v>1097.195534800913</v>
      </c>
      <c r="V3723" s="4">
        <v>80.558312642226596</v>
      </c>
      <c r="W3723" s="4">
        <v>2.7541803925868509</v>
      </c>
      <c r="X3723" s="4">
        <v>26678.751179778599</v>
      </c>
      <c r="Y3723" s="4">
        <v>1.310740161816865</v>
      </c>
      <c r="Z3723" s="4">
        <v>31.292996211366159</v>
      </c>
      <c r="AA3723" s="4">
        <v>2973.1729248881302</v>
      </c>
      <c r="AB3723" s="4">
        <v>5680.02746863844</v>
      </c>
      <c r="AC3723" s="4"/>
    </row>
    <row r="3724" spans="1:29" hidden="1" x14ac:dyDescent="0.25">
      <c r="A3724" s="4" t="s">
        <v>4149</v>
      </c>
      <c r="B3724" s="4" t="s">
        <v>3939</v>
      </c>
      <c r="C3724" s="4" t="s">
        <v>3617</v>
      </c>
      <c r="D3724" s="4">
        <v>13</v>
      </c>
      <c r="E3724" s="4" t="s">
        <v>3978</v>
      </c>
      <c r="F3724" s="4">
        <v>0</v>
      </c>
      <c r="G3724" s="4">
        <v>0.35437816600556121</v>
      </c>
      <c r="H3724" s="4">
        <v>122.59397354911469</v>
      </c>
      <c r="I3724" s="4">
        <v>2.0965141934990452</v>
      </c>
      <c r="J3724" s="4">
        <v>22.80585903308728</v>
      </c>
      <c r="K3724" s="4">
        <v>23.010458874321611</v>
      </c>
      <c r="L3724" s="4">
        <v>7.2949507062705257</v>
      </c>
      <c r="M3724" s="4">
        <v>79.779393226649944</v>
      </c>
      <c r="N3724" s="4">
        <v>21.051774816081071</v>
      </c>
      <c r="O3724" s="4">
        <v>232.303328750253</v>
      </c>
      <c r="P3724" s="4">
        <v>85.092721977873722</v>
      </c>
      <c r="Q3724" s="4">
        <v>404.10913779916649</v>
      </c>
      <c r="R3724" s="4">
        <v>95.09432956339397</v>
      </c>
      <c r="S3724" s="4">
        <v>973.6549190289187</v>
      </c>
      <c r="T3724" s="4">
        <v>197.24673973026731</v>
      </c>
      <c r="U3724" s="4">
        <v>2791.2944285957092</v>
      </c>
      <c r="V3724" s="4">
        <v>39.321230490956907</v>
      </c>
      <c r="W3724" s="4">
        <v>1.997199824685558</v>
      </c>
      <c r="X3724" s="4">
        <v>24791.631127402379</v>
      </c>
      <c r="Y3724" s="4">
        <v>0.94266636326551667</v>
      </c>
      <c r="Z3724" s="4">
        <v>121.8346012160077</v>
      </c>
      <c r="AA3724" s="4">
        <v>1196.0942080208299</v>
      </c>
      <c r="AB3724" s="4">
        <v>6533.4551363250603</v>
      </c>
      <c r="AC3724" s="4"/>
    </row>
    <row r="3725" spans="1:29" hidden="1" x14ac:dyDescent="0.25">
      <c r="A3725" s="4" t="s">
        <v>4149</v>
      </c>
      <c r="B3725" s="4" t="s">
        <v>3939</v>
      </c>
      <c r="C3725" s="4" t="s">
        <v>3617</v>
      </c>
      <c r="D3725" s="4">
        <v>14</v>
      </c>
      <c r="E3725" s="4" t="s">
        <v>3978</v>
      </c>
      <c r="F3725" s="4">
        <v>0</v>
      </c>
      <c r="G3725" s="4">
        <v>2.735959429450251E-2</v>
      </c>
      <c r="H3725" s="4">
        <v>132.95455004723999</v>
      </c>
      <c r="I3725" s="4">
        <v>0.59595732963784809</v>
      </c>
      <c r="J3725" s="4">
        <v>9.3643359245032567</v>
      </c>
      <c r="K3725" s="4">
        <v>10.203030134841869</v>
      </c>
      <c r="L3725" s="4">
        <v>3.5059472127645881</v>
      </c>
      <c r="M3725" s="4">
        <v>38.603479485694663</v>
      </c>
      <c r="N3725" s="4">
        <v>10.867333213088211</v>
      </c>
      <c r="O3725" s="4">
        <v>126.8708909396334</v>
      </c>
      <c r="P3725" s="4">
        <v>49.79546660402692</v>
      </c>
      <c r="Q3725" s="4">
        <v>265.90116789665109</v>
      </c>
      <c r="R3725" s="4">
        <v>67.089296834555014</v>
      </c>
      <c r="S3725" s="4">
        <v>727.94349981116659</v>
      </c>
      <c r="T3725" s="4">
        <v>163.78987371275221</v>
      </c>
      <c r="U3725" s="4">
        <v>1725.3682379031841</v>
      </c>
      <c r="V3725" s="4">
        <v>38.765645418675852</v>
      </c>
      <c r="W3725" s="4">
        <v>4.3407768274485932</v>
      </c>
      <c r="X3725" s="4">
        <v>23739.806051477412</v>
      </c>
      <c r="Y3725" s="4">
        <v>2.3397911606971831</v>
      </c>
      <c r="Z3725" s="4">
        <v>76.703384907801819</v>
      </c>
      <c r="AA3725" s="4">
        <v>703.21749746662499</v>
      </c>
      <c r="AB3725" s="4">
        <v>5872.2998201535202</v>
      </c>
      <c r="AC3725" s="4"/>
    </row>
    <row r="3726" spans="1:29" hidden="1" x14ac:dyDescent="0.25">
      <c r="A3726" s="4" t="s">
        <v>4149</v>
      </c>
      <c r="B3726" s="4" t="s">
        <v>3939</v>
      </c>
      <c r="C3726" s="4" t="s">
        <v>3617</v>
      </c>
      <c r="D3726" s="4">
        <v>15</v>
      </c>
      <c r="E3726" s="4" t="s">
        <v>3978</v>
      </c>
      <c r="F3726" s="4">
        <v>0</v>
      </c>
      <c r="G3726" s="4">
        <v>0.1304061975882824</v>
      </c>
      <c r="H3726" s="4">
        <v>151.84554628868369</v>
      </c>
      <c r="I3726" s="4">
        <v>0.49044631892178892</v>
      </c>
      <c r="J3726" s="4">
        <v>5.858343949760215</v>
      </c>
      <c r="K3726" s="4">
        <v>6.5935095055179573</v>
      </c>
      <c r="L3726" s="4">
        <v>2.454243093331153</v>
      </c>
      <c r="M3726" s="4">
        <v>25.36502394030725</v>
      </c>
      <c r="N3726" s="4">
        <v>7.9353273016042403</v>
      </c>
      <c r="O3726" s="4">
        <v>87.399211392812816</v>
      </c>
      <c r="P3726" s="4">
        <v>33.910955987217541</v>
      </c>
      <c r="Q3726" s="4">
        <v>174.3032490911977</v>
      </c>
      <c r="R3726" s="4">
        <v>45.510057148094234</v>
      </c>
      <c r="S3726" s="4">
        <v>491.45364868105497</v>
      </c>
      <c r="T3726" s="4">
        <v>106.90421479353409</v>
      </c>
      <c r="U3726" s="4">
        <v>1205.270185987388</v>
      </c>
      <c r="V3726" s="4">
        <v>35.138606969912757</v>
      </c>
      <c r="W3726" s="4">
        <v>2.5477663655616221</v>
      </c>
      <c r="X3726" s="4">
        <v>25830.4034809027</v>
      </c>
      <c r="Y3726" s="4">
        <v>0.50861068484228222</v>
      </c>
      <c r="Z3726" s="4">
        <v>147.1181054398902</v>
      </c>
      <c r="AA3726" s="4">
        <v>1346.658461846592</v>
      </c>
      <c r="AB3726" s="4">
        <v>8745.0309840927293</v>
      </c>
      <c r="AC3726" s="4"/>
    </row>
    <row r="3727" spans="1:29" hidden="1" x14ac:dyDescent="0.25">
      <c r="A3727" s="4" t="s">
        <v>4149</v>
      </c>
      <c r="B3727" s="4" t="s">
        <v>3939</v>
      </c>
      <c r="C3727" s="4" t="s">
        <v>3617</v>
      </c>
      <c r="D3727" s="4">
        <v>16</v>
      </c>
      <c r="E3727" s="4" t="s">
        <v>3978</v>
      </c>
      <c r="F3727" s="4">
        <v>0</v>
      </c>
      <c r="G3727" s="4">
        <v>0.1045473988007453</v>
      </c>
      <c r="H3727" s="4">
        <v>155.9708373443469</v>
      </c>
      <c r="I3727" s="4">
        <v>0.75262122233704454</v>
      </c>
      <c r="J3727" s="4">
        <v>9.5257094187240412</v>
      </c>
      <c r="K3727" s="4">
        <v>11.402117144891371</v>
      </c>
      <c r="L3727" s="4">
        <v>2.6452073390100548</v>
      </c>
      <c r="M3727" s="4">
        <v>41.300185448620901</v>
      </c>
      <c r="N3727" s="4">
        <v>11.021707652328219</v>
      </c>
      <c r="O3727" s="4">
        <v>118.1766806899298</v>
      </c>
      <c r="P3727" s="4">
        <v>42.334392280249141</v>
      </c>
      <c r="Q3727" s="4">
        <v>189.6545692822263</v>
      </c>
      <c r="R3727" s="4">
        <v>42.348985183431012</v>
      </c>
      <c r="S3727" s="4">
        <v>405.06118615858128</v>
      </c>
      <c r="T3727" s="4">
        <v>81.69826349417437</v>
      </c>
      <c r="U3727" s="4">
        <v>1301.4491118732431</v>
      </c>
      <c r="V3727" s="4">
        <v>61.529002439018583</v>
      </c>
      <c r="W3727" s="4">
        <v>3.3974000378480289</v>
      </c>
      <c r="X3727" s="4">
        <v>26756.644503594151</v>
      </c>
      <c r="Y3727" s="4">
        <v>1.5048252530064941</v>
      </c>
      <c r="Z3727" s="4">
        <v>57.145808296677608</v>
      </c>
      <c r="AA3727" s="4">
        <v>5583.3458196185002</v>
      </c>
      <c r="AB3727" s="4">
        <v>8721.5563675761605</v>
      </c>
      <c r="AC3727" s="4"/>
    </row>
    <row r="3728" spans="1:29" hidden="1" x14ac:dyDescent="0.25">
      <c r="A3728" s="4" t="s">
        <v>4149</v>
      </c>
      <c r="B3728" s="4" t="s">
        <v>3939</v>
      </c>
      <c r="C3728" s="4" t="s">
        <v>3617</v>
      </c>
      <c r="D3728" s="4">
        <v>17</v>
      </c>
      <c r="E3728" s="4" t="s">
        <v>3978</v>
      </c>
      <c r="F3728" s="4">
        <v>0</v>
      </c>
      <c r="G3728" s="4">
        <v>0.1028391354104483</v>
      </c>
      <c r="H3728" s="4">
        <v>102.71710393408441</v>
      </c>
      <c r="I3728" s="4">
        <v>0.61992347136595138</v>
      </c>
      <c r="J3728" s="4">
        <v>7.4297599652435729</v>
      </c>
      <c r="K3728" s="4">
        <v>10.10411840560891</v>
      </c>
      <c r="L3728" s="4">
        <v>3.2431988135491689</v>
      </c>
      <c r="M3728" s="4">
        <v>30.709251835578929</v>
      </c>
      <c r="N3728" s="4">
        <v>8.8257078349781946</v>
      </c>
      <c r="O3728" s="4">
        <v>95.474716848350639</v>
      </c>
      <c r="P3728" s="4">
        <v>37.698369352913772</v>
      </c>
      <c r="Q3728" s="4">
        <v>186.03404310029771</v>
      </c>
      <c r="R3728" s="4">
        <v>47.927236157914862</v>
      </c>
      <c r="S3728" s="4">
        <v>513.57816626532804</v>
      </c>
      <c r="T3728" s="4">
        <v>112.5230078563746</v>
      </c>
      <c r="U3728" s="4">
        <v>1265.8558348625029</v>
      </c>
      <c r="V3728" s="4">
        <v>50.754034123589108</v>
      </c>
      <c r="W3728" s="4">
        <v>3.0215940970322661</v>
      </c>
      <c r="X3728" s="4">
        <v>24813.084092828929</v>
      </c>
      <c r="Y3728" s="4">
        <v>1.727463085846672</v>
      </c>
      <c r="Z3728" s="4">
        <v>54.420871515284972</v>
      </c>
      <c r="AA3728" s="4">
        <v>4959.7464812092203</v>
      </c>
      <c r="AB3728" s="4">
        <v>7948.4940054922799</v>
      </c>
      <c r="AC3728" s="4"/>
    </row>
    <row r="3729" spans="1:29" hidden="1" x14ac:dyDescent="0.25">
      <c r="A3729" s="4" t="s">
        <v>4150</v>
      </c>
      <c r="B3729" s="4" t="s">
        <v>3937</v>
      </c>
      <c r="C3729" s="4" t="s">
        <v>3619</v>
      </c>
      <c r="D3729" s="4" t="s">
        <v>3618</v>
      </c>
      <c r="E3729" s="4" t="s">
        <v>124</v>
      </c>
      <c r="F3729" s="4">
        <v>0</v>
      </c>
      <c r="G3729" s="4">
        <v>0.02</v>
      </c>
      <c r="H3729" s="4">
        <v>11.82</v>
      </c>
      <c r="I3729" s="4">
        <v>0.06</v>
      </c>
      <c r="J3729" s="4">
        <v>1.5</v>
      </c>
      <c r="K3729" s="4">
        <v>4.71</v>
      </c>
      <c r="L3729" s="4">
        <v>0.31</v>
      </c>
      <c r="M3729" s="4">
        <v>31.26</v>
      </c>
      <c r="N3729" s="4">
        <v>13.4</v>
      </c>
      <c r="O3729" s="4">
        <v>181.52</v>
      </c>
      <c r="P3729" s="4">
        <v>72.59</v>
      </c>
      <c r="Q3729" s="4">
        <v>327.17</v>
      </c>
      <c r="R3729" s="4">
        <v>73.5</v>
      </c>
      <c r="S3729" s="4">
        <v>682.17</v>
      </c>
      <c r="T3729" s="4">
        <v>128.03</v>
      </c>
      <c r="U3729" s="4">
        <v>2072</v>
      </c>
      <c r="V3729" s="4">
        <v>7.21</v>
      </c>
      <c r="W3729" s="4">
        <v>5.47</v>
      </c>
      <c r="X3729" s="4">
        <v>13498</v>
      </c>
      <c r="Y3729" s="4">
        <v>4.74</v>
      </c>
      <c r="Z3729" s="4">
        <v>239</v>
      </c>
      <c r="AA3729" s="4">
        <v>1187</v>
      </c>
      <c r="AB3729" s="4">
        <v>2317</v>
      </c>
      <c r="AC3729" s="4">
        <v>0.2</v>
      </c>
    </row>
    <row r="3730" spans="1:29" hidden="1" x14ac:dyDescent="0.25">
      <c r="A3730" s="4" t="s">
        <v>4150</v>
      </c>
      <c r="B3730" s="4" t="s">
        <v>3937</v>
      </c>
      <c r="C3730" s="4" t="s">
        <v>3619</v>
      </c>
      <c r="D3730" s="4" t="s">
        <v>3620</v>
      </c>
      <c r="E3730" s="4" t="s">
        <v>124</v>
      </c>
      <c r="F3730" s="4">
        <v>0</v>
      </c>
      <c r="G3730" s="4">
        <v>0.19</v>
      </c>
      <c r="H3730" s="4">
        <v>13.31</v>
      </c>
      <c r="I3730" s="4">
        <v>0.11</v>
      </c>
      <c r="J3730" s="4">
        <v>1.96</v>
      </c>
      <c r="K3730" s="4">
        <v>4.5599999999999996</v>
      </c>
      <c r="L3730" s="4">
        <v>0.34</v>
      </c>
      <c r="M3730" s="4">
        <v>27.14</v>
      </c>
      <c r="N3730" s="4">
        <v>11.49</v>
      </c>
      <c r="O3730" s="4">
        <v>148.99</v>
      </c>
      <c r="P3730" s="4">
        <v>59.66</v>
      </c>
      <c r="Q3730" s="4">
        <v>262.55</v>
      </c>
      <c r="R3730" s="4">
        <v>57.38</v>
      </c>
      <c r="S3730" s="4">
        <v>529.04999999999995</v>
      </c>
      <c r="T3730" s="4">
        <v>96.95</v>
      </c>
      <c r="U3730" s="4">
        <v>1698</v>
      </c>
      <c r="V3730" s="4">
        <v>4.34</v>
      </c>
      <c r="W3730" s="4">
        <v>4.6399999999999997</v>
      </c>
      <c r="X3730" s="4">
        <v>12588</v>
      </c>
      <c r="Y3730" s="4">
        <v>3.82</v>
      </c>
      <c r="Z3730" s="4">
        <v>339</v>
      </c>
      <c r="AA3730" s="4">
        <v>2326</v>
      </c>
      <c r="AB3730" s="4">
        <v>2513</v>
      </c>
      <c r="AC3730" s="4">
        <v>0.46</v>
      </c>
    </row>
    <row r="3731" spans="1:29" hidden="1" x14ac:dyDescent="0.25">
      <c r="A3731" s="4" t="s">
        <v>4150</v>
      </c>
      <c r="B3731" s="4" t="s">
        <v>3937</v>
      </c>
      <c r="C3731" s="4" t="s">
        <v>3619</v>
      </c>
      <c r="D3731" s="4" t="s">
        <v>3621</v>
      </c>
      <c r="E3731" s="4" t="s">
        <v>124</v>
      </c>
      <c r="F3731" s="4">
        <v>0</v>
      </c>
      <c r="G3731" s="4">
        <v>0.41</v>
      </c>
      <c r="H3731" s="4">
        <v>28.76</v>
      </c>
      <c r="I3731" s="4">
        <v>1.62</v>
      </c>
      <c r="J3731" s="4">
        <v>10.5</v>
      </c>
      <c r="K3731" s="4">
        <v>13.05</v>
      </c>
      <c r="L3731" s="4">
        <v>0.59</v>
      </c>
      <c r="M3731" s="4">
        <v>59.5</v>
      </c>
      <c r="N3731" s="4">
        <v>21.61</v>
      </c>
      <c r="O3731" s="4">
        <v>264.08</v>
      </c>
      <c r="P3731" s="4">
        <v>98.4</v>
      </c>
      <c r="Q3731" s="4">
        <v>415.39</v>
      </c>
      <c r="R3731" s="4">
        <v>89.39</v>
      </c>
      <c r="S3731" s="4">
        <v>793.95</v>
      </c>
      <c r="T3731" s="4">
        <v>146.34</v>
      </c>
      <c r="U3731" s="4">
        <v>2811</v>
      </c>
      <c r="V3731" s="4" t="s">
        <v>768</v>
      </c>
      <c r="W3731" s="4">
        <v>6.71</v>
      </c>
      <c r="X3731" s="4">
        <v>12288</v>
      </c>
      <c r="Y3731" s="4">
        <v>3.5</v>
      </c>
      <c r="Z3731" s="4">
        <v>225</v>
      </c>
      <c r="AA3731" s="4">
        <v>1263</v>
      </c>
      <c r="AB3731" s="4">
        <v>2040</v>
      </c>
      <c r="AC3731" s="4">
        <v>0.67</v>
      </c>
    </row>
    <row r="3732" spans="1:29" hidden="1" x14ac:dyDescent="0.25">
      <c r="A3732" s="4" t="s">
        <v>4150</v>
      </c>
      <c r="B3732" s="4" t="s">
        <v>3937</v>
      </c>
      <c r="C3732" s="4" t="s">
        <v>3619</v>
      </c>
      <c r="D3732" s="4" t="s">
        <v>3622</v>
      </c>
      <c r="E3732" s="4" t="s">
        <v>124</v>
      </c>
      <c r="F3732" s="4">
        <v>0</v>
      </c>
      <c r="G3732" s="4">
        <v>0.17</v>
      </c>
      <c r="H3732" s="4">
        <v>21.43</v>
      </c>
      <c r="I3732" s="4">
        <v>0.89</v>
      </c>
      <c r="J3732" s="4">
        <v>5.75</v>
      </c>
      <c r="K3732" s="4">
        <v>3.57</v>
      </c>
      <c r="L3732" s="4">
        <v>0.38</v>
      </c>
      <c r="M3732" s="4">
        <v>20.03</v>
      </c>
      <c r="N3732" s="4">
        <v>8.3800000000000008</v>
      </c>
      <c r="O3732" s="4">
        <v>108.04</v>
      </c>
      <c r="P3732" s="4">
        <v>44.06</v>
      </c>
      <c r="Q3732" s="4">
        <v>200.94</v>
      </c>
      <c r="R3732" s="4">
        <v>47.8</v>
      </c>
      <c r="S3732" s="4">
        <v>447.97</v>
      </c>
      <c r="T3732" s="4">
        <v>84.82</v>
      </c>
      <c r="U3732" s="4">
        <v>1274</v>
      </c>
      <c r="V3732" s="4">
        <v>3.97</v>
      </c>
      <c r="W3732" s="4">
        <v>4.25</v>
      </c>
      <c r="X3732" s="4">
        <v>12738</v>
      </c>
      <c r="Y3732" s="4">
        <v>3.63</v>
      </c>
      <c r="Z3732" s="4">
        <v>192</v>
      </c>
      <c r="AA3732" s="4">
        <v>921</v>
      </c>
      <c r="AB3732" s="4">
        <v>1882</v>
      </c>
      <c r="AC3732" s="4">
        <v>0.41</v>
      </c>
    </row>
    <row r="3733" spans="1:29" hidden="1" x14ac:dyDescent="0.25">
      <c r="A3733" s="4" t="s">
        <v>4150</v>
      </c>
      <c r="B3733" s="4" t="s">
        <v>3937</v>
      </c>
      <c r="C3733" s="4" t="s">
        <v>3619</v>
      </c>
      <c r="D3733" s="4" t="s">
        <v>3623</v>
      </c>
      <c r="E3733" s="4" t="s">
        <v>124</v>
      </c>
      <c r="F3733" s="4">
        <v>0</v>
      </c>
      <c r="G3733" s="4">
        <v>0.08</v>
      </c>
      <c r="H3733" s="4">
        <v>12.99</v>
      </c>
      <c r="I3733" s="4">
        <v>0.37</v>
      </c>
      <c r="J3733" s="4">
        <v>2.15</v>
      </c>
      <c r="K3733" s="4">
        <v>2.97</v>
      </c>
      <c r="L3733" s="4">
        <v>0.13</v>
      </c>
      <c r="M3733" s="4">
        <v>20.059999999999999</v>
      </c>
      <c r="N3733" s="4">
        <v>8.19</v>
      </c>
      <c r="O3733" s="4">
        <v>109.52</v>
      </c>
      <c r="P3733" s="4">
        <v>43.11</v>
      </c>
      <c r="Q3733" s="4">
        <v>198.41</v>
      </c>
      <c r="R3733" s="4">
        <v>44.47</v>
      </c>
      <c r="S3733" s="4">
        <v>409.7</v>
      </c>
      <c r="T3733" s="4">
        <v>75.05</v>
      </c>
      <c r="U3733" s="4">
        <v>1258</v>
      </c>
      <c r="V3733" s="4">
        <v>1.85</v>
      </c>
      <c r="W3733" s="4">
        <v>3.65</v>
      </c>
      <c r="X3733" s="4">
        <v>13252</v>
      </c>
      <c r="Y3733" s="4">
        <v>3.5</v>
      </c>
      <c r="Z3733" s="4">
        <v>152</v>
      </c>
      <c r="AA3733" s="4">
        <v>739</v>
      </c>
      <c r="AB3733" s="4">
        <v>1399</v>
      </c>
      <c r="AC3733" s="4">
        <v>0.12</v>
      </c>
    </row>
    <row r="3734" spans="1:29" hidden="1" x14ac:dyDescent="0.25">
      <c r="A3734" s="4" t="s">
        <v>4150</v>
      </c>
      <c r="B3734" s="4" t="s">
        <v>3937</v>
      </c>
      <c r="C3734" s="4" t="s">
        <v>3619</v>
      </c>
      <c r="D3734" s="4" t="s">
        <v>3624</v>
      </c>
      <c r="E3734" s="4" t="s">
        <v>124</v>
      </c>
      <c r="F3734" s="4">
        <v>0</v>
      </c>
      <c r="G3734" s="4">
        <v>0.02</v>
      </c>
      <c r="H3734" s="4">
        <v>10.43</v>
      </c>
      <c r="I3734" s="4">
        <v>0.02</v>
      </c>
      <c r="J3734" s="4">
        <v>1.08</v>
      </c>
      <c r="K3734" s="4">
        <v>3.41</v>
      </c>
      <c r="L3734" s="4">
        <v>0.2</v>
      </c>
      <c r="M3734" s="4">
        <v>21.89</v>
      </c>
      <c r="N3734" s="4">
        <v>8.7200000000000006</v>
      </c>
      <c r="O3734" s="4">
        <v>114.87</v>
      </c>
      <c r="P3734" s="4">
        <v>45.54</v>
      </c>
      <c r="Q3734" s="4">
        <v>206.67</v>
      </c>
      <c r="R3734" s="4">
        <v>46.08</v>
      </c>
      <c r="S3734" s="4">
        <v>428.57</v>
      </c>
      <c r="T3734" s="4">
        <v>75.33</v>
      </c>
      <c r="U3734" s="4">
        <v>1307</v>
      </c>
      <c r="V3734" s="4">
        <v>6.46</v>
      </c>
      <c r="W3734" s="4">
        <v>3.06</v>
      </c>
      <c r="X3734" s="4">
        <v>11890</v>
      </c>
      <c r="Y3734" s="4">
        <v>2.11</v>
      </c>
      <c r="Z3734" s="4">
        <v>306</v>
      </c>
      <c r="AA3734" s="4">
        <v>1754</v>
      </c>
      <c r="AB3734" s="4">
        <v>2675</v>
      </c>
      <c r="AC3734" s="4">
        <v>0.09</v>
      </c>
    </row>
    <row r="3735" spans="1:29" hidden="1" x14ac:dyDescent="0.25">
      <c r="A3735" s="4" t="s">
        <v>4150</v>
      </c>
      <c r="B3735" s="4" t="s">
        <v>3937</v>
      </c>
      <c r="C3735" s="4" t="s">
        <v>3619</v>
      </c>
      <c r="D3735" s="4" t="s">
        <v>3625</v>
      </c>
      <c r="E3735" s="4" t="s">
        <v>124</v>
      </c>
      <c r="F3735" s="4">
        <v>0</v>
      </c>
      <c r="G3735" s="4">
        <v>0.39</v>
      </c>
      <c r="H3735" s="4">
        <v>26.13</v>
      </c>
      <c r="I3735" s="4">
        <v>1.29</v>
      </c>
      <c r="J3735" s="4">
        <v>8.16</v>
      </c>
      <c r="K3735" s="4">
        <v>8.1300000000000008</v>
      </c>
      <c r="L3735" s="4">
        <v>0.45</v>
      </c>
      <c r="M3735" s="4">
        <v>37.97</v>
      </c>
      <c r="N3735" s="4">
        <v>15.05</v>
      </c>
      <c r="O3735" s="4">
        <v>187.85</v>
      </c>
      <c r="P3735" s="4">
        <v>72.3</v>
      </c>
      <c r="Q3735" s="4">
        <v>315.44</v>
      </c>
      <c r="R3735" s="4">
        <v>70.16</v>
      </c>
      <c r="S3735" s="4">
        <v>659.98</v>
      </c>
      <c r="T3735" s="4">
        <v>113.46</v>
      </c>
      <c r="U3735" s="4">
        <v>2073</v>
      </c>
      <c r="V3735" s="4">
        <v>7.5</v>
      </c>
      <c r="W3735" s="4">
        <v>4.76</v>
      </c>
      <c r="X3735" s="4">
        <v>12643</v>
      </c>
      <c r="Y3735" s="4">
        <v>3.93</v>
      </c>
      <c r="Z3735" s="4">
        <v>156</v>
      </c>
      <c r="AA3735" s="4">
        <v>1382</v>
      </c>
      <c r="AB3735" s="4">
        <v>848</v>
      </c>
      <c r="AC3735" s="4">
        <v>0.26</v>
      </c>
    </row>
    <row r="3736" spans="1:29" hidden="1" x14ac:dyDescent="0.25">
      <c r="A3736" s="4" t="s">
        <v>4150</v>
      </c>
      <c r="B3736" s="4" t="s">
        <v>3937</v>
      </c>
      <c r="C3736" s="4" t="s">
        <v>3619</v>
      </c>
      <c r="D3736" s="4" t="s">
        <v>3626</v>
      </c>
      <c r="E3736" s="4" t="s">
        <v>124</v>
      </c>
      <c r="F3736" s="4">
        <v>0</v>
      </c>
      <c r="G3736" s="4">
        <v>0.02</v>
      </c>
      <c r="H3736" s="4">
        <v>26.58</v>
      </c>
      <c r="I3736" s="4">
        <v>0.13</v>
      </c>
      <c r="J3736" s="4">
        <v>2.94</v>
      </c>
      <c r="K3736" s="4">
        <v>6.57</v>
      </c>
      <c r="L3736" s="4">
        <v>0.56999999999999995</v>
      </c>
      <c r="M3736" s="4">
        <v>36.369999999999997</v>
      </c>
      <c r="N3736" s="4">
        <v>12.42</v>
      </c>
      <c r="O3736" s="4">
        <v>149.4</v>
      </c>
      <c r="P3736" s="4">
        <v>52.74</v>
      </c>
      <c r="Q3736" s="4">
        <v>222.43</v>
      </c>
      <c r="R3736" s="4">
        <v>45.98</v>
      </c>
      <c r="S3736" s="4">
        <v>411.15</v>
      </c>
      <c r="T3736" s="4">
        <v>69.92</v>
      </c>
      <c r="U3736" s="4">
        <v>1532</v>
      </c>
      <c r="V3736" s="4">
        <v>11.51</v>
      </c>
      <c r="W3736" s="4">
        <v>3.18</v>
      </c>
      <c r="X3736" s="4">
        <v>9828</v>
      </c>
      <c r="Y3736" s="4">
        <v>1.75</v>
      </c>
      <c r="Z3736" s="4">
        <v>244</v>
      </c>
      <c r="AA3736" s="4">
        <v>1110</v>
      </c>
      <c r="AB3736" s="4">
        <v>2348</v>
      </c>
      <c r="AC3736" s="4">
        <v>0.09</v>
      </c>
    </row>
    <row r="3737" spans="1:29" hidden="1" x14ac:dyDescent="0.25">
      <c r="A3737" s="4" t="s">
        <v>4150</v>
      </c>
      <c r="B3737" s="4" t="s">
        <v>3937</v>
      </c>
      <c r="C3737" s="4" t="s">
        <v>3619</v>
      </c>
      <c r="D3737" s="4" t="s">
        <v>3627</v>
      </c>
      <c r="E3737" s="4" t="s">
        <v>124</v>
      </c>
      <c r="F3737" s="4">
        <v>0</v>
      </c>
      <c r="G3737" s="4">
        <v>0.04</v>
      </c>
      <c r="H3737" s="4">
        <v>26.26</v>
      </c>
      <c r="I3737" s="4">
        <v>0.48</v>
      </c>
      <c r="J3737" s="4">
        <v>8.1199999999999992</v>
      </c>
      <c r="K3737" s="4">
        <v>16.510000000000002</v>
      </c>
      <c r="L3737" s="4">
        <v>2.16</v>
      </c>
      <c r="M3737" s="4">
        <v>91.12</v>
      </c>
      <c r="N3737" s="4">
        <v>32.729999999999997</v>
      </c>
      <c r="O3737" s="4">
        <v>385.3</v>
      </c>
      <c r="P3737" s="4">
        <v>134.72999999999999</v>
      </c>
      <c r="Q3737" s="4">
        <v>552.61</v>
      </c>
      <c r="R3737" s="4">
        <v>116.46</v>
      </c>
      <c r="S3737" s="4">
        <v>992.53</v>
      </c>
      <c r="T3737" s="4">
        <v>167.18</v>
      </c>
      <c r="U3737" s="4">
        <v>3695</v>
      </c>
      <c r="V3737" s="4">
        <v>6.2</v>
      </c>
      <c r="W3737" s="4">
        <v>3.9</v>
      </c>
      <c r="X3737" s="4">
        <v>10463</v>
      </c>
      <c r="Y3737" s="4">
        <v>1.88</v>
      </c>
      <c r="Z3737" s="4">
        <v>133</v>
      </c>
      <c r="AA3737" s="4">
        <v>630</v>
      </c>
      <c r="AB3737" s="4">
        <v>1352</v>
      </c>
      <c r="AC3737" s="4">
        <v>0.23</v>
      </c>
    </row>
    <row r="3738" spans="1:29" hidden="1" x14ac:dyDescent="0.25">
      <c r="A3738" s="4" t="s">
        <v>4150</v>
      </c>
      <c r="B3738" s="4" t="s">
        <v>3937</v>
      </c>
      <c r="C3738" s="4" t="s">
        <v>3619</v>
      </c>
      <c r="D3738" s="4" t="s">
        <v>3628</v>
      </c>
      <c r="E3738" s="4" t="s">
        <v>124</v>
      </c>
      <c r="F3738" s="4">
        <v>0</v>
      </c>
      <c r="G3738" s="4">
        <v>0.02</v>
      </c>
      <c r="H3738" s="4">
        <v>17.16</v>
      </c>
      <c r="I3738" s="4">
        <v>0.04</v>
      </c>
      <c r="J3738" s="4">
        <v>0.77</v>
      </c>
      <c r="K3738" s="4">
        <v>4.71</v>
      </c>
      <c r="L3738" s="4">
        <v>0.14000000000000001</v>
      </c>
      <c r="M3738" s="4">
        <v>31.81</v>
      </c>
      <c r="N3738" s="4">
        <v>12.57</v>
      </c>
      <c r="O3738" s="4">
        <v>177.66</v>
      </c>
      <c r="P3738" s="4">
        <v>69.48</v>
      </c>
      <c r="Q3738" s="4">
        <v>305.64999999999998</v>
      </c>
      <c r="R3738" s="4">
        <v>68.239999999999995</v>
      </c>
      <c r="S3738" s="4">
        <v>655.77</v>
      </c>
      <c r="T3738" s="4">
        <v>113.79</v>
      </c>
      <c r="U3738" s="4">
        <v>1905</v>
      </c>
      <c r="V3738" s="4" t="s">
        <v>768</v>
      </c>
      <c r="W3738" s="4">
        <v>7.41</v>
      </c>
      <c r="X3738" s="4">
        <v>13797</v>
      </c>
      <c r="Y3738" s="4">
        <v>5.84</v>
      </c>
      <c r="Z3738" s="4">
        <v>282</v>
      </c>
      <c r="AA3738" s="4">
        <v>1295</v>
      </c>
      <c r="AB3738" s="4">
        <v>2903</v>
      </c>
      <c r="AC3738" s="4">
        <v>0.2</v>
      </c>
    </row>
    <row r="3739" spans="1:29" hidden="1" x14ac:dyDescent="0.25">
      <c r="A3739" s="4" t="s">
        <v>4150</v>
      </c>
      <c r="B3739" s="4" t="s">
        <v>3937</v>
      </c>
      <c r="C3739" s="4" t="s">
        <v>3619</v>
      </c>
      <c r="D3739" s="4" t="s">
        <v>3629</v>
      </c>
      <c r="E3739" s="4" t="s">
        <v>124</v>
      </c>
      <c r="F3739" s="4">
        <v>0</v>
      </c>
      <c r="G3739" s="4">
        <v>0.01</v>
      </c>
      <c r="H3739" s="4">
        <v>7.74</v>
      </c>
      <c r="I3739" s="4">
        <v>0.04</v>
      </c>
      <c r="J3739" s="4">
        <v>0.88</v>
      </c>
      <c r="K3739" s="4">
        <v>3.08</v>
      </c>
      <c r="L3739" s="4">
        <v>0.2</v>
      </c>
      <c r="M3739" s="4">
        <v>24.69</v>
      </c>
      <c r="N3739" s="4">
        <v>10.98</v>
      </c>
      <c r="O3739" s="4">
        <v>148.30000000000001</v>
      </c>
      <c r="P3739" s="4">
        <v>61.33</v>
      </c>
      <c r="Q3739" s="4">
        <v>272.24</v>
      </c>
      <c r="R3739" s="4">
        <v>61.15</v>
      </c>
      <c r="S3739" s="4">
        <v>573.32000000000005</v>
      </c>
      <c r="T3739" s="4">
        <v>103.18</v>
      </c>
      <c r="U3739" s="4">
        <v>1736</v>
      </c>
      <c r="V3739" s="4">
        <v>9.56</v>
      </c>
      <c r="W3739" s="4">
        <v>2.35</v>
      </c>
      <c r="X3739" s="4">
        <v>12991</v>
      </c>
      <c r="Y3739" s="4">
        <v>2.23</v>
      </c>
      <c r="Z3739" s="4">
        <v>289</v>
      </c>
      <c r="AA3739" s="4">
        <v>993</v>
      </c>
      <c r="AB3739" s="4">
        <v>3329</v>
      </c>
      <c r="AC3739" s="4">
        <v>0.13</v>
      </c>
    </row>
    <row r="3740" spans="1:29" hidden="1" x14ac:dyDescent="0.25">
      <c r="A3740" s="4" t="s">
        <v>4150</v>
      </c>
      <c r="B3740" s="4" t="s">
        <v>3937</v>
      </c>
      <c r="C3740" s="4" t="s">
        <v>3619</v>
      </c>
      <c r="D3740" s="4" t="s">
        <v>3630</v>
      </c>
      <c r="E3740" s="4" t="s">
        <v>124</v>
      </c>
      <c r="F3740" s="4">
        <v>0</v>
      </c>
      <c r="G3740" s="4" t="s">
        <v>768</v>
      </c>
      <c r="H3740" s="4">
        <v>12.34</v>
      </c>
      <c r="I3740" s="4">
        <v>7.0000000000000007E-2</v>
      </c>
      <c r="J3740" s="4">
        <v>1.06</v>
      </c>
      <c r="K3740" s="4">
        <v>4.54</v>
      </c>
      <c r="L3740" s="4">
        <v>0.21</v>
      </c>
      <c r="M3740" s="4">
        <v>33.18</v>
      </c>
      <c r="N3740" s="4">
        <v>14.4</v>
      </c>
      <c r="O3740" s="4">
        <v>196.07</v>
      </c>
      <c r="P3740" s="4">
        <v>75.81</v>
      </c>
      <c r="Q3740" s="4">
        <v>343.84</v>
      </c>
      <c r="R3740" s="4">
        <v>78.63</v>
      </c>
      <c r="S3740" s="4">
        <v>722.97</v>
      </c>
      <c r="T3740" s="4">
        <v>127.56</v>
      </c>
      <c r="U3740" s="4">
        <v>2187</v>
      </c>
      <c r="V3740" s="4">
        <v>3.79</v>
      </c>
      <c r="W3740" s="4">
        <v>5.38</v>
      </c>
      <c r="X3740" s="4">
        <v>13923</v>
      </c>
      <c r="Y3740" s="4">
        <v>4.88</v>
      </c>
      <c r="Z3740" s="4">
        <v>147</v>
      </c>
      <c r="AA3740" s="4">
        <v>772</v>
      </c>
      <c r="AB3740" s="4">
        <v>1376</v>
      </c>
      <c r="AC3740" s="4">
        <v>0.17</v>
      </c>
    </row>
    <row r="3741" spans="1:29" hidden="1" x14ac:dyDescent="0.25">
      <c r="A3741" s="4" t="s">
        <v>4150</v>
      </c>
      <c r="B3741" s="4" t="s">
        <v>3937</v>
      </c>
      <c r="C3741" s="4" t="s">
        <v>3619</v>
      </c>
      <c r="D3741" s="4" t="s">
        <v>3631</v>
      </c>
      <c r="E3741" s="4" t="s">
        <v>124</v>
      </c>
      <c r="F3741" s="4">
        <v>0</v>
      </c>
      <c r="G3741" s="4">
        <v>0.02</v>
      </c>
      <c r="H3741" s="4">
        <v>7.89</v>
      </c>
      <c r="I3741" s="4">
        <v>0.01</v>
      </c>
      <c r="J3741" s="4">
        <v>0.18</v>
      </c>
      <c r="K3741" s="4">
        <v>1.62</v>
      </c>
      <c r="L3741" s="4">
        <v>0.05</v>
      </c>
      <c r="M3741" s="4">
        <v>15.96</v>
      </c>
      <c r="N3741" s="4">
        <v>7.34</v>
      </c>
      <c r="O3741" s="4">
        <v>108.76</v>
      </c>
      <c r="P3741" s="4">
        <v>44.87</v>
      </c>
      <c r="Q3741" s="4">
        <v>217.03</v>
      </c>
      <c r="R3741" s="4">
        <v>50.02</v>
      </c>
      <c r="S3741" s="4">
        <v>495.95</v>
      </c>
      <c r="T3741" s="4">
        <v>91.76</v>
      </c>
      <c r="U3741" s="4">
        <v>1311</v>
      </c>
      <c r="V3741" s="4">
        <v>2.61</v>
      </c>
      <c r="W3741" s="4">
        <v>6.18</v>
      </c>
      <c r="X3741" s="4">
        <v>15060</v>
      </c>
      <c r="Y3741" s="4">
        <v>6.54</v>
      </c>
      <c r="Z3741" s="4">
        <v>81</v>
      </c>
      <c r="AA3741" s="4">
        <v>338</v>
      </c>
      <c r="AB3741" s="4">
        <v>896</v>
      </c>
      <c r="AC3741" s="4">
        <v>0.15</v>
      </c>
    </row>
    <row r="3742" spans="1:29" hidden="1" x14ac:dyDescent="0.25">
      <c r="A3742" s="4" t="s">
        <v>4150</v>
      </c>
      <c r="B3742" s="4" t="s">
        <v>3937</v>
      </c>
      <c r="C3742" s="4" t="s">
        <v>3619</v>
      </c>
      <c r="D3742" s="4" t="s">
        <v>3632</v>
      </c>
      <c r="E3742" s="4" t="s">
        <v>124</v>
      </c>
      <c r="F3742" s="4">
        <v>0</v>
      </c>
      <c r="G3742" s="4">
        <v>0.01</v>
      </c>
      <c r="H3742" s="4">
        <v>9.9700000000000006</v>
      </c>
      <c r="I3742" s="4">
        <v>0.04</v>
      </c>
      <c r="J3742" s="4">
        <v>1.68</v>
      </c>
      <c r="K3742" s="4">
        <v>3.55</v>
      </c>
      <c r="L3742" s="4">
        <v>0.25</v>
      </c>
      <c r="M3742" s="4">
        <v>28.2</v>
      </c>
      <c r="N3742" s="4">
        <v>11.03</v>
      </c>
      <c r="O3742" s="4">
        <v>146.72</v>
      </c>
      <c r="P3742" s="4">
        <v>57.15</v>
      </c>
      <c r="Q3742" s="4">
        <v>256</v>
      </c>
      <c r="R3742" s="4">
        <v>56.34</v>
      </c>
      <c r="S3742" s="4">
        <v>516.36</v>
      </c>
      <c r="T3742" s="4">
        <v>93.4</v>
      </c>
      <c r="U3742" s="4">
        <v>1593</v>
      </c>
      <c r="V3742" s="4" t="s">
        <v>768</v>
      </c>
      <c r="W3742" s="4">
        <v>6.84</v>
      </c>
      <c r="X3742" s="4">
        <v>13840</v>
      </c>
      <c r="Y3742" s="4">
        <v>2.54</v>
      </c>
      <c r="Z3742" s="4">
        <v>292</v>
      </c>
      <c r="AA3742" s="4">
        <v>2959</v>
      </c>
      <c r="AB3742" s="4">
        <v>1412</v>
      </c>
      <c r="AC3742" s="4">
        <v>0.2</v>
      </c>
    </row>
    <row r="3743" spans="1:29" hidden="1" x14ac:dyDescent="0.25">
      <c r="A3743" s="4" t="s">
        <v>4150</v>
      </c>
      <c r="B3743" s="4" t="s">
        <v>3937</v>
      </c>
      <c r="C3743" s="4" t="s">
        <v>3619</v>
      </c>
      <c r="D3743" s="4" t="s">
        <v>3633</v>
      </c>
      <c r="E3743" s="4" t="s">
        <v>124</v>
      </c>
      <c r="F3743" s="4">
        <v>0</v>
      </c>
      <c r="G3743" s="4" t="s">
        <v>768</v>
      </c>
      <c r="H3743" s="4">
        <v>5.19</v>
      </c>
      <c r="I3743" s="4">
        <v>0.01</v>
      </c>
      <c r="J3743" s="4">
        <v>0.56999999999999995</v>
      </c>
      <c r="K3743" s="4">
        <v>1.93</v>
      </c>
      <c r="L3743" s="4">
        <v>0.09</v>
      </c>
      <c r="M3743" s="4">
        <v>14.09</v>
      </c>
      <c r="N3743" s="4">
        <v>6.45</v>
      </c>
      <c r="O3743" s="4">
        <v>84.88</v>
      </c>
      <c r="P3743" s="4">
        <v>36.159999999999997</v>
      </c>
      <c r="Q3743" s="4">
        <v>167.65</v>
      </c>
      <c r="R3743" s="4">
        <v>40.04</v>
      </c>
      <c r="S3743" s="4">
        <v>391.51</v>
      </c>
      <c r="T3743" s="4">
        <v>71.010000000000005</v>
      </c>
      <c r="U3743" s="4">
        <v>1037</v>
      </c>
      <c r="V3743" s="4">
        <v>4.08</v>
      </c>
      <c r="W3743" s="4">
        <v>2.5299999999999998</v>
      </c>
      <c r="X3743" s="4">
        <v>14581</v>
      </c>
      <c r="Y3743" s="4">
        <v>2.54</v>
      </c>
      <c r="Z3743" s="4">
        <v>190</v>
      </c>
      <c r="AA3743" s="4">
        <v>586</v>
      </c>
      <c r="AB3743" s="4">
        <v>2292</v>
      </c>
      <c r="AC3743" s="4">
        <v>0.09</v>
      </c>
    </row>
    <row r="3744" spans="1:29" hidden="1" x14ac:dyDescent="0.25">
      <c r="A3744" s="4" t="s">
        <v>4150</v>
      </c>
      <c r="B3744" s="4" t="s">
        <v>3937</v>
      </c>
      <c r="C3744" s="4" t="s">
        <v>3619</v>
      </c>
      <c r="D3744" s="4" t="s">
        <v>3634</v>
      </c>
      <c r="E3744" s="4" t="s">
        <v>124</v>
      </c>
      <c r="F3744" s="4">
        <v>0</v>
      </c>
      <c r="G3744" s="4">
        <v>0.06</v>
      </c>
      <c r="H3744" s="4">
        <v>35.67</v>
      </c>
      <c r="I3744" s="4">
        <v>0.68</v>
      </c>
      <c r="J3744" s="4">
        <v>11.27</v>
      </c>
      <c r="K3744" s="4">
        <v>23.63</v>
      </c>
      <c r="L3744" s="4">
        <v>2.09</v>
      </c>
      <c r="M3744" s="4">
        <v>117.79</v>
      </c>
      <c r="N3744" s="4">
        <v>39.64</v>
      </c>
      <c r="O3744" s="4">
        <v>440.49</v>
      </c>
      <c r="P3744" s="4">
        <v>153.77000000000001</v>
      </c>
      <c r="Q3744" s="4">
        <v>587.87</v>
      </c>
      <c r="R3744" s="4">
        <v>118.11</v>
      </c>
      <c r="S3744" s="4">
        <v>981.16</v>
      </c>
      <c r="T3744" s="4">
        <v>162.66</v>
      </c>
      <c r="U3744" s="4">
        <v>4084</v>
      </c>
      <c r="V3744" s="4">
        <v>10.85</v>
      </c>
      <c r="W3744" s="4">
        <v>4.5999999999999996</v>
      </c>
      <c r="X3744" s="4">
        <v>9120</v>
      </c>
      <c r="Y3744" s="4">
        <v>1.78</v>
      </c>
      <c r="Z3744" s="4">
        <v>282</v>
      </c>
      <c r="AA3744" s="4">
        <v>1483</v>
      </c>
      <c r="AB3744" s="4">
        <v>2772</v>
      </c>
      <c r="AC3744" s="4">
        <v>0.6</v>
      </c>
    </row>
    <row r="3745" spans="1:29" hidden="1" x14ac:dyDescent="0.25">
      <c r="A3745" s="4" t="s">
        <v>4150</v>
      </c>
      <c r="B3745" s="4" t="s">
        <v>3937</v>
      </c>
      <c r="C3745" s="4" t="s">
        <v>3619</v>
      </c>
      <c r="D3745" s="4" t="s">
        <v>3635</v>
      </c>
      <c r="E3745" s="4" t="s">
        <v>124</v>
      </c>
      <c r="F3745" s="4">
        <v>0</v>
      </c>
      <c r="G3745" s="4" t="s">
        <v>768</v>
      </c>
      <c r="H3745" s="4">
        <v>4.8</v>
      </c>
      <c r="I3745" s="4">
        <v>0.03</v>
      </c>
      <c r="J3745" s="4">
        <v>0.32</v>
      </c>
      <c r="K3745" s="4">
        <v>3.57</v>
      </c>
      <c r="L3745" s="4">
        <v>0.21</v>
      </c>
      <c r="M3745" s="4">
        <v>28.32</v>
      </c>
      <c r="N3745" s="4">
        <v>14.51</v>
      </c>
      <c r="O3745" s="4">
        <v>212.03</v>
      </c>
      <c r="P3745" s="4">
        <v>88.48</v>
      </c>
      <c r="Q3745" s="4">
        <v>410.2</v>
      </c>
      <c r="R3745" s="4">
        <v>97.45</v>
      </c>
      <c r="S3745" s="4">
        <v>906.34</v>
      </c>
      <c r="T3745" s="4">
        <v>164.68</v>
      </c>
      <c r="U3745" s="4">
        <v>2537</v>
      </c>
      <c r="V3745" s="4">
        <v>3.47</v>
      </c>
      <c r="W3745" s="4">
        <v>2.93</v>
      </c>
      <c r="X3745" s="4">
        <v>14253</v>
      </c>
      <c r="Y3745" s="4">
        <v>3.42</v>
      </c>
      <c r="Z3745" s="4">
        <v>226</v>
      </c>
      <c r="AA3745" s="4">
        <v>1248</v>
      </c>
      <c r="AB3745" s="4">
        <v>2120</v>
      </c>
      <c r="AC3745" s="4">
        <v>0.23</v>
      </c>
    </row>
    <row r="3746" spans="1:29" hidden="1" x14ac:dyDescent="0.25">
      <c r="A3746" s="4" t="s">
        <v>4150</v>
      </c>
      <c r="B3746" s="4" t="s">
        <v>3937</v>
      </c>
      <c r="C3746" s="4" t="s">
        <v>3619</v>
      </c>
      <c r="D3746" s="4" t="s">
        <v>3636</v>
      </c>
      <c r="E3746" s="4" t="s">
        <v>124</v>
      </c>
      <c r="F3746" s="4">
        <v>0</v>
      </c>
      <c r="G3746" s="4">
        <v>0.09</v>
      </c>
      <c r="H3746" s="4">
        <v>18.559999999999999</v>
      </c>
      <c r="I3746" s="4">
        <v>0.05</v>
      </c>
      <c r="J3746" s="4">
        <v>1.53</v>
      </c>
      <c r="K3746" s="4">
        <v>3.67</v>
      </c>
      <c r="L3746" s="4">
        <v>0.17</v>
      </c>
      <c r="M3746" s="4">
        <v>32.369999999999997</v>
      </c>
      <c r="N3746" s="4">
        <v>13.18</v>
      </c>
      <c r="O3746" s="4">
        <v>177.44</v>
      </c>
      <c r="P3746" s="4">
        <v>70.52</v>
      </c>
      <c r="Q3746" s="4">
        <v>318.58999999999997</v>
      </c>
      <c r="R3746" s="4">
        <v>71.73</v>
      </c>
      <c r="S3746" s="4">
        <v>663.2</v>
      </c>
      <c r="T3746" s="4">
        <v>116.04</v>
      </c>
      <c r="U3746" s="4">
        <v>1962</v>
      </c>
      <c r="V3746" s="4">
        <v>1.64</v>
      </c>
      <c r="W3746" s="4">
        <v>7.42</v>
      </c>
      <c r="X3746" s="4">
        <v>13424</v>
      </c>
      <c r="Y3746" s="4">
        <v>6.44</v>
      </c>
      <c r="Z3746" s="4">
        <v>393</v>
      </c>
      <c r="AA3746" s="4">
        <v>1831</v>
      </c>
      <c r="AB3746" s="4">
        <v>3834</v>
      </c>
      <c r="AC3746" s="4">
        <v>0.08</v>
      </c>
    </row>
    <row r="3747" spans="1:29" hidden="1" x14ac:dyDescent="0.25">
      <c r="A3747" s="4" t="s">
        <v>4150</v>
      </c>
      <c r="B3747" s="4" t="s">
        <v>3937</v>
      </c>
      <c r="C3747" s="4" t="s">
        <v>3619</v>
      </c>
      <c r="D3747" s="4" t="s">
        <v>3637</v>
      </c>
      <c r="E3747" s="4" t="s">
        <v>124</v>
      </c>
      <c r="F3747" s="4">
        <v>0</v>
      </c>
      <c r="G3747" s="4">
        <v>0.4</v>
      </c>
      <c r="H3747" s="4">
        <v>17.170000000000002</v>
      </c>
      <c r="I3747" s="4">
        <v>0.52</v>
      </c>
      <c r="J3747" s="4">
        <v>8.66</v>
      </c>
      <c r="K3747" s="4">
        <v>13.87</v>
      </c>
      <c r="L3747" s="4">
        <v>1.19</v>
      </c>
      <c r="M3747" s="4">
        <v>67.89</v>
      </c>
      <c r="N3747" s="4">
        <v>23.72</v>
      </c>
      <c r="O3747" s="4">
        <v>267.57</v>
      </c>
      <c r="P3747" s="4">
        <v>94.77</v>
      </c>
      <c r="Q3747" s="4">
        <v>376.33</v>
      </c>
      <c r="R3747" s="4">
        <v>76.05</v>
      </c>
      <c r="S3747" s="4">
        <v>651.13</v>
      </c>
      <c r="T3747" s="4">
        <v>109.12</v>
      </c>
      <c r="U3747" s="4">
        <v>2572</v>
      </c>
      <c r="V3747" s="4">
        <v>11.2</v>
      </c>
      <c r="W3747" s="4">
        <v>2.29</v>
      </c>
      <c r="X3747" s="4">
        <v>10420</v>
      </c>
      <c r="Y3747" s="4">
        <v>1.22</v>
      </c>
      <c r="Z3747" s="4">
        <v>175</v>
      </c>
      <c r="AA3747" s="4">
        <v>1516</v>
      </c>
      <c r="AB3747" s="4">
        <v>974</v>
      </c>
      <c r="AC3747" s="4">
        <v>0.13</v>
      </c>
    </row>
    <row r="3748" spans="1:29" hidden="1" x14ac:dyDescent="0.25">
      <c r="A3748" s="4" t="s">
        <v>4150</v>
      </c>
      <c r="B3748" s="4" t="s">
        <v>3937</v>
      </c>
      <c r="C3748" s="4" t="s">
        <v>3619</v>
      </c>
      <c r="D3748" s="4" t="s">
        <v>3638</v>
      </c>
      <c r="E3748" s="4" t="s">
        <v>124</v>
      </c>
      <c r="F3748" s="4">
        <v>0</v>
      </c>
      <c r="G3748" s="4">
        <v>0.01</v>
      </c>
      <c r="H3748" s="4">
        <v>12.76</v>
      </c>
      <c r="I3748" s="4">
        <v>0.04</v>
      </c>
      <c r="J3748" s="4">
        <v>0.86</v>
      </c>
      <c r="K3748" s="4">
        <v>3.03</v>
      </c>
      <c r="L3748" s="4">
        <v>0.22</v>
      </c>
      <c r="M3748" s="4">
        <v>20.27</v>
      </c>
      <c r="N3748" s="4">
        <v>9.08</v>
      </c>
      <c r="O3748" s="4">
        <v>114.91</v>
      </c>
      <c r="P3748" s="4">
        <v>45.71</v>
      </c>
      <c r="Q3748" s="4">
        <v>199.2</v>
      </c>
      <c r="R3748" s="4">
        <v>45.09</v>
      </c>
      <c r="S3748" s="4">
        <v>416.03</v>
      </c>
      <c r="T3748" s="4">
        <v>70.180000000000007</v>
      </c>
      <c r="U3748" s="4">
        <v>1236</v>
      </c>
      <c r="V3748" s="4">
        <v>2.38</v>
      </c>
      <c r="W3748" s="4">
        <v>3.45</v>
      </c>
      <c r="X3748" s="4">
        <v>11619</v>
      </c>
      <c r="Y3748" s="4">
        <v>2.39</v>
      </c>
      <c r="Z3748" s="4">
        <v>173</v>
      </c>
      <c r="AA3748" s="4">
        <v>757</v>
      </c>
      <c r="AB3748" s="4">
        <v>1790</v>
      </c>
      <c r="AC3748" s="4">
        <v>0.09</v>
      </c>
    </row>
    <row r="3749" spans="1:29" hidden="1" x14ac:dyDescent="0.25">
      <c r="A3749" s="4" t="s">
        <v>4150</v>
      </c>
      <c r="B3749" s="4" t="s">
        <v>3937</v>
      </c>
      <c r="C3749" s="4" t="s">
        <v>3619</v>
      </c>
      <c r="D3749" s="4" t="s">
        <v>3639</v>
      </c>
      <c r="E3749" s="4" t="s">
        <v>124</v>
      </c>
      <c r="F3749" s="4">
        <v>0</v>
      </c>
      <c r="G3749" s="4">
        <v>0.22</v>
      </c>
      <c r="H3749" s="4">
        <v>21.24</v>
      </c>
      <c r="I3749" s="4">
        <v>0.55000000000000004</v>
      </c>
      <c r="J3749" s="4">
        <v>7.65</v>
      </c>
      <c r="K3749" s="4">
        <v>15.12</v>
      </c>
      <c r="L3749" s="4">
        <v>1.2</v>
      </c>
      <c r="M3749" s="4">
        <v>90.8</v>
      </c>
      <c r="N3749" s="4">
        <v>28.77</v>
      </c>
      <c r="O3749" s="4">
        <v>356.11</v>
      </c>
      <c r="P3749" s="4">
        <v>127.14</v>
      </c>
      <c r="Q3749" s="4">
        <v>522.92999999999995</v>
      </c>
      <c r="R3749" s="4">
        <v>112.3</v>
      </c>
      <c r="S3749" s="4">
        <v>977.06</v>
      </c>
      <c r="T3749" s="4">
        <v>152.59</v>
      </c>
      <c r="U3749" s="4">
        <v>3462</v>
      </c>
      <c r="V3749" s="4" t="s">
        <v>768</v>
      </c>
      <c r="W3749" s="4">
        <v>5.15</v>
      </c>
      <c r="X3749" s="4">
        <v>10617</v>
      </c>
      <c r="Y3749" s="4">
        <v>1.89</v>
      </c>
      <c r="Z3749" s="4">
        <v>151</v>
      </c>
      <c r="AA3749" s="4">
        <v>851</v>
      </c>
      <c r="AB3749" s="4">
        <v>1325</v>
      </c>
      <c r="AC3749" s="4">
        <v>0.27</v>
      </c>
    </row>
    <row r="3750" spans="1:29" hidden="1" x14ac:dyDescent="0.25">
      <c r="A3750" s="4" t="s">
        <v>4150</v>
      </c>
      <c r="B3750" s="4" t="s">
        <v>3937</v>
      </c>
      <c r="C3750" s="4" t="s">
        <v>3619</v>
      </c>
      <c r="D3750" s="4" t="s">
        <v>3640</v>
      </c>
      <c r="E3750" s="4" t="s">
        <v>124</v>
      </c>
      <c r="F3750" s="4">
        <v>0</v>
      </c>
      <c r="G3750" s="4">
        <v>7.0000000000000007E-2</v>
      </c>
      <c r="H3750" s="4">
        <v>13.34</v>
      </c>
      <c r="I3750" s="4">
        <v>0.06</v>
      </c>
      <c r="J3750" s="4">
        <v>1.3</v>
      </c>
      <c r="K3750" s="4">
        <v>3.01</v>
      </c>
      <c r="L3750" s="4">
        <v>0.14000000000000001</v>
      </c>
      <c r="M3750" s="4">
        <v>25.1</v>
      </c>
      <c r="N3750" s="4">
        <v>10.77</v>
      </c>
      <c r="O3750" s="4">
        <v>140.21</v>
      </c>
      <c r="P3750" s="4">
        <v>56.66</v>
      </c>
      <c r="Q3750" s="4">
        <v>255.64</v>
      </c>
      <c r="R3750" s="4">
        <v>60.14</v>
      </c>
      <c r="S3750" s="4">
        <v>562.82000000000005</v>
      </c>
      <c r="T3750" s="4">
        <v>93.41</v>
      </c>
      <c r="U3750" s="4">
        <v>1549</v>
      </c>
      <c r="V3750" s="4">
        <v>3.91</v>
      </c>
      <c r="W3750" s="4">
        <v>5.22</v>
      </c>
      <c r="X3750" s="4">
        <v>13382</v>
      </c>
      <c r="Y3750" s="4">
        <v>5.75</v>
      </c>
      <c r="Z3750" s="4">
        <v>284</v>
      </c>
      <c r="AA3750" s="4">
        <v>1265</v>
      </c>
      <c r="AB3750" s="4">
        <v>2912</v>
      </c>
      <c r="AC3750" s="4">
        <v>0.15</v>
      </c>
    </row>
    <row r="3751" spans="1:29" hidden="1" x14ac:dyDescent="0.25">
      <c r="A3751" s="4" t="s">
        <v>4150</v>
      </c>
      <c r="B3751" s="4" t="s">
        <v>3937</v>
      </c>
      <c r="C3751" s="4" t="s">
        <v>3619</v>
      </c>
      <c r="D3751" s="4" t="s">
        <v>3641</v>
      </c>
      <c r="E3751" s="4" t="s">
        <v>124</v>
      </c>
      <c r="F3751" s="4">
        <v>0</v>
      </c>
      <c r="G3751" s="4">
        <v>0.02</v>
      </c>
      <c r="H3751" s="4">
        <v>22.85</v>
      </c>
      <c r="I3751" s="4">
        <v>0.11</v>
      </c>
      <c r="J3751" s="4">
        <v>1.92</v>
      </c>
      <c r="K3751" s="4">
        <v>5.97</v>
      </c>
      <c r="L3751" s="4">
        <v>0.15</v>
      </c>
      <c r="M3751" s="4">
        <v>32.43</v>
      </c>
      <c r="N3751" s="4">
        <v>11.85</v>
      </c>
      <c r="O3751" s="4">
        <v>144.74</v>
      </c>
      <c r="P3751" s="4">
        <v>54.62</v>
      </c>
      <c r="Q3751" s="4">
        <v>230.75</v>
      </c>
      <c r="R3751" s="4">
        <v>51.63</v>
      </c>
      <c r="S3751" s="4">
        <v>466.23</v>
      </c>
      <c r="T3751" s="4">
        <v>80.180000000000007</v>
      </c>
      <c r="U3751" s="4">
        <v>1491</v>
      </c>
      <c r="V3751" s="4">
        <v>5.19</v>
      </c>
      <c r="W3751" s="4">
        <v>5.46</v>
      </c>
      <c r="X3751" s="4">
        <v>10926</v>
      </c>
      <c r="Y3751" s="4">
        <v>3.93</v>
      </c>
      <c r="Z3751" s="4">
        <v>229</v>
      </c>
      <c r="AA3751" s="4">
        <v>1162</v>
      </c>
      <c r="AB3751" s="4">
        <v>2160</v>
      </c>
      <c r="AC3751" s="4">
        <v>0.14000000000000001</v>
      </c>
    </row>
    <row r="3752" spans="1:29" hidden="1" x14ac:dyDescent="0.25">
      <c r="A3752" s="4" t="s">
        <v>4150</v>
      </c>
      <c r="B3752" s="4" t="s">
        <v>3937</v>
      </c>
      <c r="C3752" s="4" t="s">
        <v>3619</v>
      </c>
      <c r="D3752" s="4" t="s">
        <v>3642</v>
      </c>
      <c r="E3752" s="4" t="s">
        <v>124</v>
      </c>
      <c r="F3752" s="4">
        <v>0</v>
      </c>
      <c r="G3752" s="4">
        <v>0.01</v>
      </c>
      <c r="H3752" s="4">
        <v>22.36</v>
      </c>
      <c r="I3752" s="4">
        <v>0.1</v>
      </c>
      <c r="J3752" s="4">
        <v>1.81</v>
      </c>
      <c r="K3752" s="4">
        <v>6.26</v>
      </c>
      <c r="L3752" s="4">
        <v>0.25</v>
      </c>
      <c r="M3752" s="4">
        <v>39.24</v>
      </c>
      <c r="N3752" s="4">
        <v>15.93</v>
      </c>
      <c r="O3752" s="4">
        <v>212.85</v>
      </c>
      <c r="P3752" s="4">
        <v>82.62</v>
      </c>
      <c r="Q3752" s="4">
        <v>353.23</v>
      </c>
      <c r="R3752" s="4">
        <v>78.53</v>
      </c>
      <c r="S3752" s="4">
        <v>719.21</v>
      </c>
      <c r="T3752" s="4">
        <v>120.26</v>
      </c>
      <c r="U3752" s="4">
        <v>2227</v>
      </c>
      <c r="V3752" s="4">
        <v>9.8800000000000008</v>
      </c>
      <c r="W3752" s="4">
        <v>8.5399999999999991</v>
      </c>
      <c r="X3752" s="4">
        <v>11754</v>
      </c>
      <c r="Y3752" s="4">
        <v>5.54</v>
      </c>
      <c r="Z3752" s="4">
        <v>371</v>
      </c>
      <c r="AA3752" s="4">
        <v>2154</v>
      </c>
      <c r="AB3752" s="4">
        <v>3089</v>
      </c>
      <c r="AC3752" s="4">
        <v>0.24</v>
      </c>
    </row>
    <row r="3753" spans="1:29" hidden="1" x14ac:dyDescent="0.25">
      <c r="A3753" s="4" t="s">
        <v>4150</v>
      </c>
      <c r="B3753" s="4" t="s">
        <v>3937</v>
      </c>
      <c r="C3753" s="4" t="s">
        <v>3619</v>
      </c>
      <c r="D3753" s="4" t="s">
        <v>3643</v>
      </c>
      <c r="E3753" s="4" t="s">
        <v>124</v>
      </c>
      <c r="F3753" s="4">
        <v>0</v>
      </c>
      <c r="G3753" s="4" t="s">
        <v>768</v>
      </c>
      <c r="H3753" s="4">
        <v>10.94</v>
      </c>
      <c r="I3753" s="4">
        <v>0.06</v>
      </c>
      <c r="J3753" s="4">
        <v>1.1200000000000001</v>
      </c>
      <c r="K3753" s="4">
        <v>2.5</v>
      </c>
      <c r="L3753" s="4">
        <v>0.16</v>
      </c>
      <c r="M3753" s="4">
        <v>17.440000000000001</v>
      </c>
      <c r="N3753" s="4">
        <v>7.63</v>
      </c>
      <c r="O3753" s="4">
        <v>99.77</v>
      </c>
      <c r="P3753" s="4">
        <v>39.729999999999997</v>
      </c>
      <c r="Q3753" s="4">
        <v>179.21</v>
      </c>
      <c r="R3753" s="4">
        <v>41.99</v>
      </c>
      <c r="S3753" s="4">
        <v>396.46</v>
      </c>
      <c r="T3753" s="4">
        <v>65.8</v>
      </c>
      <c r="U3753" s="4">
        <v>1151</v>
      </c>
      <c r="V3753" s="4" t="s">
        <v>768</v>
      </c>
      <c r="W3753" s="4">
        <v>2.99</v>
      </c>
      <c r="X3753" s="4">
        <v>13605</v>
      </c>
      <c r="Y3753" s="4">
        <v>2.36</v>
      </c>
      <c r="Z3753" s="4">
        <v>174</v>
      </c>
      <c r="AA3753" s="4">
        <v>697</v>
      </c>
      <c r="AB3753" s="4">
        <v>1813</v>
      </c>
      <c r="AC3753" s="4">
        <v>0.17</v>
      </c>
    </row>
    <row r="3754" spans="1:29" hidden="1" x14ac:dyDescent="0.25">
      <c r="A3754" s="4" t="s">
        <v>4150</v>
      </c>
      <c r="B3754" s="4" t="s">
        <v>3937</v>
      </c>
      <c r="C3754" s="4" t="s">
        <v>3619</v>
      </c>
      <c r="D3754" s="4" t="s">
        <v>3644</v>
      </c>
      <c r="E3754" s="4" t="s">
        <v>124</v>
      </c>
      <c r="F3754" s="4">
        <v>0</v>
      </c>
      <c r="G3754" s="4" t="s">
        <v>768</v>
      </c>
      <c r="H3754" s="4">
        <v>5.32</v>
      </c>
      <c r="I3754" s="4">
        <v>0.02</v>
      </c>
      <c r="J3754" s="4">
        <v>0.66</v>
      </c>
      <c r="K3754" s="4">
        <v>2.99</v>
      </c>
      <c r="L3754" s="4">
        <v>0.36</v>
      </c>
      <c r="M3754" s="4">
        <v>30.99</v>
      </c>
      <c r="N3754" s="4">
        <v>12.67</v>
      </c>
      <c r="O3754" s="4">
        <v>162.13999999999999</v>
      </c>
      <c r="P3754" s="4">
        <v>56.35</v>
      </c>
      <c r="Q3754" s="4">
        <v>241.14</v>
      </c>
      <c r="R3754" s="4">
        <v>56.6</v>
      </c>
      <c r="S3754" s="4">
        <v>525.26</v>
      </c>
      <c r="T3754" s="4">
        <v>87.6</v>
      </c>
      <c r="U3754" s="4">
        <v>1693</v>
      </c>
      <c r="V3754" s="4">
        <v>5.54</v>
      </c>
      <c r="W3754" s="4">
        <v>2.41</v>
      </c>
      <c r="X3754" s="4">
        <v>13052</v>
      </c>
      <c r="Y3754" s="4">
        <v>2.61</v>
      </c>
      <c r="Z3754" s="4">
        <v>134</v>
      </c>
      <c r="AA3754" s="4">
        <v>470</v>
      </c>
      <c r="AB3754" s="4">
        <v>1523</v>
      </c>
      <c r="AC3754" s="4">
        <v>0.14000000000000001</v>
      </c>
    </row>
    <row r="3755" spans="1:29" hidden="1" x14ac:dyDescent="0.25">
      <c r="A3755" s="4" t="s">
        <v>4150</v>
      </c>
      <c r="B3755" s="4" t="s">
        <v>3937</v>
      </c>
      <c r="C3755" s="4" t="s">
        <v>3646</v>
      </c>
      <c r="D3755" s="4" t="s">
        <v>3645</v>
      </c>
      <c r="E3755" s="4" t="s">
        <v>124</v>
      </c>
      <c r="F3755" s="4">
        <v>0</v>
      </c>
      <c r="G3755" s="4" t="s">
        <v>768</v>
      </c>
      <c r="H3755" s="4">
        <v>13.44</v>
      </c>
      <c r="I3755" s="4">
        <v>0.04</v>
      </c>
      <c r="J3755" s="4">
        <v>1.31</v>
      </c>
      <c r="K3755" s="4">
        <v>4.07</v>
      </c>
      <c r="L3755" s="4">
        <v>0.35</v>
      </c>
      <c r="M3755" s="4">
        <v>33.53</v>
      </c>
      <c r="N3755" s="4">
        <v>13.2</v>
      </c>
      <c r="O3755" s="4">
        <v>171.82</v>
      </c>
      <c r="P3755" s="4">
        <v>68.400000000000006</v>
      </c>
      <c r="Q3755" s="4">
        <v>304.33</v>
      </c>
      <c r="R3755" s="4">
        <v>65.7</v>
      </c>
      <c r="S3755" s="4">
        <v>618.79999999999995</v>
      </c>
      <c r="T3755" s="4">
        <v>110.83</v>
      </c>
      <c r="U3755" s="4">
        <v>1976</v>
      </c>
      <c r="V3755" s="4">
        <v>1.07</v>
      </c>
      <c r="W3755" s="4">
        <v>5.01</v>
      </c>
      <c r="X3755" s="4">
        <v>13322</v>
      </c>
      <c r="Y3755" s="4">
        <v>4.25</v>
      </c>
      <c r="Z3755" s="4">
        <v>294</v>
      </c>
      <c r="AA3755" s="4">
        <v>1593</v>
      </c>
      <c r="AB3755" s="4">
        <v>2705</v>
      </c>
      <c r="AC3755" s="4">
        <v>0.12</v>
      </c>
    </row>
    <row r="3756" spans="1:29" hidden="1" x14ac:dyDescent="0.25">
      <c r="A3756" s="4" t="s">
        <v>4150</v>
      </c>
      <c r="B3756" s="4" t="s">
        <v>3937</v>
      </c>
      <c r="C3756" s="4" t="s">
        <v>3646</v>
      </c>
      <c r="D3756" s="4" t="s">
        <v>3647</v>
      </c>
      <c r="E3756" s="4" t="s">
        <v>124</v>
      </c>
      <c r="F3756" s="4">
        <v>0</v>
      </c>
      <c r="G3756" s="4">
        <v>0.04</v>
      </c>
      <c r="H3756" s="4">
        <v>19.63</v>
      </c>
      <c r="I3756" s="4">
        <v>0.1</v>
      </c>
      <c r="J3756" s="4">
        <v>2.4</v>
      </c>
      <c r="K3756" s="4">
        <v>6.08</v>
      </c>
      <c r="L3756" s="4">
        <v>0.43</v>
      </c>
      <c r="M3756" s="4">
        <v>44.89</v>
      </c>
      <c r="N3756" s="4">
        <v>18.350000000000001</v>
      </c>
      <c r="O3756" s="4">
        <v>236.98</v>
      </c>
      <c r="P3756" s="4">
        <v>91.59</v>
      </c>
      <c r="Q3756" s="4">
        <v>394.27</v>
      </c>
      <c r="R3756" s="4">
        <v>84.69</v>
      </c>
      <c r="S3756" s="4">
        <v>773.49</v>
      </c>
      <c r="T3756" s="4">
        <v>132.18</v>
      </c>
      <c r="U3756" s="4">
        <v>2537</v>
      </c>
      <c r="V3756" s="4">
        <v>7.08</v>
      </c>
      <c r="W3756" s="4">
        <v>6.74</v>
      </c>
      <c r="X3756" s="4">
        <v>12391</v>
      </c>
      <c r="Y3756" s="4">
        <v>4.0599999999999996</v>
      </c>
      <c r="Z3756" s="4">
        <v>416</v>
      </c>
      <c r="AA3756" s="4">
        <v>1757</v>
      </c>
      <c r="AB3756" s="4">
        <v>4614</v>
      </c>
      <c r="AC3756" s="4">
        <v>0.2</v>
      </c>
    </row>
    <row r="3757" spans="1:29" hidden="1" x14ac:dyDescent="0.25">
      <c r="A3757" s="4" t="s">
        <v>4150</v>
      </c>
      <c r="B3757" s="4" t="s">
        <v>3937</v>
      </c>
      <c r="C3757" s="4" t="s">
        <v>3646</v>
      </c>
      <c r="D3757" s="4" t="s">
        <v>3648</v>
      </c>
      <c r="E3757" s="4" t="s">
        <v>124</v>
      </c>
      <c r="F3757" s="4">
        <v>0</v>
      </c>
      <c r="G3757" s="4" t="s">
        <v>768</v>
      </c>
      <c r="H3757" s="4">
        <v>11.63</v>
      </c>
      <c r="I3757" s="4">
        <v>0.02</v>
      </c>
      <c r="J3757" s="4">
        <v>0.72</v>
      </c>
      <c r="K3757" s="4">
        <v>2.06</v>
      </c>
      <c r="L3757" s="4">
        <v>0.19</v>
      </c>
      <c r="M3757" s="4">
        <v>16.03</v>
      </c>
      <c r="N3757" s="4">
        <v>6.64</v>
      </c>
      <c r="O3757" s="4">
        <v>86.62</v>
      </c>
      <c r="P3757" s="4">
        <v>33.81</v>
      </c>
      <c r="Q3757" s="4">
        <v>154.88999999999999</v>
      </c>
      <c r="R3757" s="4">
        <v>34.43</v>
      </c>
      <c r="S3757" s="4">
        <v>322.22000000000003</v>
      </c>
      <c r="T3757" s="4">
        <v>58.33</v>
      </c>
      <c r="U3757" s="4">
        <v>972</v>
      </c>
      <c r="V3757" s="4">
        <v>4.87</v>
      </c>
      <c r="W3757" s="4">
        <v>2.31</v>
      </c>
      <c r="X3757" s="4">
        <v>12809</v>
      </c>
      <c r="Y3757" s="4">
        <v>2.64</v>
      </c>
      <c r="Z3757" s="4">
        <v>319</v>
      </c>
      <c r="AA3757" s="4">
        <v>1704</v>
      </c>
      <c r="AB3757" s="4">
        <v>2928</v>
      </c>
      <c r="AC3757" s="4">
        <v>0.19</v>
      </c>
    </row>
    <row r="3758" spans="1:29" hidden="1" x14ac:dyDescent="0.25">
      <c r="A3758" s="4" t="s">
        <v>4150</v>
      </c>
      <c r="B3758" s="4" t="s">
        <v>3937</v>
      </c>
      <c r="C3758" s="4" t="s">
        <v>3646</v>
      </c>
      <c r="D3758" s="4" t="s">
        <v>3649</v>
      </c>
      <c r="E3758" s="4" t="s">
        <v>124</v>
      </c>
      <c r="F3758" s="4">
        <v>0</v>
      </c>
      <c r="G3758" s="4" t="s">
        <v>768</v>
      </c>
      <c r="H3758" s="4">
        <v>8.08</v>
      </c>
      <c r="I3758" s="4">
        <v>0.14000000000000001</v>
      </c>
      <c r="J3758" s="4">
        <v>2.08</v>
      </c>
      <c r="K3758" s="4">
        <v>7.35</v>
      </c>
      <c r="L3758" s="4">
        <v>1.03</v>
      </c>
      <c r="M3758" s="4">
        <v>44.46</v>
      </c>
      <c r="N3758" s="4">
        <v>15.85</v>
      </c>
      <c r="O3758" s="4">
        <v>204.3</v>
      </c>
      <c r="P3758" s="4">
        <v>77.81</v>
      </c>
      <c r="Q3758" s="4">
        <v>336.45</v>
      </c>
      <c r="R3758" s="4">
        <v>73.22</v>
      </c>
      <c r="S3758" s="4">
        <v>684.08</v>
      </c>
      <c r="T3758" s="4">
        <v>124.54</v>
      </c>
      <c r="U3758" s="4">
        <v>2194</v>
      </c>
      <c r="V3758" s="4">
        <v>12.26</v>
      </c>
      <c r="W3758" s="4">
        <v>2</v>
      </c>
      <c r="X3758" s="4">
        <v>12219</v>
      </c>
      <c r="Y3758" s="4">
        <v>1.44</v>
      </c>
      <c r="Z3758" s="4">
        <v>366</v>
      </c>
      <c r="AA3758" s="4">
        <v>2085</v>
      </c>
      <c r="AB3758" s="4">
        <v>3078</v>
      </c>
      <c r="AC3758" s="4">
        <v>0.21</v>
      </c>
    </row>
    <row r="3759" spans="1:29" hidden="1" x14ac:dyDescent="0.25">
      <c r="A3759" s="4" t="s">
        <v>4150</v>
      </c>
      <c r="B3759" s="4" t="s">
        <v>3937</v>
      </c>
      <c r="C3759" s="4" t="s">
        <v>3646</v>
      </c>
      <c r="D3759" s="4" t="s">
        <v>3650</v>
      </c>
      <c r="E3759" s="4" t="s">
        <v>124</v>
      </c>
      <c r="F3759" s="4">
        <v>0</v>
      </c>
      <c r="G3759" s="4">
        <v>7.0000000000000007E-2</v>
      </c>
      <c r="H3759" s="4">
        <v>10.85</v>
      </c>
      <c r="I3759" s="4">
        <v>0.33</v>
      </c>
      <c r="J3759" s="4">
        <v>3.97</v>
      </c>
      <c r="K3759" s="4">
        <v>7.83</v>
      </c>
      <c r="L3759" s="4">
        <v>0.85</v>
      </c>
      <c r="M3759" s="4">
        <v>42.96</v>
      </c>
      <c r="N3759" s="4">
        <v>15.92</v>
      </c>
      <c r="O3759" s="4">
        <v>193.88</v>
      </c>
      <c r="P3759" s="4">
        <v>69.19</v>
      </c>
      <c r="Q3759" s="4">
        <v>291.42</v>
      </c>
      <c r="R3759" s="4">
        <v>58.56</v>
      </c>
      <c r="S3759" s="4">
        <v>523.30999999999995</v>
      </c>
      <c r="T3759" s="4">
        <v>92.53</v>
      </c>
      <c r="U3759" s="4">
        <v>1964</v>
      </c>
      <c r="V3759" s="4">
        <v>2.57</v>
      </c>
      <c r="W3759" s="4">
        <v>2.2400000000000002</v>
      </c>
      <c r="X3759" s="4">
        <v>10429</v>
      </c>
      <c r="Y3759" s="4">
        <v>1.48</v>
      </c>
      <c r="Z3759" s="4">
        <v>255</v>
      </c>
      <c r="AA3759" s="4">
        <v>1217</v>
      </c>
      <c r="AB3759" s="4">
        <v>2542</v>
      </c>
      <c r="AC3759" s="4">
        <v>0.15</v>
      </c>
    </row>
    <row r="3760" spans="1:29" hidden="1" x14ac:dyDescent="0.25">
      <c r="A3760" s="4" t="s">
        <v>4150</v>
      </c>
      <c r="B3760" s="4" t="s">
        <v>3937</v>
      </c>
      <c r="C3760" s="4" t="s">
        <v>3646</v>
      </c>
      <c r="D3760" s="4" t="s">
        <v>3651</v>
      </c>
      <c r="E3760" s="4" t="s">
        <v>124</v>
      </c>
      <c r="F3760" s="4">
        <v>0</v>
      </c>
      <c r="G3760" s="4">
        <v>0.01</v>
      </c>
      <c r="H3760" s="4">
        <v>18.53</v>
      </c>
      <c r="I3760" s="4">
        <v>0.05</v>
      </c>
      <c r="J3760" s="4">
        <v>1.67</v>
      </c>
      <c r="K3760" s="4">
        <v>5.0599999999999996</v>
      </c>
      <c r="L3760" s="4">
        <v>0.26</v>
      </c>
      <c r="M3760" s="4">
        <v>31.42</v>
      </c>
      <c r="N3760" s="4">
        <v>13.52</v>
      </c>
      <c r="O3760" s="4">
        <v>180.42</v>
      </c>
      <c r="P3760" s="4">
        <v>70.63</v>
      </c>
      <c r="Q3760" s="4">
        <v>320.83999999999997</v>
      </c>
      <c r="R3760" s="4">
        <v>68.09</v>
      </c>
      <c r="S3760" s="4">
        <v>654.66</v>
      </c>
      <c r="T3760" s="4">
        <v>113.38</v>
      </c>
      <c r="U3760" s="4">
        <v>2022</v>
      </c>
      <c r="V3760" s="4">
        <v>9.4499999999999993</v>
      </c>
      <c r="W3760" s="4">
        <v>6.18</v>
      </c>
      <c r="X3760" s="4">
        <v>14452</v>
      </c>
      <c r="Y3760" s="4">
        <v>5.64</v>
      </c>
      <c r="Z3760" s="4">
        <v>175</v>
      </c>
      <c r="AA3760" s="4">
        <v>724</v>
      </c>
      <c r="AB3760" s="4">
        <v>1716</v>
      </c>
      <c r="AC3760" s="4">
        <v>0.12</v>
      </c>
    </row>
    <row r="3761" spans="1:29" hidden="1" x14ac:dyDescent="0.25">
      <c r="A3761" s="4" t="s">
        <v>4150</v>
      </c>
      <c r="B3761" s="4" t="s">
        <v>3937</v>
      </c>
      <c r="C3761" s="4" t="s">
        <v>3646</v>
      </c>
      <c r="D3761" s="4" t="s">
        <v>3652</v>
      </c>
      <c r="E3761" s="4" t="s">
        <v>124</v>
      </c>
      <c r="F3761" s="4">
        <v>0</v>
      </c>
      <c r="G3761" s="4">
        <v>0.1</v>
      </c>
      <c r="H3761" s="4">
        <v>25.06</v>
      </c>
      <c r="I3761" s="4">
        <v>0.17</v>
      </c>
      <c r="J3761" s="4">
        <v>2.0699999999999998</v>
      </c>
      <c r="K3761" s="4">
        <v>5.54</v>
      </c>
      <c r="L3761" s="4">
        <v>0.38</v>
      </c>
      <c r="M3761" s="4">
        <v>36.29</v>
      </c>
      <c r="N3761" s="4">
        <v>14.44</v>
      </c>
      <c r="O3761" s="4">
        <v>189.2</v>
      </c>
      <c r="P3761" s="4">
        <v>74.599999999999994</v>
      </c>
      <c r="Q3761" s="4">
        <v>334.05</v>
      </c>
      <c r="R3761" s="4">
        <v>71.760000000000005</v>
      </c>
      <c r="S3761" s="4">
        <v>657.84</v>
      </c>
      <c r="T3761" s="4">
        <v>114.93</v>
      </c>
      <c r="U3761" s="4">
        <v>2159</v>
      </c>
      <c r="V3761" s="4">
        <v>6.72</v>
      </c>
      <c r="W3761" s="4">
        <v>9.16</v>
      </c>
      <c r="X3761" s="4">
        <v>13463</v>
      </c>
      <c r="Y3761" s="4">
        <v>7.03</v>
      </c>
      <c r="Z3761" s="4">
        <v>412</v>
      </c>
      <c r="AA3761" s="4">
        <v>2500</v>
      </c>
      <c r="AB3761" s="4">
        <v>3697</v>
      </c>
      <c r="AC3761" s="4">
        <v>0.12</v>
      </c>
    </row>
    <row r="3762" spans="1:29" hidden="1" x14ac:dyDescent="0.25">
      <c r="A3762" s="4" t="s">
        <v>4150</v>
      </c>
      <c r="B3762" s="4" t="s">
        <v>3937</v>
      </c>
      <c r="C3762" s="4" t="s">
        <v>3646</v>
      </c>
      <c r="D3762" s="4" t="s">
        <v>3653</v>
      </c>
      <c r="E3762" s="4" t="s">
        <v>124</v>
      </c>
      <c r="F3762" s="4">
        <v>0</v>
      </c>
      <c r="G3762" s="4" t="s">
        <v>768</v>
      </c>
      <c r="H3762" s="4">
        <v>13.32</v>
      </c>
      <c r="I3762" s="4">
        <v>0.05</v>
      </c>
      <c r="J3762" s="4">
        <v>1.4</v>
      </c>
      <c r="K3762" s="4">
        <v>4.66</v>
      </c>
      <c r="L3762" s="4">
        <v>0.27</v>
      </c>
      <c r="M3762" s="4">
        <v>29.31</v>
      </c>
      <c r="N3762" s="4">
        <v>12.67</v>
      </c>
      <c r="O3762" s="4">
        <v>158.4</v>
      </c>
      <c r="P3762" s="4">
        <v>62.73</v>
      </c>
      <c r="Q3762" s="4">
        <v>284.3</v>
      </c>
      <c r="R3762" s="4">
        <v>64</v>
      </c>
      <c r="S3762" s="4">
        <v>588.71</v>
      </c>
      <c r="T3762" s="4">
        <v>107.75</v>
      </c>
      <c r="U3762" s="4">
        <v>1875</v>
      </c>
      <c r="V3762" s="4">
        <v>9.7200000000000006</v>
      </c>
      <c r="W3762" s="4">
        <v>3.6</v>
      </c>
      <c r="X3762" s="4">
        <v>13499</v>
      </c>
      <c r="Y3762" s="4">
        <v>4.0599999999999996</v>
      </c>
      <c r="Z3762" s="4">
        <v>258</v>
      </c>
      <c r="AA3762" s="4">
        <v>1339</v>
      </c>
      <c r="AB3762" s="4">
        <v>2509</v>
      </c>
      <c r="AC3762" s="4">
        <v>0.18</v>
      </c>
    </row>
    <row r="3763" spans="1:29" hidden="1" x14ac:dyDescent="0.25">
      <c r="A3763" s="4" t="s">
        <v>4150</v>
      </c>
      <c r="B3763" s="4" t="s">
        <v>3937</v>
      </c>
      <c r="C3763" s="4" t="s">
        <v>3646</v>
      </c>
      <c r="D3763" s="4" t="s">
        <v>3654</v>
      </c>
      <c r="E3763" s="4" t="s">
        <v>124</v>
      </c>
      <c r="F3763" s="4">
        <v>0</v>
      </c>
      <c r="G3763" s="4">
        <v>0.15</v>
      </c>
      <c r="H3763" s="4">
        <v>20.28</v>
      </c>
      <c r="I3763" s="4">
        <v>0.25</v>
      </c>
      <c r="J3763" s="4">
        <v>2.7</v>
      </c>
      <c r="K3763" s="4">
        <v>5.65</v>
      </c>
      <c r="L3763" s="4">
        <v>0.56999999999999995</v>
      </c>
      <c r="M3763" s="4">
        <v>29.34</v>
      </c>
      <c r="N3763" s="4">
        <v>11.18</v>
      </c>
      <c r="O3763" s="4">
        <v>139.26</v>
      </c>
      <c r="P3763" s="4">
        <v>53.93</v>
      </c>
      <c r="Q3763" s="4">
        <v>237.36</v>
      </c>
      <c r="R3763" s="4">
        <v>53.52</v>
      </c>
      <c r="S3763" s="4">
        <v>509.91</v>
      </c>
      <c r="T3763" s="4">
        <v>88.97</v>
      </c>
      <c r="U3763" s="4">
        <v>1550</v>
      </c>
      <c r="V3763" s="4" t="s">
        <v>768</v>
      </c>
      <c r="W3763" s="4">
        <v>14.65</v>
      </c>
      <c r="X3763" s="4">
        <v>15197</v>
      </c>
      <c r="Y3763" s="4">
        <v>10.199999999999999</v>
      </c>
      <c r="Z3763" s="4">
        <v>241</v>
      </c>
      <c r="AA3763" s="4">
        <v>1406</v>
      </c>
      <c r="AB3763" s="4">
        <v>2140</v>
      </c>
      <c r="AC3763" s="4">
        <v>0.1</v>
      </c>
    </row>
    <row r="3764" spans="1:29" hidden="1" x14ac:dyDescent="0.25">
      <c r="A3764" s="4" t="s">
        <v>4150</v>
      </c>
      <c r="B3764" s="4" t="s">
        <v>3937</v>
      </c>
      <c r="C3764" s="4" t="s">
        <v>3646</v>
      </c>
      <c r="D3764" s="4" t="s">
        <v>3655</v>
      </c>
      <c r="E3764" s="4" t="s">
        <v>124</v>
      </c>
      <c r="F3764" s="4">
        <v>0</v>
      </c>
      <c r="G3764" s="4">
        <v>7.0000000000000007E-2</v>
      </c>
      <c r="H3764" s="4">
        <v>27.96</v>
      </c>
      <c r="I3764" s="4">
        <v>0.26</v>
      </c>
      <c r="J3764" s="4">
        <v>2.02</v>
      </c>
      <c r="K3764" s="4">
        <v>6.86</v>
      </c>
      <c r="L3764" s="4">
        <v>0.38</v>
      </c>
      <c r="M3764" s="4">
        <v>35.03</v>
      </c>
      <c r="N3764" s="4">
        <v>12.64</v>
      </c>
      <c r="O3764" s="4">
        <v>172.97</v>
      </c>
      <c r="P3764" s="4">
        <v>71.430000000000007</v>
      </c>
      <c r="Q3764" s="4">
        <v>326.79000000000002</v>
      </c>
      <c r="R3764" s="4">
        <v>75.28</v>
      </c>
      <c r="S3764" s="4">
        <v>740.97</v>
      </c>
      <c r="T3764" s="4">
        <v>140.13</v>
      </c>
      <c r="U3764" s="4">
        <v>2090</v>
      </c>
      <c r="V3764" s="4">
        <v>6.93</v>
      </c>
      <c r="W3764" s="4">
        <v>12.78</v>
      </c>
      <c r="X3764" s="4">
        <v>10112</v>
      </c>
      <c r="Y3764" s="4">
        <v>8.74</v>
      </c>
      <c r="Z3764" s="4">
        <v>169</v>
      </c>
      <c r="AA3764" s="4">
        <v>973</v>
      </c>
      <c r="AB3764" s="4">
        <v>1528</v>
      </c>
      <c r="AC3764" s="4">
        <v>0.31</v>
      </c>
    </row>
    <row r="3765" spans="1:29" hidden="1" x14ac:dyDescent="0.25">
      <c r="A3765" s="4" t="s">
        <v>4150</v>
      </c>
      <c r="B3765" s="4" t="s">
        <v>3937</v>
      </c>
      <c r="C3765" s="4" t="s">
        <v>3646</v>
      </c>
      <c r="D3765" s="4" t="s">
        <v>3656</v>
      </c>
      <c r="E3765" s="4" t="s">
        <v>124</v>
      </c>
      <c r="F3765" s="4">
        <v>0</v>
      </c>
      <c r="G3765" s="4" t="s">
        <v>768</v>
      </c>
      <c r="H3765" s="4">
        <v>12.13</v>
      </c>
      <c r="I3765" s="4">
        <v>0.05</v>
      </c>
      <c r="J3765" s="4">
        <v>1.26</v>
      </c>
      <c r="K3765" s="4">
        <v>4.18</v>
      </c>
      <c r="L3765" s="4">
        <v>0.26</v>
      </c>
      <c r="M3765" s="4">
        <v>27.38</v>
      </c>
      <c r="N3765" s="4">
        <v>10.56</v>
      </c>
      <c r="O3765" s="4">
        <v>137.88999999999999</v>
      </c>
      <c r="P3765" s="4">
        <v>52.52</v>
      </c>
      <c r="Q3765" s="4">
        <v>236.25</v>
      </c>
      <c r="R3765" s="4">
        <v>51.99</v>
      </c>
      <c r="S3765" s="4">
        <v>490.66</v>
      </c>
      <c r="T3765" s="4">
        <v>88.08</v>
      </c>
      <c r="U3765" s="4">
        <v>1529</v>
      </c>
      <c r="V3765" s="4">
        <v>6.11</v>
      </c>
      <c r="W3765" s="4">
        <v>3.05</v>
      </c>
      <c r="X3765" s="4">
        <v>12415</v>
      </c>
      <c r="Y3765" s="4">
        <v>2.52</v>
      </c>
      <c r="Z3765" s="4">
        <v>253</v>
      </c>
      <c r="AA3765" s="4">
        <v>1248</v>
      </c>
      <c r="AB3765" s="4">
        <v>2513</v>
      </c>
      <c r="AC3765" s="4">
        <v>0.02</v>
      </c>
    </row>
    <row r="3766" spans="1:29" hidden="1" x14ac:dyDescent="0.25">
      <c r="A3766" s="4" t="s">
        <v>4150</v>
      </c>
      <c r="B3766" s="4" t="s">
        <v>3937</v>
      </c>
      <c r="C3766" s="4" t="s">
        <v>3646</v>
      </c>
      <c r="D3766" s="4" t="s">
        <v>3657</v>
      </c>
      <c r="E3766" s="4" t="s">
        <v>124</v>
      </c>
      <c r="F3766" s="4">
        <v>0</v>
      </c>
      <c r="G3766" s="4">
        <v>0.05</v>
      </c>
      <c r="H3766" s="4">
        <v>13.87</v>
      </c>
      <c r="I3766" s="4">
        <v>0.01</v>
      </c>
      <c r="J3766" s="4">
        <v>1.23</v>
      </c>
      <c r="K3766" s="4">
        <v>3.52</v>
      </c>
      <c r="L3766" s="4">
        <v>0.24</v>
      </c>
      <c r="M3766" s="4">
        <v>26.7</v>
      </c>
      <c r="N3766" s="4">
        <v>10.64</v>
      </c>
      <c r="O3766" s="4">
        <v>149.24</v>
      </c>
      <c r="P3766" s="4">
        <v>59.11</v>
      </c>
      <c r="Q3766" s="4">
        <v>263.52999999999997</v>
      </c>
      <c r="R3766" s="4">
        <v>59.68</v>
      </c>
      <c r="S3766" s="4">
        <v>552.14</v>
      </c>
      <c r="T3766" s="4">
        <v>97.76</v>
      </c>
      <c r="U3766" s="4">
        <v>1641</v>
      </c>
      <c r="V3766" s="4">
        <v>1.42</v>
      </c>
      <c r="W3766" s="4">
        <v>5.25</v>
      </c>
      <c r="X3766" s="4">
        <v>13557</v>
      </c>
      <c r="Y3766" s="4">
        <v>4.63</v>
      </c>
      <c r="Z3766" s="4">
        <v>136</v>
      </c>
      <c r="AA3766" s="4">
        <v>674</v>
      </c>
      <c r="AB3766" s="4">
        <v>1331</v>
      </c>
      <c r="AC3766" s="4">
        <v>0.14000000000000001</v>
      </c>
    </row>
    <row r="3767" spans="1:29" hidden="1" x14ac:dyDescent="0.25">
      <c r="A3767" s="4" t="s">
        <v>4150</v>
      </c>
      <c r="B3767" s="4" t="s">
        <v>3937</v>
      </c>
      <c r="C3767" s="4" t="s">
        <v>3646</v>
      </c>
      <c r="D3767" s="4" t="s">
        <v>3658</v>
      </c>
      <c r="E3767" s="4" t="s">
        <v>124</v>
      </c>
      <c r="F3767" s="4">
        <v>0</v>
      </c>
      <c r="G3767" s="4">
        <v>0.18</v>
      </c>
      <c r="H3767" s="4">
        <v>12.26</v>
      </c>
      <c r="I3767" s="4">
        <v>0.16</v>
      </c>
      <c r="J3767" s="4">
        <v>3.06</v>
      </c>
      <c r="K3767" s="4">
        <v>5.17</v>
      </c>
      <c r="L3767" s="4">
        <v>0.36</v>
      </c>
      <c r="M3767" s="4">
        <v>31.35</v>
      </c>
      <c r="N3767" s="4">
        <v>10.78</v>
      </c>
      <c r="O3767" s="4">
        <v>122.91</v>
      </c>
      <c r="P3767" s="4">
        <v>45.09</v>
      </c>
      <c r="Q3767" s="4">
        <v>184.42</v>
      </c>
      <c r="R3767" s="4">
        <v>38.31</v>
      </c>
      <c r="S3767" s="4">
        <v>338.39</v>
      </c>
      <c r="T3767" s="4">
        <v>58.23</v>
      </c>
      <c r="U3767" s="4">
        <v>1223</v>
      </c>
      <c r="V3767" s="4">
        <v>12.67</v>
      </c>
      <c r="W3767" s="4">
        <v>3.56</v>
      </c>
      <c r="X3767" s="4">
        <v>11160</v>
      </c>
      <c r="Y3767" s="4">
        <v>1.64</v>
      </c>
      <c r="Z3767" s="4">
        <v>153</v>
      </c>
      <c r="AA3767" s="4">
        <v>564</v>
      </c>
      <c r="AB3767" s="4">
        <v>1559</v>
      </c>
      <c r="AC3767" s="4">
        <v>0.13</v>
      </c>
    </row>
    <row r="3768" spans="1:29" hidden="1" x14ac:dyDescent="0.25">
      <c r="A3768" s="4" t="s">
        <v>4150</v>
      </c>
      <c r="B3768" s="4" t="s">
        <v>3937</v>
      </c>
      <c r="C3768" s="4" t="s">
        <v>3646</v>
      </c>
      <c r="D3768" s="4" t="s">
        <v>3659</v>
      </c>
      <c r="E3768" s="4" t="s">
        <v>124</v>
      </c>
      <c r="F3768" s="4">
        <v>0</v>
      </c>
      <c r="G3768" s="4">
        <v>0.01</v>
      </c>
      <c r="H3768" s="4">
        <v>12.81</v>
      </c>
      <c r="I3768" s="4">
        <v>0.04</v>
      </c>
      <c r="J3768" s="4">
        <v>0.78</v>
      </c>
      <c r="K3768" s="4">
        <v>2.5099999999999998</v>
      </c>
      <c r="L3768" s="4">
        <v>0.21</v>
      </c>
      <c r="M3768" s="4">
        <v>15.52</v>
      </c>
      <c r="N3768" s="4">
        <v>5.91</v>
      </c>
      <c r="O3768" s="4">
        <v>72</v>
      </c>
      <c r="P3768" s="4">
        <v>30.24</v>
      </c>
      <c r="Q3768" s="4">
        <v>137.66</v>
      </c>
      <c r="R3768" s="4">
        <v>31.16</v>
      </c>
      <c r="S3768" s="4">
        <v>298.7</v>
      </c>
      <c r="T3768" s="4">
        <v>51.73</v>
      </c>
      <c r="U3768" s="4">
        <v>888</v>
      </c>
      <c r="V3768" s="4">
        <v>5.8</v>
      </c>
      <c r="W3768" s="4">
        <v>2.98</v>
      </c>
      <c r="X3768" s="4">
        <v>12488</v>
      </c>
      <c r="Y3768" s="4">
        <v>2.37</v>
      </c>
      <c r="Z3768" s="4">
        <v>313</v>
      </c>
      <c r="AA3768" s="4">
        <v>1185</v>
      </c>
      <c r="AB3768" s="4">
        <v>3093</v>
      </c>
      <c r="AC3768" s="4">
        <v>0.08</v>
      </c>
    </row>
    <row r="3769" spans="1:29" hidden="1" x14ac:dyDescent="0.25">
      <c r="A3769" s="4" t="s">
        <v>4150</v>
      </c>
      <c r="B3769" s="4" t="s">
        <v>3937</v>
      </c>
      <c r="C3769" s="4" t="s">
        <v>3646</v>
      </c>
      <c r="D3769" s="4" t="s">
        <v>3660</v>
      </c>
      <c r="E3769" s="4" t="s">
        <v>124</v>
      </c>
      <c r="F3769" s="4">
        <v>0</v>
      </c>
      <c r="G3769" s="4" t="s">
        <v>768</v>
      </c>
      <c r="H3769" s="4">
        <v>15.51</v>
      </c>
      <c r="I3769" s="4">
        <v>7.0000000000000007E-2</v>
      </c>
      <c r="J3769" s="4">
        <v>0.72</v>
      </c>
      <c r="K3769" s="4">
        <v>3.74</v>
      </c>
      <c r="L3769" s="4">
        <v>0.11</v>
      </c>
      <c r="M3769" s="4">
        <v>31.33</v>
      </c>
      <c r="N3769" s="4">
        <v>12.26</v>
      </c>
      <c r="O3769" s="4">
        <v>178.02</v>
      </c>
      <c r="P3769" s="4">
        <v>72.959999999999994</v>
      </c>
      <c r="Q3769" s="4">
        <v>328.22</v>
      </c>
      <c r="R3769" s="4">
        <v>73.7</v>
      </c>
      <c r="S3769" s="4">
        <v>707.99</v>
      </c>
      <c r="T3769" s="4">
        <v>117.94</v>
      </c>
      <c r="U3769" s="4">
        <v>2064</v>
      </c>
      <c r="V3769" s="4">
        <v>9.41</v>
      </c>
      <c r="W3769" s="4">
        <v>5.99</v>
      </c>
      <c r="X3769" s="4">
        <v>14601</v>
      </c>
      <c r="Y3769" s="4">
        <v>5.21</v>
      </c>
      <c r="Z3769" s="4">
        <v>685</v>
      </c>
      <c r="AA3769" s="4">
        <v>4406</v>
      </c>
      <c r="AB3769" s="4">
        <v>5628</v>
      </c>
      <c r="AC3769" s="4">
        <v>0.24</v>
      </c>
    </row>
    <row r="3770" spans="1:29" hidden="1" x14ac:dyDescent="0.25">
      <c r="A3770" s="4" t="s">
        <v>4150</v>
      </c>
      <c r="B3770" s="4" t="s">
        <v>3937</v>
      </c>
      <c r="C3770" s="4" t="s">
        <v>3646</v>
      </c>
      <c r="D3770" s="4" t="s">
        <v>3661</v>
      </c>
      <c r="E3770" s="4" t="s">
        <v>124</v>
      </c>
      <c r="F3770" s="4">
        <v>0</v>
      </c>
      <c r="G3770" s="4" t="s">
        <v>768</v>
      </c>
      <c r="H3770" s="4">
        <v>9.1</v>
      </c>
      <c r="I3770" s="4">
        <v>0.03</v>
      </c>
      <c r="J3770" s="4">
        <v>0.43</v>
      </c>
      <c r="K3770" s="4">
        <v>1.26</v>
      </c>
      <c r="L3770" s="4">
        <v>0.08</v>
      </c>
      <c r="M3770" s="4">
        <v>10.73</v>
      </c>
      <c r="N3770" s="4">
        <v>4.87</v>
      </c>
      <c r="O3770" s="4">
        <v>66.540000000000006</v>
      </c>
      <c r="P3770" s="4">
        <v>28.6</v>
      </c>
      <c r="Q3770" s="4">
        <v>133.01</v>
      </c>
      <c r="R3770" s="4">
        <v>31.6</v>
      </c>
      <c r="S3770" s="4">
        <v>310.22000000000003</v>
      </c>
      <c r="T3770" s="4">
        <v>53.46</v>
      </c>
      <c r="U3770" s="4">
        <v>824</v>
      </c>
      <c r="V3770" s="4">
        <v>0.01</v>
      </c>
      <c r="W3770" s="4">
        <v>4.4000000000000004</v>
      </c>
      <c r="X3770" s="4">
        <v>13359</v>
      </c>
      <c r="Y3770" s="4">
        <v>4.0599999999999996</v>
      </c>
      <c r="Z3770" s="4">
        <v>151</v>
      </c>
      <c r="AA3770" s="4">
        <v>737</v>
      </c>
      <c r="AB3770" s="4">
        <v>1400</v>
      </c>
      <c r="AC3770" s="4">
        <v>0.09</v>
      </c>
    </row>
    <row r="3771" spans="1:29" hidden="1" x14ac:dyDescent="0.25">
      <c r="A3771" s="4" t="s">
        <v>4150</v>
      </c>
      <c r="B3771" s="4" t="s">
        <v>3937</v>
      </c>
      <c r="C3771" s="4" t="s">
        <v>3646</v>
      </c>
      <c r="D3771" s="4" t="s">
        <v>3662</v>
      </c>
      <c r="E3771" s="4" t="s">
        <v>124</v>
      </c>
      <c r="F3771" s="4">
        <v>0</v>
      </c>
      <c r="G3771" s="4">
        <v>0.03</v>
      </c>
      <c r="H3771" s="4">
        <v>8.5</v>
      </c>
      <c r="I3771" s="4">
        <v>0.05</v>
      </c>
      <c r="J3771" s="4">
        <v>1.65</v>
      </c>
      <c r="K3771" s="4">
        <v>3.92</v>
      </c>
      <c r="L3771" s="4">
        <v>0.22</v>
      </c>
      <c r="M3771" s="4">
        <v>28.99</v>
      </c>
      <c r="N3771" s="4">
        <v>11.85</v>
      </c>
      <c r="O3771" s="4">
        <v>160.22</v>
      </c>
      <c r="P3771" s="4">
        <v>62.61</v>
      </c>
      <c r="Q3771" s="4">
        <v>282.38</v>
      </c>
      <c r="R3771" s="4">
        <v>64.209999999999994</v>
      </c>
      <c r="S3771" s="4">
        <v>616.98</v>
      </c>
      <c r="T3771" s="4">
        <v>102.6</v>
      </c>
      <c r="U3771" s="4">
        <v>1779</v>
      </c>
      <c r="V3771" s="4">
        <v>4.59</v>
      </c>
      <c r="W3771" s="4">
        <v>3.63</v>
      </c>
      <c r="X3771" s="4">
        <v>12310</v>
      </c>
      <c r="Y3771" s="4">
        <v>2.41</v>
      </c>
      <c r="Z3771" s="4">
        <v>314</v>
      </c>
      <c r="AA3771" s="4">
        <v>1620</v>
      </c>
      <c r="AB3771" s="4">
        <v>2993</v>
      </c>
      <c r="AC3771" s="4">
        <v>0.12</v>
      </c>
    </row>
    <row r="3772" spans="1:29" hidden="1" x14ac:dyDescent="0.25">
      <c r="A3772" s="4" t="s">
        <v>4150</v>
      </c>
      <c r="B3772" s="4" t="s">
        <v>3937</v>
      </c>
      <c r="C3772" s="4" t="s">
        <v>3646</v>
      </c>
      <c r="D3772" s="4" t="s">
        <v>3663</v>
      </c>
      <c r="E3772" s="4" t="s">
        <v>124</v>
      </c>
      <c r="F3772" s="4">
        <v>0</v>
      </c>
      <c r="G3772" s="4">
        <v>0.12</v>
      </c>
      <c r="H3772" s="4">
        <v>11.57</v>
      </c>
      <c r="I3772" s="4">
        <v>0.09</v>
      </c>
      <c r="J3772" s="4">
        <v>1.66</v>
      </c>
      <c r="K3772" s="4">
        <v>4.53</v>
      </c>
      <c r="L3772" s="4">
        <v>0.25</v>
      </c>
      <c r="M3772" s="4">
        <v>36</v>
      </c>
      <c r="N3772" s="4">
        <v>16.149999999999999</v>
      </c>
      <c r="O3772" s="4">
        <v>218.7</v>
      </c>
      <c r="P3772" s="4">
        <v>87.5</v>
      </c>
      <c r="Q3772" s="4">
        <v>398.79</v>
      </c>
      <c r="R3772" s="4">
        <v>90.68</v>
      </c>
      <c r="S3772" s="4">
        <v>856.62</v>
      </c>
      <c r="T3772" s="4">
        <v>141.35</v>
      </c>
      <c r="U3772" s="4">
        <v>2458</v>
      </c>
      <c r="V3772" s="4">
        <v>5.37</v>
      </c>
      <c r="W3772" s="4">
        <v>4.76</v>
      </c>
      <c r="X3772" s="4">
        <v>13100</v>
      </c>
      <c r="Y3772" s="4">
        <v>4.68</v>
      </c>
      <c r="Z3772" s="4">
        <v>169</v>
      </c>
      <c r="AA3772" s="4">
        <v>1040</v>
      </c>
      <c r="AB3772" s="4">
        <v>1288</v>
      </c>
      <c r="AC3772" s="4">
        <v>0.21</v>
      </c>
    </row>
    <row r="3773" spans="1:29" hidden="1" x14ac:dyDescent="0.25">
      <c r="A3773" s="4" t="s">
        <v>4150</v>
      </c>
      <c r="B3773" s="4" t="s">
        <v>3937</v>
      </c>
      <c r="C3773" s="4" t="s">
        <v>3646</v>
      </c>
      <c r="D3773" s="4" t="s">
        <v>3664</v>
      </c>
      <c r="E3773" s="4" t="s">
        <v>124</v>
      </c>
      <c r="F3773" s="4">
        <v>0</v>
      </c>
      <c r="G3773" s="4">
        <v>0.03</v>
      </c>
      <c r="H3773" s="4">
        <v>32.619999999999997</v>
      </c>
      <c r="I3773" s="4">
        <v>0.14000000000000001</v>
      </c>
      <c r="J3773" s="4">
        <v>3.17</v>
      </c>
      <c r="K3773" s="4">
        <v>8.3800000000000008</v>
      </c>
      <c r="L3773" s="4">
        <v>0.32</v>
      </c>
      <c r="M3773" s="4">
        <v>62.72</v>
      </c>
      <c r="N3773" s="4">
        <v>22.94</v>
      </c>
      <c r="O3773" s="4">
        <v>293.64999999999998</v>
      </c>
      <c r="P3773" s="4">
        <v>110.51</v>
      </c>
      <c r="Q3773" s="4">
        <v>467.74</v>
      </c>
      <c r="R3773" s="4">
        <v>101.87</v>
      </c>
      <c r="S3773" s="4">
        <v>945.55</v>
      </c>
      <c r="T3773" s="4">
        <v>150.66</v>
      </c>
      <c r="U3773" s="4">
        <v>2997</v>
      </c>
      <c r="V3773" s="4">
        <v>5.86</v>
      </c>
      <c r="W3773" s="4">
        <v>11.23</v>
      </c>
      <c r="X3773" s="4">
        <v>12111</v>
      </c>
      <c r="Y3773" s="4">
        <v>8.33</v>
      </c>
      <c r="Z3773" s="4">
        <v>128</v>
      </c>
      <c r="AA3773" s="4">
        <v>726</v>
      </c>
      <c r="AB3773" s="4">
        <v>1121</v>
      </c>
      <c r="AC3773" s="4">
        <v>0.19</v>
      </c>
    </row>
    <row r="3774" spans="1:29" hidden="1" x14ac:dyDescent="0.25">
      <c r="A3774" s="4" t="s">
        <v>4150</v>
      </c>
      <c r="B3774" s="4" t="s">
        <v>3937</v>
      </c>
      <c r="C3774" s="4" t="s">
        <v>3646</v>
      </c>
      <c r="D3774" s="4" t="s">
        <v>3665</v>
      </c>
      <c r="E3774" s="4" t="s">
        <v>124</v>
      </c>
      <c r="F3774" s="4">
        <v>0</v>
      </c>
      <c r="G3774" s="4" t="s">
        <v>768</v>
      </c>
      <c r="H3774" s="4">
        <v>7.16</v>
      </c>
      <c r="I3774" s="4">
        <v>0.05</v>
      </c>
      <c r="J3774" s="4">
        <v>0.71</v>
      </c>
      <c r="K3774" s="4">
        <v>2.21</v>
      </c>
      <c r="L3774" s="4">
        <v>0.14000000000000001</v>
      </c>
      <c r="M3774" s="4">
        <v>16.329999999999998</v>
      </c>
      <c r="N3774" s="4">
        <v>6.99</v>
      </c>
      <c r="O3774" s="4">
        <v>96.88</v>
      </c>
      <c r="P3774" s="4">
        <v>40.119999999999997</v>
      </c>
      <c r="Q3774" s="4">
        <v>187.81</v>
      </c>
      <c r="R3774" s="4">
        <v>44.32</v>
      </c>
      <c r="S3774" s="4">
        <v>422.71</v>
      </c>
      <c r="T3774" s="4">
        <v>74.989999999999995</v>
      </c>
      <c r="U3774" s="4">
        <v>1164</v>
      </c>
      <c r="V3774" s="4">
        <v>1.59</v>
      </c>
      <c r="W3774" s="4">
        <v>5.46</v>
      </c>
      <c r="X3774" s="4">
        <v>15004</v>
      </c>
      <c r="Y3774" s="4">
        <v>5.61</v>
      </c>
      <c r="Z3774" s="4">
        <v>413</v>
      </c>
      <c r="AA3774" s="4">
        <v>1337</v>
      </c>
      <c r="AB3774" s="4">
        <v>4969</v>
      </c>
      <c r="AC3774" s="4">
        <v>0.14000000000000001</v>
      </c>
    </row>
    <row r="3775" spans="1:29" hidden="1" x14ac:dyDescent="0.25">
      <c r="A3775" s="4" t="s">
        <v>4150</v>
      </c>
      <c r="B3775" s="4" t="s">
        <v>3937</v>
      </c>
      <c r="C3775" s="4" t="s">
        <v>3646</v>
      </c>
      <c r="D3775" s="4" t="s">
        <v>3666</v>
      </c>
      <c r="E3775" s="4" t="s">
        <v>124</v>
      </c>
      <c r="F3775" s="4">
        <v>0</v>
      </c>
      <c r="G3775" s="4" t="s">
        <v>768</v>
      </c>
      <c r="H3775" s="4">
        <v>9.44</v>
      </c>
      <c r="I3775" s="4">
        <v>7.0000000000000007E-2</v>
      </c>
      <c r="J3775" s="4">
        <v>1.08</v>
      </c>
      <c r="K3775" s="4">
        <v>3.32</v>
      </c>
      <c r="L3775" s="4">
        <v>0.3</v>
      </c>
      <c r="M3775" s="4">
        <v>25.97</v>
      </c>
      <c r="N3775" s="4">
        <v>9.3800000000000008</v>
      </c>
      <c r="O3775" s="4">
        <v>124.66</v>
      </c>
      <c r="P3775" s="4">
        <v>49.54</v>
      </c>
      <c r="Q3775" s="4">
        <v>217.38</v>
      </c>
      <c r="R3775" s="4">
        <v>50.12</v>
      </c>
      <c r="S3775" s="4">
        <v>475.62</v>
      </c>
      <c r="T3775" s="4">
        <v>79.900000000000006</v>
      </c>
      <c r="U3775" s="4">
        <v>1414</v>
      </c>
      <c r="V3775" s="4">
        <v>12.02</v>
      </c>
      <c r="W3775" s="4">
        <v>2.85</v>
      </c>
      <c r="X3775" s="4">
        <v>11987</v>
      </c>
      <c r="Y3775" s="4">
        <v>2.2799999999999998</v>
      </c>
      <c r="Z3775" s="4">
        <v>256</v>
      </c>
      <c r="AA3775" s="4">
        <v>1946</v>
      </c>
      <c r="AB3775" s="4">
        <v>1699</v>
      </c>
      <c r="AC3775" s="4">
        <v>0.16</v>
      </c>
    </row>
    <row r="3776" spans="1:29" hidden="1" x14ac:dyDescent="0.25">
      <c r="A3776" s="4" t="s">
        <v>4150</v>
      </c>
      <c r="B3776" s="4" t="s">
        <v>3937</v>
      </c>
      <c r="C3776" s="4" t="s">
        <v>3646</v>
      </c>
      <c r="D3776" s="4" t="s">
        <v>3667</v>
      </c>
      <c r="E3776" s="4" t="s">
        <v>124</v>
      </c>
      <c r="F3776" s="4">
        <v>0</v>
      </c>
      <c r="G3776" s="4">
        <v>7.0000000000000007E-2</v>
      </c>
      <c r="H3776" s="4">
        <v>10.14</v>
      </c>
      <c r="I3776" s="4">
        <v>0.08</v>
      </c>
      <c r="J3776" s="4">
        <v>1.1399999999999999</v>
      </c>
      <c r="K3776" s="4">
        <v>3.26</v>
      </c>
      <c r="L3776" s="4">
        <v>0.09</v>
      </c>
      <c r="M3776" s="4">
        <v>23.64</v>
      </c>
      <c r="N3776" s="4">
        <v>9.2899999999999991</v>
      </c>
      <c r="O3776" s="4">
        <v>123.36</v>
      </c>
      <c r="P3776" s="4">
        <v>50.47</v>
      </c>
      <c r="Q3776" s="4">
        <v>228.3</v>
      </c>
      <c r="R3776" s="4">
        <v>53.96</v>
      </c>
      <c r="S3776" s="4">
        <v>512.04</v>
      </c>
      <c r="T3776" s="4">
        <v>87.82</v>
      </c>
      <c r="U3776" s="4">
        <v>1415</v>
      </c>
      <c r="V3776" s="4">
        <v>3.67</v>
      </c>
      <c r="W3776" s="4">
        <v>5.26</v>
      </c>
      <c r="X3776" s="4">
        <v>14680</v>
      </c>
      <c r="Y3776" s="4">
        <v>5.09</v>
      </c>
      <c r="Z3776" s="4">
        <v>162</v>
      </c>
      <c r="AA3776" s="4">
        <v>669</v>
      </c>
      <c r="AB3776" s="4">
        <v>1283</v>
      </c>
      <c r="AC3776" s="4">
        <v>0.19</v>
      </c>
    </row>
    <row r="3777" spans="1:29" hidden="1" x14ac:dyDescent="0.25">
      <c r="A3777" s="4" t="s">
        <v>4150</v>
      </c>
      <c r="B3777" s="4" t="s">
        <v>3937</v>
      </c>
      <c r="C3777" s="4" t="s">
        <v>3669</v>
      </c>
      <c r="D3777" s="4" t="s">
        <v>3668</v>
      </c>
      <c r="E3777" s="4" t="s">
        <v>124</v>
      </c>
      <c r="F3777" s="4">
        <v>0</v>
      </c>
      <c r="G3777" s="4">
        <v>0.09</v>
      </c>
      <c r="H3777" s="4">
        <v>19.690000000000001</v>
      </c>
      <c r="I3777" s="4">
        <v>0.19</v>
      </c>
      <c r="J3777" s="4">
        <v>2.15</v>
      </c>
      <c r="K3777" s="4">
        <v>4</v>
      </c>
      <c r="L3777" s="4">
        <v>0.3</v>
      </c>
      <c r="M3777" s="4">
        <v>31.71</v>
      </c>
      <c r="N3777" s="4">
        <v>13.29</v>
      </c>
      <c r="O3777" s="4">
        <v>191.7</v>
      </c>
      <c r="P3777" s="4">
        <v>73.63</v>
      </c>
      <c r="Q3777" s="4">
        <v>342.08</v>
      </c>
      <c r="R3777" s="4">
        <v>76.489999999999995</v>
      </c>
      <c r="S3777" s="4">
        <v>738.67</v>
      </c>
      <c r="T3777" s="4">
        <v>132.21</v>
      </c>
      <c r="U3777" s="4">
        <v>2158</v>
      </c>
      <c r="V3777" s="4" t="s">
        <v>768</v>
      </c>
      <c r="W3777" s="4">
        <v>9.4700000000000006</v>
      </c>
      <c r="X3777" s="4">
        <v>15154</v>
      </c>
      <c r="Y3777" s="4">
        <v>7.83</v>
      </c>
      <c r="Z3777" s="4">
        <v>535</v>
      </c>
      <c r="AA3777" s="4">
        <v>2570</v>
      </c>
      <c r="AB3777" s="4">
        <v>5032</v>
      </c>
      <c r="AC3777" s="4">
        <v>0.33</v>
      </c>
    </row>
    <row r="3778" spans="1:29" hidden="1" x14ac:dyDescent="0.25">
      <c r="A3778" s="4" t="s">
        <v>4150</v>
      </c>
      <c r="B3778" s="4" t="s">
        <v>3937</v>
      </c>
      <c r="C3778" s="4" t="s">
        <v>3669</v>
      </c>
      <c r="D3778" s="4" t="s">
        <v>3670</v>
      </c>
      <c r="E3778" s="4" t="s">
        <v>124</v>
      </c>
      <c r="F3778" s="4">
        <v>0</v>
      </c>
      <c r="G3778" s="4">
        <v>0.09</v>
      </c>
      <c r="H3778" s="4">
        <v>21.03</v>
      </c>
      <c r="I3778" s="4">
        <v>0.08</v>
      </c>
      <c r="J3778" s="4">
        <v>2.3199999999999998</v>
      </c>
      <c r="K3778" s="4">
        <v>6.18</v>
      </c>
      <c r="L3778" s="4">
        <v>0.28000000000000003</v>
      </c>
      <c r="M3778" s="4">
        <v>38.44</v>
      </c>
      <c r="N3778" s="4">
        <v>15.44</v>
      </c>
      <c r="O3778" s="4">
        <v>204.25</v>
      </c>
      <c r="P3778" s="4">
        <v>78.099999999999994</v>
      </c>
      <c r="Q3778" s="4">
        <v>350.54</v>
      </c>
      <c r="R3778" s="4">
        <v>75.84</v>
      </c>
      <c r="S3778" s="4">
        <v>695.58</v>
      </c>
      <c r="T3778" s="4">
        <v>122.71</v>
      </c>
      <c r="U3778" s="4">
        <v>2292</v>
      </c>
      <c r="V3778" s="4">
        <v>8.58</v>
      </c>
      <c r="W3778" s="4">
        <v>8.32</v>
      </c>
      <c r="X3778" s="4">
        <v>13655</v>
      </c>
      <c r="Y3778" s="4">
        <v>6.28</v>
      </c>
      <c r="Z3778" s="4">
        <v>561</v>
      </c>
      <c r="AA3778" s="4">
        <v>3084</v>
      </c>
      <c r="AB3778" s="4">
        <v>5394</v>
      </c>
      <c r="AC3778" s="4">
        <v>0.17</v>
      </c>
    </row>
    <row r="3779" spans="1:29" hidden="1" x14ac:dyDescent="0.25">
      <c r="A3779" s="4" t="s">
        <v>4150</v>
      </c>
      <c r="B3779" s="4" t="s">
        <v>3937</v>
      </c>
      <c r="C3779" s="4" t="s">
        <v>3669</v>
      </c>
      <c r="D3779" s="4" t="s">
        <v>3671</v>
      </c>
      <c r="E3779" s="4" t="s">
        <v>124</v>
      </c>
      <c r="F3779" s="4">
        <v>0</v>
      </c>
      <c r="G3779" s="4">
        <v>0.15</v>
      </c>
      <c r="H3779" s="4">
        <v>19.22</v>
      </c>
      <c r="I3779" s="4">
        <v>0.67</v>
      </c>
      <c r="J3779" s="4">
        <v>3.59</v>
      </c>
      <c r="K3779" s="4">
        <v>5.76</v>
      </c>
      <c r="L3779" s="4">
        <v>0.28000000000000003</v>
      </c>
      <c r="M3779" s="4">
        <v>33.46</v>
      </c>
      <c r="N3779" s="4">
        <v>13.74</v>
      </c>
      <c r="O3779" s="4">
        <v>188.85</v>
      </c>
      <c r="P3779" s="4">
        <v>72.14</v>
      </c>
      <c r="Q3779" s="4">
        <v>339.41</v>
      </c>
      <c r="R3779" s="4">
        <v>75.39</v>
      </c>
      <c r="S3779" s="4">
        <v>698.09</v>
      </c>
      <c r="T3779" s="4">
        <v>122.05</v>
      </c>
      <c r="U3779" s="4">
        <v>2130</v>
      </c>
      <c r="V3779" s="4">
        <v>6.88</v>
      </c>
      <c r="W3779" s="4">
        <v>5.45</v>
      </c>
      <c r="X3779" s="4">
        <v>13107</v>
      </c>
      <c r="Y3779" s="4">
        <v>4.71</v>
      </c>
      <c r="Z3779" s="4">
        <v>284</v>
      </c>
      <c r="AA3779" s="4">
        <v>1356</v>
      </c>
      <c r="AB3779" s="4">
        <v>2993</v>
      </c>
      <c r="AC3779" s="4">
        <v>0.2</v>
      </c>
    </row>
    <row r="3780" spans="1:29" hidden="1" x14ac:dyDescent="0.25">
      <c r="A3780" s="4" t="s">
        <v>4150</v>
      </c>
      <c r="B3780" s="4" t="s">
        <v>3937</v>
      </c>
      <c r="C3780" s="4" t="s">
        <v>3669</v>
      </c>
      <c r="D3780" s="4" t="s">
        <v>3672</v>
      </c>
      <c r="E3780" s="4" t="s">
        <v>124</v>
      </c>
      <c r="F3780" s="4">
        <v>0</v>
      </c>
      <c r="G3780" s="4">
        <v>0.09</v>
      </c>
      <c r="H3780" s="4">
        <v>20.39</v>
      </c>
      <c r="I3780" s="4">
        <v>0.39</v>
      </c>
      <c r="J3780" s="4">
        <v>2.6</v>
      </c>
      <c r="K3780" s="4">
        <v>4.66</v>
      </c>
      <c r="L3780" s="4">
        <v>0.15</v>
      </c>
      <c r="M3780" s="4">
        <v>29.36</v>
      </c>
      <c r="N3780" s="4">
        <v>11.64</v>
      </c>
      <c r="O3780" s="4">
        <v>149.86000000000001</v>
      </c>
      <c r="P3780" s="4">
        <v>57.58</v>
      </c>
      <c r="Q3780" s="4">
        <v>252.18</v>
      </c>
      <c r="R3780" s="4">
        <v>54.65</v>
      </c>
      <c r="S3780" s="4">
        <v>501.81</v>
      </c>
      <c r="T3780" s="4">
        <v>88.29</v>
      </c>
      <c r="U3780" s="4">
        <v>1653</v>
      </c>
      <c r="V3780" s="4">
        <v>5.84</v>
      </c>
      <c r="W3780" s="4">
        <v>5.62</v>
      </c>
      <c r="X3780" s="4">
        <v>12880</v>
      </c>
      <c r="Y3780" s="4">
        <v>3.8</v>
      </c>
      <c r="Z3780" s="4">
        <v>293</v>
      </c>
      <c r="AA3780" s="4">
        <v>1675</v>
      </c>
      <c r="AB3780" s="4">
        <v>2534</v>
      </c>
      <c r="AC3780" s="4">
        <v>0.09</v>
      </c>
    </row>
    <row r="3781" spans="1:29" hidden="1" x14ac:dyDescent="0.25">
      <c r="A3781" s="4" t="s">
        <v>4150</v>
      </c>
      <c r="B3781" s="4" t="s">
        <v>3937</v>
      </c>
      <c r="C3781" s="4" t="s">
        <v>3669</v>
      </c>
      <c r="D3781" s="4" t="s">
        <v>3673</v>
      </c>
      <c r="E3781" s="4" t="s">
        <v>124</v>
      </c>
      <c r="F3781" s="4">
        <v>0</v>
      </c>
      <c r="G3781" s="4">
        <v>0.13</v>
      </c>
      <c r="H3781" s="4">
        <v>21.3</v>
      </c>
      <c r="I3781" s="4">
        <v>0.62</v>
      </c>
      <c r="J3781" s="4">
        <v>5.18</v>
      </c>
      <c r="K3781" s="4">
        <v>6.76</v>
      </c>
      <c r="L3781" s="4">
        <v>0.31</v>
      </c>
      <c r="M3781" s="4">
        <v>42.72</v>
      </c>
      <c r="N3781" s="4">
        <v>16.739999999999998</v>
      </c>
      <c r="O3781" s="4">
        <v>228.8</v>
      </c>
      <c r="P3781" s="4">
        <v>89.11</v>
      </c>
      <c r="Q3781" s="4">
        <v>398.9</v>
      </c>
      <c r="R3781" s="4">
        <v>88.21</v>
      </c>
      <c r="S3781" s="4">
        <v>826.98</v>
      </c>
      <c r="T3781" s="4">
        <v>145.46</v>
      </c>
      <c r="U3781" s="4">
        <v>2539</v>
      </c>
      <c r="V3781" s="4">
        <v>1.1599999999999999</v>
      </c>
      <c r="W3781" s="4">
        <v>8.3800000000000008</v>
      </c>
      <c r="X3781" s="4">
        <v>13729</v>
      </c>
      <c r="Y3781" s="4">
        <v>7.04</v>
      </c>
      <c r="Z3781" s="4">
        <v>472</v>
      </c>
      <c r="AA3781" s="4">
        <v>2127</v>
      </c>
      <c r="AB3781" s="4">
        <v>4664</v>
      </c>
      <c r="AC3781" s="4">
        <v>0.44</v>
      </c>
    </row>
    <row r="3782" spans="1:29" hidden="1" x14ac:dyDescent="0.25">
      <c r="A3782" s="4" t="s">
        <v>4150</v>
      </c>
      <c r="B3782" s="4" t="s">
        <v>3937</v>
      </c>
      <c r="C3782" s="4" t="s">
        <v>3669</v>
      </c>
      <c r="D3782" s="4" t="s">
        <v>3674</v>
      </c>
      <c r="E3782" s="4" t="s">
        <v>124</v>
      </c>
      <c r="F3782" s="4">
        <v>0</v>
      </c>
      <c r="G3782" s="4">
        <v>0.05</v>
      </c>
      <c r="H3782" s="4">
        <v>12.83</v>
      </c>
      <c r="I3782" s="4">
        <v>0.11</v>
      </c>
      <c r="J3782" s="4">
        <v>2.0299999999999998</v>
      </c>
      <c r="K3782" s="4">
        <v>3.27</v>
      </c>
      <c r="L3782" s="4">
        <v>0.18</v>
      </c>
      <c r="M3782" s="4">
        <v>20.7</v>
      </c>
      <c r="N3782" s="4">
        <v>9.08</v>
      </c>
      <c r="O3782" s="4">
        <v>109.31</v>
      </c>
      <c r="P3782" s="4">
        <v>40.130000000000003</v>
      </c>
      <c r="Q3782" s="4">
        <v>176.37</v>
      </c>
      <c r="R3782" s="4">
        <v>37.979999999999997</v>
      </c>
      <c r="S3782" s="4">
        <v>353.32</v>
      </c>
      <c r="T3782" s="4">
        <v>61.33</v>
      </c>
      <c r="U3782" s="4">
        <v>1158</v>
      </c>
      <c r="V3782" s="4">
        <v>5.14</v>
      </c>
      <c r="W3782" s="4">
        <v>3.02</v>
      </c>
      <c r="X3782" s="4">
        <v>11909</v>
      </c>
      <c r="Y3782" s="4">
        <v>2.0499999999999998</v>
      </c>
      <c r="Z3782" s="4">
        <v>136</v>
      </c>
      <c r="AA3782" s="4">
        <v>741</v>
      </c>
      <c r="AB3782" s="4">
        <v>1278</v>
      </c>
      <c r="AC3782" s="4">
        <v>0.31</v>
      </c>
    </row>
    <row r="3783" spans="1:29" hidden="1" x14ac:dyDescent="0.25">
      <c r="A3783" s="4" t="s">
        <v>4150</v>
      </c>
      <c r="B3783" s="4" t="s">
        <v>3937</v>
      </c>
      <c r="C3783" s="4" t="s">
        <v>3669</v>
      </c>
      <c r="D3783" s="4" t="s">
        <v>3675</v>
      </c>
      <c r="E3783" s="4" t="s">
        <v>124</v>
      </c>
      <c r="F3783" s="4">
        <v>0</v>
      </c>
      <c r="G3783" s="4">
        <v>0.27</v>
      </c>
      <c r="H3783" s="4">
        <v>12.39</v>
      </c>
      <c r="I3783" s="4">
        <v>0.17</v>
      </c>
      <c r="J3783" s="4">
        <v>1.79</v>
      </c>
      <c r="K3783" s="4">
        <v>3.69</v>
      </c>
      <c r="L3783" s="4">
        <v>0.28999999999999998</v>
      </c>
      <c r="M3783" s="4">
        <v>27.08</v>
      </c>
      <c r="N3783" s="4">
        <v>12.24</v>
      </c>
      <c r="O3783" s="4">
        <v>170.06</v>
      </c>
      <c r="P3783" s="4">
        <v>68.42</v>
      </c>
      <c r="Q3783" s="4">
        <v>323.14999999999998</v>
      </c>
      <c r="R3783" s="4">
        <v>74.47</v>
      </c>
      <c r="S3783" s="4">
        <v>696.56</v>
      </c>
      <c r="T3783" s="4">
        <v>125.27</v>
      </c>
      <c r="U3783" s="4">
        <v>1992</v>
      </c>
      <c r="V3783" s="4">
        <v>4.59</v>
      </c>
      <c r="W3783" s="4">
        <v>4.34</v>
      </c>
      <c r="X3783" s="4">
        <v>14347</v>
      </c>
      <c r="Y3783" s="4">
        <v>3.85</v>
      </c>
      <c r="Z3783" s="4">
        <v>237</v>
      </c>
      <c r="AA3783" s="4">
        <v>995</v>
      </c>
      <c r="AB3783" s="4">
        <v>2527</v>
      </c>
      <c r="AC3783" s="4">
        <v>0.2</v>
      </c>
    </row>
    <row r="3784" spans="1:29" hidden="1" x14ac:dyDescent="0.25">
      <c r="A3784" s="4" t="s">
        <v>4150</v>
      </c>
      <c r="B3784" s="4" t="s">
        <v>3937</v>
      </c>
      <c r="C3784" s="4" t="s">
        <v>3669</v>
      </c>
      <c r="D3784" s="4" t="s">
        <v>3676</v>
      </c>
      <c r="E3784" s="4" t="s">
        <v>124</v>
      </c>
      <c r="F3784" s="4">
        <v>0</v>
      </c>
      <c r="G3784" s="4">
        <v>0.03</v>
      </c>
      <c r="H3784" s="4">
        <v>14.59</v>
      </c>
      <c r="I3784" s="4">
        <v>7.0000000000000007E-2</v>
      </c>
      <c r="J3784" s="4">
        <v>1.32</v>
      </c>
      <c r="K3784" s="4">
        <v>4.5</v>
      </c>
      <c r="L3784" s="4">
        <v>0.15</v>
      </c>
      <c r="M3784" s="4">
        <v>34.97</v>
      </c>
      <c r="N3784" s="4">
        <v>16.61</v>
      </c>
      <c r="O3784" s="4">
        <v>240.58</v>
      </c>
      <c r="P3784" s="4">
        <v>97.44</v>
      </c>
      <c r="Q3784" s="4">
        <v>463.49</v>
      </c>
      <c r="R3784" s="4">
        <v>106.7</v>
      </c>
      <c r="S3784" s="4">
        <v>1047.8800000000001</v>
      </c>
      <c r="T3784" s="4">
        <v>188.61</v>
      </c>
      <c r="U3784" s="4">
        <v>2851</v>
      </c>
      <c r="V3784" s="4">
        <v>6.59</v>
      </c>
      <c r="W3784" s="4">
        <v>12.64</v>
      </c>
      <c r="X3784" s="4">
        <v>15988</v>
      </c>
      <c r="Y3784" s="4">
        <v>13.97</v>
      </c>
      <c r="Z3784" s="4">
        <v>181</v>
      </c>
      <c r="AA3784" s="4">
        <v>901</v>
      </c>
      <c r="AB3784" s="4">
        <v>1663</v>
      </c>
      <c r="AC3784" s="4">
        <v>0.36</v>
      </c>
    </row>
    <row r="3785" spans="1:29" hidden="1" x14ac:dyDescent="0.25">
      <c r="A3785" s="4" t="s">
        <v>4150</v>
      </c>
      <c r="B3785" s="4" t="s">
        <v>3937</v>
      </c>
      <c r="C3785" s="4" t="s">
        <v>3669</v>
      </c>
      <c r="D3785" s="4" t="s">
        <v>3677</v>
      </c>
      <c r="E3785" s="4" t="s">
        <v>124</v>
      </c>
      <c r="F3785" s="4">
        <v>0</v>
      </c>
      <c r="G3785" s="4">
        <v>0.04</v>
      </c>
      <c r="H3785" s="4">
        <v>23.75</v>
      </c>
      <c r="I3785" s="4">
        <v>0.16</v>
      </c>
      <c r="J3785" s="4">
        <v>2.75</v>
      </c>
      <c r="K3785" s="4">
        <v>7.44</v>
      </c>
      <c r="L3785" s="4">
        <v>0.63</v>
      </c>
      <c r="M3785" s="4">
        <v>51.13</v>
      </c>
      <c r="N3785" s="4">
        <v>20.76</v>
      </c>
      <c r="O3785" s="4">
        <v>272.49</v>
      </c>
      <c r="P3785" s="4">
        <v>102.29</v>
      </c>
      <c r="Q3785" s="4">
        <v>459.61</v>
      </c>
      <c r="R3785" s="4">
        <v>100.84</v>
      </c>
      <c r="S3785" s="4">
        <v>959.95</v>
      </c>
      <c r="T3785" s="4">
        <v>168.39</v>
      </c>
      <c r="U3785" s="4">
        <v>2997</v>
      </c>
      <c r="V3785" s="4">
        <v>10.26</v>
      </c>
      <c r="W3785" s="4">
        <v>8.0500000000000007</v>
      </c>
      <c r="X3785" s="4">
        <v>13684</v>
      </c>
      <c r="Y3785" s="4">
        <v>6.55</v>
      </c>
      <c r="Z3785" s="4">
        <v>223</v>
      </c>
      <c r="AA3785" s="4">
        <v>989</v>
      </c>
      <c r="AB3785" s="4">
        <v>2341</v>
      </c>
      <c r="AC3785" s="4">
        <v>0.19</v>
      </c>
    </row>
    <row r="3786" spans="1:29" hidden="1" x14ac:dyDescent="0.25">
      <c r="A3786" s="4" t="s">
        <v>4150</v>
      </c>
      <c r="B3786" s="4" t="s">
        <v>3937</v>
      </c>
      <c r="C3786" s="4" t="s">
        <v>3669</v>
      </c>
      <c r="D3786" s="4" t="s">
        <v>3678</v>
      </c>
      <c r="E3786" s="4" t="s">
        <v>124</v>
      </c>
      <c r="F3786" s="4">
        <v>0</v>
      </c>
      <c r="G3786" s="4">
        <v>0.37</v>
      </c>
      <c r="H3786" s="4">
        <v>19.02</v>
      </c>
      <c r="I3786" s="4">
        <v>1.27</v>
      </c>
      <c r="J3786" s="4">
        <v>7.94</v>
      </c>
      <c r="K3786" s="4">
        <v>4.95</v>
      </c>
      <c r="L3786" s="4">
        <v>0.27</v>
      </c>
      <c r="M3786" s="4">
        <v>29.58</v>
      </c>
      <c r="N3786" s="4">
        <v>12.82</v>
      </c>
      <c r="O3786" s="4">
        <v>179.92</v>
      </c>
      <c r="P3786" s="4">
        <v>73.75</v>
      </c>
      <c r="Q3786" s="4">
        <v>342.35</v>
      </c>
      <c r="R3786" s="4">
        <v>77.84</v>
      </c>
      <c r="S3786" s="4">
        <v>753.08</v>
      </c>
      <c r="T3786" s="4">
        <v>131.21</v>
      </c>
      <c r="U3786" s="4">
        <v>2154</v>
      </c>
      <c r="V3786" s="4">
        <v>5.99</v>
      </c>
      <c r="W3786" s="4">
        <v>3.95</v>
      </c>
      <c r="X3786" s="4">
        <v>13770</v>
      </c>
      <c r="Y3786" s="4">
        <v>3.3</v>
      </c>
      <c r="Z3786" s="4">
        <v>152</v>
      </c>
      <c r="AA3786" s="4">
        <v>825</v>
      </c>
      <c r="AB3786" s="4">
        <v>1410</v>
      </c>
      <c r="AC3786" s="4">
        <v>0.3</v>
      </c>
    </row>
    <row r="3787" spans="1:29" hidden="1" x14ac:dyDescent="0.25">
      <c r="A3787" s="4" t="s">
        <v>4150</v>
      </c>
      <c r="B3787" s="4" t="s">
        <v>3937</v>
      </c>
      <c r="C3787" s="4" t="s">
        <v>3669</v>
      </c>
      <c r="D3787" s="4" t="s">
        <v>3679</v>
      </c>
      <c r="E3787" s="4" t="s">
        <v>124</v>
      </c>
      <c r="F3787" s="4">
        <v>0</v>
      </c>
      <c r="G3787" s="4" t="s">
        <v>768</v>
      </c>
      <c r="H3787" s="4">
        <v>14.16</v>
      </c>
      <c r="I3787" s="4">
        <v>0.06</v>
      </c>
      <c r="J3787" s="4">
        <v>0.78</v>
      </c>
      <c r="K3787" s="4">
        <v>3.24</v>
      </c>
      <c r="L3787" s="4">
        <v>0.1</v>
      </c>
      <c r="M3787" s="4">
        <v>21.49</v>
      </c>
      <c r="N3787" s="4">
        <v>8.5500000000000007</v>
      </c>
      <c r="O3787" s="4">
        <v>113.31</v>
      </c>
      <c r="P3787" s="4">
        <v>42.35</v>
      </c>
      <c r="Q3787" s="4">
        <v>193.88</v>
      </c>
      <c r="R3787" s="4">
        <v>42.23</v>
      </c>
      <c r="S3787" s="4">
        <v>384.46</v>
      </c>
      <c r="T3787" s="4">
        <v>66.430000000000007</v>
      </c>
      <c r="U3787" s="4">
        <v>1232</v>
      </c>
      <c r="V3787" s="4">
        <v>3.57</v>
      </c>
      <c r="W3787" s="4">
        <v>3.13</v>
      </c>
      <c r="X3787" s="4">
        <v>13001</v>
      </c>
      <c r="Y3787" s="4">
        <v>2.4300000000000002</v>
      </c>
      <c r="Z3787" s="4">
        <v>639</v>
      </c>
      <c r="AA3787" s="4">
        <v>6022</v>
      </c>
      <c r="AB3787" s="4">
        <v>3726</v>
      </c>
      <c r="AC3787" s="4">
        <v>0.03</v>
      </c>
    </row>
    <row r="3788" spans="1:29" hidden="1" x14ac:dyDescent="0.25">
      <c r="A3788" s="4" t="s">
        <v>4150</v>
      </c>
      <c r="B3788" s="4" t="s">
        <v>3937</v>
      </c>
      <c r="C3788" s="4" t="s">
        <v>3669</v>
      </c>
      <c r="D3788" s="4" t="s">
        <v>3680</v>
      </c>
      <c r="E3788" s="4" t="s">
        <v>124</v>
      </c>
      <c r="F3788" s="4">
        <v>0</v>
      </c>
      <c r="G3788" s="4" t="s">
        <v>768</v>
      </c>
      <c r="H3788" s="4">
        <v>8.23</v>
      </c>
      <c r="I3788" s="4">
        <v>0.12</v>
      </c>
      <c r="J3788" s="4">
        <v>2.82</v>
      </c>
      <c r="K3788" s="4">
        <v>6.57</v>
      </c>
      <c r="L3788" s="4">
        <v>0.41</v>
      </c>
      <c r="M3788" s="4">
        <v>45.91</v>
      </c>
      <c r="N3788" s="4">
        <v>17.260000000000002</v>
      </c>
      <c r="O3788" s="4">
        <v>214</v>
      </c>
      <c r="P3788" s="4">
        <v>83.11</v>
      </c>
      <c r="Q3788" s="4">
        <v>365.1</v>
      </c>
      <c r="R3788" s="4">
        <v>78.88</v>
      </c>
      <c r="S3788" s="4">
        <v>717.75</v>
      </c>
      <c r="T3788" s="4">
        <v>121.97</v>
      </c>
      <c r="U3788" s="4">
        <v>2379</v>
      </c>
      <c r="V3788" s="4">
        <v>5.8</v>
      </c>
      <c r="W3788" s="4">
        <v>3.37</v>
      </c>
      <c r="X3788" s="4">
        <v>14001</v>
      </c>
      <c r="Y3788" s="4">
        <v>3.01</v>
      </c>
      <c r="Z3788" s="4">
        <v>174</v>
      </c>
      <c r="AA3788" s="4">
        <v>798</v>
      </c>
      <c r="AB3788" s="4">
        <v>1715</v>
      </c>
      <c r="AC3788" s="4">
        <v>7.0000000000000007E-2</v>
      </c>
    </row>
    <row r="3789" spans="1:29" hidden="1" x14ac:dyDescent="0.25">
      <c r="A3789" s="4" t="s">
        <v>4150</v>
      </c>
      <c r="B3789" s="4" t="s">
        <v>3937</v>
      </c>
      <c r="C3789" s="4" t="s">
        <v>3669</v>
      </c>
      <c r="D3789" s="4" t="s">
        <v>3681</v>
      </c>
      <c r="E3789" s="4" t="s">
        <v>124</v>
      </c>
      <c r="F3789" s="4">
        <v>0</v>
      </c>
      <c r="G3789" s="4">
        <v>0.31</v>
      </c>
      <c r="H3789" s="4">
        <v>33.76</v>
      </c>
      <c r="I3789" s="4">
        <v>1.46</v>
      </c>
      <c r="J3789" s="4">
        <v>8.1999999999999993</v>
      </c>
      <c r="K3789" s="4">
        <v>7.82</v>
      </c>
      <c r="L3789" s="4">
        <v>0.38</v>
      </c>
      <c r="M3789" s="4">
        <v>43.83</v>
      </c>
      <c r="N3789" s="4">
        <v>17.010000000000002</v>
      </c>
      <c r="O3789" s="4">
        <v>218.17</v>
      </c>
      <c r="P3789" s="4">
        <v>82.14</v>
      </c>
      <c r="Q3789" s="4">
        <v>361.8</v>
      </c>
      <c r="R3789" s="4">
        <v>76.53</v>
      </c>
      <c r="S3789" s="4">
        <v>720.43</v>
      </c>
      <c r="T3789" s="4">
        <v>123.08</v>
      </c>
      <c r="U3789" s="4">
        <v>2350</v>
      </c>
      <c r="V3789" s="4">
        <v>4.0199999999999996</v>
      </c>
      <c r="W3789" s="4">
        <v>7.51</v>
      </c>
      <c r="X3789" s="4">
        <v>12875</v>
      </c>
      <c r="Y3789" s="4">
        <v>5.83</v>
      </c>
      <c r="Z3789" s="4">
        <v>454</v>
      </c>
      <c r="AA3789" s="4">
        <v>2746</v>
      </c>
      <c r="AB3789" s="4">
        <v>3965</v>
      </c>
      <c r="AC3789" s="4">
        <v>0.31</v>
      </c>
    </row>
    <row r="3790" spans="1:29" hidden="1" x14ac:dyDescent="0.25">
      <c r="A3790" s="4" t="s">
        <v>4150</v>
      </c>
      <c r="B3790" s="4" t="s">
        <v>3937</v>
      </c>
      <c r="C3790" s="4" t="s">
        <v>3669</v>
      </c>
      <c r="D3790" s="4" t="s">
        <v>3682</v>
      </c>
      <c r="E3790" s="4" t="s">
        <v>124</v>
      </c>
      <c r="F3790" s="4">
        <v>0</v>
      </c>
      <c r="G3790" s="4">
        <v>0.04</v>
      </c>
      <c r="H3790" s="4">
        <v>18.88</v>
      </c>
      <c r="I3790" s="4">
        <v>0.06</v>
      </c>
      <c r="J3790" s="4">
        <v>1.23</v>
      </c>
      <c r="K3790" s="4">
        <v>3.39</v>
      </c>
      <c r="L3790" s="4">
        <v>0.31</v>
      </c>
      <c r="M3790" s="4">
        <v>23.71</v>
      </c>
      <c r="N3790" s="4">
        <v>9.18</v>
      </c>
      <c r="O3790" s="4">
        <v>125.88</v>
      </c>
      <c r="P3790" s="4">
        <v>49.23</v>
      </c>
      <c r="Q3790" s="4">
        <v>230.37</v>
      </c>
      <c r="R3790" s="4">
        <v>52.24</v>
      </c>
      <c r="S3790" s="4">
        <v>511.05</v>
      </c>
      <c r="T3790" s="4">
        <v>91.26</v>
      </c>
      <c r="U3790" s="4">
        <v>1431</v>
      </c>
      <c r="V3790" s="4">
        <v>0.67</v>
      </c>
      <c r="W3790" s="4">
        <v>5.07</v>
      </c>
      <c r="X3790" s="4">
        <v>13557</v>
      </c>
      <c r="Y3790" s="4">
        <v>4.46</v>
      </c>
      <c r="Z3790" s="4">
        <v>308</v>
      </c>
      <c r="AA3790" s="4">
        <v>1986</v>
      </c>
      <c r="AB3790" s="4">
        <v>2579</v>
      </c>
      <c r="AC3790" s="4">
        <v>0.15</v>
      </c>
    </row>
    <row r="3791" spans="1:29" hidden="1" x14ac:dyDescent="0.25">
      <c r="A3791" s="4" t="s">
        <v>4150</v>
      </c>
      <c r="B3791" s="4" t="s">
        <v>3937</v>
      </c>
      <c r="C3791" s="4" t="s">
        <v>3669</v>
      </c>
      <c r="D3791" s="4" t="s">
        <v>3683</v>
      </c>
      <c r="E3791" s="4" t="s">
        <v>124</v>
      </c>
      <c r="F3791" s="4">
        <v>0</v>
      </c>
      <c r="G3791" s="4">
        <v>0.2</v>
      </c>
      <c r="H3791" s="4">
        <v>26.15</v>
      </c>
      <c r="I3791" s="4">
        <v>1.1200000000000001</v>
      </c>
      <c r="J3791" s="4">
        <v>7.61</v>
      </c>
      <c r="K3791" s="4">
        <v>7.82</v>
      </c>
      <c r="L3791" s="4">
        <v>0.23</v>
      </c>
      <c r="M3791" s="4">
        <v>43.97</v>
      </c>
      <c r="N3791" s="4">
        <v>18.760000000000002</v>
      </c>
      <c r="O3791" s="4">
        <v>264.29000000000002</v>
      </c>
      <c r="P3791" s="4">
        <v>103.96</v>
      </c>
      <c r="Q3791" s="4">
        <v>481.42</v>
      </c>
      <c r="R3791" s="4">
        <v>110.46</v>
      </c>
      <c r="S3791" s="4">
        <v>1092.83</v>
      </c>
      <c r="T3791" s="4">
        <v>191.39</v>
      </c>
      <c r="U3791" s="4">
        <v>3037</v>
      </c>
      <c r="V3791" s="4" t="s">
        <v>768</v>
      </c>
      <c r="W3791" s="4">
        <v>13.92</v>
      </c>
      <c r="X3791" s="4">
        <v>15138</v>
      </c>
      <c r="Y3791" s="4">
        <v>14.01</v>
      </c>
      <c r="Z3791" s="4">
        <v>502</v>
      </c>
      <c r="AA3791" s="4">
        <v>3174</v>
      </c>
      <c r="AB3791" s="4">
        <v>4261</v>
      </c>
      <c r="AC3791" s="4">
        <v>0.34</v>
      </c>
    </row>
    <row r="3792" spans="1:29" hidden="1" x14ac:dyDescent="0.25">
      <c r="A3792" s="4" t="s">
        <v>4150</v>
      </c>
      <c r="B3792" s="4" t="s">
        <v>3937</v>
      </c>
      <c r="C3792" s="4" t="s">
        <v>3669</v>
      </c>
      <c r="D3792" s="4" t="s">
        <v>3684</v>
      </c>
      <c r="E3792" s="4" t="s">
        <v>124</v>
      </c>
      <c r="F3792" s="4">
        <v>0</v>
      </c>
      <c r="G3792" s="4" t="s">
        <v>768</v>
      </c>
      <c r="H3792" s="4">
        <v>14.29</v>
      </c>
      <c r="I3792" s="4">
        <v>0.03</v>
      </c>
      <c r="J3792" s="4">
        <v>0.81</v>
      </c>
      <c r="K3792" s="4">
        <v>3.04</v>
      </c>
      <c r="L3792" s="4">
        <v>0.23</v>
      </c>
      <c r="M3792" s="4">
        <v>20.41</v>
      </c>
      <c r="N3792" s="4">
        <v>8.2200000000000006</v>
      </c>
      <c r="O3792" s="4">
        <v>110.82</v>
      </c>
      <c r="P3792" s="4">
        <v>41.3</v>
      </c>
      <c r="Q3792" s="4">
        <v>191.24</v>
      </c>
      <c r="R3792" s="4">
        <v>41.44</v>
      </c>
      <c r="S3792" s="4">
        <v>407.95</v>
      </c>
      <c r="T3792" s="4">
        <v>68.67</v>
      </c>
      <c r="U3792" s="4">
        <v>1245</v>
      </c>
      <c r="V3792" s="4">
        <v>4.78</v>
      </c>
      <c r="W3792" s="4">
        <v>3.44</v>
      </c>
      <c r="X3792" s="4">
        <v>12960</v>
      </c>
      <c r="Y3792" s="4">
        <v>3.37</v>
      </c>
      <c r="Z3792" s="4">
        <v>688</v>
      </c>
      <c r="AA3792" s="4">
        <v>2979</v>
      </c>
      <c r="AB3792" s="4">
        <v>7255</v>
      </c>
      <c r="AC3792" s="4">
        <v>0.13</v>
      </c>
    </row>
    <row r="3793" spans="1:29" hidden="1" x14ac:dyDescent="0.25">
      <c r="A3793" s="4" t="s">
        <v>4150</v>
      </c>
      <c r="B3793" s="4" t="s">
        <v>3937</v>
      </c>
      <c r="C3793" s="4" t="s">
        <v>3669</v>
      </c>
      <c r="D3793" s="4" t="s">
        <v>3685</v>
      </c>
      <c r="E3793" s="4" t="s">
        <v>124</v>
      </c>
      <c r="F3793" s="4">
        <v>0</v>
      </c>
      <c r="G3793" s="4" t="s">
        <v>768</v>
      </c>
      <c r="H3793" s="4">
        <v>11.2</v>
      </c>
      <c r="I3793" s="4">
        <v>0.01</v>
      </c>
      <c r="J3793" s="4">
        <v>0.85</v>
      </c>
      <c r="K3793" s="4">
        <v>1.72</v>
      </c>
      <c r="L3793" s="4">
        <v>0.06</v>
      </c>
      <c r="M3793" s="4">
        <v>16.079999999999998</v>
      </c>
      <c r="N3793" s="4">
        <v>6.88</v>
      </c>
      <c r="O3793" s="4">
        <v>101.13</v>
      </c>
      <c r="P3793" s="4">
        <v>40.72</v>
      </c>
      <c r="Q3793" s="4">
        <v>189.36</v>
      </c>
      <c r="R3793" s="4">
        <v>42.89</v>
      </c>
      <c r="S3793" s="4">
        <v>403.77</v>
      </c>
      <c r="T3793" s="4">
        <v>75.64</v>
      </c>
      <c r="U3793" s="4">
        <v>1174</v>
      </c>
      <c r="V3793" s="4">
        <v>2.1800000000000002</v>
      </c>
      <c r="W3793" s="4">
        <v>4.42</v>
      </c>
      <c r="X3793" s="4">
        <v>13459</v>
      </c>
      <c r="Y3793" s="4">
        <v>4.07</v>
      </c>
      <c r="Z3793" s="4">
        <v>139</v>
      </c>
      <c r="AA3793" s="4">
        <v>713</v>
      </c>
      <c r="AB3793" s="4">
        <v>1378</v>
      </c>
      <c r="AC3793" s="4">
        <v>0.19</v>
      </c>
    </row>
    <row r="3794" spans="1:29" hidden="1" x14ac:dyDescent="0.25">
      <c r="A3794" s="4" t="s">
        <v>4150</v>
      </c>
      <c r="B3794" s="4" t="s">
        <v>3937</v>
      </c>
      <c r="C3794" s="4" t="s">
        <v>3669</v>
      </c>
      <c r="D3794" s="4" t="s">
        <v>3686</v>
      </c>
      <c r="E3794" s="4" t="s">
        <v>124</v>
      </c>
      <c r="F3794" s="4">
        <v>0</v>
      </c>
      <c r="G3794" s="4">
        <v>0.15</v>
      </c>
      <c r="H3794" s="4">
        <v>22.7</v>
      </c>
      <c r="I3794" s="4">
        <v>0.64</v>
      </c>
      <c r="J3794" s="4">
        <v>4.63</v>
      </c>
      <c r="K3794" s="4">
        <v>4.45</v>
      </c>
      <c r="L3794" s="4">
        <v>0.12</v>
      </c>
      <c r="M3794" s="4">
        <v>25.16</v>
      </c>
      <c r="N3794" s="4">
        <v>9.27</v>
      </c>
      <c r="O3794" s="4">
        <v>116.51</v>
      </c>
      <c r="P3794" s="4">
        <v>44.37</v>
      </c>
      <c r="Q3794" s="4">
        <v>195.98</v>
      </c>
      <c r="R3794" s="4">
        <v>44.84</v>
      </c>
      <c r="S3794" s="4">
        <v>413.46</v>
      </c>
      <c r="T3794" s="4">
        <v>71.36</v>
      </c>
      <c r="U3794" s="4">
        <v>1280</v>
      </c>
      <c r="V3794" s="4">
        <v>3.27</v>
      </c>
      <c r="W3794" s="4">
        <v>4.9400000000000004</v>
      </c>
      <c r="X3794" s="4">
        <v>12648</v>
      </c>
      <c r="Y3794" s="4">
        <v>3.4</v>
      </c>
      <c r="Z3794" s="4">
        <v>500</v>
      </c>
      <c r="AA3794" s="4">
        <v>1807</v>
      </c>
      <c r="AB3794" s="4">
        <v>6091</v>
      </c>
      <c r="AC3794" s="4">
        <v>0.35</v>
      </c>
    </row>
    <row r="3795" spans="1:29" hidden="1" x14ac:dyDescent="0.25">
      <c r="A3795" s="4" t="s">
        <v>4150</v>
      </c>
      <c r="B3795" s="4" t="s">
        <v>3937</v>
      </c>
      <c r="C3795" s="4" t="s">
        <v>3669</v>
      </c>
      <c r="D3795" s="4" t="s">
        <v>3687</v>
      </c>
      <c r="E3795" s="4" t="s">
        <v>124</v>
      </c>
      <c r="F3795" s="4">
        <v>0</v>
      </c>
      <c r="G3795" s="4">
        <v>0.2</v>
      </c>
      <c r="H3795" s="4">
        <v>19.86</v>
      </c>
      <c r="I3795" s="4">
        <v>0.79</v>
      </c>
      <c r="J3795" s="4">
        <v>5.75</v>
      </c>
      <c r="K3795" s="4">
        <v>7.06</v>
      </c>
      <c r="L3795" s="4">
        <v>0.31</v>
      </c>
      <c r="M3795" s="4">
        <v>43.69</v>
      </c>
      <c r="N3795" s="4">
        <v>17.23</v>
      </c>
      <c r="O3795" s="4">
        <v>226.15</v>
      </c>
      <c r="P3795" s="4">
        <v>84.51</v>
      </c>
      <c r="Q3795" s="4">
        <v>376.93</v>
      </c>
      <c r="R3795" s="4">
        <v>82.12</v>
      </c>
      <c r="S3795" s="4">
        <v>770.72</v>
      </c>
      <c r="T3795" s="4">
        <v>130.88</v>
      </c>
      <c r="U3795" s="4">
        <v>2382</v>
      </c>
      <c r="V3795" s="4">
        <v>1.78</v>
      </c>
      <c r="W3795" s="4">
        <v>6.94</v>
      </c>
      <c r="X3795" s="4">
        <v>13438</v>
      </c>
      <c r="Y3795" s="4">
        <v>5.9</v>
      </c>
      <c r="Z3795" s="4">
        <v>231</v>
      </c>
      <c r="AA3795" s="4">
        <v>1257</v>
      </c>
      <c r="AB3795" s="4">
        <v>2223</v>
      </c>
      <c r="AC3795" s="4">
        <v>0.49</v>
      </c>
    </row>
    <row r="3796" spans="1:29" hidden="1" x14ac:dyDescent="0.25">
      <c r="A3796" s="4" t="s">
        <v>4150</v>
      </c>
      <c r="B3796" s="4" t="s">
        <v>3937</v>
      </c>
      <c r="C3796" s="4" t="s">
        <v>3669</v>
      </c>
      <c r="D3796" s="4" t="s">
        <v>3688</v>
      </c>
      <c r="E3796" s="4" t="s">
        <v>124</v>
      </c>
      <c r="F3796" s="4">
        <v>0</v>
      </c>
      <c r="G3796" s="4">
        <v>0.03</v>
      </c>
      <c r="H3796" s="4">
        <v>18.23</v>
      </c>
      <c r="I3796" s="4">
        <v>0.19</v>
      </c>
      <c r="J3796" s="4">
        <v>1.17</v>
      </c>
      <c r="K3796" s="4">
        <v>5.18</v>
      </c>
      <c r="L3796" s="4">
        <v>0.24</v>
      </c>
      <c r="M3796" s="4">
        <v>31.27</v>
      </c>
      <c r="N3796" s="4">
        <v>11.96</v>
      </c>
      <c r="O3796" s="4">
        <v>156.94999999999999</v>
      </c>
      <c r="P3796" s="4">
        <v>59.33</v>
      </c>
      <c r="Q3796" s="4">
        <v>273.04000000000002</v>
      </c>
      <c r="R3796" s="4">
        <v>61.35</v>
      </c>
      <c r="S3796" s="4">
        <v>568.94000000000005</v>
      </c>
      <c r="T3796" s="4">
        <v>90.81</v>
      </c>
      <c r="U3796" s="4">
        <v>1730</v>
      </c>
      <c r="V3796" s="4">
        <v>11.28</v>
      </c>
      <c r="W3796" s="4">
        <v>5.07</v>
      </c>
      <c r="X3796" s="4">
        <v>12937</v>
      </c>
      <c r="Y3796" s="4">
        <v>3.96</v>
      </c>
      <c r="Z3796" s="4">
        <v>367</v>
      </c>
      <c r="AA3796" s="4">
        <v>2009</v>
      </c>
      <c r="AB3796" s="4">
        <v>3556</v>
      </c>
      <c r="AC3796" s="4">
        <v>0.12</v>
      </c>
    </row>
    <row r="3797" spans="1:29" hidden="1" x14ac:dyDescent="0.25">
      <c r="A3797" s="4" t="s">
        <v>4150</v>
      </c>
      <c r="B3797" s="4" t="s">
        <v>3937</v>
      </c>
      <c r="C3797" s="4" t="s">
        <v>3669</v>
      </c>
      <c r="D3797" s="4" t="s">
        <v>3689</v>
      </c>
      <c r="E3797" s="4" t="s">
        <v>124</v>
      </c>
      <c r="F3797" s="4">
        <v>0</v>
      </c>
      <c r="G3797" s="4">
        <v>0.17</v>
      </c>
      <c r="H3797" s="4">
        <v>15.36</v>
      </c>
      <c r="I3797" s="4">
        <v>0.62</v>
      </c>
      <c r="J3797" s="4">
        <v>4.57</v>
      </c>
      <c r="K3797" s="4">
        <v>4.72</v>
      </c>
      <c r="L3797" s="4">
        <v>0.22</v>
      </c>
      <c r="M3797" s="4">
        <v>31.09</v>
      </c>
      <c r="N3797" s="4">
        <v>13.72</v>
      </c>
      <c r="O3797" s="4">
        <v>198.43</v>
      </c>
      <c r="P3797" s="4">
        <v>80.19</v>
      </c>
      <c r="Q3797" s="4">
        <v>376.4</v>
      </c>
      <c r="R3797" s="4">
        <v>90.38</v>
      </c>
      <c r="S3797" s="4">
        <v>875.37</v>
      </c>
      <c r="T3797" s="4">
        <v>151.19</v>
      </c>
      <c r="U3797" s="4">
        <v>2307</v>
      </c>
      <c r="V3797" s="4">
        <v>2.3199999999999998</v>
      </c>
      <c r="W3797" s="4">
        <v>5.78</v>
      </c>
      <c r="X3797" s="4">
        <v>14155</v>
      </c>
      <c r="Y3797" s="4">
        <v>5.31</v>
      </c>
      <c r="Z3797" s="4">
        <v>297</v>
      </c>
      <c r="AA3797" s="4">
        <v>1772</v>
      </c>
      <c r="AB3797" s="4">
        <v>2618</v>
      </c>
      <c r="AC3797" s="4">
        <v>0.18</v>
      </c>
    </row>
    <row r="3798" spans="1:29" hidden="1" x14ac:dyDescent="0.25">
      <c r="A3798" s="4" t="s">
        <v>4150</v>
      </c>
      <c r="B3798" s="4" t="s">
        <v>3937</v>
      </c>
      <c r="C3798" s="4" t="s">
        <v>3669</v>
      </c>
      <c r="D3798" s="4" t="s">
        <v>3690</v>
      </c>
      <c r="E3798" s="4" t="s">
        <v>124</v>
      </c>
      <c r="F3798" s="4">
        <v>0</v>
      </c>
      <c r="G3798" s="4">
        <v>0.02</v>
      </c>
      <c r="H3798" s="4">
        <v>16.670000000000002</v>
      </c>
      <c r="I3798" s="4">
        <v>0.08</v>
      </c>
      <c r="J3798" s="4">
        <v>2.27</v>
      </c>
      <c r="K3798" s="4">
        <v>5.44</v>
      </c>
      <c r="L3798" s="4">
        <v>0.51</v>
      </c>
      <c r="M3798" s="4">
        <v>23.37</v>
      </c>
      <c r="N3798" s="4">
        <v>8.48</v>
      </c>
      <c r="O3798" s="4">
        <v>106.18</v>
      </c>
      <c r="P3798" s="4">
        <v>41.76</v>
      </c>
      <c r="Q3798" s="4">
        <v>177.52</v>
      </c>
      <c r="R3798" s="4">
        <v>39.17</v>
      </c>
      <c r="S3798" s="4">
        <v>360.15</v>
      </c>
      <c r="T3798" s="4">
        <v>61.54</v>
      </c>
      <c r="U3798" s="4">
        <v>1195</v>
      </c>
      <c r="V3798" s="4">
        <v>7.65</v>
      </c>
      <c r="W3798" s="4">
        <v>2.7</v>
      </c>
      <c r="X3798" s="4">
        <v>10306</v>
      </c>
      <c r="Y3798" s="4">
        <v>2.06</v>
      </c>
      <c r="Z3798" s="4">
        <v>337</v>
      </c>
      <c r="AA3798" s="4">
        <v>1307</v>
      </c>
      <c r="AB3798" s="4">
        <v>3722</v>
      </c>
      <c r="AC3798" s="4">
        <v>1.79</v>
      </c>
    </row>
    <row r="3799" spans="1:29" hidden="1" x14ac:dyDescent="0.25">
      <c r="A3799" s="4" t="s">
        <v>4150</v>
      </c>
      <c r="B3799" s="4" t="s">
        <v>3937</v>
      </c>
      <c r="C3799" s="4" t="s">
        <v>3669</v>
      </c>
      <c r="D3799" s="4" t="s">
        <v>3691</v>
      </c>
      <c r="E3799" s="4" t="s">
        <v>124</v>
      </c>
      <c r="F3799" s="4">
        <v>0</v>
      </c>
      <c r="G3799" s="4">
        <v>0.01</v>
      </c>
      <c r="H3799" s="4">
        <v>9.11</v>
      </c>
      <c r="I3799" s="4">
        <v>0.09</v>
      </c>
      <c r="J3799" s="4">
        <v>2.56</v>
      </c>
      <c r="K3799" s="4">
        <v>6.98</v>
      </c>
      <c r="L3799" s="4">
        <v>0.96</v>
      </c>
      <c r="M3799" s="4">
        <v>46.7</v>
      </c>
      <c r="N3799" s="4">
        <v>17.66</v>
      </c>
      <c r="O3799" s="4">
        <v>221.48</v>
      </c>
      <c r="P3799" s="4">
        <v>82.93</v>
      </c>
      <c r="Q3799" s="4">
        <v>360.55</v>
      </c>
      <c r="R3799" s="4">
        <v>76.91</v>
      </c>
      <c r="S3799" s="4">
        <v>754.57</v>
      </c>
      <c r="T3799" s="4">
        <v>122.24</v>
      </c>
      <c r="U3799" s="4">
        <v>2345</v>
      </c>
      <c r="V3799" s="4">
        <v>12.31</v>
      </c>
      <c r="W3799" s="4">
        <v>2.17</v>
      </c>
      <c r="X3799" s="4">
        <v>12077</v>
      </c>
      <c r="Y3799" s="4">
        <v>1.24</v>
      </c>
      <c r="Z3799" s="4">
        <v>167</v>
      </c>
      <c r="AA3799" s="4">
        <v>1251</v>
      </c>
      <c r="AB3799" s="4">
        <v>1113</v>
      </c>
      <c r="AC3799" s="4">
        <v>0.2</v>
      </c>
    </row>
    <row r="3800" spans="1:29" hidden="1" x14ac:dyDescent="0.25">
      <c r="A3800" s="4" t="s">
        <v>4150</v>
      </c>
      <c r="B3800" s="4" t="s">
        <v>3937</v>
      </c>
      <c r="C3800" s="4" t="s">
        <v>3669</v>
      </c>
      <c r="D3800" s="4" t="s">
        <v>3692</v>
      </c>
      <c r="E3800" s="4" t="s">
        <v>124</v>
      </c>
      <c r="F3800" s="4">
        <v>0</v>
      </c>
      <c r="G3800" s="4">
        <v>0.28000000000000003</v>
      </c>
      <c r="H3800" s="4">
        <v>7.99</v>
      </c>
      <c r="I3800" s="4">
        <v>0.13</v>
      </c>
      <c r="J3800" s="4">
        <v>1.03</v>
      </c>
      <c r="K3800" s="4">
        <v>2.67</v>
      </c>
      <c r="L3800" s="4">
        <v>0.2</v>
      </c>
      <c r="M3800" s="4">
        <v>27.7</v>
      </c>
      <c r="N3800" s="4">
        <v>12.77</v>
      </c>
      <c r="O3800" s="4">
        <v>184.13</v>
      </c>
      <c r="P3800" s="4">
        <v>77.569999999999993</v>
      </c>
      <c r="Q3800" s="4">
        <v>371.09</v>
      </c>
      <c r="R3800" s="4">
        <v>88.96</v>
      </c>
      <c r="S3800" s="4">
        <v>899.45</v>
      </c>
      <c r="T3800" s="4">
        <v>152.9</v>
      </c>
      <c r="U3800" s="4">
        <v>2258</v>
      </c>
      <c r="V3800" s="4">
        <v>1.78</v>
      </c>
      <c r="W3800" s="4">
        <v>4.21</v>
      </c>
      <c r="X3800" s="4">
        <v>13458</v>
      </c>
      <c r="Y3800" s="4">
        <v>4.04</v>
      </c>
      <c r="Z3800" s="4">
        <v>108</v>
      </c>
      <c r="AA3800" s="4">
        <v>682</v>
      </c>
      <c r="AB3800" s="4">
        <v>856</v>
      </c>
      <c r="AC3800" s="4">
        <v>0.25</v>
      </c>
    </row>
    <row r="3801" spans="1:29" hidden="1" x14ac:dyDescent="0.25">
      <c r="A3801" s="4" t="s">
        <v>4150</v>
      </c>
      <c r="B3801" s="4" t="s">
        <v>3937</v>
      </c>
      <c r="C3801" s="4" t="s">
        <v>3669</v>
      </c>
      <c r="D3801" s="4" t="s">
        <v>3693</v>
      </c>
      <c r="E3801" s="4" t="s">
        <v>124</v>
      </c>
      <c r="F3801" s="4">
        <v>0</v>
      </c>
      <c r="G3801" s="4" t="s">
        <v>768</v>
      </c>
      <c r="H3801" s="4">
        <v>18.87</v>
      </c>
      <c r="I3801" s="4">
        <v>0.04</v>
      </c>
      <c r="J3801" s="4">
        <v>1.62</v>
      </c>
      <c r="K3801" s="4">
        <v>4.7</v>
      </c>
      <c r="L3801" s="4">
        <v>0.15</v>
      </c>
      <c r="M3801" s="4">
        <v>47.07</v>
      </c>
      <c r="N3801" s="4">
        <v>23.74</v>
      </c>
      <c r="O3801" s="4">
        <v>350.16</v>
      </c>
      <c r="P3801" s="4">
        <v>144.94999999999999</v>
      </c>
      <c r="Q3801" s="4">
        <v>697.2</v>
      </c>
      <c r="R3801" s="4">
        <v>172.27</v>
      </c>
      <c r="S3801" s="4">
        <v>1773.63</v>
      </c>
      <c r="T3801" s="4">
        <v>297.57</v>
      </c>
      <c r="U3801" s="4">
        <v>4214</v>
      </c>
      <c r="V3801" s="4">
        <v>3.6</v>
      </c>
      <c r="W3801" s="4">
        <v>16.510000000000002</v>
      </c>
      <c r="X3801" s="4">
        <v>16678</v>
      </c>
      <c r="Y3801" s="4">
        <v>22.3</v>
      </c>
      <c r="Z3801" s="4">
        <v>248</v>
      </c>
      <c r="AA3801" s="4">
        <v>809</v>
      </c>
      <c r="AB3801" s="4">
        <v>2837</v>
      </c>
      <c r="AC3801" s="4">
        <v>0.37</v>
      </c>
    </row>
    <row r="3802" spans="1:29" hidden="1" x14ac:dyDescent="0.25">
      <c r="A3802" s="4" t="s">
        <v>4150</v>
      </c>
      <c r="B3802" s="4" t="s">
        <v>3937</v>
      </c>
      <c r="C3802" s="4" t="s">
        <v>3669</v>
      </c>
      <c r="D3802" s="4" t="s">
        <v>3694</v>
      </c>
      <c r="E3802" s="4" t="s">
        <v>124</v>
      </c>
      <c r="F3802" s="4">
        <v>0</v>
      </c>
      <c r="G3802" s="4">
        <v>0.05</v>
      </c>
      <c r="H3802" s="4">
        <v>13.26</v>
      </c>
      <c r="I3802" s="4">
        <v>0.3</v>
      </c>
      <c r="J3802" s="4">
        <v>2.56</v>
      </c>
      <c r="K3802" s="4">
        <v>2.66</v>
      </c>
      <c r="L3802" s="4">
        <v>0.08</v>
      </c>
      <c r="M3802" s="4">
        <v>15.68</v>
      </c>
      <c r="N3802" s="4">
        <v>6.89</v>
      </c>
      <c r="O3802" s="4">
        <v>93.2</v>
      </c>
      <c r="P3802" s="4">
        <v>36.68</v>
      </c>
      <c r="Q3802" s="4">
        <v>171.98</v>
      </c>
      <c r="R3802" s="4">
        <v>39.520000000000003</v>
      </c>
      <c r="S3802" s="4">
        <v>384.16</v>
      </c>
      <c r="T3802" s="4">
        <v>64.25</v>
      </c>
      <c r="U3802" s="4">
        <v>1054</v>
      </c>
      <c r="V3802" s="4">
        <v>1.95</v>
      </c>
      <c r="W3802" s="4">
        <v>4.13</v>
      </c>
      <c r="X3802" s="4">
        <v>13790</v>
      </c>
      <c r="Y3802" s="4">
        <v>4.3</v>
      </c>
      <c r="Z3802" s="4">
        <v>1272</v>
      </c>
      <c r="AA3802" s="4">
        <v>3111</v>
      </c>
      <c r="AB3802" s="4">
        <v>15790</v>
      </c>
      <c r="AC3802" s="4">
        <v>0.28999999999999998</v>
      </c>
    </row>
    <row r="3803" spans="1:29" hidden="1" x14ac:dyDescent="0.25">
      <c r="A3803" s="4" t="s">
        <v>4150</v>
      </c>
      <c r="B3803" s="4" t="s">
        <v>3937</v>
      </c>
      <c r="C3803" s="4" t="s">
        <v>3669</v>
      </c>
      <c r="D3803" s="4" t="s">
        <v>3695</v>
      </c>
      <c r="E3803" s="4" t="s">
        <v>124</v>
      </c>
      <c r="F3803" s="4">
        <v>0</v>
      </c>
      <c r="G3803" s="4">
        <v>0.26</v>
      </c>
      <c r="H3803" s="4">
        <v>12.85</v>
      </c>
      <c r="I3803" s="4">
        <v>0.26</v>
      </c>
      <c r="J3803" s="4">
        <v>2.92</v>
      </c>
      <c r="K3803" s="4">
        <v>5.67</v>
      </c>
      <c r="L3803" s="4">
        <v>0.48</v>
      </c>
      <c r="M3803" s="4">
        <v>35.9</v>
      </c>
      <c r="N3803" s="4">
        <v>12.6</v>
      </c>
      <c r="O3803" s="4">
        <v>163.28</v>
      </c>
      <c r="P3803" s="4">
        <v>62.61</v>
      </c>
      <c r="Q3803" s="4">
        <v>280.47000000000003</v>
      </c>
      <c r="R3803" s="4">
        <v>61.01</v>
      </c>
      <c r="S3803" s="4">
        <v>581.16999999999996</v>
      </c>
      <c r="T3803" s="4">
        <v>99.34</v>
      </c>
      <c r="U3803" s="4">
        <v>1928</v>
      </c>
      <c r="V3803" s="4">
        <v>21.04</v>
      </c>
      <c r="W3803" s="4">
        <v>2.67</v>
      </c>
      <c r="X3803" s="4">
        <v>11559</v>
      </c>
      <c r="Y3803" s="4">
        <v>2.0299999999999998</v>
      </c>
      <c r="Z3803" s="4">
        <v>191</v>
      </c>
      <c r="AA3803" s="4">
        <v>1148</v>
      </c>
      <c r="AB3803" s="4">
        <v>1586</v>
      </c>
      <c r="AC3803" s="4">
        <v>0.2</v>
      </c>
    </row>
    <row r="3804" spans="1:29" hidden="1" x14ac:dyDescent="0.25">
      <c r="A3804" s="4" t="s">
        <v>4150</v>
      </c>
      <c r="B3804" s="4" t="s">
        <v>3937</v>
      </c>
      <c r="C3804" s="4" t="s">
        <v>3669</v>
      </c>
      <c r="D3804" s="4" t="s">
        <v>3696</v>
      </c>
      <c r="E3804" s="4" t="s">
        <v>124</v>
      </c>
      <c r="F3804" s="4">
        <v>0</v>
      </c>
      <c r="G3804" s="4">
        <v>0.01</v>
      </c>
      <c r="H3804" s="4">
        <v>17.2</v>
      </c>
      <c r="I3804" s="4">
        <v>0.09</v>
      </c>
      <c r="J3804" s="4">
        <v>1.4</v>
      </c>
      <c r="K3804" s="4">
        <v>5.28</v>
      </c>
      <c r="L3804" s="4">
        <v>0.28000000000000003</v>
      </c>
      <c r="M3804" s="4">
        <v>30.89</v>
      </c>
      <c r="N3804" s="4">
        <v>12.44</v>
      </c>
      <c r="O3804" s="4">
        <v>162.66999999999999</v>
      </c>
      <c r="P3804" s="4">
        <v>63.12</v>
      </c>
      <c r="Q3804" s="4">
        <v>289.8</v>
      </c>
      <c r="R3804" s="4">
        <v>61.35</v>
      </c>
      <c r="S3804" s="4">
        <v>598.97</v>
      </c>
      <c r="T3804" s="4">
        <v>102.2</v>
      </c>
      <c r="U3804" s="4">
        <v>1990</v>
      </c>
      <c r="V3804" s="4">
        <v>6.61</v>
      </c>
      <c r="W3804" s="4">
        <v>4.75</v>
      </c>
      <c r="X3804" s="4">
        <v>11806</v>
      </c>
      <c r="Y3804" s="4">
        <v>3.43</v>
      </c>
      <c r="Z3804" s="4">
        <v>294</v>
      </c>
      <c r="AA3804" s="4">
        <v>1746</v>
      </c>
      <c r="AB3804" s="4">
        <v>2677</v>
      </c>
      <c r="AC3804" s="4">
        <v>0.26</v>
      </c>
    </row>
    <row r="3805" spans="1:29" hidden="1" x14ac:dyDescent="0.25">
      <c r="A3805" s="4" t="s">
        <v>4150</v>
      </c>
      <c r="B3805" s="4" t="s">
        <v>3937</v>
      </c>
      <c r="C3805" s="4" t="s">
        <v>3669</v>
      </c>
      <c r="D3805" s="4" t="s">
        <v>3697</v>
      </c>
      <c r="E3805" s="4" t="s">
        <v>124</v>
      </c>
      <c r="F3805" s="4">
        <v>0</v>
      </c>
      <c r="G3805" s="4" t="s">
        <v>768</v>
      </c>
      <c r="H3805" s="4">
        <v>12.13</v>
      </c>
      <c r="I3805" s="4">
        <v>0.02</v>
      </c>
      <c r="J3805" s="4">
        <v>0.52</v>
      </c>
      <c r="K3805" s="4">
        <v>3.6</v>
      </c>
      <c r="L3805" s="4">
        <v>0.21</v>
      </c>
      <c r="M3805" s="4">
        <v>23.44</v>
      </c>
      <c r="N3805" s="4">
        <v>11.8</v>
      </c>
      <c r="O3805" s="4">
        <v>166.9</v>
      </c>
      <c r="P3805" s="4">
        <v>66.16</v>
      </c>
      <c r="Q3805" s="4">
        <v>329.86</v>
      </c>
      <c r="R3805" s="4">
        <v>73.06</v>
      </c>
      <c r="S3805" s="4">
        <v>742.13</v>
      </c>
      <c r="T3805" s="4">
        <v>127.97</v>
      </c>
      <c r="U3805" s="4">
        <v>2082</v>
      </c>
      <c r="V3805" s="4">
        <v>6.79</v>
      </c>
      <c r="W3805" s="4">
        <v>9.61</v>
      </c>
      <c r="X3805" s="4">
        <v>15439</v>
      </c>
      <c r="Y3805" s="4">
        <v>13.5</v>
      </c>
      <c r="Z3805" s="4">
        <v>519</v>
      </c>
      <c r="AA3805" s="4">
        <v>2249</v>
      </c>
      <c r="AB3805" s="4">
        <v>5702</v>
      </c>
      <c r="AC3805" s="4">
        <v>0.18</v>
      </c>
    </row>
    <row r="3806" spans="1:29" hidden="1" x14ac:dyDescent="0.25">
      <c r="A3806" s="4" t="s">
        <v>4150</v>
      </c>
      <c r="B3806" s="4" t="s">
        <v>3937</v>
      </c>
      <c r="C3806" s="4" t="s">
        <v>3669</v>
      </c>
      <c r="D3806" s="4" t="s">
        <v>3698</v>
      </c>
      <c r="E3806" s="4" t="s">
        <v>124</v>
      </c>
      <c r="F3806" s="4">
        <v>0</v>
      </c>
      <c r="G3806" s="4">
        <v>0.05</v>
      </c>
      <c r="H3806" s="4">
        <v>13.99</v>
      </c>
      <c r="I3806" s="4">
        <v>0.39</v>
      </c>
      <c r="J3806" s="4">
        <v>3.81</v>
      </c>
      <c r="K3806" s="4">
        <v>2.4900000000000002</v>
      </c>
      <c r="L3806" s="4">
        <v>0.05</v>
      </c>
      <c r="M3806" s="4">
        <v>7.88</v>
      </c>
      <c r="N3806" s="4">
        <v>3.4</v>
      </c>
      <c r="O3806" s="4">
        <v>50.43</v>
      </c>
      <c r="P3806" s="4">
        <v>23.63</v>
      </c>
      <c r="Q3806" s="4">
        <v>141.29</v>
      </c>
      <c r="R3806" s="4">
        <v>41.51</v>
      </c>
      <c r="S3806" s="4">
        <v>521.61</v>
      </c>
      <c r="T3806" s="4">
        <v>106.38</v>
      </c>
      <c r="U3806" s="4">
        <v>894</v>
      </c>
      <c r="V3806" s="4">
        <v>5.95</v>
      </c>
      <c r="W3806" s="4">
        <v>51.17</v>
      </c>
      <c r="X3806" s="4">
        <v>19406</v>
      </c>
      <c r="Y3806" s="4">
        <v>59.92</v>
      </c>
      <c r="Z3806" s="4">
        <v>462</v>
      </c>
      <c r="AA3806" s="4">
        <v>1592</v>
      </c>
      <c r="AB3806" s="4">
        <v>5873</v>
      </c>
      <c r="AC3806" s="4">
        <v>0.28000000000000003</v>
      </c>
    </row>
    <row r="3807" spans="1:29" hidden="1" x14ac:dyDescent="0.25">
      <c r="A3807" s="4" t="s">
        <v>4150</v>
      </c>
      <c r="B3807" s="4" t="s">
        <v>3937</v>
      </c>
      <c r="C3807" s="4" t="s">
        <v>3669</v>
      </c>
      <c r="D3807" s="4" t="s">
        <v>3699</v>
      </c>
      <c r="E3807" s="4" t="s">
        <v>124</v>
      </c>
      <c r="F3807" s="4">
        <v>0</v>
      </c>
      <c r="G3807" s="4" t="s">
        <v>768</v>
      </c>
      <c r="H3807" s="4">
        <v>4.05</v>
      </c>
      <c r="I3807" s="4">
        <v>0.02</v>
      </c>
      <c r="J3807" s="4">
        <v>0.6</v>
      </c>
      <c r="K3807" s="4">
        <v>2.84</v>
      </c>
      <c r="L3807" s="4">
        <v>0.14000000000000001</v>
      </c>
      <c r="M3807" s="4">
        <v>27.99</v>
      </c>
      <c r="N3807" s="4">
        <v>13.91</v>
      </c>
      <c r="O3807" s="4">
        <v>218.79</v>
      </c>
      <c r="P3807" s="4">
        <v>93.19</v>
      </c>
      <c r="Q3807" s="4">
        <v>455.4</v>
      </c>
      <c r="R3807" s="4">
        <v>104.8</v>
      </c>
      <c r="S3807" s="4">
        <v>1098.74</v>
      </c>
      <c r="T3807" s="4">
        <v>189.85</v>
      </c>
      <c r="U3807" s="4">
        <v>2956</v>
      </c>
      <c r="V3807" s="4">
        <v>2</v>
      </c>
      <c r="W3807" s="4">
        <v>2.04</v>
      </c>
      <c r="X3807" s="4">
        <v>15392</v>
      </c>
      <c r="Y3807" s="4">
        <v>2.59</v>
      </c>
      <c r="Z3807" s="4">
        <v>161</v>
      </c>
      <c r="AA3807" s="4">
        <v>372</v>
      </c>
      <c r="AB3807" s="4">
        <v>2199</v>
      </c>
      <c r="AC3807" s="4">
        <v>0.22</v>
      </c>
    </row>
    <row r="3808" spans="1:29" hidden="1" x14ac:dyDescent="0.25">
      <c r="A3808" s="4" t="s">
        <v>4150</v>
      </c>
      <c r="B3808" s="4" t="s">
        <v>3937</v>
      </c>
      <c r="C3808" s="4" t="s">
        <v>3669</v>
      </c>
      <c r="D3808" s="4" t="s">
        <v>3700</v>
      </c>
      <c r="E3808" s="4" t="s">
        <v>124</v>
      </c>
      <c r="F3808" s="4">
        <v>0</v>
      </c>
      <c r="G3808" s="4">
        <v>0.36</v>
      </c>
      <c r="H3808" s="4">
        <v>20.77</v>
      </c>
      <c r="I3808" s="4">
        <v>0.32</v>
      </c>
      <c r="J3808" s="4">
        <v>5.53</v>
      </c>
      <c r="K3808" s="4">
        <v>9.3699999999999992</v>
      </c>
      <c r="L3808" s="4">
        <v>0.5</v>
      </c>
      <c r="M3808" s="4">
        <v>51.74</v>
      </c>
      <c r="N3808" s="4">
        <v>18.21</v>
      </c>
      <c r="O3808" s="4">
        <v>222.96</v>
      </c>
      <c r="P3808" s="4">
        <v>84.83</v>
      </c>
      <c r="Q3808" s="4">
        <v>365.12</v>
      </c>
      <c r="R3808" s="4">
        <v>75.069999999999993</v>
      </c>
      <c r="S3808" s="4">
        <v>704.22</v>
      </c>
      <c r="T3808" s="4">
        <v>115.03</v>
      </c>
      <c r="U3808" s="4">
        <v>2580</v>
      </c>
      <c r="V3808" s="4">
        <v>2.71</v>
      </c>
      <c r="W3808" s="4">
        <v>6.19</v>
      </c>
      <c r="X3808" s="4">
        <v>11321</v>
      </c>
      <c r="Y3808" s="4">
        <v>3.22</v>
      </c>
      <c r="Z3808" s="4">
        <v>396</v>
      </c>
      <c r="AA3808" s="4">
        <v>2935</v>
      </c>
      <c r="AB3808" s="4">
        <v>2881</v>
      </c>
      <c r="AC3808" s="4">
        <v>0.22</v>
      </c>
    </row>
    <row r="3809" spans="1:29" hidden="1" x14ac:dyDescent="0.25">
      <c r="A3809" s="4" t="s">
        <v>4150</v>
      </c>
      <c r="B3809" s="4" t="s">
        <v>3937</v>
      </c>
      <c r="C3809" s="4" t="s">
        <v>3669</v>
      </c>
      <c r="D3809" s="4" t="s">
        <v>3701</v>
      </c>
      <c r="E3809" s="4" t="s">
        <v>124</v>
      </c>
      <c r="F3809" s="4">
        <v>0</v>
      </c>
      <c r="G3809" s="4">
        <v>0.22</v>
      </c>
      <c r="H3809" s="4">
        <v>15.41</v>
      </c>
      <c r="I3809" s="4">
        <v>0.15</v>
      </c>
      <c r="J3809" s="4">
        <v>1.02</v>
      </c>
      <c r="K3809" s="4">
        <v>3.46</v>
      </c>
      <c r="L3809" s="4">
        <v>0.14000000000000001</v>
      </c>
      <c r="M3809" s="4">
        <v>19.63</v>
      </c>
      <c r="N3809" s="4">
        <v>8.1199999999999992</v>
      </c>
      <c r="O3809" s="4">
        <v>110.98</v>
      </c>
      <c r="P3809" s="4">
        <v>43.32</v>
      </c>
      <c r="Q3809" s="4">
        <v>200.65</v>
      </c>
      <c r="R3809" s="4">
        <v>44.34</v>
      </c>
      <c r="S3809" s="4">
        <v>442.15</v>
      </c>
      <c r="T3809" s="4">
        <v>77.08</v>
      </c>
      <c r="U3809" s="4">
        <v>1381</v>
      </c>
      <c r="V3809" s="4">
        <v>16.96</v>
      </c>
      <c r="W3809" s="4">
        <v>5</v>
      </c>
      <c r="X3809" s="4">
        <v>12297</v>
      </c>
      <c r="Y3809" s="4">
        <v>3.96</v>
      </c>
      <c r="Z3809" s="4">
        <v>253</v>
      </c>
      <c r="AA3809" s="4">
        <v>1235</v>
      </c>
      <c r="AB3809" s="4">
        <v>2426</v>
      </c>
      <c r="AC3809" s="4">
        <v>0.6</v>
      </c>
    </row>
    <row r="3810" spans="1:29" hidden="1" x14ac:dyDescent="0.25">
      <c r="A3810" s="4" t="s">
        <v>4150</v>
      </c>
      <c r="B3810" s="4" t="s">
        <v>3937</v>
      </c>
      <c r="C3810" s="4" t="s">
        <v>3669</v>
      </c>
      <c r="D3810" s="4" t="s">
        <v>3702</v>
      </c>
      <c r="E3810" s="4" t="s">
        <v>124</v>
      </c>
      <c r="F3810" s="4">
        <v>0</v>
      </c>
      <c r="G3810" s="4">
        <v>0.06</v>
      </c>
      <c r="H3810" s="4">
        <v>10.119999999999999</v>
      </c>
      <c r="I3810" s="4">
        <v>7.0000000000000007E-2</v>
      </c>
      <c r="J3810" s="4">
        <v>0.77</v>
      </c>
      <c r="K3810" s="4">
        <v>2.74</v>
      </c>
      <c r="L3810" s="4">
        <v>0.09</v>
      </c>
      <c r="M3810" s="4">
        <v>20.11</v>
      </c>
      <c r="N3810" s="4">
        <v>9.15</v>
      </c>
      <c r="O3810" s="4">
        <v>135.19</v>
      </c>
      <c r="P3810" s="4">
        <v>56.47</v>
      </c>
      <c r="Q3810" s="4">
        <v>268.20999999999998</v>
      </c>
      <c r="R3810" s="4">
        <v>62.37</v>
      </c>
      <c r="S3810" s="4">
        <v>633.15</v>
      </c>
      <c r="T3810" s="4">
        <v>109.85</v>
      </c>
      <c r="U3810" s="4">
        <v>1760</v>
      </c>
      <c r="V3810" s="4">
        <v>2.67</v>
      </c>
      <c r="W3810" s="4">
        <v>8.4</v>
      </c>
      <c r="X3810" s="4">
        <v>14764</v>
      </c>
      <c r="Y3810" s="4">
        <v>10.89</v>
      </c>
      <c r="Z3810" s="4">
        <v>425</v>
      </c>
      <c r="AA3810" s="4">
        <v>1482</v>
      </c>
      <c r="AB3810" s="4">
        <v>5226</v>
      </c>
      <c r="AC3810" s="4">
        <v>0.53</v>
      </c>
    </row>
    <row r="3811" spans="1:29" hidden="1" x14ac:dyDescent="0.25">
      <c r="A3811" s="4" t="s">
        <v>4150</v>
      </c>
      <c r="B3811" s="4" t="s">
        <v>3937</v>
      </c>
      <c r="C3811" s="4" t="s">
        <v>3669</v>
      </c>
      <c r="D3811" s="4" t="s">
        <v>3703</v>
      </c>
      <c r="E3811" s="4" t="s">
        <v>124</v>
      </c>
      <c r="F3811" s="4">
        <v>0</v>
      </c>
      <c r="G3811" s="4">
        <v>0.02</v>
      </c>
      <c r="H3811" s="4">
        <v>13.39</v>
      </c>
      <c r="I3811" s="4">
        <v>0.06</v>
      </c>
      <c r="J3811" s="4">
        <v>1.32</v>
      </c>
      <c r="K3811" s="4">
        <v>4.78</v>
      </c>
      <c r="L3811" s="4">
        <v>0.36</v>
      </c>
      <c r="M3811" s="4">
        <v>31.01</v>
      </c>
      <c r="N3811" s="4">
        <v>13.05</v>
      </c>
      <c r="O3811" s="4">
        <v>176.89</v>
      </c>
      <c r="P3811" s="4">
        <v>67.89</v>
      </c>
      <c r="Q3811" s="4">
        <v>311.24</v>
      </c>
      <c r="R3811" s="4">
        <v>66.7</v>
      </c>
      <c r="S3811" s="4">
        <v>655.49</v>
      </c>
      <c r="T3811" s="4">
        <v>107.85</v>
      </c>
      <c r="U3811" s="4">
        <v>2082</v>
      </c>
      <c r="V3811" s="4">
        <v>3.25</v>
      </c>
      <c r="W3811" s="4">
        <v>5.26</v>
      </c>
      <c r="X3811" s="4">
        <v>12342</v>
      </c>
      <c r="Y3811" s="4">
        <v>3.68</v>
      </c>
      <c r="Z3811" s="4">
        <v>306</v>
      </c>
      <c r="AA3811" s="4">
        <v>1624</v>
      </c>
      <c r="AB3811" s="4">
        <v>3144</v>
      </c>
      <c r="AC3811" s="4">
        <v>0.18</v>
      </c>
    </row>
    <row r="3812" spans="1:29" hidden="1" x14ac:dyDescent="0.25">
      <c r="A3812" s="4" t="s">
        <v>4150</v>
      </c>
      <c r="B3812" s="4" t="s">
        <v>3937</v>
      </c>
      <c r="C3812" s="4" t="s">
        <v>3669</v>
      </c>
      <c r="D3812" s="4" t="s">
        <v>3704</v>
      </c>
      <c r="E3812" s="4" t="s">
        <v>124</v>
      </c>
      <c r="F3812" s="4">
        <v>0</v>
      </c>
      <c r="G3812" s="4" t="s">
        <v>768</v>
      </c>
      <c r="H3812" s="4">
        <v>11.33</v>
      </c>
      <c r="I3812" s="4">
        <v>0.03</v>
      </c>
      <c r="J3812" s="4">
        <v>0.69</v>
      </c>
      <c r="K3812" s="4">
        <v>3.07</v>
      </c>
      <c r="L3812" s="4">
        <v>0.18</v>
      </c>
      <c r="M3812" s="4">
        <v>23.57</v>
      </c>
      <c r="N3812" s="4">
        <v>11.86</v>
      </c>
      <c r="O3812" s="4">
        <v>172.64</v>
      </c>
      <c r="P3812" s="4">
        <v>71.47</v>
      </c>
      <c r="Q3812" s="4">
        <v>351.24</v>
      </c>
      <c r="R3812" s="4">
        <v>84.78</v>
      </c>
      <c r="S3812" s="4">
        <v>942.94</v>
      </c>
      <c r="T3812" s="4">
        <v>169.84</v>
      </c>
      <c r="U3812" s="4">
        <v>2250</v>
      </c>
      <c r="V3812" s="4">
        <v>4.2699999999999996</v>
      </c>
      <c r="W3812" s="4">
        <v>7.84</v>
      </c>
      <c r="X3812" s="4">
        <v>16656</v>
      </c>
      <c r="Y3812" s="4">
        <v>10.7</v>
      </c>
      <c r="Z3812" s="4">
        <v>584</v>
      </c>
      <c r="AA3812" s="4">
        <v>1585</v>
      </c>
      <c r="AB3812" s="4">
        <v>7465</v>
      </c>
      <c r="AC3812" s="4">
        <v>0.23</v>
      </c>
    </row>
    <row r="3813" spans="1:29" hidden="1" x14ac:dyDescent="0.25">
      <c r="A3813" s="4" t="s">
        <v>4150</v>
      </c>
      <c r="B3813" s="4" t="s">
        <v>3937</v>
      </c>
      <c r="C3813" s="4" t="s">
        <v>3669</v>
      </c>
      <c r="D3813" s="4" t="s">
        <v>3705</v>
      </c>
      <c r="E3813" s="4" t="s">
        <v>124</v>
      </c>
      <c r="F3813" s="4">
        <v>0</v>
      </c>
      <c r="G3813" s="4" t="s">
        <v>768</v>
      </c>
      <c r="H3813" s="4">
        <v>10</v>
      </c>
      <c r="I3813" s="4">
        <v>0.04</v>
      </c>
      <c r="J3813" s="4">
        <v>0.83</v>
      </c>
      <c r="K3813" s="4">
        <v>3.11</v>
      </c>
      <c r="L3813" s="4">
        <v>0.31</v>
      </c>
      <c r="M3813" s="4">
        <v>19.07</v>
      </c>
      <c r="N3813" s="4">
        <v>7.47</v>
      </c>
      <c r="O3813" s="4">
        <v>105.37</v>
      </c>
      <c r="P3813" s="4">
        <v>41.75</v>
      </c>
      <c r="Q3813" s="4">
        <v>198.33</v>
      </c>
      <c r="R3813" s="4">
        <v>44.27</v>
      </c>
      <c r="S3813" s="4">
        <v>454.94</v>
      </c>
      <c r="T3813" s="4">
        <v>74.150000000000006</v>
      </c>
      <c r="U3813" s="4">
        <v>1314</v>
      </c>
      <c r="V3813" s="4">
        <v>4.93</v>
      </c>
      <c r="W3813" s="4">
        <v>2.62</v>
      </c>
      <c r="X3813" s="4">
        <v>14045</v>
      </c>
      <c r="Y3813" s="4">
        <v>3.65</v>
      </c>
      <c r="Z3813" s="4">
        <v>120</v>
      </c>
      <c r="AA3813" s="4">
        <v>639</v>
      </c>
      <c r="AB3813" s="4">
        <v>1084</v>
      </c>
      <c r="AC3813" s="4">
        <v>0.15</v>
      </c>
    </row>
    <row r="3814" spans="1:29" hidden="1" x14ac:dyDescent="0.25">
      <c r="A3814" s="4" t="s">
        <v>4150</v>
      </c>
      <c r="B3814" s="4" t="s">
        <v>3937</v>
      </c>
      <c r="C3814" s="4" t="s">
        <v>3669</v>
      </c>
      <c r="D3814" s="4" t="s">
        <v>3706</v>
      </c>
      <c r="E3814" s="4" t="s">
        <v>124</v>
      </c>
      <c r="F3814" s="4">
        <v>0</v>
      </c>
      <c r="G3814" s="4" t="s">
        <v>768</v>
      </c>
      <c r="H3814" s="4">
        <v>10.28</v>
      </c>
      <c r="I3814" s="4">
        <v>0.05</v>
      </c>
      <c r="J3814" s="4">
        <v>0.9</v>
      </c>
      <c r="K3814" s="4">
        <v>2.38</v>
      </c>
      <c r="L3814" s="4">
        <v>0.12</v>
      </c>
      <c r="M3814" s="4">
        <v>21.46</v>
      </c>
      <c r="N3814" s="4">
        <v>8.91</v>
      </c>
      <c r="O3814" s="4">
        <v>125.54</v>
      </c>
      <c r="P3814" s="4">
        <v>50.92</v>
      </c>
      <c r="Q3814" s="4">
        <v>236.3</v>
      </c>
      <c r="R3814" s="4">
        <v>53.34</v>
      </c>
      <c r="S3814" s="4">
        <v>532.97</v>
      </c>
      <c r="T3814" s="4">
        <v>89.65</v>
      </c>
      <c r="U3814" s="4">
        <v>1572</v>
      </c>
      <c r="V3814" s="4" t="s">
        <v>768</v>
      </c>
      <c r="W3814" s="4">
        <v>30.64</v>
      </c>
      <c r="X3814" s="4">
        <v>12952</v>
      </c>
      <c r="Y3814" s="4">
        <v>5.96</v>
      </c>
      <c r="Z3814" s="4">
        <v>183</v>
      </c>
      <c r="AA3814" s="4">
        <v>847</v>
      </c>
      <c r="AB3814" s="4">
        <v>1932</v>
      </c>
      <c r="AC3814" s="4">
        <v>0.32</v>
      </c>
    </row>
    <row r="3815" spans="1:29" hidden="1" x14ac:dyDescent="0.25">
      <c r="A3815" s="4" t="s">
        <v>4150</v>
      </c>
      <c r="B3815" s="4" t="s">
        <v>3937</v>
      </c>
      <c r="C3815" s="4" t="s">
        <v>3669</v>
      </c>
      <c r="D3815" s="4" t="s">
        <v>3707</v>
      </c>
      <c r="E3815" s="4" t="s">
        <v>124</v>
      </c>
      <c r="F3815" s="4">
        <v>0</v>
      </c>
      <c r="G3815" s="4" t="s">
        <v>768</v>
      </c>
      <c r="H3815" s="4">
        <v>10.3</v>
      </c>
      <c r="I3815" s="4">
        <v>0.05</v>
      </c>
      <c r="J3815" s="4">
        <v>1.1299999999999999</v>
      </c>
      <c r="K3815" s="4">
        <v>3.74</v>
      </c>
      <c r="L3815" s="4">
        <v>0.21</v>
      </c>
      <c r="M3815" s="4">
        <v>24.88</v>
      </c>
      <c r="N3815" s="4">
        <v>10.52</v>
      </c>
      <c r="O3815" s="4">
        <v>153.6</v>
      </c>
      <c r="P3815" s="4">
        <v>61.52</v>
      </c>
      <c r="Q3815" s="4">
        <v>290.83</v>
      </c>
      <c r="R3815" s="4">
        <v>64.13</v>
      </c>
      <c r="S3815" s="4">
        <v>642.97</v>
      </c>
      <c r="T3815" s="4">
        <v>108.61</v>
      </c>
      <c r="U3815" s="4">
        <v>1899</v>
      </c>
      <c r="V3815" s="4">
        <v>5.98</v>
      </c>
      <c r="W3815" s="4">
        <v>3.67</v>
      </c>
      <c r="X3815" s="4">
        <v>13614</v>
      </c>
      <c r="Y3815" s="4">
        <v>4.05</v>
      </c>
      <c r="Z3815" s="4">
        <v>244</v>
      </c>
      <c r="AA3815" s="4">
        <v>1173</v>
      </c>
      <c r="AB3815" s="4">
        <v>2480</v>
      </c>
      <c r="AC3815" s="4">
        <v>0.31</v>
      </c>
    </row>
    <row r="3816" spans="1:29" hidden="1" x14ac:dyDescent="0.25">
      <c r="A3816" s="4" t="s">
        <v>4150</v>
      </c>
      <c r="B3816" s="4" t="s">
        <v>3937</v>
      </c>
      <c r="C3816" s="4" t="s">
        <v>3669</v>
      </c>
      <c r="D3816" s="4" t="s">
        <v>3708</v>
      </c>
      <c r="E3816" s="4" t="s">
        <v>124</v>
      </c>
      <c r="F3816" s="4">
        <v>0</v>
      </c>
      <c r="G3816" s="4">
        <v>0.04</v>
      </c>
      <c r="H3816" s="4">
        <v>13.46</v>
      </c>
      <c r="I3816" s="4">
        <v>0.08</v>
      </c>
      <c r="J3816" s="4">
        <v>1.1299999999999999</v>
      </c>
      <c r="K3816" s="4">
        <v>4.1900000000000004</v>
      </c>
      <c r="L3816" s="4">
        <v>0.21</v>
      </c>
      <c r="M3816" s="4">
        <v>28.75</v>
      </c>
      <c r="N3816" s="4">
        <v>12.18</v>
      </c>
      <c r="O3816" s="4">
        <v>160.63</v>
      </c>
      <c r="P3816" s="4">
        <v>64.17</v>
      </c>
      <c r="Q3816" s="4">
        <v>303.08999999999997</v>
      </c>
      <c r="R3816" s="4">
        <v>67.87</v>
      </c>
      <c r="S3816" s="4">
        <v>666.76</v>
      </c>
      <c r="T3816" s="4">
        <v>112.59</v>
      </c>
      <c r="U3816" s="4">
        <v>2012</v>
      </c>
      <c r="V3816" s="4">
        <v>5.68</v>
      </c>
      <c r="W3816" s="4">
        <v>5.16</v>
      </c>
      <c r="X3816" s="4">
        <v>13383</v>
      </c>
      <c r="Y3816" s="4">
        <v>4.5</v>
      </c>
      <c r="Z3816" s="4">
        <v>219</v>
      </c>
      <c r="AA3816" s="4">
        <v>1018</v>
      </c>
      <c r="AB3816" s="4">
        <v>2344</v>
      </c>
      <c r="AC3816" s="4">
        <v>0.02</v>
      </c>
    </row>
    <row r="3817" spans="1:29" hidden="1" x14ac:dyDescent="0.25">
      <c r="A3817" s="4" t="s">
        <v>4150</v>
      </c>
      <c r="B3817" s="4" t="s">
        <v>3937</v>
      </c>
      <c r="C3817" s="4" t="s">
        <v>3669</v>
      </c>
      <c r="D3817" s="4" t="s">
        <v>3709</v>
      </c>
      <c r="E3817" s="4" t="s">
        <v>124</v>
      </c>
      <c r="F3817" s="4">
        <v>0</v>
      </c>
      <c r="G3817" s="4">
        <v>7.0000000000000007E-2</v>
      </c>
      <c r="H3817" s="4">
        <v>11.17</v>
      </c>
      <c r="I3817" s="4">
        <v>0.1</v>
      </c>
      <c r="J3817" s="4">
        <v>1.76</v>
      </c>
      <c r="K3817" s="4">
        <v>5.16</v>
      </c>
      <c r="L3817" s="4">
        <v>0.27</v>
      </c>
      <c r="M3817" s="4">
        <v>45.19</v>
      </c>
      <c r="N3817" s="4">
        <v>17.899999999999999</v>
      </c>
      <c r="O3817" s="4">
        <v>248</v>
      </c>
      <c r="P3817" s="4">
        <v>98.25</v>
      </c>
      <c r="Q3817" s="4">
        <v>445.43</v>
      </c>
      <c r="R3817" s="4">
        <v>97.5</v>
      </c>
      <c r="S3817" s="4">
        <v>968.24</v>
      </c>
      <c r="T3817" s="4">
        <v>156.01</v>
      </c>
      <c r="U3817" s="4">
        <v>2936</v>
      </c>
      <c r="V3817" s="4">
        <v>3.74</v>
      </c>
      <c r="W3817" s="4">
        <v>5.52</v>
      </c>
      <c r="X3817" s="4">
        <v>12522</v>
      </c>
      <c r="Y3817" s="4">
        <v>4.4400000000000004</v>
      </c>
      <c r="Z3817" s="4">
        <v>302</v>
      </c>
      <c r="AA3817" s="4">
        <v>1409</v>
      </c>
      <c r="AB3817" s="4">
        <v>3258</v>
      </c>
      <c r="AC3817" s="4">
        <v>0.15</v>
      </c>
    </row>
    <row r="3818" spans="1:29" hidden="1" x14ac:dyDescent="0.25">
      <c r="A3818" s="4" t="s">
        <v>4150</v>
      </c>
      <c r="B3818" s="4" t="s">
        <v>3937</v>
      </c>
      <c r="C3818" s="4" t="s">
        <v>3669</v>
      </c>
      <c r="D3818" s="4" t="s">
        <v>3710</v>
      </c>
      <c r="E3818" s="4" t="s">
        <v>124</v>
      </c>
      <c r="F3818" s="4">
        <v>0</v>
      </c>
      <c r="G3818" s="4">
        <v>0.01</v>
      </c>
      <c r="H3818" s="4">
        <v>27.77</v>
      </c>
      <c r="I3818" s="4">
        <v>0.11</v>
      </c>
      <c r="J3818" s="4">
        <v>3.63</v>
      </c>
      <c r="K3818" s="4">
        <v>6.93</v>
      </c>
      <c r="L3818" s="4">
        <v>0.48</v>
      </c>
      <c r="M3818" s="4">
        <v>50.62</v>
      </c>
      <c r="N3818" s="4">
        <v>18.12</v>
      </c>
      <c r="O3818" s="4">
        <v>234.85</v>
      </c>
      <c r="P3818" s="4">
        <v>88.11</v>
      </c>
      <c r="Q3818" s="4">
        <v>383.38</v>
      </c>
      <c r="R3818" s="4">
        <v>80.069999999999993</v>
      </c>
      <c r="S3818" s="4">
        <v>766.01</v>
      </c>
      <c r="T3818" s="4">
        <v>122.86</v>
      </c>
      <c r="U3818" s="4">
        <v>2649</v>
      </c>
      <c r="V3818" s="4">
        <v>5.62</v>
      </c>
      <c r="W3818" s="4">
        <v>6.66</v>
      </c>
      <c r="X3818" s="4">
        <v>11659</v>
      </c>
      <c r="Y3818" s="4">
        <v>4.12</v>
      </c>
      <c r="Z3818" s="4">
        <v>371</v>
      </c>
      <c r="AA3818" s="4">
        <v>1780</v>
      </c>
      <c r="AB3818" s="4">
        <v>3874</v>
      </c>
      <c r="AC3818" s="4">
        <v>0.13</v>
      </c>
    </row>
    <row r="3819" spans="1:29" hidden="1" x14ac:dyDescent="0.25">
      <c r="A3819" s="4" t="s">
        <v>4150</v>
      </c>
      <c r="B3819" s="4" t="s">
        <v>3937</v>
      </c>
      <c r="C3819" s="4" t="s">
        <v>3669</v>
      </c>
      <c r="D3819" s="4" t="s">
        <v>3711</v>
      </c>
      <c r="E3819" s="4" t="s">
        <v>124</v>
      </c>
      <c r="F3819" s="4">
        <v>0</v>
      </c>
      <c r="G3819" s="4">
        <v>0.18</v>
      </c>
      <c r="H3819" s="4">
        <v>11.74</v>
      </c>
      <c r="I3819" s="4">
        <v>0.08</v>
      </c>
      <c r="J3819" s="4">
        <v>1.48</v>
      </c>
      <c r="K3819" s="4">
        <v>3.59</v>
      </c>
      <c r="L3819" s="4">
        <v>0.22</v>
      </c>
      <c r="M3819" s="4">
        <v>24.88</v>
      </c>
      <c r="N3819" s="4">
        <v>10.99</v>
      </c>
      <c r="O3819" s="4">
        <v>150.96</v>
      </c>
      <c r="P3819" s="4">
        <v>59.54</v>
      </c>
      <c r="Q3819" s="4">
        <v>282.47000000000003</v>
      </c>
      <c r="R3819" s="4">
        <v>61.98</v>
      </c>
      <c r="S3819" s="4">
        <v>609.66</v>
      </c>
      <c r="T3819" s="4">
        <v>103.64</v>
      </c>
      <c r="U3819" s="4">
        <v>1810</v>
      </c>
      <c r="V3819" s="4">
        <v>5.37</v>
      </c>
      <c r="W3819" s="4">
        <v>3.42</v>
      </c>
      <c r="X3819" s="4">
        <v>13047</v>
      </c>
      <c r="Y3819" s="4">
        <v>2.81</v>
      </c>
      <c r="Z3819" s="4">
        <v>482</v>
      </c>
      <c r="AA3819" s="4">
        <v>3499</v>
      </c>
      <c r="AB3819" s="4">
        <v>3368</v>
      </c>
      <c r="AC3819" s="4">
        <v>0.14000000000000001</v>
      </c>
    </row>
    <row r="3820" spans="1:29" hidden="1" x14ac:dyDescent="0.25">
      <c r="A3820" s="4" t="s">
        <v>4150</v>
      </c>
      <c r="B3820" s="4" t="s">
        <v>3937</v>
      </c>
      <c r="C3820" s="4" t="s">
        <v>3669</v>
      </c>
      <c r="D3820" s="4" t="s">
        <v>3712</v>
      </c>
      <c r="E3820" s="4" t="s">
        <v>124</v>
      </c>
      <c r="F3820" s="4">
        <v>0</v>
      </c>
      <c r="G3820" s="4" t="s">
        <v>768</v>
      </c>
      <c r="H3820" s="4">
        <v>9.99</v>
      </c>
      <c r="I3820" s="4">
        <v>0.02</v>
      </c>
      <c r="J3820" s="4">
        <v>0.96</v>
      </c>
      <c r="K3820" s="4">
        <v>2.8</v>
      </c>
      <c r="L3820" s="4">
        <v>0.15</v>
      </c>
      <c r="M3820" s="4">
        <v>21.49</v>
      </c>
      <c r="N3820" s="4">
        <v>9.2100000000000009</v>
      </c>
      <c r="O3820" s="4">
        <v>134.08000000000001</v>
      </c>
      <c r="P3820" s="4">
        <v>53.15</v>
      </c>
      <c r="Q3820" s="4">
        <v>251.25</v>
      </c>
      <c r="R3820" s="4">
        <v>55.89</v>
      </c>
      <c r="S3820" s="4">
        <v>569.71</v>
      </c>
      <c r="T3820" s="4">
        <v>96.67</v>
      </c>
      <c r="U3820" s="4">
        <v>1651</v>
      </c>
      <c r="V3820" s="4">
        <v>5.57</v>
      </c>
      <c r="W3820" s="4">
        <v>5.16</v>
      </c>
      <c r="X3820" s="4">
        <v>13172</v>
      </c>
      <c r="Y3820" s="4">
        <v>4.57</v>
      </c>
      <c r="Z3820" s="4">
        <v>236</v>
      </c>
      <c r="AA3820" s="4">
        <v>1004</v>
      </c>
      <c r="AB3820" s="4">
        <v>2470</v>
      </c>
      <c r="AC3820" s="4">
        <v>0.12</v>
      </c>
    </row>
    <row r="3821" spans="1:29" hidden="1" x14ac:dyDescent="0.25">
      <c r="A3821" s="4" t="s">
        <v>4150</v>
      </c>
      <c r="B3821" s="4" t="s">
        <v>3937</v>
      </c>
      <c r="C3821" s="4" t="s">
        <v>3669</v>
      </c>
      <c r="D3821" s="4" t="s">
        <v>3713</v>
      </c>
      <c r="E3821" s="4" t="s">
        <v>124</v>
      </c>
      <c r="F3821" s="4">
        <v>0</v>
      </c>
      <c r="G3821" s="4">
        <v>0.03</v>
      </c>
      <c r="H3821" s="4">
        <v>10.72</v>
      </c>
      <c r="I3821" s="4">
        <v>0.22</v>
      </c>
      <c r="J3821" s="4">
        <v>2</v>
      </c>
      <c r="K3821" s="4">
        <v>5.68</v>
      </c>
      <c r="L3821" s="4">
        <v>0.68</v>
      </c>
      <c r="M3821" s="4">
        <v>32.479999999999997</v>
      </c>
      <c r="N3821" s="4">
        <v>10.58</v>
      </c>
      <c r="O3821" s="4">
        <v>123.2</v>
      </c>
      <c r="P3821" s="4">
        <v>43.38</v>
      </c>
      <c r="Q3821" s="4">
        <v>188.89</v>
      </c>
      <c r="R3821" s="4">
        <v>39.01</v>
      </c>
      <c r="S3821" s="4">
        <v>385.38</v>
      </c>
      <c r="T3821" s="4">
        <v>59.27</v>
      </c>
      <c r="U3821" s="4">
        <v>1333</v>
      </c>
      <c r="V3821" s="4">
        <v>3.23</v>
      </c>
      <c r="W3821" s="4">
        <v>2.37</v>
      </c>
      <c r="X3821" s="4">
        <v>11368</v>
      </c>
      <c r="Y3821" s="4">
        <v>1.8</v>
      </c>
      <c r="Z3821" s="4">
        <v>876</v>
      </c>
      <c r="AA3821" s="4">
        <v>6161</v>
      </c>
      <c r="AB3821" s="4">
        <v>5746</v>
      </c>
      <c r="AC3821" s="4">
        <v>0.08</v>
      </c>
    </row>
    <row r="3822" spans="1:29" hidden="1" x14ac:dyDescent="0.25">
      <c r="A3822" s="4" t="s">
        <v>4150</v>
      </c>
      <c r="B3822" s="4" t="s">
        <v>3937</v>
      </c>
      <c r="C3822" s="4" t="s">
        <v>3669</v>
      </c>
      <c r="D3822" s="4" t="s">
        <v>3714</v>
      </c>
      <c r="E3822" s="4" t="s">
        <v>124</v>
      </c>
      <c r="F3822" s="4">
        <v>0</v>
      </c>
      <c r="G3822" s="4">
        <v>0.05</v>
      </c>
      <c r="H3822" s="4">
        <v>12.42</v>
      </c>
      <c r="I3822" s="4">
        <v>0.35</v>
      </c>
      <c r="J3822" s="4">
        <v>2.66</v>
      </c>
      <c r="K3822" s="4">
        <v>4.32</v>
      </c>
      <c r="L3822" s="4">
        <v>0.22</v>
      </c>
      <c r="M3822" s="4">
        <v>30.53</v>
      </c>
      <c r="N3822" s="4">
        <v>12.83</v>
      </c>
      <c r="O3822" s="4">
        <v>170.4</v>
      </c>
      <c r="P3822" s="4">
        <v>68.22</v>
      </c>
      <c r="Q3822" s="4">
        <v>312.29000000000002</v>
      </c>
      <c r="R3822" s="4">
        <v>68.22</v>
      </c>
      <c r="S3822" s="4">
        <v>686.25</v>
      </c>
      <c r="T3822" s="4">
        <v>112.62</v>
      </c>
      <c r="U3822" s="4">
        <v>2096</v>
      </c>
      <c r="V3822" s="4">
        <v>2.2599999999999998</v>
      </c>
      <c r="W3822" s="4">
        <v>4.51</v>
      </c>
      <c r="X3822" s="4">
        <v>12696</v>
      </c>
      <c r="Y3822" s="4">
        <v>3.63</v>
      </c>
      <c r="Z3822" s="4">
        <v>274</v>
      </c>
      <c r="AA3822" s="4">
        <v>1253</v>
      </c>
      <c r="AB3822" s="4">
        <v>2693</v>
      </c>
      <c r="AC3822" s="4">
        <v>0.21</v>
      </c>
    </row>
    <row r="3823" spans="1:29" hidden="1" x14ac:dyDescent="0.25">
      <c r="A3823" s="4" t="s">
        <v>4150</v>
      </c>
      <c r="B3823" s="4" t="s">
        <v>3937</v>
      </c>
      <c r="C3823" s="4" t="s">
        <v>3669</v>
      </c>
      <c r="D3823" s="4" t="s">
        <v>3715</v>
      </c>
      <c r="E3823" s="4" t="s">
        <v>124</v>
      </c>
      <c r="F3823" s="4">
        <v>0</v>
      </c>
      <c r="G3823" s="4" t="s">
        <v>768</v>
      </c>
      <c r="H3823" s="4">
        <v>7.79</v>
      </c>
      <c r="I3823" s="4">
        <v>0.03</v>
      </c>
      <c r="J3823" s="4">
        <v>0.67</v>
      </c>
      <c r="K3823" s="4">
        <v>1.97</v>
      </c>
      <c r="L3823" s="4">
        <v>0.28000000000000003</v>
      </c>
      <c r="M3823" s="4">
        <v>15.99</v>
      </c>
      <c r="N3823" s="4">
        <v>5.33</v>
      </c>
      <c r="O3823" s="4">
        <v>75.16</v>
      </c>
      <c r="P3823" s="4">
        <v>27.68</v>
      </c>
      <c r="Q3823" s="4">
        <v>124.72</v>
      </c>
      <c r="R3823" s="4">
        <v>26.97</v>
      </c>
      <c r="S3823" s="4">
        <v>260.99</v>
      </c>
      <c r="T3823" s="4">
        <v>43.52</v>
      </c>
      <c r="U3823" s="4">
        <v>835</v>
      </c>
      <c r="V3823" s="4">
        <v>8.77</v>
      </c>
      <c r="W3823" s="4">
        <v>1.57</v>
      </c>
      <c r="X3823" s="4">
        <v>10968</v>
      </c>
      <c r="Y3823" s="4">
        <v>0.89</v>
      </c>
      <c r="Z3823" s="4">
        <v>968</v>
      </c>
      <c r="AA3823" s="4">
        <v>4639</v>
      </c>
      <c r="AB3823" s="4">
        <v>3837</v>
      </c>
      <c r="AC3823" s="4">
        <v>0.01</v>
      </c>
    </row>
    <row r="3824" spans="1:29" hidden="1" x14ac:dyDescent="0.25">
      <c r="A3824" s="4" t="s">
        <v>4150</v>
      </c>
      <c r="B3824" s="4" t="s">
        <v>3937</v>
      </c>
      <c r="C3824" s="4" t="s">
        <v>3669</v>
      </c>
      <c r="D3824" s="4" t="s">
        <v>3716</v>
      </c>
      <c r="E3824" s="4" t="s">
        <v>124</v>
      </c>
      <c r="F3824" s="4">
        <v>0</v>
      </c>
      <c r="G3824" s="4">
        <v>0.03</v>
      </c>
      <c r="H3824" s="4">
        <v>9.61</v>
      </c>
      <c r="I3824" s="4">
        <v>0.05</v>
      </c>
      <c r="J3824" s="4">
        <v>1.01</v>
      </c>
      <c r="K3824" s="4">
        <v>2.3199999999999998</v>
      </c>
      <c r="L3824" s="4">
        <v>0.13</v>
      </c>
      <c r="M3824" s="4">
        <v>13.38</v>
      </c>
      <c r="N3824" s="4">
        <v>6.83</v>
      </c>
      <c r="O3824" s="4">
        <v>81.900000000000006</v>
      </c>
      <c r="P3824" s="4">
        <v>34.43</v>
      </c>
      <c r="Q3824" s="4">
        <v>165.76</v>
      </c>
      <c r="R3824" s="4">
        <v>37.94</v>
      </c>
      <c r="S3824" s="4">
        <v>345.79</v>
      </c>
      <c r="T3824" s="4">
        <v>69.290000000000006</v>
      </c>
      <c r="U3824" s="4">
        <v>1132</v>
      </c>
      <c r="V3824" s="4">
        <v>10.74</v>
      </c>
      <c r="W3824" s="4" t="s">
        <v>768</v>
      </c>
      <c r="X3824" s="4">
        <v>11904</v>
      </c>
      <c r="Y3824" s="4" t="s">
        <v>768</v>
      </c>
      <c r="Z3824" s="4">
        <v>83</v>
      </c>
      <c r="AA3824" s="4">
        <v>235</v>
      </c>
      <c r="AB3824" s="4">
        <v>634</v>
      </c>
      <c r="AC3824" s="4" t="s">
        <v>768</v>
      </c>
    </row>
    <row r="3825" spans="1:29" hidden="1" x14ac:dyDescent="0.25">
      <c r="A3825" s="4" t="s">
        <v>4150</v>
      </c>
      <c r="B3825" s="4" t="s">
        <v>3937</v>
      </c>
      <c r="C3825" s="4" t="s">
        <v>3669</v>
      </c>
      <c r="D3825" s="4" t="s">
        <v>3717</v>
      </c>
      <c r="E3825" s="4" t="s">
        <v>124</v>
      </c>
      <c r="F3825" s="4">
        <v>0</v>
      </c>
      <c r="G3825" s="4" t="s">
        <v>768</v>
      </c>
      <c r="H3825" s="4">
        <v>8.69</v>
      </c>
      <c r="I3825" s="4">
        <v>0.46</v>
      </c>
      <c r="J3825" s="4">
        <v>5.07</v>
      </c>
      <c r="K3825" s="4">
        <v>13.7</v>
      </c>
      <c r="L3825" s="4">
        <v>1.62</v>
      </c>
      <c r="M3825" s="4">
        <v>80.87</v>
      </c>
      <c r="N3825" s="4">
        <v>27.7</v>
      </c>
      <c r="O3825" s="4">
        <v>334.38</v>
      </c>
      <c r="P3825" s="4">
        <v>119.99</v>
      </c>
      <c r="Q3825" s="4">
        <v>519.99</v>
      </c>
      <c r="R3825" s="4">
        <v>97.88</v>
      </c>
      <c r="S3825" s="4">
        <v>852.59</v>
      </c>
      <c r="T3825" s="4">
        <v>162.44</v>
      </c>
      <c r="U3825" s="4">
        <v>3635</v>
      </c>
      <c r="V3825" s="4">
        <v>10.050000000000001</v>
      </c>
      <c r="W3825" s="4" t="s">
        <v>768</v>
      </c>
      <c r="X3825" s="4">
        <v>8723</v>
      </c>
      <c r="Y3825" s="4" t="s">
        <v>768</v>
      </c>
      <c r="Z3825" s="4">
        <v>92</v>
      </c>
      <c r="AA3825" s="4">
        <v>396</v>
      </c>
      <c r="AB3825" s="4">
        <v>457</v>
      </c>
      <c r="AC3825" s="4" t="s">
        <v>768</v>
      </c>
    </row>
    <row r="3826" spans="1:29" hidden="1" x14ac:dyDescent="0.25">
      <c r="A3826" s="4" t="s">
        <v>4150</v>
      </c>
      <c r="B3826" s="4" t="s">
        <v>3937</v>
      </c>
      <c r="C3826" s="4" t="s">
        <v>3669</v>
      </c>
      <c r="D3826" s="4" t="s">
        <v>3718</v>
      </c>
      <c r="E3826" s="4" t="s">
        <v>124</v>
      </c>
      <c r="F3826" s="4">
        <v>0</v>
      </c>
      <c r="G3826" s="4" t="s">
        <v>768</v>
      </c>
      <c r="H3826" s="4">
        <v>15</v>
      </c>
      <c r="I3826" s="4" t="s">
        <v>768</v>
      </c>
      <c r="J3826" s="4">
        <v>0.54</v>
      </c>
      <c r="K3826" s="4">
        <v>2.59</v>
      </c>
      <c r="L3826" s="4" t="s">
        <v>768</v>
      </c>
      <c r="M3826" s="4">
        <v>24.09</v>
      </c>
      <c r="N3826" s="4">
        <v>8.57</v>
      </c>
      <c r="O3826" s="4">
        <v>115.42</v>
      </c>
      <c r="P3826" s="4">
        <v>44.77</v>
      </c>
      <c r="Q3826" s="4">
        <v>223.06</v>
      </c>
      <c r="R3826" s="4">
        <v>45.21</v>
      </c>
      <c r="S3826" s="4">
        <v>441.97</v>
      </c>
      <c r="T3826" s="4">
        <v>84.25</v>
      </c>
      <c r="U3826" s="4">
        <v>1488</v>
      </c>
      <c r="V3826" s="4">
        <v>2.5499999999999998</v>
      </c>
      <c r="W3826" s="4" t="s">
        <v>768</v>
      </c>
      <c r="X3826" s="4">
        <v>12768</v>
      </c>
      <c r="Y3826" s="4" t="s">
        <v>768</v>
      </c>
      <c r="Z3826" s="4">
        <v>122</v>
      </c>
      <c r="AA3826" s="4">
        <v>382</v>
      </c>
      <c r="AB3826" s="4">
        <v>881</v>
      </c>
      <c r="AC3826" s="4" t="s">
        <v>768</v>
      </c>
    </row>
    <row r="3827" spans="1:29" hidden="1" x14ac:dyDescent="0.25">
      <c r="A3827" s="4" t="s">
        <v>4150</v>
      </c>
      <c r="B3827" s="4" t="s">
        <v>3937</v>
      </c>
      <c r="C3827" s="4" t="s">
        <v>3669</v>
      </c>
      <c r="D3827" s="4" t="s">
        <v>3719</v>
      </c>
      <c r="E3827" s="4" t="s">
        <v>124</v>
      </c>
      <c r="F3827" s="4">
        <v>0</v>
      </c>
      <c r="G3827" s="4">
        <v>0.04</v>
      </c>
      <c r="H3827" s="4">
        <v>13.85</v>
      </c>
      <c r="I3827" s="4">
        <v>0.25</v>
      </c>
      <c r="J3827" s="4">
        <v>2.31</v>
      </c>
      <c r="K3827" s="4">
        <v>2.61</v>
      </c>
      <c r="L3827" s="4">
        <v>0.21</v>
      </c>
      <c r="M3827" s="4">
        <v>22.07</v>
      </c>
      <c r="N3827" s="4">
        <v>8.85</v>
      </c>
      <c r="O3827" s="4">
        <v>123.61</v>
      </c>
      <c r="P3827" s="4">
        <v>51.26</v>
      </c>
      <c r="Q3827" s="4">
        <v>249.41</v>
      </c>
      <c r="R3827" s="4">
        <v>55.95</v>
      </c>
      <c r="S3827" s="4">
        <v>533.70000000000005</v>
      </c>
      <c r="T3827" s="4">
        <v>105.89</v>
      </c>
      <c r="U3827" s="4">
        <v>1648</v>
      </c>
      <c r="V3827" s="4" t="s">
        <v>768</v>
      </c>
      <c r="W3827" s="4" t="s">
        <v>768</v>
      </c>
      <c r="X3827" s="4">
        <v>13347</v>
      </c>
      <c r="Y3827" s="4" t="s">
        <v>768</v>
      </c>
      <c r="Z3827" s="4">
        <v>157</v>
      </c>
      <c r="AA3827" s="4">
        <v>369</v>
      </c>
      <c r="AB3827" s="4">
        <v>1373</v>
      </c>
      <c r="AC3827" s="4" t="s">
        <v>768</v>
      </c>
    </row>
    <row r="3828" spans="1:29" hidden="1" x14ac:dyDescent="0.25">
      <c r="A3828" s="4" t="s">
        <v>4150</v>
      </c>
      <c r="B3828" s="4" t="s">
        <v>3937</v>
      </c>
      <c r="C3828" s="4" t="s">
        <v>3669</v>
      </c>
      <c r="D3828" s="4" t="s">
        <v>3720</v>
      </c>
      <c r="E3828" s="4" t="s">
        <v>124</v>
      </c>
      <c r="F3828" s="4">
        <v>0</v>
      </c>
      <c r="G3828" s="4" t="s">
        <v>768</v>
      </c>
      <c r="H3828" s="4">
        <v>12.06</v>
      </c>
      <c r="I3828" s="4">
        <v>0.15</v>
      </c>
      <c r="J3828" s="4">
        <v>0.91</v>
      </c>
      <c r="K3828" s="4">
        <v>4.42</v>
      </c>
      <c r="L3828" s="4">
        <v>0.16</v>
      </c>
      <c r="M3828" s="4">
        <v>22.14</v>
      </c>
      <c r="N3828" s="4">
        <v>9.9700000000000006</v>
      </c>
      <c r="O3828" s="4">
        <v>129.66</v>
      </c>
      <c r="P3828" s="4">
        <v>53.01</v>
      </c>
      <c r="Q3828" s="4">
        <v>271.41000000000003</v>
      </c>
      <c r="R3828" s="4">
        <v>61.93</v>
      </c>
      <c r="S3828" s="4">
        <v>610.22</v>
      </c>
      <c r="T3828" s="4">
        <v>124.29</v>
      </c>
      <c r="U3828" s="4">
        <v>1785</v>
      </c>
      <c r="V3828" s="4">
        <v>3.72</v>
      </c>
      <c r="W3828" s="4" t="s">
        <v>768</v>
      </c>
      <c r="X3828" s="4">
        <v>15058</v>
      </c>
      <c r="Y3828" s="4" t="s">
        <v>768</v>
      </c>
      <c r="Z3828" s="4">
        <v>162</v>
      </c>
      <c r="AA3828" s="4">
        <v>548</v>
      </c>
      <c r="AB3828" s="4">
        <v>1024</v>
      </c>
      <c r="AC3828" s="4" t="s">
        <v>768</v>
      </c>
    </row>
    <row r="3829" spans="1:29" hidden="1" x14ac:dyDescent="0.25">
      <c r="A3829" s="4" t="s">
        <v>4150</v>
      </c>
      <c r="B3829" s="4" t="s">
        <v>3937</v>
      </c>
      <c r="C3829" s="4" t="s">
        <v>3669</v>
      </c>
      <c r="D3829" s="4" t="s">
        <v>3721</v>
      </c>
      <c r="E3829" s="4" t="s">
        <v>124</v>
      </c>
      <c r="F3829" s="4">
        <v>0</v>
      </c>
      <c r="G3829" s="4">
        <v>0.13</v>
      </c>
      <c r="H3829" s="4">
        <v>18.46</v>
      </c>
      <c r="I3829" s="4">
        <v>0.54</v>
      </c>
      <c r="J3829" s="4">
        <v>3.52</v>
      </c>
      <c r="K3829" s="4">
        <v>6.9</v>
      </c>
      <c r="L3829" s="4">
        <v>0.24</v>
      </c>
      <c r="M3829" s="4">
        <v>32.450000000000003</v>
      </c>
      <c r="N3829" s="4">
        <v>10.99</v>
      </c>
      <c r="O3829" s="4">
        <v>156.68</v>
      </c>
      <c r="P3829" s="4">
        <v>58.05</v>
      </c>
      <c r="Q3829" s="4">
        <v>274.99</v>
      </c>
      <c r="R3829" s="4">
        <v>56.53</v>
      </c>
      <c r="S3829" s="4">
        <v>519.84</v>
      </c>
      <c r="T3829" s="4">
        <v>100.19</v>
      </c>
      <c r="U3829" s="4">
        <v>1919</v>
      </c>
      <c r="V3829" s="4" t="s">
        <v>768</v>
      </c>
      <c r="W3829" s="4" t="s">
        <v>768</v>
      </c>
      <c r="X3829" s="4">
        <v>12242</v>
      </c>
      <c r="Y3829" s="4" t="s">
        <v>768</v>
      </c>
      <c r="Z3829" s="4">
        <v>189</v>
      </c>
      <c r="AA3829" s="4">
        <v>556</v>
      </c>
      <c r="AB3829" s="4">
        <v>1333</v>
      </c>
      <c r="AC3829" s="4" t="s">
        <v>768</v>
      </c>
    </row>
    <row r="3830" spans="1:29" hidden="1" x14ac:dyDescent="0.25">
      <c r="A3830" s="4" t="s">
        <v>4150</v>
      </c>
      <c r="B3830" s="4" t="s">
        <v>3937</v>
      </c>
      <c r="C3830" s="4" t="s">
        <v>3669</v>
      </c>
      <c r="D3830" s="4" t="s">
        <v>3722</v>
      </c>
      <c r="E3830" s="4" t="s">
        <v>124</v>
      </c>
      <c r="F3830" s="4">
        <v>0</v>
      </c>
      <c r="G3830" s="4">
        <v>0.56000000000000005</v>
      </c>
      <c r="H3830" s="4">
        <v>10.91</v>
      </c>
      <c r="I3830" s="4">
        <v>0.2</v>
      </c>
      <c r="J3830" s="4">
        <v>5.18</v>
      </c>
      <c r="K3830" s="4">
        <v>10.56</v>
      </c>
      <c r="L3830" s="4">
        <v>0.69</v>
      </c>
      <c r="M3830" s="4">
        <v>71.38</v>
      </c>
      <c r="N3830" s="4">
        <v>28.24</v>
      </c>
      <c r="O3830" s="4">
        <v>344.81</v>
      </c>
      <c r="P3830" s="4">
        <v>129.69999999999999</v>
      </c>
      <c r="Q3830" s="4">
        <v>578.25</v>
      </c>
      <c r="R3830" s="4">
        <v>109.51</v>
      </c>
      <c r="S3830" s="4">
        <v>1008.66</v>
      </c>
      <c r="T3830" s="4">
        <v>195.5</v>
      </c>
      <c r="U3830" s="4">
        <v>4432</v>
      </c>
      <c r="V3830" s="4">
        <v>44.66</v>
      </c>
      <c r="W3830" s="4" t="s">
        <v>768</v>
      </c>
      <c r="X3830" s="4">
        <v>11060</v>
      </c>
      <c r="Y3830" s="4" t="s">
        <v>768</v>
      </c>
      <c r="Z3830" s="4">
        <v>162</v>
      </c>
      <c r="AA3830" s="4">
        <v>442</v>
      </c>
      <c r="AB3830" s="4">
        <v>1275</v>
      </c>
      <c r="AC3830" s="4" t="s">
        <v>768</v>
      </c>
    </row>
    <row r="3831" spans="1:29" hidden="1" x14ac:dyDescent="0.25">
      <c r="A3831" s="4" t="s">
        <v>4150</v>
      </c>
      <c r="B3831" s="4" t="s">
        <v>3937</v>
      </c>
      <c r="C3831" s="4" t="s">
        <v>3669</v>
      </c>
      <c r="D3831" s="4" t="s">
        <v>3723</v>
      </c>
      <c r="E3831" s="4" t="s">
        <v>124</v>
      </c>
      <c r="F3831" s="4">
        <v>0</v>
      </c>
      <c r="G3831" s="4">
        <v>0.2</v>
      </c>
      <c r="H3831" s="4">
        <v>14.35</v>
      </c>
      <c r="I3831" s="4">
        <v>0.05</v>
      </c>
      <c r="J3831" s="4">
        <v>1.58</v>
      </c>
      <c r="K3831" s="4">
        <v>3.55</v>
      </c>
      <c r="L3831" s="4" t="s">
        <v>768</v>
      </c>
      <c r="M3831" s="4">
        <v>28.16</v>
      </c>
      <c r="N3831" s="4">
        <v>11.1</v>
      </c>
      <c r="O3831" s="4">
        <v>140.41999999999999</v>
      </c>
      <c r="P3831" s="4">
        <v>60.6</v>
      </c>
      <c r="Q3831" s="4">
        <v>276.31</v>
      </c>
      <c r="R3831" s="4">
        <v>56.04</v>
      </c>
      <c r="S3831" s="4">
        <v>521.01</v>
      </c>
      <c r="T3831" s="4">
        <v>100.5</v>
      </c>
      <c r="U3831" s="4">
        <v>1883</v>
      </c>
      <c r="V3831" s="4">
        <v>1.89</v>
      </c>
      <c r="W3831" s="4" t="s">
        <v>768</v>
      </c>
      <c r="X3831" s="4">
        <v>12642</v>
      </c>
      <c r="Y3831" s="4" t="s">
        <v>768</v>
      </c>
      <c r="Z3831" s="4">
        <v>207</v>
      </c>
      <c r="AA3831" s="4">
        <v>551</v>
      </c>
      <c r="AB3831" s="4">
        <v>1640</v>
      </c>
      <c r="AC3831" s="4" t="s">
        <v>768</v>
      </c>
    </row>
    <row r="3832" spans="1:29" hidden="1" x14ac:dyDescent="0.25">
      <c r="A3832" s="4" t="s">
        <v>4150</v>
      </c>
      <c r="B3832" s="4" t="s">
        <v>3937</v>
      </c>
      <c r="C3832" s="4" t="s">
        <v>3669</v>
      </c>
      <c r="D3832" s="4" t="s">
        <v>3724</v>
      </c>
      <c r="E3832" s="4" t="s">
        <v>124</v>
      </c>
      <c r="F3832" s="4">
        <v>0</v>
      </c>
      <c r="G3832" s="4">
        <v>0.13</v>
      </c>
      <c r="H3832" s="4">
        <v>13.81</v>
      </c>
      <c r="I3832" s="4">
        <v>0.02</v>
      </c>
      <c r="J3832" s="4">
        <v>1.88</v>
      </c>
      <c r="K3832" s="4">
        <v>6.86</v>
      </c>
      <c r="L3832" s="4">
        <v>0.47</v>
      </c>
      <c r="M3832" s="4">
        <v>20.55</v>
      </c>
      <c r="N3832" s="4">
        <v>10.210000000000001</v>
      </c>
      <c r="O3832" s="4">
        <v>132.5</v>
      </c>
      <c r="P3832" s="4">
        <v>54.34</v>
      </c>
      <c r="Q3832" s="4">
        <v>270.86</v>
      </c>
      <c r="R3832" s="4">
        <v>53.22</v>
      </c>
      <c r="S3832" s="4">
        <v>531.51</v>
      </c>
      <c r="T3832" s="4">
        <v>107.4</v>
      </c>
      <c r="U3832" s="4">
        <v>1729</v>
      </c>
      <c r="V3832" s="4">
        <v>25.66</v>
      </c>
      <c r="W3832" s="4" t="s">
        <v>768</v>
      </c>
      <c r="X3832" s="4">
        <v>10883</v>
      </c>
      <c r="Y3832" s="4" t="s">
        <v>768</v>
      </c>
      <c r="Z3832" s="4">
        <v>131</v>
      </c>
      <c r="AA3832" s="4">
        <v>393</v>
      </c>
      <c r="AB3832" s="4">
        <v>926</v>
      </c>
      <c r="AC3832" s="4" t="s">
        <v>768</v>
      </c>
    </row>
    <row r="3833" spans="1:29" hidden="1" x14ac:dyDescent="0.25">
      <c r="A3833" s="4" t="s">
        <v>4150</v>
      </c>
      <c r="B3833" s="4" t="s">
        <v>3937</v>
      </c>
      <c r="C3833" s="4" t="s">
        <v>3669</v>
      </c>
      <c r="D3833" s="4" t="s">
        <v>3725</v>
      </c>
      <c r="E3833" s="4" t="s">
        <v>124</v>
      </c>
      <c r="F3833" s="4">
        <v>0</v>
      </c>
      <c r="G3833" s="4" t="s">
        <v>768</v>
      </c>
      <c r="H3833" s="4">
        <v>9.01</v>
      </c>
      <c r="I3833" s="4">
        <v>0.02</v>
      </c>
      <c r="J3833" s="4">
        <v>0.94</v>
      </c>
      <c r="K3833" s="4">
        <v>2.11</v>
      </c>
      <c r="L3833" s="4">
        <v>0.33</v>
      </c>
      <c r="M3833" s="4">
        <v>21.72</v>
      </c>
      <c r="N3833" s="4">
        <v>9.82</v>
      </c>
      <c r="O3833" s="4">
        <v>148.26</v>
      </c>
      <c r="P3833" s="4">
        <v>59.91</v>
      </c>
      <c r="Q3833" s="4">
        <v>294.14999999999998</v>
      </c>
      <c r="R3833" s="4">
        <v>62.02</v>
      </c>
      <c r="S3833" s="4">
        <v>572.46</v>
      </c>
      <c r="T3833" s="4">
        <v>112.69</v>
      </c>
      <c r="U3833" s="4">
        <v>1882</v>
      </c>
      <c r="V3833" s="4">
        <v>12.89</v>
      </c>
      <c r="W3833" s="4" t="s">
        <v>768</v>
      </c>
      <c r="X3833" s="4">
        <v>13185</v>
      </c>
      <c r="Y3833" s="4" t="s">
        <v>768</v>
      </c>
      <c r="Z3833" s="4">
        <v>82</v>
      </c>
      <c r="AA3833" s="4">
        <v>201</v>
      </c>
      <c r="AB3833" s="4">
        <v>695</v>
      </c>
      <c r="AC3833" s="4" t="s">
        <v>768</v>
      </c>
    </row>
    <row r="3834" spans="1:29" hidden="1" x14ac:dyDescent="0.25">
      <c r="A3834" s="4" t="s">
        <v>4150</v>
      </c>
      <c r="B3834" s="4" t="s">
        <v>3937</v>
      </c>
      <c r="C3834" s="4" t="s">
        <v>3669</v>
      </c>
      <c r="D3834" s="4" t="s">
        <v>3726</v>
      </c>
      <c r="E3834" s="4" t="s">
        <v>124</v>
      </c>
      <c r="F3834" s="4">
        <v>0</v>
      </c>
      <c r="G3834" s="4">
        <v>0.04</v>
      </c>
      <c r="H3834" s="4">
        <v>8.89</v>
      </c>
      <c r="I3834" s="4">
        <v>0.15</v>
      </c>
      <c r="J3834" s="4">
        <v>0.65</v>
      </c>
      <c r="K3834" s="4">
        <v>3.14</v>
      </c>
      <c r="L3834" s="4">
        <v>0.21</v>
      </c>
      <c r="M3834" s="4">
        <v>14.58</v>
      </c>
      <c r="N3834" s="4">
        <v>7.12</v>
      </c>
      <c r="O3834" s="4">
        <v>94.57</v>
      </c>
      <c r="P3834" s="4">
        <v>36.729999999999997</v>
      </c>
      <c r="Q3834" s="4">
        <v>178.39</v>
      </c>
      <c r="R3834" s="4">
        <v>36.909999999999997</v>
      </c>
      <c r="S3834" s="4">
        <v>375.23</v>
      </c>
      <c r="T3834" s="4">
        <v>72.03</v>
      </c>
      <c r="U3834" s="4">
        <v>1252</v>
      </c>
      <c r="V3834" s="4">
        <v>0.24</v>
      </c>
      <c r="W3834" s="4" t="s">
        <v>768</v>
      </c>
      <c r="X3834" s="4">
        <v>12115</v>
      </c>
      <c r="Y3834" s="4" t="s">
        <v>768</v>
      </c>
      <c r="Z3834" s="4">
        <v>62</v>
      </c>
      <c r="AA3834" s="4">
        <v>206</v>
      </c>
      <c r="AB3834" s="4">
        <v>457</v>
      </c>
      <c r="AC3834" s="4" t="s">
        <v>768</v>
      </c>
    </row>
    <row r="3835" spans="1:29" hidden="1" x14ac:dyDescent="0.25">
      <c r="A3835" s="4" t="s">
        <v>4150</v>
      </c>
      <c r="B3835" s="4" t="s">
        <v>3937</v>
      </c>
      <c r="C3835" s="4" t="s">
        <v>3669</v>
      </c>
      <c r="D3835" s="4" t="s">
        <v>3727</v>
      </c>
      <c r="E3835" s="4" t="s">
        <v>124</v>
      </c>
      <c r="F3835" s="4">
        <v>0</v>
      </c>
      <c r="G3835" s="4">
        <v>0.04</v>
      </c>
      <c r="H3835" s="4">
        <v>13.21</v>
      </c>
      <c r="I3835" s="4" t="s">
        <v>768</v>
      </c>
      <c r="J3835" s="4">
        <v>1.25</v>
      </c>
      <c r="K3835" s="4">
        <v>2.94</v>
      </c>
      <c r="L3835" s="4">
        <v>0.26</v>
      </c>
      <c r="M3835" s="4">
        <v>22.98</v>
      </c>
      <c r="N3835" s="4">
        <v>8.44</v>
      </c>
      <c r="O3835" s="4">
        <v>114.11</v>
      </c>
      <c r="P3835" s="4">
        <v>48.97</v>
      </c>
      <c r="Q3835" s="4">
        <v>222.83</v>
      </c>
      <c r="R3835" s="4">
        <v>45.69</v>
      </c>
      <c r="S3835" s="4">
        <v>423.89</v>
      </c>
      <c r="T3835" s="4">
        <v>87.3</v>
      </c>
      <c r="U3835" s="4">
        <v>1508</v>
      </c>
      <c r="V3835" s="4" t="s">
        <v>768</v>
      </c>
      <c r="W3835" s="4" t="s">
        <v>768</v>
      </c>
      <c r="X3835" s="4">
        <v>12193</v>
      </c>
      <c r="Y3835" s="4" t="s">
        <v>768</v>
      </c>
      <c r="Z3835" s="4">
        <v>105</v>
      </c>
      <c r="AA3835" s="4">
        <v>328</v>
      </c>
      <c r="AB3835" s="4">
        <v>706</v>
      </c>
      <c r="AC3835" s="4" t="s">
        <v>768</v>
      </c>
    </row>
    <row r="3836" spans="1:29" hidden="1" x14ac:dyDescent="0.25">
      <c r="A3836" s="4" t="s">
        <v>4150</v>
      </c>
      <c r="B3836" s="4" t="s">
        <v>3937</v>
      </c>
      <c r="C3836" s="4" t="s">
        <v>3669</v>
      </c>
      <c r="D3836" s="4" t="s">
        <v>3728</v>
      </c>
      <c r="E3836" s="4" t="s">
        <v>124</v>
      </c>
      <c r="F3836" s="4">
        <v>0</v>
      </c>
      <c r="G3836" s="4">
        <v>0.34</v>
      </c>
      <c r="H3836" s="4">
        <v>13.23</v>
      </c>
      <c r="I3836" s="4">
        <v>0.24</v>
      </c>
      <c r="J3836" s="4">
        <v>4.5</v>
      </c>
      <c r="K3836" s="4">
        <v>6.41</v>
      </c>
      <c r="L3836" s="4">
        <v>0.34</v>
      </c>
      <c r="M3836" s="4">
        <v>41.98</v>
      </c>
      <c r="N3836" s="4">
        <v>14.29</v>
      </c>
      <c r="O3836" s="4">
        <v>170.32</v>
      </c>
      <c r="P3836" s="4">
        <v>63.23</v>
      </c>
      <c r="Q3836" s="4">
        <v>277.08</v>
      </c>
      <c r="R3836" s="4">
        <v>53.75</v>
      </c>
      <c r="S3836" s="4">
        <v>475.1</v>
      </c>
      <c r="T3836" s="4">
        <v>93.45</v>
      </c>
      <c r="U3836" s="4">
        <v>1990</v>
      </c>
      <c r="V3836" s="4">
        <v>79.08</v>
      </c>
      <c r="W3836" s="4" t="s">
        <v>768</v>
      </c>
      <c r="X3836" s="4">
        <v>9668</v>
      </c>
      <c r="Y3836" s="4" t="s">
        <v>768</v>
      </c>
      <c r="Z3836" s="4">
        <v>80</v>
      </c>
      <c r="AA3836" s="4">
        <v>292</v>
      </c>
      <c r="AB3836" s="4">
        <v>411</v>
      </c>
      <c r="AC3836" s="4" t="s">
        <v>768</v>
      </c>
    </row>
    <row r="3837" spans="1:29" hidden="1" x14ac:dyDescent="0.25">
      <c r="A3837" s="4" t="s">
        <v>4150</v>
      </c>
      <c r="B3837" s="4" t="s">
        <v>3937</v>
      </c>
      <c r="C3837" s="4" t="s">
        <v>3669</v>
      </c>
      <c r="D3837" s="4" t="s">
        <v>3729</v>
      </c>
      <c r="E3837" s="4" t="s">
        <v>124</v>
      </c>
      <c r="F3837" s="4">
        <v>0</v>
      </c>
      <c r="G3837" s="4">
        <v>0.04</v>
      </c>
      <c r="H3837" s="4">
        <v>34.18</v>
      </c>
      <c r="I3837" s="4">
        <v>0.41</v>
      </c>
      <c r="J3837" s="4">
        <v>7.03</v>
      </c>
      <c r="K3837" s="4">
        <v>14.72</v>
      </c>
      <c r="L3837" s="4">
        <v>1.67</v>
      </c>
      <c r="M3837" s="4">
        <v>97.31</v>
      </c>
      <c r="N3837" s="4">
        <v>31.43</v>
      </c>
      <c r="O3837" s="4">
        <v>363.95</v>
      </c>
      <c r="P3837" s="4">
        <v>128.19</v>
      </c>
      <c r="Q3837" s="4">
        <v>544.04</v>
      </c>
      <c r="R3837" s="4">
        <v>100.1</v>
      </c>
      <c r="S3837" s="4">
        <v>838.47</v>
      </c>
      <c r="T3837" s="4">
        <v>154.9</v>
      </c>
      <c r="U3837" s="4">
        <v>3987</v>
      </c>
      <c r="V3837" s="4">
        <v>10.45</v>
      </c>
      <c r="W3837" s="4" t="s">
        <v>768</v>
      </c>
      <c r="X3837" s="4">
        <v>10236</v>
      </c>
      <c r="Y3837" s="4" t="s">
        <v>768</v>
      </c>
      <c r="Z3837" s="4">
        <v>196</v>
      </c>
      <c r="AA3837" s="4">
        <v>923</v>
      </c>
      <c r="AB3837" s="4">
        <v>721</v>
      </c>
      <c r="AC3837" s="4" t="s">
        <v>768</v>
      </c>
    </row>
    <row r="3838" spans="1:29" hidden="1" x14ac:dyDescent="0.25">
      <c r="A3838" s="4" t="s">
        <v>4150</v>
      </c>
      <c r="B3838" s="4" t="s">
        <v>3937</v>
      </c>
      <c r="C3838" s="4" t="s">
        <v>3669</v>
      </c>
      <c r="D3838" s="4" t="s">
        <v>3730</v>
      </c>
      <c r="E3838" s="4" t="s">
        <v>124</v>
      </c>
      <c r="F3838" s="4">
        <v>0</v>
      </c>
      <c r="G3838" s="4">
        <v>0.04</v>
      </c>
      <c r="H3838" s="4">
        <v>27.73</v>
      </c>
      <c r="I3838" s="4">
        <v>0.05</v>
      </c>
      <c r="J3838" s="4">
        <v>2.08</v>
      </c>
      <c r="K3838" s="4">
        <v>5.86</v>
      </c>
      <c r="L3838" s="4">
        <v>0.62</v>
      </c>
      <c r="M3838" s="4">
        <v>31.21</v>
      </c>
      <c r="N3838" s="4">
        <v>11.26</v>
      </c>
      <c r="O3838" s="4">
        <v>138.99</v>
      </c>
      <c r="P3838" s="4">
        <v>51.07</v>
      </c>
      <c r="Q3838" s="4">
        <v>225.57</v>
      </c>
      <c r="R3838" s="4">
        <v>44.17</v>
      </c>
      <c r="S3838" s="4">
        <v>405.76</v>
      </c>
      <c r="T3838" s="4">
        <v>77.67</v>
      </c>
      <c r="U3838" s="4">
        <v>1615</v>
      </c>
      <c r="V3838" s="4">
        <v>0.38</v>
      </c>
      <c r="W3838" s="4" t="s">
        <v>768</v>
      </c>
      <c r="X3838" s="4">
        <v>10360</v>
      </c>
      <c r="Y3838" s="4" t="s">
        <v>768</v>
      </c>
      <c r="Z3838" s="4">
        <v>129</v>
      </c>
      <c r="AA3838" s="4">
        <v>593</v>
      </c>
      <c r="AB3838" s="4">
        <v>565</v>
      </c>
      <c r="AC3838" s="4" t="s">
        <v>768</v>
      </c>
    </row>
    <row r="3839" spans="1:29" hidden="1" x14ac:dyDescent="0.25">
      <c r="A3839" s="4" t="s">
        <v>4150</v>
      </c>
      <c r="B3839" s="4" t="s">
        <v>3937</v>
      </c>
      <c r="C3839" s="4" t="s">
        <v>3669</v>
      </c>
      <c r="D3839" s="4" t="s">
        <v>3731</v>
      </c>
      <c r="E3839" s="4" t="s">
        <v>124</v>
      </c>
      <c r="F3839" s="4">
        <v>0</v>
      </c>
      <c r="G3839" s="4">
        <v>0.11</v>
      </c>
      <c r="H3839" s="4">
        <v>30.27</v>
      </c>
      <c r="I3839" s="4">
        <v>0.05</v>
      </c>
      <c r="J3839" s="4">
        <v>1.96</v>
      </c>
      <c r="K3839" s="4">
        <v>7.81</v>
      </c>
      <c r="L3839" s="4">
        <v>0.41</v>
      </c>
      <c r="M3839" s="4">
        <v>37.72</v>
      </c>
      <c r="N3839" s="4">
        <v>14.37</v>
      </c>
      <c r="O3839" s="4">
        <v>171.65</v>
      </c>
      <c r="P3839" s="4">
        <v>65.19</v>
      </c>
      <c r="Q3839" s="4">
        <v>297.43</v>
      </c>
      <c r="R3839" s="4">
        <v>56.71</v>
      </c>
      <c r="S3839" s="4">
        <v>519.36</v>
      </c>
      <c r="T3839" s="4">
        <v>98.34</v>
      </c>
      <c r="U3839" s="4">
        <v>2046</v>
      </c>
      <c r="V3839" s="4" t="s">
        <v>768</v>
      </c>
      <c r="W3839" s="4" t="s">
        <v>768</v>
      </c>
      <c r="X3839" s="4">
        <v>10689</v>
      </c>
      <c r="Y3839" s="4" t="s">
        <v>768</v>
      </c>
      <c r="Z3839" s="4">
        <v>186</v>
      </c>
      <c r="AA3839" s="4">
        <v>952</v>
      </c>
      <c r="AB3839" s="4">
        <v>696</v>
      </c>
      <c r="AC3839" s="4" t="s">
        <v>768</v>
      </c>
    </row>
    <row r="3840" spans="1:29" hidden="1" x14ac:dyDescent="0.25">
      <c r="A3840" s="4" t="s">
        <v>4150</v>
      </c>
      <c r="B3840" s="4" t="s">
        <v>3937</v>
      </c>
      <c r="C3840" s="4" t="s">
        <v>3669</v>
      </c>
      <c r="D3840" s="4" t="s">
        <v>3732</v>
      </c>
      <c r="E3840" s="4" t="s">
        <v>124</v>
      </c>
      <c r="F3840" s="4">
        <v>0</v>
      </c>
      <c r="G3840" s="4">
        <v>0.12</v>
      </c>
      <c r="H3840" s="4">
        <v>9.06</v>
      </c>
      <c r="I3840" s="4">
        <v>0.2</v>
      </c>
      <c r="J3840" s="4">
        <v>3.78</v>
      </c>
      <c r="K3840" s="4">
        <v>6.18</v>
      </c>
      <c r="L3840" s="4">
        <v>0.56999999999999995</v>
      </c>
      <c r="M3840" s="4">
        <v>47.55</v>
      </c>
      <c r="N3840" s="4">
        <v>17.09</v>
      </c>
      <c r="O3840" s="4">
        <v>184.15</v>
      </c>
      <c r="P3840" s="4">
        <v>69.66</v>
      </c>
      <c r="Q3840" s="4">
        <v>307.25</v>
      </c>
      <c r="R3840" s="4">
        <v>61.04</v>
      </c>
      <c r="S3840" s="4">
        <v>528.19000000000005</v>
      </c>
      <c r="T3840" s="4">
        <v>96.51</v>
      </c>
      <c r="U3840" s="4">
        <v>2161</v>
      </c>
      <c r="V3840" s="4" t="s">
        <v>768</v>
      </c>
      <c r="W3840" s="4" t="s">
        <v>768</v>
      </c>
      <c r="X3840" s="4">
        <v>9464</v>
      </c>
      <c r="Y3840" s="4" t="s">
        <v>768</v>
      </c>
      <c r="Z3840" s="4">
        <v>176</v>
      </c>
      <c r="AA3840" s="4">
        <v>891</v>
      </c>
      <c r="AB3840" s="4">
        <v>547</v>
      </c>
      <c r="AC3840" s="4" t="s">
        <v>768</v>
      </c>
    </row>
    <row r="3841" spans="1:29" hidden="1" x14ac:dyDescent="0.25">
      <c r="A3841" s="4" t="s">
        <v>4150</v>
      </c>
      <c r="B3841" s="4" t="s">
        <v>3937</v>
      </c>
      <c r="C3841" s="4" t="s">
        <v>3669</v>
      </c>
      <c r="D3841" s="4" t="s">
        <v>3733</v>
      </c>
      <c r="E3841" s="4" t="s">
        <v>124</v>
      </c>
      <c r="F3841" s="4">
        <v>0</v>
      </c>
      <c r="G3841" s="4">
        <v>0.6</v>
      </c>
      <c r="H3841" s="4">
        <v>34.03</v>
      </c>
      <c r="I3841" s="4">
        <v>0.79</v>
      </c>
      <c r="J3841" s="4">
        <v>9.01</v>
      </c>
      <c r="K3841" s="4">
        <v>19.14</v>
      </c>
      <c r="L3841" s="4">
        <v>1.62</v>
      </c>
      <c r="M3841" s="4">
        <v>92.61</v>
      </c>
      <c r="N3841" s="4">
        <v>31.79</v>
      </c>
      <c r="O3841" s="4">
        <v>373.98</v>
      </c>
      <c r="P3841" s="4">
        <v>128.74</v>
      </c>
      <c r="Q3841" s="4">
        <v>552.86</v>
      </c>
      <c r="R3841" s="4">
        <v>103.45</v>
      </c>
      <c r="S3841" s="4">
        <v>853.58</v>
      </c>
      <c r="T3841" s="4">
        <v>155.09</v>
      </c>
      <c r="U3841" s="4">
        <v>4036</v>
      </c>
      <c r="V3841" s="4">
        <v>26.84</v>
      </c>
      <c r="W3841" s="4" t="s">
        <v>768</v>
      </c>
      <c r="X3841" s="4">
        <v>8610</v>
      </c>
      <c r="Y3841" s="4" t="s">
        <v>768</v>
      </c>
      <c r="Z3841" s="4">
        <v>151</v>
      </c>
      <c r="AA3841" s="4">
        <v>539</v>
      </c>
      <c r="AB3841" s="4">
        <v>947</v>
      </c>
      <c r="AC3841" s="4" t="s">
        <v>768</v>
      </c>
    </row>
    <row r="3842" spans="1:29" hidden="1" x14ac:dyDescent="0.25">
      <c r="A3842" s="4" t="s">
        <v>4150</v>
      </c>
      <c r="B3842" s="4" t="s">
        <v>3937</v>
      </c>
      <c r="C3842" s="4" t="s">
        <v>3669</v>
      </c>
      <c r="D3842" s="4" t="s">
        <v>3734</v>
      </c>
      <c r="E3842" s="4" t="s">
        <v>124</v>
      </c>
      <c r="F3842" s="4">
        <v>0</v>
      </c>
      <c r="G3842" s="4">
        <v>0.05</v>
      </c>
      <c r="H3842" s="4">
        <v>9.66</v>
      </c>
      <c r="I3842" s="4">
        <v>0.33</v>
      </c>
      <c r="J3842" s="4">
        <v>4.33</v>
      </c>
      <c r="K3842" s="4">
        <v>7.9</v>
      </c>
      <c r="L3842" s="4">
        <v>1.0900000000000001</v>
      </c>
      <c r="M3842" s="4">
        <v>39.89</v>
      </c>
      <c r="N3842" s="4">
        <v>13.07</v>
      </c>
      <c r="O3842" s="4">
        <v>155.13999999999999</v>
      </c>
      <c r="P3842" s="4">
        <v>56.65</v>
      </c>
      <c r="Q3842" s="4">
        <v>243.8</v>
      </c>
      <c r="R3842" s="4">
        <v>43.1</v>
      </c>
      <c r="S3842" s="4">
        <v>409.01</v>
      </c>
      <c r="T3842" s="4">
        <v>78.61</v>
      </c>
      <c r="U3842" s="4">
        <v>1733</v>
      </c>
      <c r="V3842" s="4">
        <v>16.32</v>
      </c>
      <c r="W3842" s="4" t="s">
        <v>768</v>
      </c>
      <c r="X3842" s="4">
        <v>9325</v>
      </c>
      <c r="Y3842" s="4" t="s">
        <v>768</v>
      </c>
      <c r="Z3842" s="4">
        <v>113</v>
      </c>
      <c r="AA3842" s="4">
        <v>324</v>
      </c>
      <c r="AB3842" s="4">
        <v>819</v>
      </c>
      <c r="AC3842" s="4" t="s">
        <v>768</v>
      </c>
    </row>
    <row r="3843" spans="1:29" hidden="1" x14ac:dyDescent="0.25">
      <c r="A3843" s="4" t="s">
        <v>4150</v>
      </c>
      <c r="B3843" s="4" t="s">
        <v>3937</v>
      </c>
      <c r="C3843" s="4" t="s">
        <v>3669</v>
      </c>
      <c r="D3843" s="4" t="s">
        <v>3735</v>
      </c>
      <c r="E3843" s="4" t="s">
        <v>124</v>
      </c>
      <c r="F3843" s="4">
        <v>0</v>
      </c>
      <c r="G3843" s="4">
        <v>0.04</v>
      </c>
      <c r="H3843" s="4">
        <v>9.7200000000000006</v>
      </c>
      <c r="I3843" s="4">
        <v>0.05</v>
      </c>
      <c r="J3843" s="4">
        <v>1.54</v>
      </c>
      <c r="K3843" s="4">
        <v>3.85</v>
      </c>
      <c r="L3843" s="4">
        <v>0.28999999999999998</v>
      </c>
      <c r="M3843" s="4">
        <v>35.99</v>
      </c>
      <c r="N3843" s="4">
        <v>12.81</v>
      </c>
      <c r="O3843" s="4">
        <v>164.97</v>
      </c>
      <c r="P3843" s="4">
        <v>63.87</v>
      </c>
      <c r="Q3843" s="4">
        <v>314.07</v>
      </c>
      <c r="R3843" s="4">
        <v>63.63</v>
      </c>
      <c r="S3843" s="4">
        <v>579.05999999999995</v>
      </c>
      <c r="T3843" s="4">
        <v>114.7</v>
      </c>
      <c r="U3843" s="4">
        <v>2048</v>
      </c>
      <c r="V3843" s="4">
        <v>21</v>
      </c>
      <c r="W3843" s="4" t="s">
        <v>768</v>
      </c>
      <c r="X3843" s="4">
        <v>11154</v>
      </c>
      <c r="Y3843" s="4" t="s">
        <v>768</v>
      </c>
      <c r="Z3843" s="4">
        <v>88</v>
      </c>
      <c r="AA3843" s="4">
        <v>197</v>
      </c>
      <c r="AB3843" s="4">
        <v>789</v>
      </c>
      <c r="AC3843" s="4" t="s">
        <v>768</v>
      </c>
    </row>
    <row r="3844" spans="1:29" hidden="1" x14ac:dyDescent="0.25">
      <c r="A3844" s="4" t="s">
        <v>4150</v>
      </c>
      <c r="B3844" s="4" t="s">
        <v>3937</v>
      </c>
      <c r="C3844" s="4" t="s">
        <v>3669</v>
      </c>
      <c r="D3844" s="4" t="s">
        <v>3736</v>
      </c>
      <c r="E3844" s="4" t="s">
        <v>124</v>
      </c>
      <c r="F3844" s="4">
        <v>0</v>
      </c>
      <c r="G3844" s="4">
        <v>0.04</v>
      </c>
      <c r="H3844" s="4">
        <v>8.4600000000000009</v>
      </c>
      <c r="I3844" s="4">
        <v>0.05</v>
      </c>
      <c r="J3844" s="4">
        <v>1.34</v>
      </c>
      <c r="K3844" s="4">
        <v>3.71</v>
      </c>
      <c r="L3844" s="4">
        <v>0.21</v>
      </c>
      <c r="M3844" s="4">
        <v>23.64</v>
      </c>
      <c r="N3844" s="4">
        <v>11.9</v>
      </c>
      <c r="O3844" s="4">
        <v>165.96</v>
      </c>
      <c r="P3844" s="4">
        <v>72.03</v>
      </c>
      <c r="Q3844" s="4">
        <v>360.11</v>
      </c>
      <c r="R3844" s="4">
        <v>78.510000000000005</v>
      </c>
      <c r="S3844" s="4">
        <v>730.76</v>
      </c>
      <c r="T3844" s="4">
        <v>150.05000000000001</v>
      </c>
      <c r="U3844" s="4">
        <v>2314</v>
      </c>
      <c r="V3844" s="4">
        <v>8.11</v>
      </c>
      <c r="W3844" s="4" t="s">
        <v>768</v>
      </c>
      <c r="X3844" s="4">
        <v>14159</v>
      </c>
      <c r="Y3844" s="4" t="s">
        <v>768</v>
      </c>
      <c r="Z3844" s="4">
        <v>167</v>
      </c>
      <c r="AA3844" s="4">
        <v>391</v>
      </c>
      <c r="AB3844" s="4">
        <v>1230</v>
      </c>
      <c r="AC3844" s="4" t="s">
        <v>768</v>
      </c>
    </row>
    <row r="3845" spans="1:29" hidden="1" x14ac:dyDescent="0.25">
      <c r="A3845" s="4" t="s">
        <v>4151</v>
      </c>
      <c r="B3845" s="4" t="s">
        <v>3939</v>
      </c>
      <c r="C3845" s="4" t="s">
        <v>3737</v>
      </c>
      <c r="D3845" s="4" t="s">
        <v>3738</v>
      </c>
      <c r="E3845" s="4" t="s">
        <v>3979</v>
      </c>
      <c r="F3845" s="4">
        <v>0</v>
      </c>
      <c r="G3845" s="4">
        <v>9.1999999999999998E-3</v>
      </c>
      <c r="H3845" s="4">
        <v>1.456</v>
      </c>
      <c r="I3845" s="4">
        <v>6.4000000000000001E-2</v>
      </c>
      <c r="J3845" s="4">
        <v>0.96</v>
      </c>
      <c r="K3845" s="4">
        <v>3.9</v>
      </c>
      <c r="L3845" s="4">
        <v>8.6599999999999996E-2</v>
      </c>
      <c r="M3845" s="4">
        <v>26.24</v>
      </c>
      <c r="N3845" s="4">
        <v>11.55</v>
      </c>
      <c r="O3845" s="4">
        <v>154.65</v>
      </c>
      <c r="P3845" s="4">
        <v>57.58</v>
      </c>
      <c r="Q3845" s="4">
        <v>250.09</v>
      </c>
      <c r="R3845" s="4">
        <v>57.78</v>
      </c>
      <c r="S3845" s="4">
        <v>606.17999999999995</v>
      </c>
      <c r="T3845" s="4">
        <v>110.63500000000001</v>
      </c>
      <c r="U3845" s="4"/>
      <c r="V3845" s="4"/>
      <c r="W3845" s="4"/>
      <c r="X3845" s="4"/>
      <c r="Y3845" s="4"/>
      <c r="Z3845" s="4"/>
      <c r="AA3845" s="4">
        <v>104.24</v>
      </c>
      <c r="AB3845" s="4">
        <v>426.91</v>
      </c>
      <c r="AC3845" s="4"/>
    </row>
    <row r="3846" spans="1:29" hidden="1" x14ac:dyDescent="0.25">
      <c r="A3846" s="4" t="s">
        <v>4151</v>
      </c>
      <c r="B3846" s="4" t="s">
        <v>3939</v>
      </c>
      <c r="C3846" s="4" t="s">
        <v>3737</v>
      </c>
      <c r="D3846" s="4" t="s">
        <v>3739</v>
      </c>
      <c r="E3846" s="4" t="s">
        <v>3979</v>
      </c>
      <c r="F3846" s="4">
        <v>0</v>
      </c>
      <c r="G3846" s="4">
        <v>1.6E-2</v>
      </c>
      <c r="H3846" s="4">
        <v>1.446</v>
      </c>
      <c r="I3846" s="4">
        <v>6.1499999999999999E-2</v>
      </c>
      <c r="J3846" s="4">
        <v>1.573</v>
      </c>
      <c r="K3846" s="4">
        <v>4.3600000000000003</v>
      </c>
      <c r="L3846" s="4">
        <v>8.8999999999999996E-2</v>
      </c>
      <c r="M3846" s="4">
        <v>28.46</v>
      </c>
      <c r="N3846" s="4">
        <v>11.84</v>
      </c>
      <c r="O3846" s="4">
        <v>153.41</v>
      </c>
      <c r="P3846" s="4">
        <v>56.92</v>
      </c>
      <c r="Q3846" s="4">
        <v>250.05</v>
      </c>
      <c r="R3846" s="4">
        <v>59.64</v>
      </c>
      <c r="S3846" s="4">
        <v>640.74</v>
      </c>
      <c r="T3846" s="4">
        <v>117.1165</v>
      </c>
      <c r="U3846" s="4"/>
      <c r="V3846" s="4"/>
      <c r="W3846" s="4"/>
      <c r="X3846" s="4"/>
      <c r="Y3846" s="4"/>
      <c r="Z3846" s="4"/>
      <c r="AA3846" s="4">
        <v>84.76</v>
      </c>
      <c r="AB3846" s="4">
        <v>274.64</v>
      </c>
      <c r="AC3846" s="4"/>
    </row>
    <row r="3847" spans="1:29" hidden="1" x14ac:dyDescent="0.25">
      <c r="A3847" s="4" t="s">
        <v>4151</v>
      </c>
      <c r="B3847" s="4" t="s">
        <v>3939</v>
      </c>
      <c r="C3847" s="4" t="s">
        <v>3737</v>
      </c>
      <c r="D3847" s="4" t="s">
        <v>3740</v>
      </c>
      <c r="E3847" s="4" t="s">
        <v>3979</v>
      </c>
      <c r="F3847" s="4">
        <v>0</v>
      </c>
      <c r="G3847" s="4">
        <v>0.05</v>
      </c>
      <c r="H3847" s="4">
        <v>1.776</v>
      </c>
      <c r="I3847" s="4">
        <v>4.9000000000000002E-2</v>
      </c>
      <c r="J3847" s="4">
        <v>1.1950000000000001</v>
      </c>
      <c r="K3847" s="4">
        <v>4.0999999999999996</v>
      </c>
      <c r="L3847" s="4">
        <v>8.6999999999999994E-2</v>
      </c>
      <c r="M3847" s="4">
        <v>27.85</v>
      </c>
      <c r="N3847" s="4">
        <v>12.26</v>
      </c>
      <c r="O3847" s="4">
        <v>159.06</v>
      </c>
      <c r="P3847" s="4">
        <v>58.67</v>
      </c>
      <c r="Q3847" s="4">
        <v>249.48</v>
      </c>
      <c r="R3847" s="4">
        <v>57.76</v>
      </c>
      <c r="S3847" s="4">
        <v>599.36</v>
      </c>
      <c r="T3847" s="4">
        <v>111.476</v>
      </c>
      <c r="U3847" s="4"/>
      <c r="V3847" s="4"/>
      <c r="W3847" s="4"/>
      <c r="X3847" s="4"/>
      <c r="Y3847" s="4"/>
      <c r="Z3847" s="4"/>
      <c r="AA3847" s="4">
        <v>110.57</v>
      </c>
      <c r="AB3847" s="4">
        <v>454.2</v>
      </c>
      <c r="AC3847" s="4"/>
    </row>
    <row r="3848" spans="1:29" hidden="1" x14ac:dyDescent="0.25">
      <c r="A3848" s="4" t="s">
        <v>4151</v>
      </c>
      <c r="B3848" s="4" t="s">
        <v>3939</v>
      </c>
      <c r="C3848" s="4" t="s">
        <v>3737</v>
      </c>
      <c r="D3848" s="4" t="s">
        <v>3741</v>
      </c>
      <c r="E3848" s="4" t="s">
        <v>3979</v>
      </c>
      <c r="F3848" s="4">
        <v>0</v>
      </c>
      <c r="G3848" s="4">
        <v>0.16200000000000001</v>
      </c>
      <c r="H3848" s="4">
        <v>1.2749999999999999</v>
      </c>
      <c r="I3848" s="4">
        <v>9.1200000000000003E-2</v>
      </c>
      <c r="J3848" s="4">
        <v>1.2829999999999999</v>
      </c>
      <c r="K3848" s="4">
        <v>4.3899999999999997</v>
      </c>
      <c r="L3848" s="4">
        <v>7.8E-2</v>
      </c>
      <c r="M3848" s="4">
        <v>29.88</v>
      </c>
      <c r="N3848" s="4">
        <v>12.21</v>
      </c>
      <c r="O3848" s="4">
        <v>133.31</v>
      </c>
      <c r="P3848" s="4">
        <v>38</v>
      </c>
      <c r="Q3848" s="4">
        <v>131.22</v>
      </c>
      <c r="R3848" s="4">
        <v>25.89</v>
      </c>
      <c r="S3848" s="4">
        <v>246.21</v>
      </c>
      <c r="T3848" s="4">
        <v>43.398499999999999</v>
      </c>
      <c r="U3848" s="4"/>
      <c r="V3848" s="4"/>
      <c r="W3848" s="4"/>
      <c r="X3848" s="4"/>
      <c r="Y3848" s="4"/>
      <c r="Z3848" s="4"/>
      <c r="AA3848" s="4">
        <v>87.24</v>
      </c>
      <c r="AB3848" s="4">
        <v>822.68</v>
      </c>
      <c r="AC3848" s="4"/>
    </row>
    <row r="3849" spans="1:29" hidden="1" x14ac:dyDescent="0.25">
      <c r="A3849" s="4" t="s">
        <v>4151</v>
      </c>
      <c r="B3849" s="4" t="s">
        <v>3939</v>
      </c>
      <c r="C3849" s="4" t="s">
        <v>3737</v>
      </c>
      <c r="D3849" s="4" t="s">
        <v>3742</v>
      </c>
      <c r="E3849" s="4" t="s">
        <v>3979</v>
      </c>
      <c r="F3849" s="4">
        <v>0</v>
      </c>
      <c r="G3849" s="4">
        <v>3.6999999999999998E-2</v>
      </c>
      <c r="H3849" s="4">
        <v>1.161</v>
      </c>
      <c r="I3849" s="4">
        <v>3.3000000000000002E-2</v>
      </c>
      <c r="J3849" s="4">
        <v>0.76100000000000001</v>
      </c>
      <c r="K3849" s="4">
        <v>3.14</v>
      </c>
      <c r="L3849" s="4">
        <v>5.0999999999999997E-2</v>
      </c>
      <c r="M3849" s="4">
        <v>20.7</v>
      </c>
      <c r="N3849" s="4">
        <v>9.17</v>
      </c>
      <c r="O3849" s="4">
        <v>118.79</v>
      </c>
      <c r="P3849" s="4">
        <v>43.68</v>
      </c>
      <c r="Q3849" s="4">
        <v>184.81</v>
      </c>
      <c r="R3849" s="4">
        <v>42.32</v>
      </c>
      <c r="S3849" s="4">
        <v>440.67</v>
      </c>
      <c r="T3849" s="4">
        <v>80.576499999999996</v>
      </c>
      <c r="U3849" s="4"/>
      <c r="V3849" s="4"/>
      <c r="W3849" s="4"/>
      <c r="X3849" s="4"/>
      <c r="Y3849" s="4"/>
      <c r="Z3849" s="4"/>
      <c r="AA3849" s="4">
        <v>73.22</v>
      </c>
      <c r="AB3849" s="4">
        <v>450.91</v>
      </c>
      <c r="AC3849" s="4"/>
    </row>
    <row r="3850" spans="1:29" hidden="1" x14ac:dyDescent="0.25">
      <c r="A3850" s="4" t="s">
        <v>4151</v>
      </c>
      <c r="B3850" s="4" t="s">
        <v>3939</v>
      </c>
      <c r="C3850" s="4" t="s">
        <v>3737</v>
      </c>
      <c r="D3850" s="4" t="s">
        <v>3743</v>
      </c>
      <c r="E3850" s="4" t="s">
        <v>3979</v>
      </c>
      <c r="F3850" s="4">
        <v>0</v>
      </c>
      <c r="G3850" s="4">
        <v>0.47</v>
      </c>
      <c r="H3850" s="4">
        <v>0.41</v>
      </c>
      <c r="I3850" s="4">
        <v>0.36399999999999999</v>
      </c>
      <c r="J3850" s="4">
        <v>2.2999999999999998</v>
      </c>
      <c r="K3850" s="4">
        <v>5.45</v>
      </c>
      <c r="L3850" s="4">
        <v>0.19900000000000001</v>
      </c>
      <c r="M3850" s="4">
        <v>31.73</v>
      </c>
      <c r="N3850" s="4">
        <v>13.39</v>
      </c>
      <c r="O3850" s="4">
        <v>172.86</v>
      </c>
      <c r="P3850" s="4">
        <v>63.96</v>
      </c>
      <c r="Q3850" s="4">
        <v>278.73</v>
      </c>
      <c r="R3850" s="4">
        <v>64.31</v>
      </c>
      <c r="S3850" s="4">
        <v>675.58</v>
      </c>
      <c r="T3850" s="4">
        <v>126.0775</v>
      </c>
      <c r="U3850" s="4"/>
      <c r="V3850" s="4"/>
      <c r="W3850" s="4"/>
      <c r="X3850" s="4"/>
      <c r="Y3850" s="4"/>
      <c r="Z3850" s="4"/>
      <c r="AA3850" s="4">
        <v>91.67</v>
      </c>
      <c r="AB3850" s="4">
        <v>513.94000000000005</v>
      </c>
      <c r="AC3850" s="4"/>
    </row>
    <row r="3851" spans="1:29" hidden="1" x14ac:dyDescent="0.25">
      <c r="A3851" s="4" t="s">
        <v>4151</v>
      </c>
      <c r="B3851" s="4" t="s">
        <v>3939</v>
      </c>
      <c r="C3851" s="4" t="s">
        <v>3737</v>
      </c>
      <c r="D3851" s="4" t="s">
        <v>3744</v>
      </c>
      <c r="E3851" s="4" t="s">
        <v>3979</v>
      </c>
      <c r="F3851" s="4">
        <v>0</v>
      </c>
      <c r="G3851" s="4">
        <v>2.24E-2</v>
      </c>
      <c r="H3851" s="4">
        <v>1.542</v>
      </c>
      <c r="I3851" s="4">
        <v>3.9899999999999998E-2</v>
      </c>
      <c r="J3851" s="4">
        <v>0.88100000000000001</v>
      </c>
      <c r="K3851" s="4">
        <v>3.07</v>
      </c>
      <c r="L3851" s="4">
        <v>7.1599999999999997E-2</v>
      </c>
      <c r="M3851" s="4">
        <v>17.71</v>
      </c>
      <c r="N3851" s="4">
        <v>6.85</v>
      </c>
      <c r="O3851" s="4">
        <v>66.34</v>
      </c>
      <c r="P3851" s="4">
        <v>16.170000000000002</v>
      </c>
      <c r="Q3851" s="4">
        <v>44.26</v>
      </c>
      <c r="R3851" s="4">
        <v>7.26</v>
      </c>
      <c r="S3851" s="4">
        <v>58.47</v>
      </c>
      <c r="T3851" s="4">
        <v>9.0190000000000001</v>
      </c>
      <c r="U3851" s="4"/>
      <c r="V3851" s="4"/>
      <c r="W3851" s="4"/>
      <c r="X3851" s="4"/>
      <c r="Y3851" s="4"/>
      <c r="Z3851" s="4"/>
      <c r="AA3851" s="4">
        <v>77.11</v>
      </c>
      <c r="AB3851" s="4">
        <v>427.49</v>
      </c>
      <c r="AC3851" s="4"/>
    </row>
    <row r="3852" spans="1:29" hidden="1" x14ac:dyDescent="0.25">
      <c r="A3852" s="4" t="s">
        <v>4151</v>
      </c>
      <c r="B3852" s="4" t="s">
        <v>3939</v>
      </c>
      <c r="C3852" s="4" t="s">
        <v>3737</v>
      </c>
      <c r="D3852" s="4" t="s">
        <v>3745</v>
      </c>
      <c r="E3852" s="4" t="s">
        <v>3979</v>
      </c>
      <c r="F3852" s="4">
        <v>0</v>
      </c>
      <c r="G3852" s="4">
        <v>1.9E-2</v>
      </c>
      <c r="H3852" s="4">
        <v>1.4750000000000001</v>
      </c>
      <c r="I3852" s="4">
        <v>5.4600000000000003E-2</v>
      </c>
      <c r="J3852" s="4">
        <v>1.254</v>
      </c>
      <c r="K3852" s="4">
        <v>4.0199999999999996</v>
      </c>
      <c r="L3852" s="4">
        <v>7.6999999999999999E-2</v>
      </c>
      <c r="M3852" s="4">
        <v>25.06</v>
      </c>
      <c r="N3852" s="4">
        <v>10.039999999999999</v>
      </c>
      <c r="O3852" s="4">
        <v>118.39</v>
      </c>
      <c r="P3852" s="4">
        <v>39.47</v>
      </c>
      <c r="Q3852" s="4">
        <v>153.47999999999999</v>
      </c>
      <c r="R3852" s="4">
        <v>34.369999999999997</v>
      </c>
      <c r="S3852" s="4">
        <v>353.72</v>
      </c>
      <c r="T3852" s="4">
        <v>63.4955</v>
      </c>
      <c r="U3852" s="4"/>
      <c r="V3852" s="4"/>
      <c r="W3852" s="4"/>
      <c r="X3852" s="4"/>
      <c r="Y3852" s="4"/>
      <c r="Z3852" s="4"/>
      <c r="AA3852" s="4">
        <v>84.02</v>
      </c>
      <c r="AB3852" s="4">
        <v>439.91</v>
      </c>
      <c r="AC3852" s="4"/>
    </row>
    <row r="3853" spans="1:29" hidden="1" x14ac:dyDescent="0.25">
      <c r="A3853" s="4" t="s">
        <v>4151</v>
      </c>
      <c r="B3853" s="4" t="s">
        <v>3939</v>
      </c>
      <c r="C3853" s="4" t="s">
        <v>3737</v>
      </c>
      <c r="D3853" s="4" t="s">
        <v>3746</v>
      </c>
      <c r="E3853" s="4" t="s">
        <v>3979</v>
      </c>
      <c r="F3853" s="4">
        <v>0</v>
      </c>
      <c r="G3853" s="4">
        <v>3.2000000000000001E-2</v>
      </c>
      <c r="H3853" s="4">
        <v>1.833</v>
      </c>
      <c r="I3853" s="4">
        <v>9.6000000000000002E-2</v>
      </c>
      <c r="J3853" s="4">
        <v>2.0499999999999998</v>
      </c>
      <c r="K3853" s="4">
        <v>5.84</v>
      </c>
      <c r="L3853" s="4">
        <v>0.153</v>
      </c>
      <c r="M3853" s="4">
        <v>34.58</v>
      </c>
      <c r="N3853" s="4">
        <v>13.86</v>
      </c>
      <c r="O3853" s="4">
        <v>175.66</v>
      </c>
      <c r="P3853" s="4">
        <v>63.43</v>
      </c>
      <c r="Q3853" s="4">
        <v>267.06</v>
      </c>
      <c r="R3853" s="4">
        <v>60.87</v>
      </c>
      <c r="S3853" s="4">
        <v>644.07000000000005</v>
      </c>
      <c r="T3853" s="4">
        <v>118.9145</v>
      </c>
      <c r="U3853" s="4"/>
      <c r="V3853" s="4"/>
      <c r="W3853" s="4"/>
      <c r="X3853" s="4"/>
      <c r="Y3853" s="4"/>
      <c r="Z3853" s="4"/>
      <c r="AA3853" s="4">
        <v>116.34</v>
      </c>
      <c r="AB3853" s="4">
        <v>408.97</v>
      </c>
      <c r="AC3853" s="4"/>
    </row>
    <row r="3854" spans="1:29" hidden="1" x14ac:dyDescent="0.25">
      <c r="A3854" s="4" t="s">
        <v>4151</v>
      </c>
      <c r="B3854" s="4" t="s">
        <v>3939</v>
      </c>
      <c r="C3854" s="4" t="s">
        <v>3737</v>
      </c>
      <c r="D3854" s="4" t="s">
        <v>3747</v>
      </c>
      <c r="E3854" s="4" t="s">
        <v>3979</v>
      </c>
      <c r="F3854" s="4">
        <v>0</v>
      </c>
      <c r="G3854" s="4">
        <v>3.4000000000000002E-2</v>
      </c>
      <c r="H3854" s="4">
        <v>18.649999999999999</v>
      </c>
      <c r="I3854" s="4">
        <v>7.0099999999999996E-2</v>
      </c>
      <c r="J3854" s="4">
        <v>1.1759999999999999</v>
      </c>
      <c r="K3854" s="4">
        <v>2.77</v>
      </c>
      <c r="L3854" s="4">
        <v>0.36899999999999999</v>
      </c>
      <c r="M3854" s="4">
        <v>12.21</v>
      </c>
      <c r="N3854" s="4">
        <v>4.32</v>
      </c>
      <c r="O3854" s="4">
        <v>49.13</v>
      </c>
      <c r="P3854" s="4">
        <v>16.97</v>
      </c>
      <c r="Q3854" s="4">
        <v>71.94</v>
      </c>
      <c r="R3854" s="4">
        <v>16.7</v>
      </c>
      <c r="S3854" s="4">
        <v>185.36</v>
      </c>
      <c r="T3854" s="4">
        <v>36.162999999999997</v>
      </c>
      <c r="U3854" s="4"/>
      <c r="V3854" s="4"/>
      <c r="W3854" s="4"/>
      <c r="X3854" s="4"/>
      <c r="Y3854" s="4"/>
      <c r="Z3854" s="4"/>
      <c r="AA3854" s="4">
        <v>101.62</v>
      </c>
      <c r="AB3854" s="4">
        <v>183.9</v>
      </c>
      <c r="AC3854" s="4"/>
    </row>
    <row r="3855" spans="1:29" hidden="1" x14ac:dyDescent="0.25">
      <c r="A3855" s="4" t="s">
        <v>4151</v>
      </c>
      <c r="B3855" s="4" t="s">
        <v>3939</v>
      </c>
      <c r="C3855" s="4" t="s">
        <v>3737</v>
      </c>
      <c r="D3855" s="4" t="s">
        <v>3748</v>
      </c>
      <c r="E3855" s="4" t="s">
        <v>3979</v>
      </c>
      <c r="F3855" s="4">
        <v>0</v>
      </c>
      <c r="G3855" s="4">
        <v>4.7E-2</v>
      </c>
      <c r="H3855" s="4">
        <v>1.4059999999999999</v>
      </c>
      <c r="I3855" s="4">
        <v>0.107</v>
      </c>
      <c r="J3855" s="4">
        <v>2.06</v>
      </c>
      <c r="K3855" s="4">
        <v>5.34</v>
      </c>
      <c r="L3855" s="4">
        <v>9.2999999999999999E-2</v>
      </c>
      <c r="M3855" s="4">
        <v>31.37</v>
      </c>
      <c r="N3855" s="4">
        <v>13.38</v>
      </c>
      <c r="O3855" s="4">
        <v>175.93</v>
      </c>
      <c r="P3855" s="4">
        <v>65.650000000000006</v>
      </c>
      <c r="Q3855" s="4">
        <v>289.14999999999998</v>
      </c>
      <c r="R3855" s="4">
        <v>67.89</v>
      </c>
      <c r="S3855" s="4">
        <v>725.05</v>
      </c>
      <c r="T3855" s="4">
        <v>136.88</v>
      </c>
      <c r="U3855" s="4"/>
      <c r="V3855" s="4"/>
      <c r="W3855" s="4"/>
      <c r="X3855" s="4"/>
      <c r="Y3855" s="4"/>
      <c r="Z3855" s="4"/>
      <c r="AA3855" s="4">
        <v>95.43</v>
      </c>
      <c r="AB3855" s="4">
        <v>304.79000000000002</v>
      </c>
      <c r="AC3855" s="4"/>
    </row>
    <row r="3856" spans="1:29" hidden="1" x14ac:dyDescent="0.25">
      <c r="A3856" s="4" t="s">
        <v>4151</v>
      </c>
      <c r="B3856" s="4" t="s">
        <v>3939</v>
      </c>
      <c r="C3856" s="4" t="s">
        <v>3737</v>
      </c>
      <c r="D3856" s="4" t="s">
        <v>3749</v>
      </c>
      <c r="E3856" s="4" t="s">
        <v>3979</v>
      </c>
      <c r="F3856" s="4">
        <v>0</v>
      </c>
      <c r="G3856" s="4">
        <v>5.7000000000000002E-2</v>
      </c>
      <c r="H3856" s="4">
        <v>1.643</v>
      </c>
      <c r="I3856" s="4">
        <v>5.2999999999999999E-2</v>
      </c>
      <c r="J3856" s="4">
        <v>1.5</v>
      </c>
      <c r="K3856" s="4">
        <v>4.54</v>
      </c>
      <c r="L3856" s="4">
        <v>0.316</v>
      </c>
      <c r="M3856" s="4">
        <v>27.57</v>
      </c>
      <c r="N3856" s="4">
        <v>11.12</v>
      </c>
      <c r="O3856" s="4">
        <v>141.56</v>
      </c>
      <c r="P3856" s="4">
        <v>52.54</v>
      </c>
      <c r="Q3856" s="4">
        <v>229.54</v>
      </c>
      <c r="R3856" s="4">
        <v>52.47</v>
      </c>
      <c r="S3856" s="4">
        <v>559.66999999999996</v>
      </c>
      <c r="T3856" s="4">
        <v>104.98</v>
      </c>
      <c r="U3856" s="4"/>
      <c r="V3856" s="4"/>
      <c r="W3856" s="4"/>
      <c r="X3856" s="4"/>
      <c r="Y3856" s="4"/>
      <c r="Z3856" s="4"/>
      <c r="AA3856" s="4">
        <v>87.68</v>
      </c>
      <c r="AB3856" s="4">
        <v>253.29</v>
      </c>
      <c r="AC3856" s="4"/>
    </row>
    <row r="3857" spans="1:29" hidden="1" x14ac:dyDescent="0.25">
      <c r="A3857" s="4" t="s">
        <v>4151</v>
      </c>
      <c r="B3857" s="4" t="s">
        <v>3939</v>
      </c>
      <c r="C3857" s="4" t="s">
        <v>3737</v>
      </c>
      <c r="D3857" s="4" t="s">
        <v>3750</v>
      </c>
      <c r="E3857" s="4" t="s">
        <v>3979</v>
      </c>
      <c r="F3857" s="4">
        <v>0</v>
      </c>
      <c r="G3857" s="4">
        <v>3.1E-2</v>
      </c>
      <c r="H3857" s="4">
        <v>1.431</v>
      </c>
      <c r="I3857" s="4">
        <v>6.1600000000000002E-2</v>
      </c>
      <c r="J3857" s="4">
        <v>1.3320000000000001</v>
      </c>
      <c r="K3857" s="4">
        <v>3.85</v>
      </c>
      <c r="L3857" s="4">
        <v>0.107</v>
      </c>
      <c r="M3857" s="4">
        <v>24.25</v>
      </c>
      <c r="N3857" s="4">
        <v>9.4</v>
      </c>
      <c r="O3857" s="4">
        <v>119.43</v>
      </c>
      <c r="P3857" s="4">
        <v>43.28</v>
      </c>
      <c r="Q3857" s="4">
        <v>183.34</v>
      </c>
      <c r="R3857" s="4">
        <v>42.36</v>
      </c>
      <c r="S3857" s="4">
        <v>446.4</v>
      </c>
      <c r="T3857" s="4">
        <v>84.462500000000006</v>
      </c>
      <c r="U3857" s="4"/>
      <c r="V3857" s="4"/>
      <c r="W3857" s="4"/>
      <c r="X3857" s="4"/>
      <c r="Y3857" s="4"/>
      <c r="Z3857" s="4"/>
      <c r="AA3857" s="4">
        <v>73.67</v>
      </c>
      <c r="AB3857" s="4">
        <v>227.58</v>
      </c>
      <c r="AC3857" s="4"/>
    </row>
    <row r="3858" spans="1:29" hidden="1" x14ac:dyDescent="0.25">
      <c r="A3858" s="4" t="s">
        <v>4151</v>
      </c>
      <c r="B3858" s="4" t="s">
        <v>3939</v>
      </c>
      <c r="C3858" s="4" t="s">
        <v>3737</v>
      </c>
      <c r="D3858" s="4" t="s">
        <v>3751</v>
      </c>
      <c r="E3858" s="4" t="s">
        <v>3979</v>
      </c>
      <c r="F3858" s="4">
        <v>0</v>
      </c>
      <c r="G3858" s="4">
        <v>2.0799999999999999E-2</v>
      </c>
      <c r="H3858" s="4">
        <v>2.6640000000000001</v>
      </c>
      <c r="I3858" s="4">
        <v>0.2</v>
      </c>
      <c r="J3858" s="4">
        <v>3.91</v>
      </c>
      <c r="K3858" s="4">
        <v>13.91</v>
      </c>
      <c r="L3858" s="4">
        <v>0.13300000000000001</v>
      </c>
      <c r="M3858" s="4">
        <v>70.05</v>
      </c>
      <c r="N3858" s="4">
        <v>20.63</v>
      </c>
      <c r="O3858" s="4">
        <v>150.71</v>
      </c>
      <c r="P3858" s="4">
        <v>28.19</v>
      </c>
      <c r="Q3858" s="4">
        <v>69.66</v>
      </c>
      <c r="R3858" s="4">
        <v>11.69</v>
      </c>
      <c r="S3858" s="4">
        <v>108.25</v>
      </c>
      <c r="T3858" s="4">
        <v>18.7775</v>
      </c>
      <c r="U3858" s="4"/>
      <c r="V3858" s="4"/>
      <c r="W3858" s="4"/>
      <c r="X3858" s="4"/>
      <c r="Y3858" s="4"/>
      <c r="Z3858" s="4"/>
      <c r="AA3858" s="4">
        <v>239.23</v>
      </c>
      <c r="AB3858" s="4">
        <v>1211.48</v>
      </c>
      <c r="AC3858" s="4"/>
    </row>
    <row r="3859" spans="1:29" hidden="1" x14ac:dyDescent="0.25">
      <c r="A3859" s="4" t="s">
        <v>4151</v>
      </c>
      <c r="B3859" s="4" t="s">
        <v>3939</v>
      </c>
      <c r="C3859" s="4" t="s">
        <v>3737</v>
      </c>
      <c r="D3859" s="4" t="s">
        <v>3752</v>
      </c>
      <c r="E3859" s="4" t="s">
        <v>3979</v>
      </c>
      <c r="F3859" s="4">
        <v>0</v>
      </c>
      <c r="G3859" s="4">
        <v>2.52E-2</v>
      </c>
      <c r="H3859" s="4">
        <v>1.4179999999999999</v>
      </c>
      <c r="I3859" s="4">
        <v>4.4200000000000003E-2</v>
      </c>
      <c r="J3859" s="4">
        <v>1.0069999999999999</v>
      </c>
      <c r="K3859" s="4">
        <v>3.5</v>
      </c>
      <c r="L3859" s="4">
        <v>7.0000000000000007E-2</v>
      </c>
      <c r="M3859" s="4">
        <v>22.86</v>
      </c>
      <c r="N3859" s="4">
        <v>9.09</v>
      </c>
      <c r="O3859" s="4">
        <v>97.08</v>
      </c>
      <c r="P3859" s="4">
        <v>26.23</v>
      </c>
      <c r="Q3859" s="4">
        <v>83.27</v>
      </c>
      <c r="R3859" s="4">
        <v>15.61</v>
      </c>
      <c r="S3859" s="4">
        <v>140.57</v>
      </c>
      <c r="T3859" s="4">
        <v>23.577000000000002</v>
      </c>
      <c r="U3859" s="4"/>
      <c r="V3859" s="4"/>
      <c r="W3859" s="4"/>
      <c r="X3859" s="4"/>
      <c r="Y3859" s="4"/>
      <c r="Z3859" s="4"/>
      <c r="AA3859" s="4">
        <v>82.47</v>
      </c>
      <c r="AB3859" s="4">
        <v>582.01</v>
      </c>
      <c r="AC3859" s="4"/>
    </row>
    <row r="3860" spans="1:29" hidden="1" x14ac:dyDescent="0.25">
      <c r="A3860" s="4" t="s">
        <v>4151</v>
      </c>
      <c r="B3860" s="4" t="s">
        <v>3939</v>
      </c>
      <c r="C3860" s="4" t="s">
        <v>3737</v>
      </c>
      <c r="D3860" s="4" t="s">
        <v>3753</v>
      </c>
      <c r="E3860" s="4" t="s">
        <v>3979</v>
      </c>
      <c r="F3860" s="4">
        <v>0</v>
      </c>
      <c r="G3860" s="4">
        <v>3.3000000000000002E-2</v>
      </c>
      <c r="H3860" s="4">
        <v>1.7709999999999999</v>
      </c>
      <c r="I3860" s="4">
        <v>0.127</v>
      </c>
      <c r="J3860" s="4">
        <v>2.59</v>
      </c>
      <c r="K3860" s="4">
        <v>6.2</v>
      </c>
      <c r="L3860" s="4">
        <v>0.13900000000000001</v>
      </c>
      <c r="M3860" s="4">
        <v>33.340000000000003</v>
      </c>
      <c r="N3860" s="4">
        <v>12.17</v>
      </c>
      <c r="O3860" s="4">
        <v>142.93</v>
      </c>
      <c r="P3860" s="4">
        <v>49.37</v>
      </c>
      <c r="Q3860" s="4">
        <v>205.62</v>
      </c>
      <c r="R3860" s="4">
        <v>46.33</v>
      </c>
      <c r="S3860" s="4">
        <v>480.44</v>
      </c>
      <c r="T3860" s="4">
        <v>89.189499999999995</v>
      </c>
      <c r="U3860" s="4"/>
      <c r="V3860" s="4"/>
      <c r="W3860" s="4"/>
      <c r="X3860" s="4"/>
      <c r="Y3860" s="4"/>
      <c r="Z3860" s="4"/>
      <c r="AA3860" s="4">
        <v>105.16</v>
      </c>
      <c r="AB3860" s="4">
        <v>311.95999999999998</v>
      </c>
      <c r="AC3860" s="4"/>
    </row>
    <row r="3861" spans="1:29" hidden="1" x14ac:dyDescent="0.25">
      <c r="A3861" s="4" t="s">
        <v>4151</v>
      </c>
      <c r="B3861" s="4" t="s">
        <v>3939</v>
      </c>
      <c r="C3861" s="4" t="s">
        <v>3737</v>
      </c>
      <c r="D3861" s="4" t="s">
        <v>3754</v>
      </c>
      <c r="E3861" s="4" t="s">
        <v>3979</v>
      </c>
      <c r="F3861" s="4">
        <v>0</v>
      </c>
      <c r="G3861" s="4">
        <v>0.125</v>
      </c>
      <c r="H3861" s="4">
        <v>2.3420000000000001</v>
      </c>
      <c r="I3861" s="4">
        <v>0.08</v>
      </c>
      <c r="J3861" s="4">
        <v>1.83</v>
      </c>
      <c r="K3861" s="4">
        <v>5.49</v>
      </c>
      <c r="L3861" s="4">
        <v>0.17799999999999999</v>
      </c>
      <c r="M3861" s="4">
        <v>33.25</v>
      </c>
      <c r="N3861" s="4">
        <v>12.78</v>
      </c>
      <c r="O3861" s="4">
        <v>150.37</v>
      </c>
      <c r="P3861" s="4">
        <v>51.84</v>
      </c>
      <c r="Q3861" s="4">
        <v>213.45</v>
      </c>
      <c r="R3861" s="4">
        <v>48.06</v>
      </c>
      <c r="S3861" s="4">
        <v>501.62</v>
      </c>
      <c r="T3861" s="4">
        <v>92.423000000000002</v>
      </c>
      <c r="U3861" s="4"/>
      <c r="V3861" s="4"/>
      <c r="W3861" s="4"/>
      <c r="X3861" s="4"/>
      <c r="Y3861" s="4"/>
      <c r="Z3861" s="4"/>
      <c r="AA3861" s="4">
        <v>96.46</v>
      </c>
      <c r="AB3861" s="4">
        <v>469.73</v>
      </c>
      <c r="AC3861" s="4"/>
    </row>
    <row r="3862" spans="1:29" hidden="1" x14ac:dyDescent="0.25">
      <c r="A3862" s="4" t="s">
        <v>4151</v>
      </c>
      <c r="B3862" s="4" t="s">
        <v>3939</v>
      </c>
      <c r="C3862" s="4" t="s">
        <v>3737</v>
      </c>
      <c r="D3862" s="4" t="s">
        <v>3755</v>
      </c>
      <c r="E3862" s="4" t="s">
        <v>3979</v>
      </c>
      <c r="F3862" s="4">
        <v>0</v>
      </c>
      <c r="G3862" s="4">
        <v>0.05</v>
      </c>
      <c r="H3862" s="4">
        <v>1.36</v>
      </c>
      <c r="I3862" s="4">
        <v>0.111</v>
      </c>
      <c r="J3862" s="4">
        <v>1.0109999999999999</v>
      </c>
      <c r="K3862" s="4">
        <v>3.88</v>
      </c>
      <c r="L3862" s="4">
        <v>8.5199999999999998E-2</v>
      </c>
      <c r="M3862" s="4">
        <v>25.1</v>
      </c>
      <c r="N3862" s="4">
        <v>11.39</v>
      </c>
      <c r="O3862" s="4">
        <v>153.09</v>
      </c>
      <c r="P3862" s="4">
        <v>56.99</v>
      </c>
      <c r="Q3862" s="4">
        <v>250.71</v>
      </c>
      <c r="R3862" s="4">
        <v>58.06</v>
      </c>
      <c r="S3862" s="4">
        <v>605.72</v>
      </c>
      <c r="T3862" s="4">
        <v>113.7235</v>
      </c>
      <c r="U3862" s="4"/>
      <c r="V3862" s="4"/>
      <c r="W3862" s="4"/>
      <c r="X3862" s="4"/>
      <c r="Y3862" s="4"/>
      <c r="Z3862" s="4"/>
      <c r="AA3862" s="4">
        <v>73.599999999999994</v>
      </c>
      <c r="AB3862" s="4">
        <v>352.33</v>
      </c>
      <c r="AC3862" s="4"/>
    </row>
    <row r="3863" spans="1:29" hidden="1" x14ac:dyDescent="0.25">
      <c r="A3863" s="4" t="s">
        <v>4151</v>
      </c>
      <c r="B3863" s="4" t="s">
        <v>3939</v>
      </c>
      <c r="C3863" s="4" t="s">
        <v>3737</v>
      </c>
      <c r="D3863" s="4" t="s">
        <v>3756</v>
      </c>
      <c r="E3863" s="4" t="s">
        <v>3979</v>
      </c>
      <c r="F3863" s="4">
        <v>0</v>
      </c>
      <c r="G3863" s="4">
        <v>2.1899999999999999E-2</v>
      </c>
      <c r="H3863" s="4">
        <v>1.9</v>
      </c>
      <c r="I3863" s="4">
        <v>0.08</v>
      </c>
      <c r="J3863" s="4">
        <v>2.02</v>
      </c>
      <c r="K3863" s="4">
        <v>5.24</v>
      </c>
      <c r="L3863" s="4">
        <v>6.5000000000000002E-2</v>
      </c>
      <c r="M3863" s="4">
        <v>30.42</v>
      </c>
      <c r="N3863" s="4">
        <v>12</v>
      </c>
      <c r="O3863" s="4">
        <v>150.96</v>
      </c>
      <c r="P3863" s="4">
        <v>55.59</v>
      </c>
      <c r="Q3863" s="4">
        <v>242.67</v>
      </c>
      <c r="R3863" s="4">
        <v>55.47</v>
      </c>
      <c r="S3863" s="4">
        <v>581.62</v>
      </c>
      <c r="T3863" s="4">
        <v>110.258</v>
      </c>
      <c r="U3863" s="4"/>
      <c r="V3863" s="4"/>
      <c r="W3863" s="4"/>
      <c r="X3863" s="4"/>
      <c r="Y3863" s="4"/>
      <c r="Z3863" s="4"/>
      <c r="AA3863" s="4">
        <v>102.02</v>
      </c>
      <c r="AB3863" s="4">
        <v>241.02</v>
      </c>
      <c r="AC3863" s="4"/>
    </row>
    <row r="3864" spans="1:29" hidden="1" x14ac:dyDescent="0.25">
      <c r="A3864" s="4" t="s">
        <v>4151</v>
      </c>
      <c r="B3864" s="4" t="s">
        <v>3939</v>
      </c>
      <c r="C3864" s="4" t="s">
        <v>3737</v>
      </c>
      <c r="D3864" s="4" t="s">
        <v>3757</v>
      </c>
      <c r="E3864" s="4" t="s">
        <v>3979</v>
      </c>
      <c r="F3864" s="4">
        <v>0</v>
      </c>
      <c r="G3864" s="4">
        <v>2.12E-2</v>
      </c>
      <c r="H3864" s="4">
        <v>0.76100000000000001</v>
      </c>
      <c r="I3864" s="4">
        <v>6.5699999999999995E-2</v>
      </c>
      <c r="J3864" s="4">
        <v>1.171</v>
      </c>
      <c r="K3864" s="4">
        <v>4.0599999999999996</v>
      </c>
      <c r="L3864" s="4">
        <v>0.09</v>
      </c>
      <c r="M3864" s="4">
        <v>27.9</v>
      </c>
      <c r="N3864" s="4">
        <v>12.22</v>
      </c>
      <c r="O3864" s="4">
        <v>163.37</v>
      </c>
      <c r="P3864" s="4">
        <v>63.01</v>
      </c>
      <c r="Q3864" s="4">
        <v>280.95999999999998</v>
      </c>
      <c r="R3864" s="4">
        <v>66.64</v>
      </c>
      <c r="S3864" s="4">
        <v>707.05</v>
      </c>
      <c r="T3864" s="4">
        <v>136.30000000000001</v>
      </c>
      <c r="U3864" s="4"/>
      <c r="V3864" s="4"/>
      <c r="W3864" s="4"/>
      <c r="X3864" s="4"/>
      <c r="Y3864" s="4"/>
      <c r="Z3864" s="4"/>
      <c r="AA3864" s="4">
        <v>38.11</v>
      </c>
      <c r="AB3864" s="4">
        <v>171.05</v>
      </c>
      <c r="AC3864" s="4"/>
    </row>
    <row r="3865" spans="1:29" hidden="1" x14ac:dyDescent="0.25">
      <c r="A3865" s="4" t="s">
        <v>4151</v>
      </c>
      <c r="B3865" s="4" t="s">
        <v>3939</v>
      </c>
      <c r="C3865" s="4" t="s">
        <v>3737</v>
      </c>
      <c r="D3865" s="4" t="s">
        <v>3758</v>
      </c>
      <c r="E3865" s="4" t="s">
        <v>3979</v>
      </c>
      <c r="F3865" s="4">
        <v>0</v>
      </c>
      <c r="G3865" s="4">
        <v>6.6000000000000003E-2</v>
      </c>
      <c r="H3865" s="4">
        <v>1.4870000000000001</v>
      </c>
      <c r="I3865" s="4">
        <v>4.5999999999999999E-2</v>
      </c>
      <c r="J3865" s="4">
        <v>0.92600000000000005</v>
      </c>
      <c r="K3865" s="4">
        <v>3.53</v>
      </c>
      <c r="L3865" s="4">
        <v>5.6300000000000003E-2</v>
      </c>
      <c r="M3865" s="4">
        <v>23.39</v>
      </c>
      <c r="N3865" s="4">
        <v>10.3</v>
      </c>
      <c r="O3865" s="4">
        <v>137.85</v>
      </c>
      <c r="P3865" s="4">
        <v>51.32</v>
      </c>
      <c r="Q3865" s="4">
        <v>217.79</v>
      </c>
      <c r="R3865" s="4">
        <v>50.57</v>
      </c>
      <c r="S3865" s="4">
        <v>517.54999999999995</v>
      </c>
      <c r="T3865" s="4">
        <v>95.801500000000004</v>
      </c>
      <c r="U3865" s="4"/>
      <c r="V3865" s="4"/>
      <c r="W3865" s="4"/>
      <c r="X3865" s="4"/>
      <c r="Y3865" s="4"/>
      <c r="Z3865" s="4"/>
      <c r="AA3865" s="4">
        <v>98.33</v>
      </c>
      <c r="AB3865" s="4">
        <v>512.9</v>
      </c>
      <c r="AC3865" s="4"/>
    </row>
    <row r="3866" spans="1:29" hidden="1" x14ac:dyDescent="0.25">
      <c r="A3866" s="4" t="s">
        <v>4151</v>
      </c>
      <c r="B3866" s="4" t="s">
        <v>3939</v>
      </c>
      <c r="C3866" s="4" t="s">
        <v>3737</v>
      </c>
      <c r="D3866" s="4" t="s">
        <v>3759</v>
      </c>
      <c r="E3866" s="4" t="s">
        <v>3979</v>
      </c>
      <c r="F3866" s="4">
        <v>0</v>
      </c>
      <c r="G3866" s="4">
        <v>0.02</v>
      </c>
      <c r="H3866" s="4">
        <v>1.8460000000000001</v>
      </c>
      <c r="I3866" s="4">
        <v>0.10299999999999999</v>
      </c>
      <c r="J3866" s="4">
        <v>2.4</v>
      </c>
      <c r="K3866" s="4">
        <v>6.81</v>
      </c>
      <c r="L3866" s="4">
        <v>0.16300000000000001</v>
      </c>
      <c r="M3866" s="4">
        <v>40.58</v>
      </c>
      <c r="N3866" s="4">
        <v>15.99</v>
      </c>
      <c r="O3866" s="4">
        <v>199.95</v>
      </c>
      <c r="P3866" s="4">
        <v>73.55</v>
      </c>
      <c r="Q3866" s="4">
        <v>313.58</v>
      </c>
      <c r="R3866" s="4">
        <v>70.7</v>
      </c>
      <c r="S3866" s="4">
        <v>737.85</v>
      </c>
      <c r="T3866" s="4">
        <v>136.99600000000001</v>
      </c>
      <c r="U3866" s="4"/>
      <c r="V3866" s="4"/>
      <c r="W3866" s="4"/>
      <c r="X3866" s="4"/>
      <c r="Y3866" s="4"/>
      <c r="Z3866" s="4"/>
      <c r="AA3866" s="4">
        <v>118.49</v>
      </c>
      <c r="AB3866" s="4">
        <v>319.7</v>
      </c>
      <c r="AC3866" s="4"/>
    </row>
    <row r="3867" spans="1:29" hidden="1" x14ac:dyDescent="0.25">
      <c r="A3867" s="4" t="s">
        <v>4151</v>
      </c>
      <c r="B3867" s="4" t="s">
        <v>3939</v>
      </c>
      <c r="C3867" s="4" t="s">
        <v>3737</v>
      </c>
      <c r="D3867" s="4" t="s">
        <v>3760</v>
      </c>
      <c r="E3867" s="4" t="s">
        <v>3979</v>
      </c>
      <c r="F3867" s="4">
        <v>0</v>
      </c>
      <c r="G3867" s="4">
        <v>2.6599999999999999E-2</v>
      </c>
      <c r="H3867" s="4">
        <v>1.673</v>
      </c>
      <c r="I3867" s="4">
        <v>8.14E-2</v>
      </c>
      <c r="J3867" s="4">
        <v>1.663</v>
      </c>
      <c r="K3867" s="4">
        <v>4.7</v>
      </c>
      <c r="L3867" s="4">
        <v>0.108</v>
      </c>
      <c r="M3867" s="4">
        <v>29.4</v>
      </c>
      <c r="N3867" s="4">
        <v>11.89</v>
      </c>
      <c r="O3867" s="4">
        <v>145.74</v>
      </c>
      <c r="P3867" s="4">
        <v>52.91</v>
      </c>
      <c r="Q3867" s="4">
        <v>225.28</v>
      </c>
      <c r="R3867" s="4">
        <v>51.43</v>
      </c>
      <c r="S3867" s="4">
        <v>533.48</v>
      </c>
      <c r="T3867" s="4">
        <v>101.21</v>
      </c>
      <c r="U3867" s="4"/>
      <c r="V3867" s="4"/>
      <c r="W3867" s="4"/>
      <c r="X3867" s="4"/>
      <c r="Y3867" s="4"/>
      <c r="Z3867" s="4"/>
      <c r="AA3867" s="4">
        <v>84.72</v>
      </c>
      <c r="AB3867" s="4">
        <v>320.67</v>
      </c>
      <c r="AC3867" s="4"/>
    </row>
    <row r="3868" spans="1:29" hidden="1" x14ac:dyDescent="0.25">
      <c r="A3868" s="4" t="s">
        <v>4151</v>
      </c>
      <c r="B3868" s="4" t="s">
        <v>3939</v>
      </c>
      <c r="C3868" s="4" t="s">
        <v>3737</v>
      </c>
      <c r="D3868" s="4" t="s">
        <v>3761</v>
      </c>
      <c r="E3868" s="4" t="s">
        <v>3979</v>
      </c>
      <c r="F3868" s="4">
        <v>0</v>
      </c>
      <c r="G3868" s="4">
        <v>4.5999999999999999E-2</v>
      </c>
      <c r="H3868" s="4">
        <v>1.1830000000000001</v>
      </c>
      <c r="I3868" s="4">
        <v>4.1000000000000002E-2</v>
      </c>
      <c r="J3868" s="4">
        <v>0.90800000000000003</v>
      </c>
      <c r="K3868" s="4">
        <v>3.58</v>
      </c>
      <c r="L3868" s="4">
        <v>8.9200000000000002E-2</v>
      </c>
      <c r="M3868" s="4">
        <v>24.07</v>
      </c>
      <c r="N3868" s="4">
        <v>9.94</v>
      </c>
      <c r="O3868" s="4">
        <v>112.42</v>
      </c>
      <c r="P3868" s="4">
        <v>35.21</v>
      </c>
      <c r="Q3868" s="4">
        <v>126.75</v>
      </c>
      <c r="R3868" s="4">
        <v>26.31</v>
      </c>
      <c r="S3868" s="4">
        <v>253.02</v>
      </c>
      <c r="T3868" s="4">
        <v>43.819000000000003</v>
      </c>
      <c r="U3868" s="4"/>
      <c r="V3868" s="4"/>
      <c r="W3868" s="4"/>
      <c r="X3868" s="4"/>
      <c r="Y3868" s="4"/>
      <c r="Z3868" s="4"/>
      <c r="AA3868" s="4">
        <v>81.14</v>
      </c>
      <c r="AB3868" s="4">
        <v>579.29999999999995</v>
      </c>
      <c r="AC3868" s="4"/>
    </row>
    <row r="3869" spans="1:29" hidden="1" x14ac:dyDescent="0.25">
      <c r="A3869" s="4" t="s">
        <v>4151</v>
      </c>
      <c r="B3869" s="4" t="s">
        <v>3939</v>
      </c>
      <c r="C3869" s="4" t="s">
        <v>3737</v>
      </c>
      <c r="D3869" s="4" t="s">
        <v>3762</v>
      </c>
      <c r="E3869" s="4" t="s">
        <v>3979</v>
      </c>
      <c r="F3869" s="4">
        <v>0</v>
      </c>
      <c r="G3869" s="4">
        <v>1.37E-2</v>
      </c>
      <c r="H3869" s="4">
        <v>1.6279999999999999</v>
      </c>
      <c r="I3869" s="4">
        <v>6.8699999999999997E-2</v>
      </c>
      <c r="J3869" s="4">
        <v>1.49</v>
      </c>
      <c r="K3869" s="4">
        <v>4.24</v>
      </c>
      <c r="L3869" s="4">
        <v>7.6999999999999999E-2</v>
      </c>
      <c r="M3869" s="4">
        <v>24.69</v>
      </c>
      <c r="N3869" s="4">
        <v>10.07</v>
      </c>
      <c r="O3869" s="4">
        <v>127.28</v>
      </c>
      <c r="P3869" s="4">
        <v>47.78</v>
      </c>
      <c r="Q3869" s="4">
        <v>208.41</v>
      </c>
      <c r="R3869" s="4">
        <v>48.5</v>
      </c>
      <c r="S3869" s="4">
        <v>512.44000000000005</v>
      </c>
      <c r="T3869" s="4">
        <v>97.135499999999993</v>
      </c>
      <c r="U3869" s="4"/>
      <c r="V3869" s="4"/>
      <c r="W3869" s="4"/>
      <c r="X3869" s="4"/>
      <c r="Y3869" s="4"/>
      <c r="Z3869" s="4"/>
      <c r="AA3869" s="4">
        <v>82.86</v>
      </c>
      <c r="AB3869" s="4">
        <v>221.36</v>
      </c>
      <c r="AC3869" s="4"/>
    </row>
    <row r="3870" spans="1:29" hidden="1" x14ac:dyDescent="0.25">
      <c r="A3870" s="4" t="s">
        <v>4151</v>
      </c>
      <c r="B3870" s="4" t="s">
        <v>3939</v>
      </c>
      <c r="C3870" s="4" t="s">
        <v>3737</v>
      </c>
      <c r="D3870" s="4" t="s">
        <v>3763</v>
      </c>
      <c r="E3870" s="4" t="s">
        <v>3979</v>
      </c>
      <c r="F3870" s="4">
        <v>0</v>
      </c>
      <c r="G3870" s="4">
        <v>3.67</v>
      </c>
      <c r="H3870" s="4">
        <v>9.9700000000000006</v>
      </c>
      <c r="I3870" s="4">
        <v>1.242</v>
      </c>
      <c r="J3870" s="4">
        <v>6.4</v>
      </c>
      <c r="K3870" s="4">
        <v>5.19</v>
      </c>
      <c r="L3870" s="4">
        <v>0.17299999999999999</v>
      </c>
      <c r="M3870" s="4">
        <v>29.72</v>
      </c>
      <c r="N3870" s="4">
        <v>12.63</v>
      </c>
      <c r="O3870" s="4">
        <v>166.61</v>
      </c>
      <c r="P3870" s="4">
        <v>62.71</v>
      </c>
      <c r="Q3870" s="4">
        <v>274.16000000000003</v>
      </c>
      <c r="R3870" s="4">
        <v>64.430000000000007</v>
      </c>
      <c r="S3870" s="4">
        <v>681.38</v>
      </c>
      <c r="T3870" s="4">
        <v>129.572</v>
      </c>
      <c r="U3870" s="4"/>
      <c r="V3870" s="4"/>
      <c r="W3870" s="4"/>
      <c r="X3870" s="4"/>
      <c r="Y3870" s="4"/>
      <c r="Z3870" s="4"/>
      <c r="AA3870" s="4">
        <v>120.22</v>
      </c>
      <c r="AB3870" s="4">
        <v>515.98</v>
      </c>
      <c r="AC3870" s="4"/>
    </row>
    <row r="3871" spans="1:29" hidden="1" x14ac:dyDescent="0.25">
      <c r="A3871" s="4" t="s">
        <v>4151</v>
      </c>
      <c r="B3871" s="4" t="s">
        <v>3939</v>
      </c>
      <c r="C3871" s="4" t="s">
        <v>3737</v>
      </c>
      <c r="D3871" s="4" t="s">
        <v>3764</v>
      </c>
      <c r="E3871" s="4" t="s">
        <v>3979</v>
      </c>
      <c r="F3871" s="4">
        <v>0</v>
      </c>
      <c r="G3871" s="4">
        <v>2.7300000000000001E-2</v>
      </c>
      <c r="H3871" s="4">
        <v>1.268</v>
      </c>
      <c r="I3871" s="4">
        <v>5.2600000000000001E-2</v>
      </c>
      <c r="J3871" s="4">
        <v>1.577</v>
      </c>
      <c r="K3871" s="4">
        <v>4.93</v>
      </c>
      <c r="L3871" s="4">
        <v>0.09</v>
      </c>
      <c r="M3871" s="4">
        <v>29.8</v>
      </c>
      <c r="N3871" s="4">
        <v>12.49</v>
      </c>
      <c r="O3871" s="4">
        <v>161.41999999999999</v>
      </c>
      <c r="P3871" s="4">
        <v>61.05</v>
      </c>
      <c r="Q3871" s="4">
        <v>264.07</v>
      </c>
      <c r="R3871" s="4">
        <v>60.75</v>
      </c>
      <c r="S3871" s="4">
        <v>633.1</v>
      </c>
      <c r="T3871" s="4">
        <v>121.37949999999999</v>
      </c>
      <c r="U3871" s="4"/>
      <c r="V3871" s="4"/>
      <c r="W3871" s="4"/>
      <c r="X3871" s="4"/>
      <c r="Y3871" s="4"/>
      <c r="Z3871" s="4"/>
      <c r="AA3871" s="4">
        <v>74.94</v>
      </c>
      <c r="AB3871" s="4">
        <v>222.54</v>
      </c>
      <c r="AC3871" s="4"/>
    </row>
    <row r="3872" spans="1:29" hidden="1" x14ac:dyDescent="0.25">
      <c r="A3872" s="4" t="s">
        <v>4151</v>
      </c>
      <c r="B3872" s="4" t="s">
        <v>3939</v>
      </c>
      <c r="C3872" s="4" t="s">
        <v>3737</v>
      </c>
      <c r="D3872" s="4" t="s">
        <v>3765</v>
      </c>
      <c r="E3872" s="4" t="s">
        <v>3979</v>
      </c>
      <c r="F3872" s="4">
        <v>0</v>
      </c>
      <c r="G3872" s="4">
        <v>0.04</v>
      </c>
      <c r="H3872" s="4">
        <v>1.579</v>
      </c>
      <c r="I3872" s="4">
        <v>8.2600000000000007E-2</v>
      </c>
      <c r="J3872" s="4">
        <v>1.75</v>
      </c>
      <c r="K3872" s="4">
        <v>5.03</v>
      </c>
      <c r="L3872" s="4">
        <v>0.13100000000000001</v>
      </c>
      <c r="M3872" s="4">
        <v>32.619999999999997</v>
      </c>
      <c r="N3872" s="4">
        <v>13.05</v>
      </c>
      <c r="O3872" s="4">
        <v>166.37</v>
      </c>
      <c r="P3872" s="4">
        <v>59.9</v>
      </c>
      <c r="Q3872" s="4">
        <v>260.12</v>
      </c>
      <c r="R3872" s="4">
        <v>59.02</v>
      </c>
      <c r="S3872" s="4">
        <v>605.63</v>
      </c>
      <c r="T3872" s="4">
        <v>115.884</v>
      </c>
      <c r="U3872" s="4"/>
      <c r="V3872" s="4"/>
      <c r="W3872" s="4"/>
      <c r="X3872" s="4"/>
      <c r="Y3872" s="4"/>
      <c r="Z3872" s="4"/>
      <c r="AA3872" s="4">
        <v>100.07</v>
      </c>
      <c r="AB3872" s="4">
        <v>296.61</v>
      </c>
      <c r="AC3872" s="4"/>
    </row>
    <row r="3873" spans="1:29" hidden="1" x14ac:dyDescent="0.25">
      <c r="A3873" s="4" t="s">
        <v>4151</v>
      </c>
      <c r="B3873" s="4" t="s">
        <v>3939</v>
      </c>
      <c r="C3873" s="4" t="s">
        <v>3737</v>
      </c>
      <c r="D3873" s="4" t="s">
        <v>3766</v>
      </c>
      <c r="E3873" s="4" t="s">
        <v>3979</v>
      </c>
      <c r="F3873" s="4">
        <v>0</v>
      </c>
      <c r="G3873" s="4">
        <v>1.61E-2</v>
      </c>
      <c r="H3873" s="4">
        <v>1.976</v>
      </c>
      <c r="I3873" s="4">
        <v>9.2700000000000005E-2</v>
      </c>
      <c r="J3873" s="4">
        <v>1.73</v>
      </c>
      <c r="K3873" s="4">
        <v>4.45</v>
      </c>
      <c r="L3873" s="4">
        <v>0.126</v>
      </c>
      <c r="M3873" s="4">
        <v>25.51</v>
      </c>
      <c r="N3873" s="4">
        <v>10.050000000000001</v>
      </c>
      <c r="O3873" s="4">
        <v>121.94</v>
      </c>
      <c r="P3873" s="4">
        <v>44.56</v>
      </c>
      <c r="Q3873" s="4">
        <v>186.31</v>
      </c>
      <c r="R3873" s="4">
        <v>43.25</v>
      </c>
      <c r="S3873" s="4">
        <v>446.66</v>
      </c>
      <c r="T3873" s="4">
        <v>82.983500000000006</v>
      </c>
      <c r="U3873" s="4"/>
      <c r="V3873" s="4"/>
      <c r="W3873" s="4"/>
      <c r="X3873" s="4"/>
      <c r="Y3873" s="4"/>
      <c r="Z3873" s="4"/>
      <c r="AA3873" s="4">
        <v>83.82</v>
      </c>
      <c r="AB3873" s="4">
        <v>210.85</v>
      </c>
      <c r="AC3873" s="4"/>
    </row>
    <row r="3874" spans="1:29" hidden="1" x14ac:dyDescent="0.25">
      <c r="A3874" s="4" t="s">
        <v>4151</v>
      </c>
      <c r="B3874" s="4" t="s">
        <v>3939</v>
      </c>
      <c r="C3874" s="4" t="s">
        <v>3737</v>
      </c>
      <c r="D3874" s="4" t="s">
        <v>3767</v>
      </c>
      <c r="E3874" s="4" t="s">
        <v>3979</v>
      </c>
      <c r="F3874" s="4">
        <v>0</v>
      </c>
      <c r="G3874" s="4">
        <v>3.3300000000000003E-2</v>
      </c>
      <c r="H3874" s="4">
        <v>1.925</v>
      </c>
      <c r="I3874" s="4">
        <v>7.1999999999999995E-2</v>
      </c>
      <c r="J3874" s="4">
        <v>1.464</v>
      </c>
      <c r="K3874" s="4">
        <v>3.99</v>
      </c>
      <c r="L3874" s="4">
        <v>0.13200000000000001</v>
      </c>
      <c r="M3874" s="4">
        <v>23.61</v>
      </c>
      <c r="N3874" s="4">
        <v>9.14</v>
      </c>
      <c r="O3874" s="4">
        <v>115.11</v>
      </c>
      <c r="P3874" s="4">
        <v>43.11</v>
      </c>
      <c r="Q3874" s="4">
        <v>185.73</v>
      </c>
      <c r="R3874" s="4">
        <v>42.67</v>
      </c>
      <c r="S3874" s="4">
        <v>455.99</v>
      </c>
      <c r="T3874" s="4">
        <v>86.623000000000005</v>
      </c>
      <c r="U3874" s="4"/>
      <c r="V3874" s="4"/>
      <c r="W3874" s="4"/>
      <c r="X3874" s="4"/>
      <c r="Y3874" s="4"/>
      <c r="Z3874" s="4"/>
      <c r="AA3874" s="4">
        <v>76.59</v>
      </c>
      <c r="AB3874" s="4">
        <v>188.85</v>
      </c>
      <c r="AC3874" s="4"/>
    </row>
    <row r="3875" spans="1:29" hidden="1" x14ac:dyDescent="0.25">
      <c r="A3875" s="4" t="s">
        <v>4151</v>
      </c>
      <c r="B3875" s="4" t="s">
        <v>3939</v>
      </c>
      <c r="C3875" s="4" t="s">
        <v>3737</v>
      </c>
      <c r="D3875" s="4" t="s">
        <v>3768</v>
      </c>
      <c r="E3875" s="4" t="s">
        <v>3979</v>
      </c>
      <c r="F3875" s="4">
        <v>0</v>
      </c>
      <c r="G3875" s="4">
        <v>3.2000000000000001E-2</v>
      </c>
      <c r="H3875" s="4">
        <v>1.7909999999999999</v>
      </c>
      <c r="I3875" s="4">
        <v>6.7900000000000002E-2</v>
      </c>
      <c r="J3875" s="4">
        <v>1.371</v>
      </c>
      <c r="K3875" s="4">
        <v>4.45</v>
      </c>
      <c r="L3875" s="4">
        <v>0.104</v>
      </c>
      <c r="M3875" s="4">
        <v>28.63</v>
      </c>
      <c r="N3875" s="4">
        <v>11.69</v>
      </c>
      <c r="O3875" s="4">
        <v>151.38</v>
      </c>
      <c r="P3875" s="4">
        <v>57.25</v>
      </c>
      <c r="Q3875" s="4">
        <v>248.67</v>
      </c>
      <c r="R3875" s="4">
        <v>58</v>
      </c>
      <c r="S3875" s="4">
        <v>606.85</v>
      </c>
      <c r="T3875" s="4">
        <v>114.666</v>
      </c>
      <c r="U3875" s="4"/>
      <c r="V3875" s="4"/>
      <c r="W3875" s="4"/>
      <c r="X3875" s="4"/>
      <c r="Y3875" s="4"/>
      <c r="Z3875" s="4"/>
      <c r="AA3875" s="4">
        <v>95.26</v>
      </c>
      <c r="AB3875" s="4">
        <v>281.11</v>
      </c>
      <c r="AC3875" s="4"/>
    </row>
    <row r="3876" spans="1:29" hidden="1" x14ac:dyDescent="0.25">
      <c r="A3876" s="4" t="s">
        <v>4151</v>
      </c>
      <c r="B3876" s="4" t="s">
        <v>3939</v>
      </c>
      <c r="C3876" s="4" t="s">
        <v>3737</v>
      </c>
      <c r="D3876" s="4" t="s">
        <v>3769</v>
      </c>
      <c r="E3876" s="4" t="s">
        <v>3979</v>
      </c>
      <c r="F3876" s="4">
        <v>0</v>
      </c>
      <c r="G3876" s="4">
        <v>3.7999999999999999E-2</v>
      </c>
      <c r="H3876" s="4">
        <v>1.9119999999999999</v>
      </c>
      <c r="I3876" s="4">
        <v>9.1600000000000001E-2</v>
      </c>
      <c r="J3876" s="4">
        <v>1.83</v>
      </c>
      <c r="K3876" s="4">
        <v>5.23</v>
      </c>
      <c r="L3876" s="4">
        <v>0.105</v>
      </c>
      <c r="M3876" s="4">
        <v>31.33</v>
      </c>
      <c r="N3876" s="4">
        <v>12.45</v>
      </c>
      <c r="O3876" s="4">
        <v>157.13</v>
      </c>
      <c r="P3876" s="4">
        <v>57.99</v>
      </c>
      <c r="Q3876" s="4">
        <v>249.66</v>
      </c>
      <c r="R3876" s="4">
        <v>58.08</v>
      </c>
      <c r="S3876" s="4">
        <v>603.53</v>
      </c>
      <c r="T3876" s="4">
        <v>114.92700000000001</v>
      </c>
      <c r="U3876" s="4"/>
      <c r="V3876" s="4"/>
      <c r="W3876" s="4"/>
      <c r="X3876" s="4"/>
      <c r="Y3876" s="4"/>
      <c r="Z3876" s="4"/>
      <c r="AA3876" s="4">
        <v>100.48</v>
      </c>
      <c r="AB3876" s="4">
        <v>290.17</v>
      </c>
      <c r="AC3876" s="4"/>
    </row>
    <row r="3877" spans="1:29" hidden="1" x14ac:dyDescent="0.25">
      <c r="A3877" s="4" t="s">
        <v>4151</v>
      </c>
      <c r="B3877" s="4" t="s">
        <v>3939</v>
      </c>
      <c r="C3877" s="4" t="s">
        <v>3737</v>
      </c>
      <c r="D3877" s="4" t="s">
        <v>3770</v>
      </c>
      <c r="E3877" s="4" t="s">
        <v>3979</v>
      </c>
      <c r="F3877" s="4">
        <v>0</v>
      </c>
      <c r="G3877" s="4">
        <v>0.60599999999999998</v>
      </c>
      <c r="H3877" s="4">
        <v>1.694</v>
      </c>
      <c r="I3877" s="4">
        <v>8.6699999999999999E-2</v>
      </c>
      <c r="J3877" s="4">
        <v>1.5489999999999999</v>
      </c>
      <c r="K3877" s="4">
        <v>5</v>
      </c>
      <c r="L3877" s="4">
        <v>8.7999999999999995E-2</v>
      </c>
      <c r="M3877" s="4">
        <v>23.38</v>
      </c>
      <c r="N3877" s="4">
        <v>8.6</v>
      </c>
      <c r="O3877" s="4">
        <v>99.68</v>
      </c>
      <c r="P3877" s="4">
        <v>32.71</v>
      </c>
      <c r="Q3877" s="4">
        <v>127.51</v>
      </c>
      <c r="R3877" s="4">
        <v>27.21</v>
      </c>
      <c r="S3877" s="4">
        <v>273.5</v>
      </c>
      <c r="T3877" s="4">
        <v>50.692</v>
      </c>
      <c r="U3877" s="4"/>
      <c r="V3877" s="4"/>
      <c r="W3877" s="4"/>
      <c r="X3877" s="4"/>
      <c r="Y3877" s="4"/>
      <c r="Z3877" s="4"/>
      <c r="AA3877" s="4">
        <v>71.81</v>
      </c>
      <c r="AB3877" s="4">
        <v>207.47</v>
      </c>
      <c r="AC3877" s="4"/>
    </row>
    <row r="3878" spans="1:29" hidden="1" x14ac:dyDescent="0.25">
      <c r="A3878" s="4" t="s">
        <v>4151</v>
      </c>
      <c r="B3878" s="4" t="s">
        <v>3939</v>
      </c>
      <c r="C3878" s="4" t="s">
        <v>3737</v>
      </c>
      <c r="D3878" s="4" t="s">
        <v>3771</v>
      </c>
      <c r="E3878" s="4" t="s">
        <v>3979</v>
      </c>
      <c r="F3878" s="4">
        <v>0</v>
      </c>
      <c r="G3878" s="4">
        <v>1.9450000000000001</v>
      </c>
      <c r="H3878" s="4">
        <v>1.48</v>
      </c>
      <c r="I3878" s="4">
        <v>0.128</v>
      </c>
      <c r="J3878" s="4">
        <v>1.4790000000000001</v>
      </c>
      <c r="K3878" s="4">
        <v>4.0199999999999996</v>
      </c>
      <c r="L3878" s="4">
        <v>7.8E-2</v>
      </c>
      <c r="M3878" s="4">
        <v>27.08</v>
      </c>
      <c r="N3878" s="4">
        <v>10.86</v>
      </c>
      <c r="O3878" s="4">
        <v>134.21</v>
      </c>
      <c r="P3878" s="4">
        <v>46.87</v>
      </c>
      <c r="Q3878" s="4">
        <v>194.86</v>
      </c>
      <c r="R3878" s="4">
        <v>44.66</v>
      </c>
      <c r="S3878" s="4">
        <v>460.81</v>
      </c>
      <c r="T3878" s="4">
        <v>85.796499999999995</v>
      </c>
      <c r="U3878" s="4"/>
      <c r="V3878" s="4"/>
      <c r="W3878" s="4"/>
      <c r="X3878" s="4"/>
      <c r="Y3878" s="4"/>
      <c r="Z3878" s="4"/>
      <c r="AA3878" s="4">
        <v>68.52</v>
      </c>
      <c r="AB3878" s="4">
        <v>306.89</v>
      </c>
      <c r="AC3878" s="4"/>
    </row>
    <row r="3879" spans="1:29" hidden="1" x14ac:dyDescent="0.25">
      <c r="A3879" s="4" t="s">
        <v>4151</v>
      </c>
      <c r="B3879" s="4" t="s">
        <v>3939</v>
      </c>
      <c r="C3879" s="4" t="s">
        <v>3737</v>
      </c>
      <c r="D3879" s="4" t="s">
        <v>3772</v>
      </c>
      <c r="E3879" s="4" t="s">
        <v>3979</v>
      </c>
      <c r="F3879" s="4">
        <v>0</v>
      </c>
      <c r="G3879" s="4">
        <v>8.8700000000000001E-2</v>
      </c>
      <c r="H3879" s="4">
        <v>1.7370000000000001</v>
      </c>
      <c r="I3879" s="4">
        <v>0.127</v>
      </c>
      <c r="J3879" s="4">
        <v>1.56</v>
      </c>
      <c r="K3879" s="4">
        <v>3.62</v>
      </c>
      <c r="L3879" s="4">
        <v>0.128</v>
      </c>
      <c r="M3879" s="4">
        <v>22.38</v>
      </c>
      <c r="N3879" s="4">
        <v>9.36</v>
      </c>
      <c r="O3879" s="4">
        <v>113.34</v>
      </c>
      <c r="P3879" s="4">
        <v>39.29</v>
      </c>
      <c r="Q3879" s="4">
        <v>159.63999999999999</v>
      </c>
      <c r="R3879" s="4">
        <v>35.630000000000003</v>
      </c>
      <c r="S3879" s="4">
        <v>357.14</v>
      </c>
      <c r="T3879" s="4">
        <v>67.758499999999998</v>
      </c>
      <c r="U3879" s="4"/>
      <c r="V3879" s="4"/>
      <c r="W3879" s="4"/>
      <c r="X3879" s="4"/>
      <c r="Y3879" s="4"/>
      <c r="Z3879" s="4"/>
      <c r="AA3879" s="4">
        <v>80.86</v>
      </c>
      <c r="AB3879" s="4">
        <v>463.45</v>
      </c>
      <c r="AC3879" s="4"/>
    </row>
    <row r="3880" spans="1:29" hidden="1" x14ac:dyDescent="0.25">
      <c r="A3880" s="4" t="s">
        <v>4151</v>
      </c>
      <c r="B3880" s="4" t="s">
        <v>3939</v>
      </c>
      <c r="C3880" s="4" t="s">
        <v>3737</v>
      </c>
      <c r="D3880" s="4" t="s">
        <v>3773</v>
      </c>
      <c r="E3880" s="4" t="s">
        <v>3979</v>
      </c>
      <c r="F3880" s="4">
        <v>0</v>
      </c>
      <c r="G3880" s="4">
        <v>3.4000000000000002E-2</v>
      </c>
      <c r="H3880" s="4">
        <v>1.44</v>
      </c>
      <c r="I3880" s="4">
        <v>4.9000000000000002E-2</v>
      </c>
      <c r="J3880" s="4">
        <v>1.355</v>
      </c>
      <c r="K3880" s="4">
        <v>4.29</v>
      </c>
      <c r="L3880" s="4">
        <v>8.2199999999999995E-2</v>
      </c>
      <c r="M3880" s="4">
        <v>26.67</v>
      </c>
      <c r="N3880" s="4">
        <v>10.69</v>
      </c>
      <c r="O3880" s="4">
        <v>133.1</v>
      </c>
      <c r="P3880" s="4">
        <v>47.38</v>
      </c>
      <c r="Q3880" s="4">
        <v>200.23</v>
      </c>
      <c r="R3880" s="4">
        <v>46.17</v>
      </c>
      <c r="S3880" s="4">
        <v>481.51</v>
      </c>
      <c r="T3880" s="4">
        <v>90.0595</v>
      </c>
      <c r="U3880" s="4"/>
      <c r="V3880" s="4"/>
      <c r="W3880" s="4"/>
      <c r="X3880" s="4"/>
      <c r="Y3880" s="4"/>
      <c r="Z3880" s="4"/>
      <c r="AA3880" s="4">
        <v>78.17</v>
      </c>
      <c r="AB3880" s="4">
        <v>276.39999999999998</v>
      </c>
      <c r="AC3880" s="4"/>
    </row>
    <row r="3881" spans="1:29" hidden="1" x14ac:dyDescent="0.25">
      <c r="A3881" s="4" t="s">
        <v>4151</v>
      </c>
      <c r="B3881" s="4" t="s">
        <v>3939</v>
      </c>
      <c r="C3881" s="4" t="s">
        <v>3737</v>
      </c>
      <c r="D3881" s="4" t="s">
        <v>3774</v>
      </c>
      <c r="E3881" s="4" t="s">
        <v>3979</v>
      </c>
      <c r="F3881" s="4">
        <v>0</v>
      </c>
      <c r="G3881" s="4">
        <v>2.5000000000000001E-2</v>
      </c>
      <c r="H3881" s="4">
        <v>1.3440000000000001</v>
      </c>
      <c r="I3881" s="4">
        <v>5.16E-2</v>
      </c>
      <c r="J3881" s="4">
        <v>1.2070000000000001</v>
      </c>
      <c r="K3881" s="4">
        <v>3.99</v>
      </c>
      <c r="L3881" s="4">
        <v>6.3E-2</v>
      </c>
      <c r="M3881" s="4">
        <v>26.27</v>
      </c>
      <c r="N3881" s="4">
        <v>11.46</v>
      </c>
      <c r="O3881" s="4">
        <v>153.19</v>
      </c>
      <c r="P3881" s="4">
        <v>58.34</v>
      </c>
      <c r="Q3881" s="4">
        <v>256.13</v>
      </c>
      <c r="R3881" s="4">
        <v>59.78</v>
      </c>
      <c r="S3881" s="4">
        <v>636.01</v>
      </c>
      <c r="T3881" s="4">
        <v>119.4075</v>
      </c>
      <c r="U3881" s="4"/>
      <c r="V3881" s="4"/>
      <c r="W3881" s="4"/>
      <c r="X3881" s="4"/>
      <c r="Y3881" s="4"/>
      <c r="Z3881" s="4"/>
      <c r="AA3881" s="4">
        <v>82.38</v>
      </c>
      <c r="AB3881" s="4">
        <v>324.58</v>
      </c>
      <c r="AC3881" s="4"/>
    </row>
    <row r="3882" spans="1:29" hidden="1" x14ac:dyDescent="0.25">
      <c r="A3882" s="4" t="s">
        <v>4151</v>
      </c>
      <c r="B3882" s="4" t="s">
        <v>3939</v>
      </c>
      <c r="C3882" s="4" t="s">
        <v>3737</v>
      </c>
      <c r="D3882" s="4" t="s">
        <v>3775</v>
      </c>
      <c r="E3882" s="4" t="s">
        <v>3979</v>
      </c>
      <c r="F3882" s="4">
        <v>0</v>
      </c>
      <c r="G3882" s="4">
        <v>2.7099999999999999E-2</v>
      </c>
      <c r="H3882" s="4">
        <v>19.48</v>
      </c>
      <c r="I3882" s="4">
        <v>6.4500000000000002E-2</v>
      </c>
      <c r="J3882" s="4">
        <v>1.23</v>
      </c>
      <c r="K3882" s="4">
        <v>3.79</v>
      </c>
      <c r="L3882" s="4">
        <v>7.3999999999999996E-2</v>
      </c>
      <c r="M3882" s="4">
        <v>24.3</v>
      </c>
      <c r="N3882" s="4">
        <v>9.56</v>
      </c>
      <c r="O3882" s="4">
        <v>122.15</v>
      </c>
      <c r="P3882" s="4">
        <v>46.04</v>
      </c>
      <c r="Q3882" s="4">
        <v>200.7</v>
      </c>
      <c r="R3882" s="4">
        <v>46.71</v>
      </c>
      <c r="S3882" s="4">
        <v>499.35</v>
      </c>
      <c r="T3882" s="4">
        <v>97.077500000000001</v>
      </c>
      <c r="U3882" s="4"/>
      <c r="V3882" s="4"/>
      <c r="W3882" s="4"/>
      <c r="X3882" s="4"/>
      <c r="Y3882" s="4"/>
      <c r="Z3882" s="4"/>
      <c r="AA3882" s="4">
        <v>46.75</v>
      </c>
      <c r="AB3882" s="4">
        <v>138.41999999999999</v>
      </c>
      <c r="AC3882" s="4"/>
    </row>
    <row r="3883" spans="1:29" hidden="1" x14ac:dyDescent="0.25">
      <c r="A3883" s="4" t="s">
        <v>4151</v>
      </c>
      <c r="B3883" s="4" t="s">
        <v>3939</v>
      </c>
      <c r="C3883" s="4" t="s">
        <v>3737</v>
      </c>
      <c r="D3883" s="4" t="s">
        <v>3776</v>
      </c>
      <c r="E3883" s="4" t="s">
        <v>3979</v>
      </c>
      <c r="F3883" s="4">
        <v>0</v>
      </c>
      <c r="G3883" s="4">
        <v>3.4000000000000002E-2</v>
      </c>
      <c r="H3883" s="4">
        <v>1.548</v>
      </c>
      <c r="I3883" s="4">
        <v>5.2999999999999999E-2</v>
      </c>
      <c r="J3883" s="4">
        <v>1.075</v>
      </c>
      <c r="K3883" s="4">
        <v>3.79</v>
      </c>
      <c r="L3883" s="4">
        <v>7.6999999999999999E-2</v>
      </c>
      <c r="M3883" s="4">
        <v>23.05</v>
      </c>
      <c r="N3883" s="4">
        <v>9.24</v>
      </c>
      <c r="O3883" s="4">
        <v>113.74</v>
      </c>
      <c r="P3883" s="4">
        <v>41.27</v>
      </c>
      <c r="Q3883" s="4">
        <v>170.4</v>
      </c>
      <c r="R3883" s="4">
        <v>38.43</v>
      </c>
      <c r="S3883" s="4">
        <v>391.63</v>
      </c>
      <c r="T3883" s="4">
        <v>72.253500000000003</v>
      </c>
      <c r="U3883" s="4"/>
      <c r="V3883" s="4"/>
      <c r="W3883" s="4"/>
      <c r="X3883" s="4"/>
      <c r="Y3883" s="4"/>
      <c r="Z3883" s="4"/>
      <c r="AA3883" s="4">
        <v>75.430000000000007</v>
      </c>
      <c r="AB3883" s="4">
        <v>289.24</v>
      </c>
      <c r="AC3883" s="4"/>
    </row>
    <row r="3884" spans="1:29" hidden="1" x14ac:dyDescent="0.25">
      <c r="A3884" s="4" t="s">
        <v>4151</v>
      </c>
      <c r="B3884" s="4" t="s">
        <v>3939</v>
      </c>
      <c r="C3884" s="4" t="s">
        <v>3737</v>
      </c>
      <c r="D3884" s="4" t="s">
        <v>3777</v>
      </c>
      <c r="E3884" s="4" t="s">
        <v>3979</v>
      </c>
      <c r="F3884" s="4">
        <v>0</v>
      </c>
      <c r="G3884" s="4">
        <v>5.8000000000000003E-2</v>
      </c>
      <c r="H3884" s="4">
        <v>1.383</v>
      </c>
      <c r="I3884" s="4">
        <v>7.3200000000000001E-2</v>
      </c>
      <c r="J3884" s="4">
        <v>1.92</v>
      </c>
      <c r="K3884" s="4">
        <v>6.57</v>
      </c>
      <c r="L3884" s="4">
        <v>0.11899999999999999</v>
      </c>
      <c r="M3884" s="4">
        <v>37.06</v>
      </c>
      <c r="N3884" s="4">
        <v>14.84</v>
      </c>
      <c r="O3884" s="4">
        <v>179.31</v>
      </c>
      <c r="P3884" s="4">
        <v>62.8</v>
      </c>
      <c r="Q3884" s="4">
        <v>263.23</v>
      </c>
      <c r="R3884" s="4">
        <v>60.02</v>
      </c>
      <c r="S3884" s="4">
        <v>615.75</v>
      </c>
      <c r="T3884" s="4">
        <v>112.43300000000001</v>
      </c>
      <c r="U3884" s="4"/>
      <c r="V3884" s="4"/>
      <c r="W3884" s="4"/>
      <c r="X3884" s="4"/>
      <c r="Y3884" s="4"/>
      <c r="Z3884" s="4"/>
      <c r="AA3884" s="4">
        <v>119.48</v>
      </c>
      <c r="AB3884" s="4">
        <v>733.7</v>
      </c>
      <c r="AC3884" s="4"/>
    </row>
    <row r="3885" spans="1:29" hidden="1" x14ac:dyDescent="0.25">
      <c r="A3885" s="4" t="s">
        <v>4151</v>
      </c>
      <c r="B3885" s="4" t="s">
        <v>3939</v>
      </c>
      <c r="C3885" s="4" t="s">
        <v>3737</v>
      </c>
      <c r="D3885" s="4" t="s">
        <v>3778</v>
      </c>
      <c r="E3885" s="4" t="s">
        <v>3979</v>
      </c>
      <c r="F3885" s="4">
        <v>0</v>
      </c>
      <c r="G3885" s="4">
        <v>3.7999999999999999E-2</v>
      </c>
      <c r="H3885" s="4">
        <v>1.752</v>
      </c>
      <c r="I3885" s="4">
        <v>7.2999999999999995E-2</v>
      </c>
      <c r="J3885" s="4">
        <v>1.9</v>
      </c>
      <c r="K3885" s="4">
        <v>5.7</v>
      </c>
      <c r="L3885" s="4">
        <v>7.5999999999999998E-2</v>
      </c>
      <c r="M3885" s="4">
        <v>35.22</v>
      </c>
      <c r="N3885" s="4">
        <v>14.52</v>
      </c>
      <c r="O3885" s="4">
        <v>184.76</v>
      </c>
      <c r="P3885" s="4">
        <v>68.64</v>
      </c>
      <c r="Q3885" s="4">
        <v>294.25</v>
      </c>
      <c r="R3885" s="4">
        <v>67.59</v>
      </c>
      <c r="S3885" s="4">
        <v>696.41</v>
      </c>
      <c r="T3885" s="4">
        <v>130.77549999999999</v>
      </c>
      <c r="U3885" s="4"/>
      <c r="V3885" s="4"/>
      <c r="W3885" s="4"/>
      <c r="X3885" s="4"/>
      <c r="Y3885" s="4"/>
      <c r="Z3885" s="4"/>
      <c r="AA3885" s="4">
        <v>113.25</v>
      </c>
      <c r="AB3885" s="4">
        <v>321.47000000000003</v>
      </c>
      <c r="AC3885" s="4"/>
    </row>
    <row r="3886" spans="1:29" hidden="1" x14ac:dyDescent="0.25">
      <c r="A3886" s="4" t="s">
        <v>4151</v>
      </c>
      <c r="B3886" s="4" t="s">
        <v>3939</v>
      </c>
      <c r="C3886" s="4" t="s">
        <v>3737</v>
      </c>
      <c r="D3886" s="4" t="s">
        <v>3779</v>
      </c>
      <c r="E3886" s="4" t="s">
        <v>3979</v>
      </c>
      <c r="F3886" s="4">
        <v>0</v>
      </c>
      <c r="G3886" s="4">
        <v>2.52E-2</v>
      </c>
      <c r="H3886" s="4">
        <v>1.4870000000000001</v>
      </c>
      <c r="I3886" s="4">
        <v>5.9200000000000003E-2</v>
      </c>
      <c r="J3886" s="4">
        <v>1.3680000000000001</v>
      </c>
      <c r="K3886" s="4">
        <v>4.17</v>
      </c>
      <c r="L3886" s="4">
        <v>0.109</v>
      </c>
      <c r="M3886" s="4">
        <v>26.76</v>
      </c>
      <c r="N3886" s="4">
        <v>10.86</v>
      </c>
      <c r="O3886" s="4">
        <v>137.53</v>
      </c>
      <c r="P3886" s="4">
        <v>51.88</v>
      </c>
      <c r="Q3886" s="4">
        <v>224.76</v>
      </c>
      <c r="R3886" s="4">
        <v>51.51</v>
      </c>
      <c r="S3886" s="4">
        <v>535.29999999999995</v>
      </c>
      <c r="T3886" s="4">
        <v>101.065</v>
      </c>
      <c r="U3886" s="4"/>
      <c r="V3886" s="4"/>
      <c r="W3886" s="4"/>
      <c r="X3886" s="4"/>
      <c r="Y3886" s="4"/>
      <c r="Z3886" s="4"/>
      <c r="AA3886" s="4">
        <v>77.3</v>
      </c>
      <c r="AB3886" s="4">
        <v>203.55</v>
      </c>
      <c r="AC3886" s="4"/>
    </row>
    <row r="3887" spans="1:29" hidden="1" x14ac:dyDescent="0.25">
      <c r="A3887" s="4" t="s">
        <v>4151</v>
      </c>
      <c r="B3887" s="4" t="s">
        <v>3939</v>
      </c>
      <c r="C3887" s="4" t="s">
        <v>3737</v>
      </c>
      <c r="D3887" s="4" t="s">
        <v>3780</v>
      </c>
      <c r="E3887" s="4" t="s">
        <v>3979</v>
      </c>
      <c r="F3887" s="4">
        <v>0</v>
      </c>
      <c r="G3887" s="4">
        <v>5.5E-2</v>
      </c>
      <c r="H3887" s="4">
        <v>1.3129999999999999</v>
      </c>
      <c r="I3887" s="4">
        <v>5.11E-2</v>
      </c>
      <c r="J3887" s="4">
        <v>0.99199999999999999</v>
      </c>
      <c r="K3887" s="4">
        <v>3.14</v>
      </c>
      <c r="L3887" s="4">
        <v>6.2E-2</v>
      </c>
      <c r="M3887" s="4">
        <v>19.86</v>
      </c>
      <c r="N3887" s="4">
        <v>7.99</v>
      </c>
      <c r="O3887" s="4">
        <v>94.43</v>
      </c>
      <c r="P3887" s="4">
        <v>33.76</v>
      </c>
      <c r="Q3887" s="4">
        <v>139.08000000000001</v>
      </c>
      <c r="R3887" s="4">
        <v>31.77</v>
      </c>
      <c r="S3887" s="4">
        <v>330.48</v>
      </c>
      <c r="T3887" s="4">
        <v>61.886000000000003</v>
      </c>
      <c r="U3887" s="4"/>
      <c r="V3887" s="4"/>
      <c r="W3887" s="4"/>
      <c r="X3887" s="4"/>
      <c r="Y3887" s="4"/>
      <c r="Z3887" s="4"/>
      <c r="AA3887" s="4">
        <v>65.36</v>
      </c>
      <c r="AB3887" s="4">
        <v>520.46</v>
      </c>
      <c r="AC3887" s="4"/>
    </row>
    <row r="3888" spans="1:29" hidden="1" x14ac:dyDescent="0.25">
      <c r="A3888" s="4" t="s">
        <v>4151</v>
      </c>
      <c r="B3888" s="4" t="s">
        <v>3939</v>
      </c>
      <c r="C3888" s="4" t="s">
        <v>3737</v>
      </c>
      <c r="D3888" s="4" t="s">
        <v>3781</v>
      </c>
      <c r="E3888" s="4" t="s">
        <v>3979</v>
      </c>
      <c r="F3888" s="4">
        <v>0</v>
      </c>
      <c r="G3888" s="4">
        <v>1.9800000000000002E-2</v>
      </c>
      <c r="H3888" s="4">
        <v>1.6</v>
      </c>
      <c r="I3888" s="4">
        <v>6.3399999999999998E-2</v>
      </c>
      <c r="J3888" s="4">
        <v>1.575</v>
      </c>
      <c r="K3888" s="4">
        <v>4.9400000000000004</v>
      </c>
      <c r="L3888" s="4">
        <v>8.5000000000000006E-2</v>
      </c>
      <c r="M3888" s="4">
        <v>29.75</v>
      </c>
      <c r="N3888" s="4">
        <v>11.62</v>
      </c>
      <c r="O3888" s="4">
        <v>134.1</v>
      </c>
      <c r="P3888" s="4">
        <v>46.47</v>
      </c>
      <c r="Q3888" s="4">
        <v>189.07</v>
      </c>
      <c r="R3888" s="4">
        <v>42.02</v>
      </c>
      <c r="S3888" s="4">
        <v>426.62</v>
      </c>
      <c r="T3888" s="4">
        <v>78.503</v>
      </c>
      <c r="U3888" s="4"/>
      <c r="V3888" s="4"/>
      <c r="W3888" s="4"/>
      <c r="X3888" s="4"/>
      <c r="Y3888" s="4"/>
      <c r="Z3888" s="4"/>
      <c r="AA3888" s="4">
        <v>83.28</v>
      </c>
      <c r="AB3888" s="4">
        <v>371.79</v>
      </c>
      <c r="AC3888" s="4"/>
    </row>
    <row r="3889" spans="1:29" hidden="1" x14ac:dyDescent="0.25">
      <c r="A3889" s="4" t="s">
        <v>4151</v>
      </c>
      <c r="B3889" s="4" t="s">
        <v>3939</v>
      </c>
      <c r="C3889" s="4" t="s">
        <v>3737</v>
      </c>
      <c r="D3889" s="4" t="s">
        <v>3782</v>
      </c>
      <c r="E3889" s="4" t="s">
        <v>3979</v>
      </c>
      <c r="F3889" s="4">
        <v>0</v>
      </c>
      <c r="G3889" s="4">
        <v>6.7000000000000002E-3</v>
      </c>
      <c r="H3889" s="4">
        <v>0.98599999999999999</v>
      </c>
      <c r="I3889" s="4">
        <v>9.11E-2</v>
      </c>
      <c r="J3889" s="4">
        <v>1.52</v>
      </c>
      <c r="K3889" s="4">
        <v>6.06</v>
      </c>
      <c r="L3889" s="4">
        <v>9.7000000000000003E-2</v>
      </c>
      <c r="M3889" s="4">
        <v>24.81</v>
      </c>
      <c r="N3889" s="4">
        <v>5.27</v>
      </c>
      <c r="O3889" s="4">
        <v>32.03</v>
      </c>
      <c r="P3889" s="4">
        <v>6.5</v>
      </c>
      <c r="Q3889" s="4">
        <v>18.38</v>
      </c>
      <c r="R3889" s="4">
        <v>3.56</v>
      </c>
      <c r="S3889" s="4">
        <v>34.590000000000003</v>
      </c>
      <c r="T3889" s="4">
        <v>6.4524999999999997</v>
      </c>
      <c r="U3889" s="4"/>
      <c r="V3889" s="4"/>
      <c r="W3889" s="4"/>
      <c r="X3889" s="4"/>
      <c r="Y3889" s="4"/>
      <c r="Z3889" s="4"/>
      <c r="AA3889" s="4">
        <v>61.94</v>
      </c>
      <c r="AB3889" s="4">
        <v>349.78</v>
      </c>
      <c r="AC3889" s="4"/>
    </row>
    <row r="3890" spans="1:29" hidden="1" x14ac:dyDescent="0.25">
      <c r="A3890" s="4" t="s">
        <v>4151</v>
      </c>
      <c r="B3890" s="4" t="s">
        <v>3939</v>
      </c>
      <c r="C3890" s="4" t="s">
        <v>3737</v>
      </c>
      <c r="D3890" s="4" t="s">
        <v>3783</v>
      </c>
      <c r="E3890" s="4" t="s">
        <v>3979</v>
      </c>
      <c r="F3890" s="4">
        <v>0</v>
      </c>
      <c r="G3890" s="4">
        <v>5.8999999999999997E-2</v>
      </c>
      <c r="H3890" s="4">
        <v>1.601</v>
      </c>
      <c r="I3890" s="4">
        <v>7.4499999999999997E-2</v>
      </c>
      <c r="J3890" s="4">
        <v>1.37</v>
      </c>
      <c r="K3890" s="4">
        <v>3.62</v>
      </c>
      <c r="L3890" s="4">
        <v>9.1999999999999998E-2</v>
      </c>
      <c r="M3890" s="4">
        <v>21.73</v>
      </c>
      <c r="N3890" s="4">
        <v>8.7100000000000009</v>
      </c>
      <c r="O3890" s="4">
        <v>111.12</v>
      </c>
      <c r="P3890" s="4">
        <v>42.07</v>
      </c>
      <c r="Q3890" s="4">
        <v>183.96</v>
      </c>
      <c r="R3890" s="4">
        <v>42.96</v>
      </c>
      <c r="S3890" s="4">
        <v>453.75</v>
      </c>
      <c r="T3890" s="4">
        <v>86.811499999999995</v>
      </c>
      <c r="U3890" s="4"/>
      <c r="V3890" s="4"/>
      <c r="W3890" s="4"/>
      <c r="X3890" s="4"/>
      <c r="Y3890" s="4"/>
      <c r="Z3890" s="4"/>
      <c r="AA3890" s="4">
        <v>65.75</v>
      </c>
      <c r="AB3890" s="4">
        <v>177.32</v>
      </c>
      <c r="AC3890" s="4"/>
    </row>
    <row r="3891" spans="1:29" hidden="1" x14ac:dyDescent="0.25">
      <c r="A3891" s="4" t="s">
        <v>4151</v>
      </c>
      <c r="B3891" s="4" t="s">
        <v>3939</v>
      </c>
      <c r="C3891" s="4" t="s">
        <v>3737</v>
      </c>
      <c r="D3891" s="4" t="s">
        <v>3784</v>
      </c>
      <c r="E3891" s="4" t="s">
        <v>3979</v>
      </c>
      <c r="F3891" s="4">
        <v>0</v>
      </c>
      <c r="G3891" s="4">
        <v>2.5999999999999999E-2</v>
      </c>
      <c r="H3891" s="4">
        <v>1.5249999999999999</v>
      </c>
      <c r="I3891" s="4">
        <v>6.5500000000000003E-2</v>
      </c>
      <c r="J3891" s="4">
        <v>1.2849999999999999</v>
      </c>
      <c r="K3891" s="4">
        <v>4.26</v>
      </c>
      <c r="L3891" s="4">
        <v>7.6999999999999999E-2</v>
      </c>
      <c r="M3891" s="4">
        <v>27.94</v>
      </c>
      <c r="N3891" s="4">
        <v>12.82</v>
      </c>
      <c r="O3891" s="4">
        <v>173.04</v>
      </c>
      <c r="P3891" s="4">
        <v>66.180000000000007</v>
      </c>
      <c r="Q3891" s="4">
        <v>290.74</v>
      </c>
      <c r="R3891" s="4">
        <v>67.36</v>
      </c>
      <c r="S3891" s="4">
        <v>705.76</v>
      </c>
      <c r="T3891" s="4">
        <v>130.2825</v>
      </c>
      <c r="U3891" s="4"/>
      <c r="V3891" s="4"/>
      <c r="W3891" s="4"/>
      <c r="X3891" s="4"/>
      <c r="Y3891" s="4"/>
      <c r="Z3891" s="4"/>
      <c r="AA3891" s="4">
        <v>106.04</v>
      </c>
      <c r="AB3891" s="4">
        <v>518.58000000000004</v>
      </c>
      <c r="AC3891" s="4"/>
    </row>
    <row r="3892" spans="1:29" hidden="1" x14ac:dyDescent="0.25">
      <c r="A3892" s="4" t="s">
        <v>4151</v>
      </c>
      <c r="B3892" s="4" t="s">
        <v>3939</v>
      </c>
      <c r="C3892" s="4" t="s">
        <v>3737</v>
      </c>
      <c r="D3892" s="4" t="s">
        <v>3785</v>
      </c>
      <c r="E3892" s="4" t="s">
        <v>3979</v>
      </c>
      <c r="F3892" s="4">
        <v>0</v>
      </c>
      <c r="G3892" s="4">
        <v>1.7999999999999999E-2</v>
      </c>
      <c r="H3892" s="4">
        <v>1.379</v>
      </c>
      <c r="I3892" s="4">
        <v>7.6600000000000001E-2</v>
      </c>
      <c r="J3892" s="4">
        <v>1.33</v>
      </c>
      <c r="K3892" s="4">
        <v>3.93</v>
      </c>
      <c r="L3892" s="4">
        <v>8.2000000000000003E-2</v>
      </c>
      <c r="M3892" s="4">
        <v>24.47</v>
      </c>
      <c r="N3892" s="4">
        <v>9.84</v>
      </c>
      <c r="O3892" s="4">
        <v>131.35</v>
      </c>
      <c r="P3892" s="4">
        <v>49.8</v>
      </c>
      <c r="Q3892" s="4">
        <v>217.95</v>
      </c>
      <c r="R3892" s="4">
        <v>51.27</v>
      </c>
      <c r="S3892" s="4">
        <v>545.71</v>
      </c>
      <c r="T3892" s="4">
        <v>102.834</v>
      </c>
      <c r="U3892" s="4"/>
      <c r="V3892" s="4"/>
      <c r="W3892" s="4"/>
      <c r="X3892" s="4"/>
      <c r="Y3892" s="4"/>
      <c r="Z3892" s="4"/>
      <c r="AA3892" s="4">
        <v>71</v>
      </c>
      <c r="AB3892" s="4">
        <v>207.66</v>
      </c>
      <c r="AC3892" s="4"/>
    </row>
    <row r="3893" spans="1:29" hidden="1" x14ac:dyDescent="0.25">
      <c r="A3893" s="4" t="s">
        <v>4151</v>
      </c>
      <c r="B3893" s="4" t="s">
        <v>3939</v>
      </c>
      <c r="C3893" s="4" t="s">
        <v>3737</v>
      </c>
      <c r="D3893" s="4" t="s">
        <v>3786</v>
      </c>
      <c r="E3893" s="4" t="s">
        <v>3979</v>
      </c>
      <c r="F3893" s="4">
        <v>0</v>
      </c>
      <c r="G3893" s="4">
        <v>1.9599999999999999E-2</v>
      </c>
      <c r="H3893" s="4">
        <v>1.175</v>
      </c>
      <c r="I3893" s="4">
        <v>5.0900000000000001E-2</v>
      </c>
      <c r="J3893" s="4">
        <v>1.04</v>
      </c>
      <c r="K3893" s="4">
        <v>3.43</v>
      </c>
      <c r="L3893" s="4">
        <v>6.7000000000000004E-2</v>
      </c>
      <c r="M3893" s="4">
        <v>22.87</v>
      </c>
      <c r="N3893" s="4">
        <v>9.68</v>
      </c>
      <c r="O3893" s="4">
        <v>123.8</v>
      </c>
      <c r="P3893" s="4">
        <v>46.57</v>
      </c>
      <c r="Q3893" s="4">
        <v>200.94</v>
      </c>
      <c r="R3893" s="4">
        <v>46.17</v>
      </c>
      <c r="S3893" s="4">
        <v>474.38</v>
      </c>
      <c r="T3893" s="4">
        <v>90.161000000000001</v>
      </c>
      <c r="U3893" s="4"/>
      <c r="V3893" s="4"/>
      <c r="W3893" s="4"/>
      <c r="X3893" s="4"/>
      <c r="Y3893" s="4"/>
      <c r="Z3893" s="4"/>
      <c r="AA3893" s="4">
        <v>74.02</v>
      </c>
      <c r="AB3893" s="4">
        <v>338.24</v>
      </c>
      <c r="AC3893" s="4"/>
    </row>
    <row r="3894" spans="1:29" hidden="1" x14ac:dyDescent="0.25">
      <c r="A3894" s="4" t="s">
        <v>4151</v>
      </c>
      <c r="B3894" s="4" t="s">
        <v>3939</v>
      </c>
      <c r="C3894" s="4" t="s">
        <v>3737</v>
      </c>
      <c r="D3894" s="4" t="s">
        <v>3787</v>
      </c>
      <c r="E3894" s="4" t="s">
        <v>3979</v>
      </c>
      <c r="F3894" s="4">
        <v>0</v>
      </c>
      <c r="G3894" s="4">
        <v>3.4000000000000002E-2</v>
      </c>
      <c r="H3894" s="4">
        <v>1.643</v>
      </c>
      <c r="I3894" s="4">
        <v>4.3999999999999997E-2</v>
      </c>
      <c r="J3894" s="4">
        <v>1.52</v>
      </c>
      <c r="K3894" s="4">
        <v>3.97</v>
      </c>
      <c r="L3894" s="4">
        <v>7.2999999999999995E-2</v>
      </c>
      <c r="M3894" s="4">
        <v>24.37</v>
      </c>
      <c r="N3894" s="4">
        <v>9.65</v>
      </c>
      <c r="O3894" s="4">
        <v>122.26</v>
      </c>
      <c r="P3894" s="4">
        <v>45.54</v>
      </c>
      <c r="Q3894" s="4">
        <v>196.11</v>
      </c>
      <c r="R3894" s="4">
        <v>44.99</v>
      </c>
      <c r="S3894" s="4">
        <v>466.26</v>
      </c>
      <c r="T3894" s="4">
        <v>89.32</v>
      </c>
      <c r="U3894" s="4"/>
      <c r="V3894" s="4"/>
      <c r="W3894" s="4"/>
      <c r="X3894" s="4"/>
      <c r="Y3894" s="4"/>
      <c r="Z3894" s="4"/>
      <c r="AA3894" s="4">
        <v>72.08</v>
      </c>
      <c r="AB3894" s="4">
        <v>213.45</v>
      </c>
      <c r="AC3894" s="4"/>
    </row>
    <row r="3895" spans="1:29" hidden="1" x14ac:dyDescent="0.25">
      <c r="A3895" s="4" t="s">
        <v>4151</v>
      </c>
      <c r="B3895" s="4" t="s">
        <v>3939</v>
      </c>
      <c r="C3895" s="4" t="s">
        <v>3737</v>
      </c>
      <c r="D3895" s="4" t="s">
        <v>3788</v>
      </c>
      <c r="E3895" s="4" t="s">
        <v>3979</v>
      </c>
      <c r="F3895" s="4">
        <v>0</v>
      </c>
      <c r="G3895" s="4">
        <v>2.07E-2</v>
      </c>
      <c r="H3895" s="4">
        <v>1.772</v>
      </c>
      <c r="I3895" s="4">
        <v>9.6100000000000005E-2</v>
      </c>
      <c r="J3895" s="4">
        <v>2.04</v>
      </c>
      <c r="K3895" s="4">
        <v>5.75</v>
      </c>
      <c r="L3895" s="4">
        <v>7.9000000000000001E-2</v>
      </c>
      <c r="M3895" s="4">
        <v>33.590000000000003</v>
      </c>
      <c r="N3895" s="4">
        <v>13.56</v>
      </c>
      <c r="O3895" s="4">
        <v>172.81</v>
      </c>
      <c r="P3895" s="4">
        <v>63.67</v>
      </c>
      <c r="Q3895" s="4">
        <v>270.26</v>
      </c>
      <c r="R3895" s="4">
        <v>61.58</v>
      </c>
      <c r="S3895" s="4">
        <v>631.79999999999995</v>
      </c>
      <c r="T3895" s="4">
        <v>119.11750000000001</v>
      </c>
      <c r="U3895" s="4"/>
      <c r="V3895" s="4"/>
      <c r="W3895" s="4"/>
      <c r="X3895" s="4"/>
      <c r="Y3895" s="4"/>
      <c r="Z3895" s="4"/>
      <c r="AA3895" s="4">
        <v>122.2</v>
      </c>
      <c r="AB3895" s="4">
        <v>429.69</v>
      </c>
      <c r="AC3895" s="4"/>
    </row>
    <row r="3896" spans="1:29" hidden="1" x14ac:dyDescent="0.25">
      <c r="A3896" s="4" t="s">
        <v>4151</v>
      </c>
      <c r="B3896" s="4" t="s">
        <v>3939</v>
      </c>
      <c r="C3896" s="4" t="s">
        <v>3737</v>
      </c>
      <c r="D3896" s="4" t="s">
        <v>3789</v>
      </c>
      <c r="E3896" s="4" t="s">
        <v>3979</v>
      </c>
      <c r="F3896" s="4">
        <v>0</v>
      </c>
      <c r="G3896" s="4">
        <v>0.05</v>
      </c>
      <c r="H3896" s="4">
        <v>1.5409999999999999</v>
      </c>
      <c r="I3896" s="4">
        <v>6.5000000000000002E-2</v>
      </c>
      <c r="J3896" s="4">
        <v>1.45</v>
      </c>
      <c r="K3896" s="4">
        <v>4.3099999999999996</v>
      </c>
      <c r="L3896" s="4">
        <v>0.10199999999999999</v>
      </c>
      <c r="M3896" s="4">
        <v>25.61</v>
      </c>
      <c r="N3896" s="4">
        <v>9.74</v>
      </c>
      <c r="O3896" s="4">
        <v>123.54</v>
      </c>
      <c r="P3896" s="4">
        <v>46.73</v>
      </c>
      <c r="Q3896" s="4">
        <v>199.46</v>
      </c>
      <c r="R3896" s="4">
        <v>45.94</v>
      </c>
      <c r="S3896" s="4">
        <v>481.59</v>
      </c>
      <c r="T3896" s="4">
        <v>90.856999999999999</v>
      </c>
      <c r="U3896" s="4"/>
      <c r="V3896" s="4"/>
      <c r="W3896" s="4"/>
      <c r="X3896" s="4"/>
      <c r="Y3896" s="4"/>
      <c r="Z3896" s="4"/>
      <c r="AA3896" s="4">
        <v>77.099999999999994</v>
      </c>
      <c r="AB3896" s="4">
        <v>195.22</v>
      </c>
      <c r="AC3896" s="4"/>
    </row>
    <row r="3897" spans="1:29" hidden="1" x14ac:dyDescent="0.25">
      <c r="A3897" s="4" t="s">
        <v>4151</v>
      </c>
      <c r="B3897" s="4" t="s">
        <v>3939</v>
      </c>
      <c r="C3897" s="4" t="s">
        <v>3737</v>
      </c>
      <c r="D3897" s="4" t="s">
        <v>3790</v>
      </c>
      <c r="E3897" s="4" t="s">
        <v>3979</v>
      </c>
      <c r="F3897" s="4">
        <v>0</v>
      </c>
      <c r="G3897" s="4">
        <v>6.2E-2</v>
      </c>
      <c r="H3897" s="4">
        <v>1.7170000000000001</v>
      </c>
      <c r="I3897" s="4">
        <v>5.8299999999999998E-2</v>
      </c>
      <c r="J3897" s="4">
        <v>1.0960000000000001</v>
      </c>
      <c r="K3897" s="4">
        <v>3.4</v>
      </c>
      <c r="L3897" s="4">
        <v>0.11</v>
      </c>
      <c r="M3897" s="4">
        <v>20.309999999999999</v>
      </c>
      <c r="N3897" s="4">
        <v>7.7</v>
      </c>
      <c r="O3897" s="4">
        <v>85.24</v>
      </c>
      <c r="P3897" s="4">
        <v>26.08</v>
      </c>
      <c r="Q3897" s="4">
        <v>89.57</v>
      </c>
      <c r="R3897" s="4">
        <v>17.18</v>
      </c>
      <c r="S3897" s="4">
        <v>154.13999999999999</v>
      </c>
      <c r="T3897" s="4">
        <v>24.8385</v>
      </c>
      <c r="U3897" s="4"/>
      <c r="V3897" s="4"/>
      <c r="W3897" s="4"/>
      <c r="X3897" s="4"/>
      <c r="Y3897" s="4"/>
      <c r="Z3897" s="4"/>
      <c r="AA3897" s="4">
        <v>74.510000000000005</v>
      </c>
      <c r="AB3897" s="4">
        <v>306.07</v>
      </c>
      <c r="AC3897" s="4"/>
    </row>
    <row r="3898" spans="1:29" hidden="1" x14ac:dyDescent="0.25">
      <c r="A3898" s="4" t="s">
        <v>4151</v>
      </c>
      <c r="B3898" s="4" t="s">
        <v>3939</v>
      </c>
      <c r="C3898" s="4" t="s">
        <v>3737</v>
      </c>
      <c r="D3898" s="4" t="s">
        <v>3791</v>
      </c>
      <c r="E3898" s="4" t="s">
        <v>3979</v>
      </c>
      <c r="F3898" s="4">
        <v>0</v>
      </c>
      <c r="G3898" s="4">
        <v>4.7E-2</v>
      </c>
      <c r="H3898" s="4">
        <v>1.659</v>
      </c>
      <c r="I3898" s="4">
        <v>9.6000000000000002E-2</v>
      </c>
      <c r="J3898" s="4">
        <v>2.0099999999999998</v>
      </c>
      <c r="K3898" s="4">
        <v>5.48</v>
      </c>
      <c r="L3898" s="4">
        <v>0.107</v>
      </c>
      <c r="M3898" s="4">
        <v>31.73</v>
      </c>
      <c r="N3898" s="4">
        <v>12.29</v>
      </c>
      <c r="O3898" s="4">
        <v>153.85</v>
      </c>
      <c r="P3898" s="4">
        <v>57.26</v>
      </c>
      <c r="Q3898" s="4">
        <v>240.43</v>
      </c>
      <c r="R3898" s="4">
        <v>54.36</v>
      </c>
      <c r="S3898" s="4">
        <v>569.55999999999995</v>
      </c>
      <c r="T3898" s="4">
        <v>105.4295</v>
      </c>
      <c r="U3898" s="4"/>
      <c r="V3898" s="4"/>
      <c r="W3898" s="4"/>
      <c r="X3898" s="4"/>
      <c r="Y3898" s="4"/>
      <c r="Z3898" s="4"/>
      <c r="AA3898" s="4">
        <v>97.18</v>
      </c>
      <c r="AB3898" s="4">
        <v>272.66000000000003</v>
      </c>
      <c r="AC3898" s="4"/>
    </row>
    <row r="3899" spans="1:29" hidden="1" x14ac:dyDescent="0.25">
      <c r="A3899" s="4" t="s">
        <v>4151</v>
      </c>
      <c r="B3899" s="4" t="s">
        <v>3939</v>
      </c>
      <c r="C3899" s="4" t="s">
        <v>3737</v>
      </c>
      <c r="D3899" s="4" t="s">
        <v>3792</v>
      </c>
      <c r="E3899" s="4" t="s">
        <v>3979</v>
      </c>
      <c r="F3899" s="4">
        <v>0</v>
      </c>
      <c r="G3899" s="4">
        <v>4.4999999999999998E-2</v>
      </c>
      <c r="H3899" s="4">
        <v>1.5469999999999999</v>
      </c>
      <c r="I3899" s="4">
        <v>0.04</v>
      </c>
      <c r="J3899" s="4">
        <v>1.0720000000000001</v>
      </c>
      <c r="K3899" s="4">
        <v>4.1900000000000004</v>
      </c>
      <c r="L3899" s="4">
        <v>7.8E-2</v>
      </c>
      <c r="M3899" s="4">
        <v>27.15</v>
      </c>
      <c r="N3899" s="4">
        <v>10.91</v>
      </c>
      <c r="O3899" s="4">
        <v>117.5</v>
      </c>
      <c r="P3899" s="4">
        <v>34.92</v>
      </c>
      <c r="Q3899" s="4">
        <v>121.7</v>
      </c>
      <c r="R3899" s="4">
        <v>24.83</v>
      </c>
      <c r="S3899" s="4">
        <v>236.27</v>
      </c>
      <c r="T3899" s="4">
        <v>40.396999999999998</v>
      </c>
      <c r="U3899" s="4"/>
      <c r="V3899" s="4"/>
      <c r="W3899" s="4"/>
      <c r="X3899" s="4"/>
      <c r="Y3899" s="4"/>
      <c r="Z3899" s="4"/>
      <c r="AA3899" s="4">
        <v>98.11</v>
      </c>
      <c r="AB3899" s="4">
        <v>735.55</v>
      </c>
      <c r="AC3899" s="4"/>
    </row>
    <row r="3900" spans="1:29" hidden="1" x14ac:dyDescent="0.25">
      <c r="A3900" s="4" t="s">
        <v>4151</v>
      </c>
      <c r="B3900" s="4" t="s">
        <v>3939</v>
      </c>
      <c r="C3900" s="4" t="s">
        <v>3737</v>
      </c>
      <c r="D3900" s="4" t="s">
        <v>3793</v>
      </c>
      <c r="E3900" s="4" t="s">
        <v>3979</v>
      </c>
      <c r="F3900" s="4">
        <v>0</v>
      </c>
      <c r="G3900" s="4">
        <v>0.02</v>
      </c>
      <c r="H3900" s="4">
        <v>1.4750000000000001</v>
      </c>
      <c r="I3900" s="4">
        <v>5.8000000000000003E-2</v>
      </c>
      <c r="J3900" s="4">
        <v>1.1859999999999999</v>
      </c>
      <c r="K3900" s="4">
        <v>3.91</v>
      </c>
      <c r="L3900" s="4">
        <v>8.8999999999999996E-2</v>
      </c>
      <c r="M3900" s="4">
        <v>24.42</v>
      </c>
      <c r="N3900" s="4">
        <v>9.61</v>
      </c>
      <c r="O3900" s="4">
        <v>125.22</v>
      </c>
      <c r="P3900" s="4">
        <v>46.86</v>
      </c>
      <c r="Q3900" s="4">
        <v>202.74</v>
      </c>
      <c r="R3900" s="4">
        <v>47.14</v>
      </c>
      <c r="S3900" s="4">
        <v>499.12</v>
      </c>
      <c r="T3900" s="4">
        <v>94.772000000000006</v>
      </c>
      <c r="U3900" s="4"/>
      <c r="V3900" s="4"/>
      <c r="W3900" s="4"/>
      <c r="X3900" s="4"/>
      <c r="Y3900" s="4"/>
      <c r="Z3900" s="4"/>
      <c r="AA3900" s="4">
        <v>66.66</v>
      </c>
      <c r="AB3900" s="4">
        <v>220.03</v>
      </c>
      <c r="AC3900" s="4"/>
    </row>
    <row r="3901" spans="1:29" hidden="1" x14ac:dyDescent="0.25">
      <c r="A3901" s="4" t="s">
        <v>4151</v>
      </c>
      <c r="B3901" s="4" t="s">
        <v>3939</v>
      </c>
      <c r="C3901" s="4" t="s">
        <v>3737</v>
      </c>
      <c r="D3901" s="4" t="s">
        <v>3794</v>
      </c>
      <c r="E3901" s="4" t="s">
        <v>3979</v>
      </c>
      <c r="F3901" s="4">
        <v>0</v>
      </c>
      <c r="G3901" s="4">
        <v>1.8499999999999999E-2</v>
      </c>
      <c r="H3901" s="4">
        <v>1.5580000000000001</v>
      </c>
      <c r="I3901" s="4">
        <v>5.3999999999999999E-2</v>
      </c>
      <c r="J3901" s="4">
        <v>1.4179999999999999</v>
      </c>
      <c r="K3901" s="4">
        <v>3.91</v>
      </c>
      <c r="L3901" s="4">
        <v>0.113</v>
      </c>
      <c r="M3901" s="4">
        <v>25.08</v>
      </c>
      <c r="N3901" s="4">
        <v>9.65</v>
      </c>
      <c r="O3901" s="4">
        <v>123.4</v>
      </c>
      <c r="P3901" s="4">
        <v>45.83</v>
      </c>
      <c r="Q3901" s="4">
        <v>197.78</v>
      </c>
      <c r="R3901" s="4">
        <v>45.61</v>
      </c>
      <c r="S3901" s="4">
        <v>474.68</v>
      </c>
      <c r="T3901" s="4">
        <v>90.828000000000003</v>
      </c>
      <c r="U3901" s="4"/>
      <c r="V3901" s="4"/>
      <c r="W3901" s="4"/>
      <c r="X3901" s="4"/>
      <c r="Y3901" s="4"/>
      <c r="Z3901" s="4"/>
      <c r="AA3901" s="4">
        <v>73.959999999999994</v>
      </c>
      <c r="AB3901" s="4">
        <v>194.47</v>
      </c>
      <c r="AC3901" s="4"/>
    </row>
    <row r="3902" spans="1:29" hidden="1" x14ac:dyDescent="0.25">
      <c r="A3902" s="4" t="s">
        <v>4151</v>
      </c>
      <c r="B3902" s="4" t="s">
        <v>3939</v>
      </c>
      <c r="C3902" s="4" t="s">
        <v>3737</v>
      </c>
      <c r="D3902" s="4" t="s">
        <v>3795</v>
      </c>
      <c r="E3902" s="4" t="s">
        <v>3979</v>
      </c>
      <c r="F3902" s="4">
        <v>0</v>
      </c>
      <c r="G3902" s="4">
        <v>1.0699999999999999E-2</v>
      </c>
      <c r="H3902" s="4">
        <v>1.504</v>
      </c>
      <c r="I3902" s="4">
        <v>5.0299999999999997E-2</v>
      </c>
      <c r="J3902" s="4">
        <v>1.08</v>
      </c>
      <c r="K3902" s="4">
        <v>2.88</v>
      </c>
      <c r="L3902" s="4">
        <v>7.9000000000000001E-2</v>
      </c>
      <c r="M3902" s="4">
        <v>20.05</v>
      </c>
      <c r="N3902" s="4">
        <v>7.96</v>
      </c>
      <c r="O3902" s="4">
        <v>104.45</v>
      </c>
      <c r="P3902" s="4">
        <v>38.979999999999997</v>
      </c>
      <c r="Q3902" s="4">
        <v>168.31</v>
      </c>
      <c r="R3902" s="4">
        <v>38.94</v>
      </c>
      <c r="S3902" s="4">
        <v>401.23</v>
      </c>
      <c r="T3902" s="4">
        <v>77.807000000000002</v>
      </c>
      <c r="U3902" s="4"/>
      <c r="V3902" s="4"/>
      <c r="W3902" s="4"/>
      <c r="X3902" s="4"/>
      <c r="Y3902" s="4"/>
      <c r="Z3902" s="4"/>
      <c r="AA3902" s="4">
        <v>68.39</v>
      </c>
      <c r="AB3902" s="4">
        <v>227.16</v>
      </c>
      <c r="AC3902" s="4"/>
    </row>
    <row r="3903" spans="1:29" hidden="1" x14ac:dyDescent="0.25">
      <c r="A3903" s="4" t="s">
        <v>4151</v>
      </c>
      <c r="B3903" s="4" t="s">
        <v>3939</v>
      </c>
      <c r="C3903" s="4" t="s">
        <v>3737</v>
      </c>
      <c r="D3903" s="4" t="s">
        <v>3796</v>
      </c>
      <c r="E3903" s="4" t="s">
        <v>3979</v>
      </c>
      <c r="F3903" s="4">
        <v>0</v>
      </c>
      <c r="G3903" s="4">
        <v>5.2999999999999999E-2</v>
      </c>
      <c r="H3903" s="4">
        <v>1.631</v>
      </c>
      <c r="I3903" s="4">
        <v>7.9000000000000001E-2</v>
      </c>
      <c r="J3903" s="4">
        <v>1.51</v>
      </c>
      <c r="K3903" s="4">
        <v>4.63</v>
      </c>
      <c r="L3903" s="4">
        <v>0.13</v>
      </c>
      <c r="M3903" s="4">
        <v>29.31</v>
      </c>
      <c r="N3903" s="4">
        <v>11.35</v>
      </c>
      <c r="O3903" s="4">
        <v>142.12</v>
      </c>
      <c r="P3903" s="4">
        <v>52.98</v>
      </c>
      <c r="Q3903" s="4">
        <v>230.19</v>
      </c>
      <c r="R3903" s="4">
        <v>52.22</v>
      </c>
      <c r="S3903" s="4">
        <v>540.11</v>
      </c>
      <c r="T3903" s="4">
        <v>104.28400000000001</v>
      </c>
      <c r="U3903" s="4"/>
      <c r="V3903" s="4"/>
      <c r="W3903" s="4"/>
      <c r="X3903" s="4"/>
      <c r="Y3903" s="4"/>
      <c r="Z3903" s="4"/>
      <c r="AA3903" s="4">
        <v>89.43</v>
      </c>
      <c r="AB3903" s="4">
        <v>195.18</v>
      </c>
      <c r="AC3903" s="4"/>
    </row>
    <row r="3904" spans="1:29" hidden="1" x14ac:dyDescent="0.25">
      <c r="A3904" s="4" t="s">
        <v>4151</v>
      </c>
      <c r="B3904" s="4" t="s">
        <v>3939</v>
      </c>
      <c r="C3904" s="4" t="s">
        <v>3737</v>
      </c>
      <c r="D3904" s="4" t="s">
        <v>3797</v>
      </c>
      <c r="E3904" s="4" t="s">
        <v>3979</v>
      </c>
      <c r="F3904" s="4">
        <v>0</v>
      </c>
      <c r="G3904" s="4">
        <v>6.5000000000000002E-2</v>
      </c>
      <c r="H3904" s="4">
        <v>2.1360000000000001</v>
      </c>
      <c r="I3904" s="4">
        <v>7.4999999999999997E-2</v>
      </c>
      <c r="J3904" s="4">
        <v>2.04</v>
      </c>
      <c r="K3904" s="4">
        <v>6.61</v>
      </c>
      <c r="L3904" s="4">
        <v>0.11700000000000001</v>
      </c>
      <c r="M3904" s="4">
        <v>34.9</v>
      </c>
      <c r="N3904" s="4">
        <v>10.78</v>
      </c>
      <c r="O3904" s="4">
        <v>93.76</v>
      </c>
      <c r="P3904" s="4">
        <v>23.63</v>
      </c>
      <c r="Q3904" s="4">
        <v>72.989999999999995</v>
      </c>
      <c r="R3904" s="4">
        <v>13.14</v>
      </c>
      <c r="S3904" s="4">
        <v>116.39</v>
      </c>
      <c r="T3904" s="4">
        <v>19.241499999999998</v>
      </c>
      <c r="U3904" s="4"/>
      <c r="V3904" s="4"/>
      <c r="W3904" s="4"/>
      <c r="X3904" s="4"/>
      <c r="Y3904" s="4"/>
      <c r="Z3904" s="4"/>
      <c r="AA3904" s="4">
        <v>110.42</v>
      </c>
      <c r="AB3904" s="4">
        <v>323.79000000000002</v>
      </c>
      <c r="AC3904" s="4"/>
    </row>
    <row r="3905" spans="1:29" hidden="1" x14ac:dyDescent="0.25">
      <c r="A3905" s="4" t="s">
        <v>4151</v>
      </c>
      <c r="B3905" s="4" t="s">
        <v>3939</v>
      </c>
      <c r="C3905" s="4" t="s">
        <v>3737</v>
      </c>
      <c r="D3905" s="4" t="s">
        <v>3798</v>
      </c>
      <c r="E3905" s="4" t="s">
        <v>3979</v>
      </c>
      <c r="F3905" s="4">
        <v>0</v>
      </c>
      <c r="G3905" s="4">
        <v>2.92E-2</v>
      </c>
      <c r="H3905" s="4">
        <v>1.518</v>
      </c>
      <c r="I3905" s="4">
        <v>7.2499999999999995E-2</v>
      </c>
      <c r="J3905" s="4">
        <v>1.87</v>
      </c>
      <c r="K3905" s="4">
        <v>6.93</v>
      </c>
      <c r="L3905" s="4">
        <v>6.2E-2</v>
      </c>
      <c r="M3905" s="4">
        <v>36.15</v>
      </c>
      <c r="N3905" s="4">
        <v>11.89</v>
      </c>
      <c r="O3905" s="4">
        <v>106.07</v>
      </c>
      <c r="P3905" s="4">
        <v>26.82</v>
      </c>
      <c r="Q3905" s="4">
        <v>83.65</v>
      </c>
      <c r="R3905" s="4">
        <v>15.38</v>
      </c>
      <c r="S3905" s="4">
        <v>134.29</v>
      </c>
      <c r="T3905" s="4">
        <v>21.286000000000001</v>
      </c>
      <c r="U3905" s="4"/>
      <c r="V3905" s="4"/>
      <c r="W3905" s="4"/>
      <c r="X3905" s="4"/>
      <c r="Y3905" s="4"/>
      <c r="Z3905" s="4"/>
      <c r="AA3905" s="4">
        <v>98.21</v>
      </c>
      <c r="AB3905" s="4">
        <v>690.2</v>
      </c>
      <c r="AC3905" s="4"/>
    </row>
    <row r="3906" spans="1:29" hidden="1" x14ac:dyDescent="0.25">
      <c r="A3906" s="4" t="s">
        <v>4151</v>
      </c>
      <c r="B3906" s="4" t="s">
        <v>3939</v>
      </c>
      <c r="C3906" s="4" t="s">
        <v>3737</v>
      </c>
      <c r="D3906" s="4" t="s">
        <v>3799</v>
      </c>
      <c r="E3906" s="4" t="s">
        <v>3979</v>
      </c>
      <c r="F3906" s="4">
        <v>0</v>
      </c>
      <c r="G3906" s="4">
        <v>7.3999999999999996E-2</v>
      </c>
      <c r="H3906" s="4">
        <v>2.073</v>
      </c>
      <c r="I3906" s="4">
        <v>0.115</v>
      </c>
      <c r="J3906" s="4">
        <v>2.89</v>
      </c>
      <c r="K3906" s="4">
        <v>6.92</v>
      </c>
      <c r="L3906" s="4">
        <v>0.308</v>
      </c>
      <c r="M3906" s="4">
        <v>34.450000000000003</v>
      </c>
      <c r="N3906" s="4">
        <v>11.66</v>
      </c>
      <c r="O3906" s="4">
        <v>137.1</v>
      </c>
      <c r="P3906" s="4">
        <v>49.22</v>
      </c>
      <c r="Q3906" s="4">
        <v>201.47</v>
      </c>
      <c r="R3906" s="4">
        <v>45.49</v>
      </c>
      <c r="S3906" s="4">
        <v>478.38</v>
      </c>
      <c r="T3906" s="4">
        <v>90.218999999999994</v>
      </c>
      <c r="U3906" s="4"/>
      <c r="V3906" s="4"/>
      <c r="W3906" s="4"/>
      <c r="X3906" s="4"/>
      <c r="Y3906" s="4"/>
      <c r="Z3906" s="4"/>
      <c r="AA3906" s="4">
        <v>78.42</v>
      </c>
      <c r="AB3906" s="4">
        <v>122.71</v>
      </c>
      <c r="AC3906" s="4"/>
    </row>
    <row r="3907" spans="1:29" hidden="1" x14ac:dyDescent="0.25">
      <c r="A3907" s="4" t="s">
        <v>4151</v>
      </c>
      <c r="B3907" s="4" t="s">
        <v>3939</v>
      </c>
      <c r="C3907" s="4" t="s">
        <v>3737</v>
      </c>
      <c r="D3907" s="4" t="s">
        <v>3800</v>
      </c>
      <c r="E3907" s="4" t="s">
        <v>3979</v>
      </c>
      <c r="F3907" s="4">
        <v>0</v>
      </c>
      <c r="G3907" s="4">
        <v>4.1000000000000002E-2</v>
      </c>
      <c r="H3907" s="4">
        <v>1.482</v>
      </c>
      <c r="I3907" s="4">
        <v>6.0600000000000001E-2</v>
      </c>
      <c r="J3907" s="4">
        <v>1.29</v>
      </c>
      <c r="K3907" s="4">
        <v>3.57</v>
      </c>
      <c r="L3907" s="4">
        <v>9.5000000000000001E-2</v>
      </c>
      <c r="M3907" s="4">
        <v>22.2</v>
      </c>
      <c r="N3907" s="4">
        <v>8.98</v>
      </c>
      <c r="O3907" s="4">
        <v>115.85</v>
      </c>
      <c r="P3907" s="4">
        <v>43.99</v>
      </c>
      <c r="Q3907" s="4">
        <v>189.79</v>
      </c>
      <c r="R3907" s="4">
        <v>44.92</v>
      </c>
      <c r="S3907" s="4">
        <v>474.56</v>
      </c>
      <c r="T3907" s="4">
        <v>88.435500000000005</v>
      </c>
      <c r="U3907" s="4"/>
      <c r="V3907" s="4"/>
      <c r="W3907" s="4"/>
      <c r="X3907" s="4"/>
      <c r="Y3907" s="4"/>
      <c r="Z3907" s="4"/>
      <c r="AA3907" s="4">
        <v>68.099999999999994</v>
      </c>
      <c r="AB3907" s="4">
        <v>197.95</v>
      </c>
      <c r="AC3907" s="4"/>
    </row>
    <row r="3908" spans="1:29" hidden="1" x14ac:dyDescent="0.25">
      <c r="A3908" s="4" t="s">
        <v>4151</v>
      </c>
      <c r="B3908" s="4" t="s">
        <v>3939</v>
      </c>
      <c r="C3908" s="4" t="s">
        <v>3737</v>
      </c>
      <c r="D3908" s="4" t="s">
        <v>3801</v>
      </c>
      <c r="E3908" s="4" t="s">
        <v>3979</v>
      </c>
      <c r="F3908" s="4">
        <v>0</v>
      </c>
      <c r="G3908" s="4">
        <v>1.6299999999999999E-2</v>
      </c>
      <c r="H3908" s="4">
        <v>1.452</v>
      </c>
      <c r="I3908" s="4">
        <v>6.7799999999999999E-2</v>
      </c>
      <c r="J3908" s="4">
        <v>1.1160000000000001</v>
      </c>
      <c r="K3908" s="4">
        <v>3.9</v>
      </c>
      <c r="L3908" s="4">
        <v>0.1</v>
      </c>
      <c r="M3908" s="4">
        <v>22.96</v>
      </c>
      <c r="N3908" s="4">
        <v>9.31</v>
      </c>
      <c r="O3908" s="4">
        <v>122.78</v>
      </c>
      <c r="P3908" s="4">
        <v>47.25</v>
      </c>
      <c r="Q3908" s="4">
        <v>208.87</v>
      </c>
      <c r="R3908" s="4">
        <v>48.66</v>
      </c>
      <c r="S3908" s="4">
        <v>518.77</v>
      </c>
      <c r="T3908" s="4">
        <v>99.049499999999995</v>
      </c>
      <c r="U3908" s="4"/>
      <c r="V3908" s="4"/>
      <c r="W3908" s="4"/>
      <c r="X3908" s="4"/>
      <c r="Y3908" s="4"/>
      <c r="Z3908" s="4"/>
      <c r="AA3908" s="4">
        <v>70.069999999999993</v>
      </c>
      <c r="AB3908" s="4">
        <v>203.16</v>
      </c>
      <c r="AC3908" s="4"/>
    </row>
    <row r="3909" spans="1:29" hidden="1" x14ac:dyDescent="0.25">
      <c r="A3909" s="4" t="s">
        <v>4151</v>
      </c>
      <c r="B3909" s="4" t="s">
        <v>3939</v>
      </c>
      <c r="C3909" s="4" t="s">
        <v>3737</v>
      </c>
      <c r="D3909" s="4" t="s">
        <v>3802</v>
      </c>
      <c r="E3909" s="4" t="s">
        <v>3979</v>
      </c>
      <c r="F3909" s="4">
        <v>0</v>
      </c>
      <c r="G3909" s="4">
        <v>1.7000000000000001E-2</v>
      </c>
      <c r="H3909" s="4">
        <v>1.7989999999999999</v>
      </c>
      <c r="I3909" s="4">
        <v>0.10639999999999999</v>
      </c>
      <c r="J3909" s="4">
        <v>1.87</v>
      </c>
      <c r="K3909" s="4">
        <v>5.92</v>
      </c>
      <c r="L3909" s="4">
        <v>9.1999999999999998E-2</v>
      </c>
      <c r="M3909" s="4">
        <v>35.53</v>
      </c>
      <c r="N3909" s="4">
        <v>14.08</v>
      </c>
      <c r="O3909" s="4">
        <v>180.03</v>
      </c>
      <c r="P3909" s="4">
        <v>67.14</v>
      </c>
      <c r="Q3909" s="4">
        <v>284.83999999999997</v>
      </c>
      <c r="R3909" s="4">
        <v>64.89</v>
      </c>
      <c r="S3909" s="4">
        <v>673.4</v>
      </c>
      <c r="T3909" s="4">
        <v>125.23650000000001</v>
      </c>
      <c r="U3909" s="4"/>
      <c r="V3909" s="4"/>
      <c r="W3909" s="4"/>
      <c r="X3909" s="4"/>
      <c r="Y3909" s="4"/>
      <c r="Z3909" s="4"/>
      <c r="AA3909" s="4">
        <v>110.59</v>
      </c>
      <c r="AB3909" s="4">
        <v>294.08999999999997</v>
      </c>
      <c r="AC3909" s="4"/>
    </row>
    <row r="3910" spans="1:29" hidden="1" x14ac:dyDescent="0.25">
      <c r="A3910" s="4" t="s">
        <v>4151</v>
      </c>
      <c r="B3910" s="4" t="s">
        <v>3939</v>
      </c>
      <c r="C3910" s="4" t="s">
        <v>3737</v>
      </c>
      <c r="D3910" s="4" t="s">
        <v>3803</v>
      </c>
      <c r="E3910" s="4" t="s">
        <v>3979</v>
      </c>
      <c r="F3910" s="4">
        <v>0</v>
      </c>
      <c r="G3910" s="4">
        <v>1.44E-2</v>
      </c>
      <c r="H3910" s="4">
        <v>1.6359999999999999</v>
      </c>
      <c r="I3910" s="4">
        <v>7.0199999999999999E-2</v>
      </c>
      <c r="J3910" s="4">
        <v>1.29</v>
      </c>
      <c r="K3910" s="4">
        <v>4.9400000000000004</v>
      </c>
      <c r="L3910" s="4">
        <v>7.2999999999999995E-2</v>
      </c>
      <c r="M3910" s="4">
        <v>31.82</v>
      </c>
      <c r="N3910" s="4">
        <v>12.91</v>
      </c>
      <c r="O3910" s="4">
        <v>167.09</v>
      </c>
      <c r="P3910" s="4">
        <v>61.62</v>
      </c>
      <c r="Q3910" s="4">
        <v>268.70999999999998</v>
      </c>
      <c r="R3910" s="4">
        <v>60.72</v>
      </c>
      <c r="S3910" s="4">
        <v>620.71</v>
      </c>
      <c r="T3910" s="4">
        <v>115.6375</v>
      </c>
      <c r="U3910" s="4"/>
      <c r="V3910" s="4"/>
      <c r="W3910" s="4"/>
      <c r="X3910" s="4"/>
      <c r="Y3910" s="4"/>
      <c r="Z3910" s="4"/>
      <c r="AA3910" s="4">
        <v>108.04</v>
      </c>
      <c r="AB3910" s="4">
        <v>324.88</v>
      </c>
      <c r="AC3910" s="4"/>
    </row>
    <row r="3911" spans="1:29" hidden="1" x14ac:dyDescent="0.25">
      <c r="A3911" s="4" t="s">
        <v>4151</v>
      </c>
      <c r="B3911" s="4" t="s">
        <v>3939</v>
      </c>
      <c r="C3911" s="4" t="s">
        <v>3737</v>
      </c>
      <c r="D3911" s="4" t="s">
        <v>3804</v>
      </c>
      <c r="E3911" s="4" t="s">
        <v>3979</v>
      </c>
      <c r="F3911" s="4">
        <v>0</v>
      </c>
      <c r="G3911" s="4">
        <v>5.5E-2</v>
      </c>
      <c r="H3911" s="4">
        <v>1.028</v>
      </c>
      <c r="I3911" s="4">
        <v>6.6000000000000003E-2</v>
      </c>
      <c r="J3911" s="4">
        <v>1.26</v>
      </c>
      <c r="K3911" s="4">
        <v>4.8899999999999997</v>
      </c>
      <c r="L3911" s="4">
        <v>0.113</v>
      </c>
      <c r="M3911" s="4">
        <v>28.56</v>
      </c>
      <c r="N3911" s="4">
        <v>10.210000000000001</v>
      </c>
      <c r="O3911" s="4">
        <v>116.63</v>
      </c>
      <c r="P3911" s="4">
        <v>39.26</v>
      </c>
      <c r="Q3911" s="4">
        <v>161.41</v>
      </c>
      <c r="R3911" s="4">
        <v>35.979999999999997</v>
      </c>
      <c r="S3911" s="4">
        <v>373.49</v>
      </c>
      <c r="T3911" s="4">
        <v>70.498999999999995</v>
      </c>
      <c r="U3911" s="4"/>
      <c r="V3911" s="4"/>
      <c r="W3911" s="4"/>
      <c r="X3911" s="4"/>
      <c r="Y3911" s="4"/>
      <c r="Z3911" s="4"/>
      <c r="AA3911" s="4">
        <v>54.44</v>
      </c>
      <c r="AB3911" s="4">
        <v>229.88</v>
      </c>
      <c r="AC3911" s="4"/>
    </row>
    <row r="3912" spans="1:29" hidden="1" x14ac:dyDescent="0.25">
      <c r="A3912" s="4" t="s">
        <v>4151</v>
      </c>
      <c r="B3912" s="4" t="s">
        <v>3939</v>
      </c>
      <c r="C3912" s="4" t="s">
        <v>3737</v>
      </c>
      <c r="D3912" s="4" t="s">
        <v>3805</v>
      </c>
      <c r="E3912" s="4" t="s">
        <v>3979</v>
      </c>
      <c r="F3912" s="4">
        <v>0</v>
      </c>
      <c r="G3912" s="4">
        <v>6.6E-3</v>
      </c>
      <c r="H3912" s="4">
        <v>1.5820000000000001</v>
      </c>
      <c r="I3912" s="4">
        <v>7.9100000000000004E-2</v>
      </c>
      <c r="J3912" s="4">
        <v>1.4</v>
      </c>
      <c r="K3912" s="4">
        <v>4.3899999999999997</v>
      </c>
      <c r="L3912" s="4">
        <v>0.09</v>
      </c>
      <c r="M3912" s="4">
        <v>24.2</v>
      </c>
      <c r="N3912" s="4">
        <v>9.3699999999999992</v>
      </c>
      <c r="O3912" s="4">
        <v>118.47</v>
      </c>
      <c r="P3912" s="4">
        <v>43.47</v>
      </c>
      <c r="Q3912" s="4">
        <v>184.63</v>
      </c>
      <c r="R3912" s="4">
        <v>42.65</v>
      </c>
      <c r="S3912" s="4">
        <v>441.41</v>
      </c>
      <c r="T3912" s="4">
        <v>83.549000000000007</v>
      </c>
      <c r="U3912" s="4"/>
      <c r="V3912" s="4"/>
      <c r="W3912" s="4"/>
      <c r="X3912" s="4"/>
      <c r="Y3912" s="4"/>
      <c r="Z3912" s="4"/>
      <c r="AA3912" s="4">
        <v>78.27</v>
      </c>
      <c r="AB3912" s="4">
        <v>171.82</v>
      </c>
      <c r="AC3912" s="4"/>
    </row>
    <row r="3913" spans="1:29" hidden="1" x14ac:dyDescent="0.25">
      <c r="A3913" s="4" t="s">
        <v>4151</v>
      </c>
      <c r="B3913" s="4" t="s">
        <v>3939</v>
      </c>
      <c r="C3913" s="4" t="s">
        <v>3737</v>
      </c>
      <c r="D3913" s="4" t="s">
        <v>3806</v>
      </c>
      <c r="E3913" s="4" t="s">
        <v>3979</v>
      </c>
      <c r="F3913" s="4">
        <v>0</v>
      </c>
      <c r="G3913" s="4">
        <v>2.2499999999999999E-2</v>
      </c>
      <c r="H3913" s="4">
        <v>0.87</v>
      </c>
      <c r="I3913" s="4">
        <v>6.5000000000000002E-2</v>
      </c>
      <c r="J3913" s="4">
        <v>1.48</v>
      </c>
      <c r="K3913" s="4">
        <v>7.94</v>
      </c>
      <c r="L3913" s="4">
        <v>9.1999999999999998E-2</v>
      </c>
      <c r="M3913" s="4">
        <v>41.97</v>
      </c>
      <c r="N3913" s="4">
        <v>12.02</v>
      </c>
      <c r="O3913" s="4">
        <v>92.3</v>
      </c>
      <c r="P3913" s="4">
        <v>21.93</v>
      </c>
      <c r="Q3913" s="4">
        <v>69.319999999999993</v>
      </c>
      <c r="R3913" s="4">
        <v>13.28</v>
      </c>
      <c r="S3913" s="4">
        <v>124.13</v>
      </c>
      <c r="T3913" s="4">
        <v>22.054500000000001</v>
      </c>
      <c r="U3913" s="4"/>
      <c r="V3913" s="4"/>
      <c r="W3913" s="4"/>
      <c r="X3913" s="4"/>
      <c r="Y3913" s="4"/>
      <c r="Z3913" s="4"/>
      <c r="AA3913" s="4">
        <v>106.88</v>
      </c>
      <c r="AB3913" s="4">
        <v>561.46</v>
      </c>
      <c r="AC3913" s="4"/>
    </row>
    <row r="3914" spans="1:29" hidden="1" x14ac:dyDescent="0.25">
      <c r="A3914" s="4" t="s">
        <v>4151</v>
      </c>
      <c r="B3914" s="4" t="s">
        <v>3939</v>
      </c>
      <c r="C3914" s="4" t="s">
        <v>3737</v>
      </c>
      <c r="D3914" s="4" t="s">
        <v>3807</v>
      </c>
      <c r="E3914" s="4" t="s">
        <v>3979</v>
      </c>
      <c r="F3914" s="4">
        <v>0</v>
      </c>
      <c r="G3914" s="4">
        <v>1.4999999999999999E-2</v>
      </c>
      <c r="H3914" s="4">
        <v>1.7330000000000001</v>
      </c>
      <c r="I3914" s="4">
        <v>5.2999999999999999E-2</v>
      </c>
      <c r="J3914" s="4">
        <v>1.1599999999999999</v>
      </c>
      <c r="K3914" s="4">
        <v>3.42</v>
      </c>
      <c r="L3914" s="4">
        <v>0.10199999999999999</v>
      </c>
      <c r="M3914" s="4">
        <v>19.96</v>
      </c>
      <c r="N3914" s="4">
        <v>8.33</v>
      </c>
      <c r="O3914" s="4">
        <v>104.08</v>
      </c>
      <c r="P3914" s="4">
        <v>39.6</v>
      </c>
      <c r="Q3914" s="4">
        <v>176.24</v>
      </c>
      <c r="R3914" s="4">
        <v>41.41</v>
      </c>
      <c r="S3914" s="4">
        <v>446.88</v>
      </c>
      <c r="T3914" s="4">
        <v>83.331500000000005</v>
      </c>
      <c r="U3914" s="4"/>
      <c r="V3914" s="4"/>
      <c r="W3914" s="4"/>
      <c r="X3914" s="4"/>
      <c r="Y3914" s="4"/>
      <c r="Z3914" s="4"/>
      <c r="AA3914" s="4">
        <v>68.45</v>
      </c>
      <c r="AB3914" s="4">
        <v>284.25</v>
      </c>
      <c r="AC3914" s="4"/>
    </row>
    <row r="3915" spans="1:29" hidden="1" x14ac:dyDescent="0.25">
      <c r="A3915" s="4" t="s">
        <v>4151</v>
      </c>
      <c r="B3915" s="4" t="s">
        <v>3939</v>
      </c>
      <c r="C3915" s="4" t="s">
        <v>3737</v>
      </c>
      <c r="D3915" s="4" t="s">
        <v>3808</v>
      </c>
      <c r="E3915" s="4" t="s">
        <v>3979</v>
      </c>
      <c r="F3915" s="4">
        <v>0</v>
      </c>
      <c r="G3915" s="4">
        <v>1.29E-2</v>
      </c>
      <c r="H3915" s="4">
        <v>1.653</v>
      </c>
      <c r="I3915" s="4">
        <v>9.2700000000000005E-2</v>
      </c>
      <c r="J3915" s="4">
        <v>1.73</v>
      </c>
      <c r="K3915" s="4">
        <v>5.0599999999999996</v>
      </c>
      <c r="L3915" s="4">
        <v>0.121</v>
      </c>
      <c r="M3915" s="4">
        <v>29.62</v>
      </c>
      <c r="N3915" s="4">
        <v>11.42</v>
      </c>
      <c r="O3915" s="4">
        <v>139.96</v>
      </c>
      <c r="P3915" s="4">
        <v>52.53</v>
      </c>
      <c r="Q3915" s="4">
        <v>225.88</v>
      </c>
      <c r="R3915" s="4">
        <v>52.31</v>
      </c>
      <c r="S3915" s="4">
        <v>547.99</v>
      </c>
      <c r="T3915" s="4">
        <v>102.47150000000001</v>
      </c>
      <c r="U3915" s="4"/>
      <c r="V3915" s="4"/>
      <c r="W3915" s="4"/>
      <c r="X3915" s="4"/>
      <c r="Y3915" s="4"/>
      <c r="Z3915" s="4"/>
      <c r="AA3915" s="4">
        <v>91.4</v>
      </c>
      <c r="AB3915" s="4">
        <v>216.57</v>
      </c>
      <c r="AC3915" s="4"/>
    </row>
    <row r="3916" spans="1:29" hidden="1" x14ac:dyDescent="0.25">
      <c r="A3916" s="4" t="s">
        <v>4151</v>
      </c>
      <c r="B3916" s="4" t="s">
        <v>3939</v>
      </c>
      <c r="C3916" s="4" t="s">
        <v>3737</v>
      </c>
      <c r="D3916" s="4" t="s">
        <v>3809</v>
      </c>
      <c r="E3916" s="4" t="s">
        <v>3979</v>
      </c>
      <c r="F3916" s="4">
        <v>1</v>
      </c>
      <c r="G3916" s="4">
        <v>0.64100000000000001</v>
      </c>
      <c r="H3916" s="4">
        <v>2.198</v>
      </c>
      <c r="I3916" s="4">
        <v>0.24</v>
      </c>
      <c r="J3916" s="4">
        <v>1.88</v>
      </c>
      <c r="K3916" s="4">
        <v>4.53</v>
      </c>
      <c r="L3916" s="4">
        <v>0.106</v>
      </c>
      <c r="M3916" s="4">
        <v>30.06</v>
      </c>
      <c r="N3916" s="4">
        <v>13.99</v>
      </c>
      <c r="O3916" s="4">
        <v>197.45</v>
      </c>
      <c r="P3916" s="4">
        <v>78.319999999999993</v>
      </c>
      <c r="Q3916" s="4">
        <v>349.95</v>
      </c>
      <c r="R3916" s="4">
        <v>82.09</v>
      </c>
      <c r="S3916" s="4">
        <v>883.14</v>
      </c>
      <c r="T3916" s="4">
        <v>165.3725</v>
      </c>
      <c r="U3916" s="4"/>
      <c r="V3916" s="4"/>
      <c r="W3916" s="4"/>
      <c r="X3916" s="4"/>
      <c r="Y3916" s="4"/>
      <c r="Z3916" s="4"/>
      <c r="AA3916" s="4">
        <v>54.46</v>
      </c>
      <c r="AB3916" s="4">
        <v>380.81</v>
      </c>
      <c r="AC3916" s="4"/>
    </row>
    <row r="3917" spans="1:29" hidden="1" x14ac:dyDescent="0.25">
      <c r="A3917" s="4" t="s">
        <v>4151</v>
      </c>
      <c r="B3917" s="4" t="s">
        <v>3939</v>
      </c>
      <c r="C3917" s="4" t="s">
        <v>3737</v>
      </c>
      <c r="D3917" s="4" t="s">
        <v>3810</v>
      </c>
      <c r="E3917" s="4" t="s">
        <v>3979</v>
      </c>
      <c r="F3917" s="4">
        <v>1</v>
      </c>
      <c r="G3917" s="4">
        <v>2.6100000000000002E-2</v>
      </c>
      <c r="H3917" s="4">
        <v>1.9319999999999999</v>
      </c>
      <c r="I3917" s="4">
        <v>0.159</v>
      </c>
      <c r="J3917" s="4">
        <v>2.96</v>
      </c>
      <c r="K3917" s="4">
        <v>6.46</v>
      </c>
      <c r="L3917" s="4">
        <v>0.16200000000000001</v>
      </c>
      <c r="M3917" s="4">
        <v>30.5</v>
      </c>
      <c r="N3917" s="4">
        <v>11.04</v>
      </c>
      <c r="O3917" s="4">
        <v>136.44999999999999</v>
      </c>
      <c r="P3917" s="4">
        <v>49.93</v>
      </c>
      <c r="Q3917" s="4">
        <v>214.14</v>
      </c>
      <c r="R3917" s="4">
        <v>50.62</v>
      </c>
      <c r="S3917" s="4">
        <v>546.91999999999996</v>
      </c>
      <c r="T3917" s="4">
        <v>105.9225</v>
      </c>
      <c r="U3917" s="4"/>
      <c r="V3917" s="4"/>
      <c r="W3917" s="4"/>
      <c r="X3917" s="4"/>
      <c r="Y3917" s="4"/>
      <c r="Z3917" s="4"/>
      <c r="AA3917" s="4">
        <v>93.14</v>
      </c>
      <c r="AB3917" s="4">
        <v>295.61</v>
      </c>
      <c r="AC3917" s="4"/>
    </row>
    <row r="3918" spans="1:29" hidden="1" x14ac:dyDescent="0.25">
      <c r="A3918" s="4" t="s">
        <v>4151</v>
      </c>
      <c r="B3918" s="4" t="s">
        <v>3939</v>
      </c>
      <c r="C3918" s="4" t="s">
        <v>3737</v>
      </c>
      <c r="D3918" s="4" t="s">
        <v>3811</v>
      </c>
      <c r="E3918" s="4" t="s">
        <v>3979</v>
      </c>
      <c r="F3918" s="4">
        <v>1</v>
      </c>
      <c r="G3918" s="4">
        <v>1.77E-2</v>
      </c>
      <c r="H3918" s="4">
        <v>6.68</v>
      </c>
      <c r="I3918" s="4">
        <v>0.10929999999999999</v>
      </c>
      <c r="J3918" s="4">
        <v>1.89</v>
      </c>
      <c r="K3918" s="4">
        <v>4.83</v>
      </c>
      <c r="L3918" s="4">
        <v>0.24299999999999999</v>
      </c>
      <c r="M3918" s="4">
        <v>24.17</v>
      </c>
      <c r="N3918" s="4">
        <v>9.0299999999999994</v>
      </c>
      <c r="O3918" s="4">
        <v>112.42</v>
      </c>
      <c r="P3918" s="4">
        <v>41.84</v>
      </c>
      <c r="Q3918" s="4">
        <v>182.43</v>
      </c>
      <c r="R3918" s="4">
        <v>44.36</v>
      </c>
      <c r="S3918" s="4">
        <v>514.12</v>
      </c>
      <c r="T3918" s="4">
        <v>101.5</v>
      </c>
      <c r="U3918" s="4"/>
      <c r="V3918" s="4"/>
      <c r="W3918" s="4"/>
      <c r="X3918" s="4"/>
      <c r="Y3918" s="4"/>
      <c r="Z3918" s="4"/>
      <c r="AA3918" s="4">
        <v>83.6</v>
      </c>
      <c r="AB3918" s="4">
        <v>301.64</v>
      </c>
      <c r="AC3918" s="4"/>
    </row>
    <row r="3919" spans="1:29" hidden="1" x14ac:dyDescent="0.25">
      <c r="A3919" s="4" t="s">
        <v>4151</v>
      </c>
      <c r="B3919" s="4" t="s">
        <v>3939</v>
      </c>
      <c r="C3919" s="4" t="s">
        <v>3737</v>
      </c>
      <c r="D3919" s="4" t="s">
        <v>3812</v>
      </c>
      <c r="E3919" s="4" t="s">
        <v>3979</v>
      </c>
      <c r="F3919" s="4">
        <v>1</v>
      </c>
      <c r="G3919" s="4">
        <v>4.5999999999999999E-2</v>
      </c>
      <c r="H3919" s="4">
        <v>7.34</v>
      </c>
      <c r="I3919" s="4">
        <v>2.07E-2</v>
      </c>
      <c r="J3919" s="4">
        <v>0.33500000000000002</v>
      </c>
      <c r="K3919" s="4">
        <v>1.431</v>
      </c>
      <c r="L3919" s="4">
        <v>0.17299999999999999</v>
      </c>
      <c r="M3919" s="4">
        <v>7.17</v>
      </c>
      <c r="N3919" s="4">
        <v>2.84</v>
      </c>
      <c r="O3919" s="4">
        <v>34.979999999999997</v>
      </c>
      <c r="P3919" s="4">
        <v>13.21</v>
      </c>
      <c r="Q3919" s="4">
        <v>60.86</v>
      </c>
      <c r="R3919" s="4">
        <v>16.010000000000002</v>
      </c>
      <c r="S3919" s="4">
        <v>188.73</v>
      </c>
      <c r="T3919" s="4">
        <v>39.628500000000003</v>
      </c>
      <c r="U3919" s="4"/>
      <c r="V3919" s="4"/>
      <c r="W3919" s="4"/>
      <c r="X3919" s="4"/>
      <c r="Y3919" s="4"/>
      <c r="Z3919" s="4"/>
      <c r="AA3919" s="4">
        <v>119.49</v>
      </c>
      <c r="AB3919" s="4">
        <v>362.88</v>
      </c>
      <c r="AC3919" s="4"/>
    </row>
    <row r="3920" spans="1:29" hidden="1" x14ac:dyDescent="0.25">
      <c r="A3920" s="4" t="s">
        <v>4151</v>
      </c>
      <c r="B3920" s="4" t="s">
        <v>3939</v>
      </c>
      <c r="C3920" s="4" t="s">
        <v>3737</v>
      </c>
      <c r="D3920" s="4" t="s">
        <v>3813</v>
      </c>
      <c r="E3920" s="4" t="s">
        <v>3979</v>
      </c>
      <c r="F3920" s="4">
        <v>1</v>
      </c>
      <c r="G3920" s="4">
        <v>2.3039999999999998</v>
      </c>
      <c r="H3920" s="4">
        <v>38.43</v>
      </c>
      <c r="I3920" s="4">
        <v>3.06</v>
      </c>
      <c r="J3920" s="4">
        <v>24.75</v>
      </c>
      <c r="K3920" s="4">
        <v>16.649999999999999</v>
      </c>
      <c r="L3920" s="4">
        <v>0.47499999999999998</v>
      </c>
      <c r="M3920" s="4">
        <v>39.46</v>
      </c>
      <c r="N3920" s="4">
        <v>12.12</v>
      </c>
      <c r="O3920" s="4">
        <v>140.44</v>
      </c>
      <c r="P3920" s="4">
        <v>53.85</v>
      </c>
      <c r="Q3920" s="4">
        <v>262.27999999999997</v>
      </c>
      <c r="R3920" s="4">
        <v>69.400000000000006</v>
      </c>
      <c r="S3920" s="4">
        <v>809.1</v>
      </c>
      <c r="T3920" s="4">
        <v>159.6885</v>
      </c>
      <c r="U3920" s="4"/>
      <c r="V3920" s="4"/>
      <c r="W3920" s="4"/>
      <c r="X3920" s="4"/>
      <c r="Y3920" s="4"/>
      <c r="Z3920" s="4"/>
      <c r="AA3920" s="4">
        <v>886.71</v>
      </c>
      <c r="AB3920" s="4">
        <v>1395.42</v>
      </c>
      <c r="AC3920" s="4"/>
    </row>
    <row r="3921" spans="1:29" hidden="1" x14ac:dyDescent="0.25">
      <c r="A3921" s="4" t="s">
        <v>4151</v>
      </c>
      <c r="B3921" s="4" t="s">
        <v>3939</v>
      </c>
      <c r="C3921" s="4" t="s">
        <v>3737</v>
      </c>
      <c r="D3921" s="4" t="s">
        <v>3814</v>
      </c>
      <c r="E3921" s="4" t="s">
        <v>3979</v>
      </c>
      <c r="F3921" s="4">
        <v>1</v>
      </c>
      <c r="G3921" s="4">
        <v>6.6799999999999998E-2</v>
      </c>
      <c r="H3921" s="4">
        <v>7.68</v>
      </c>
      <c r="I3921" s="4">
        <v>0.36699999999999999</v>
      </c>
      <c r="J3921" s="4">
        <v>6.69</v>
      </c>
      <c r="K3921" s="4">
        <v>9.15</v>
      </c>
      <c r="L3921" s="4">
        <v>1.5649999999999999</v>
      </c>
      <c r="M3921" s="4">
        <v>28.7</v>
      </c>
      <c r="N3921" s="4">
        <v>8.18</v>
      </c>
      <c r="O3921" s="4">
        <v>84.51</v>
      </c>
      <c r="P3921" s="4">
        <v>27.73</v>
      </c>
      <c r="Q3921" s="4">
        <v>109.57</v>
      </c>
      <c r="R3921" s="4">
        <v>24.88</v>
      </c>
      <c r="S3921" s="4">
        <v>272.17</v>
      </c>
      <c r="T3921" s="4">
        <v>56.956000000000003</v>
      </c>
      <c r="U3921" s="4"/>
      <c r="V3921" s="4"/>
      <c r="W3921" s="4"/>
      <c r="X3921" s="4"/>
      <c r="Y3921" s="4"/>
      <c r="Z3921" s="4"/>
      <c r="AA3921" s="4">
        <v>25.63</v>
      </c>
      <c r="AB3921" s="4">
        <v>96.72</v>
      </c>
      <c r="AC3921" s="4"/>
    </row>
    <row r="3922" spans="1:29" hidden="1" x14ac:dyDescent="0.25">
      <c r="A3922" s="4" t="s">
        <v>4151</v>
      </c>
      <c r="B3922" s="4" t="s">
        <v>3939</v>
      </c>
      <c r="C3922" s="4" t="s">
        <v>3737</v>
      </c>
      <c r="D3922" s="4" t="s">
        <v>3815</v>
      </c>
      <c r="E3922" s="4" t="s">
        <v>3979</v>
      </c>
      <c r="F3922" s="4">
        <v>1</v>
      </c>
      <c r="G3922" s="4">
        <v>5.8999999999999997E-2</v>
      </c>
      <c r="H3922" s="4">
        <v>8.4700000000000006</v>
      </c>
      <c r="I3922" s="4">
        <v>3.95E-2</v>
      </c>
      <c r="J3922" s="4">
        <v>0.70599999999999996</v>
      </c>
      <c r="K3922" s="4">
        <v>1.56</v>
      </c>
      <c r="L3922" s="4">
        <v>0.32400000000000001</v>
      </c>
      <c r="M3922" s="4">
        <v>8.0399999999999991</v>
      </c>
      <c r="N3922" s="4">
        <v>3.34</v>
      </c>
      <c r="O3922" s="4">
        <v>42.85</v>
      </c>
      <c r="P3922" s="4">
        <v>16.309999999999999</v>
      </c>
      <c r="Q3922" s="4">
        <v>75.47</v>
      </c>
      <c r="R3922" s="4">
        <v>19.260000000000002</v>
      </c>
      <c r="S3922" s="4">
        <v>221.06</v>
      </c>
      <c r="T3922" s="4">
        <v>44.413499999999999</v>
      </c>
      <c r="U3922" s="4"/>
      <c r="V3922" s="4"/>
      <c r="W3922" s="4"/>
      <c r="X3922" s="4"/>
      <c r="Y3922" s="4"/>
      <c r="Z3922" s="4"/>
      <c r="AA3922" s="4">
        <v>78.22</v>
      </c>
      <c r="AB3922" s="4">
        <v>219.25</v>
      </c>
      <c r="AC3922" s="4"/>
    </row>
    <row r="3923" spans="1:29" hidden="1" x14ac:dyDescent="0.25">
      <c r="A3923" s="4" t="s">
        <v>4151</v>
      </c>
      <c r="B3923" s="4" t="s">
        <v>3939</v>
      </c>
      <c r="C3923" s="4" t="s">
        <v>3737</v>
      </c>
      <c r="D3923" s="4" t="s">
        <v>3816</v>
      </c>
      <c r="E3923" s="4" t="s">
        <v>3979</v>
      </c>
      <c r="F3923" s="4">
        <v>1</v>
      </c>
      <c r="G3923" s="4">
        <v>1.2909999999999999</v>
      </c>
      <c r="H3923" s="4">
        <v>12.34</v>
      </c>
      <c r="I3923" s="4">
        <v>0.26600000000000001</v>
      </c>
      <c r="J3923" s="4">
        <v>1.57</v>
      </c>
      <c r="K3923" s="4">
        <v>1.99</v>
      </c>
      <c r="L3923" s="4">
        <v>0.45700000000000002</v>
      </c>
      <c r="M3923" s="4">
        <v>9.48</v>
      </c>
      <c r="N3923" s="4">
        <v>4.1399999999999997</v>
      </c>
      <c r="O3923" s="4">
        <v>56.79</v>
      </c>
      <c r="P3923" s="4">
        <v>21.8</v>
      </c>
      <c r="Q3923" s="4">
        <v>105.07</v>
      </c>
      <c r="R3923" s="4">
        <v>29.14</v>
      </c>
      <c r="S3923" s="4">
        <v>359.31</v>
      </c>
      <c r="T3923" s="4">
        <v>78.198499999999996</v>
      </c>
      <c r="U3923" s="4"/>
      <c r="V3923" s="4"/>
      <c r="W3923" s="4"/>
      <c r="X3923" s="4"/>
      <c r="Y3923" s="4"/>
      <c r="Z3923" s="4"/>
      <c r="AA3923" s="4">
        <v>146.44999999999999</v>
      </c>
      <c r="AB3923" s="4">
        <v>814.98</v>
      </c>
      <c r="AC3923" s="4"/>
    </row>
    <row r="3924" spans="1:29" hidden="1" x14ac:dyDescent="0.25">
      <c r="A3924" s="4" t="s">
        <v>4151</v>
      </c>
      <c r="B3924" s="4" t="s">
        <v>3939</v>
      </c>
      <c r="C3924" s="4" t="s">
        <v>3737</v>
      </c>
      <c r="D3924" s="4" t="s">
        <v>3817</v>
      </c>
      <c r="E3924" s="4" t="s">
        <v>3979</v>
      </c>
      <c r="F3924" s="4">
        <v>1</v>
      </c>
      <c r="G3924" s="4">
        <v>4.1000000000000002E-2</v>
      </c>
      <c r="H3924" s="4">
        <v>4.47</v>
      </c>
      <c r="I3924" s="4">
        <v>3.0300000000000001E-2</v>
      </c>
      <c r="J3924" s="4">
        <v>0.23599999999999999</v>
      </c>
      <c r="K3924" s="4">
        <v>0.56200000000000006</v>
      </c>
      <c r="L3924" s="4">
        <v>0.25</v>
      </c>
      <c r="M3924" s="4">
        <v>4.97</v>
      </c>
      <c r="N3924" s="4">
        <v>2.0680000000000001</v>
      </c>
      <c r="O3924" s="4">
        <v>29.55</v>
      </c>
      <c r="P3924" s="4">
        <v>12.04</v>
      </c>
      <c r="Q3924" s="4">
        <v>59.69</v>
      </c>
      <c r="R3924" s="4">
        <v>16.41</v>
      </c>
      <c r="S3924" s="4">
        <v>205.64</v>
      </c>
      <c r="T3924" s="4">
        <v>47.603499999999997</v>
      </c>
      <c r="U3924" s="4"/>
      <c r="V3924" s="4"/>
      <c r="W3924" s="4"/>
      <c r="X3924" s="4"/>
      <c r="Y3924" s="4"/>
      <c r="Z3924" s="4"/>
      <c r="AA3924" s="4">
        <v>20.2</v>
      </c>
      <c r="AB3924" s="4">
        <v>152.65</v>
      </c>
      <c r="AC3924" s="4"/>
    </row>
    <row r="3925" spans="1:29" hidden="1" x14ac:dyDescent="0.25">
      <c r="A3925" s="4" t="s">
        <v>4151</v>
      </c>
      <c r="B3925" s="4" t="s">
        <v>3939</v>
      </c>
      <c r="C3925" s="4" t="s">
        <v>3737</v>
      </c>
      <c r="D3925" s="4" t="s">
        <v>3818</v>
      </c>
      <c r="E3925" s="4" t="s">
        <v>3979</v>
      </c>
      <c r="F3925" s="4">
        <v>1</v>
      </c>
      <c r="G3925" s="4">
        <v>0.126</v>
      </c>
      <c r="H3925" s="4">
        <v>6.62</v>
      </c>
      <c r="I3925" s="4">
        <v>4.9399999999999999E-2</v>
      </c>
      <c r="J3925" s="4">
        <v>0.71199999999999997</v>
      </c>
      <c r="K3925" s="4">
        <v>1.95</v>
      </c>
      <c r="L3925" s="4">
        <v>0.26400000000000001</v>
      </c>
      <c r="M3925" s="4">
        <v>14.12</v>
      </c>
      <c r="N3925" s="4">
        <v>6.25</v>
      </c>
      <c r="O3925" s="4">
        <v>87.23</v>
      </c>
      <c r="P3925" s="4">
        <v>35.020000000000003</v>
      </c>
      <c r="Q3925" s="4">
        <v>167.24</v>
      </c>
      <c r="R3925" s="4">
        <v>41.18</v>
      </c>
      <c r="S3925" s="4">
        <v>464.07</v>
      </c>
      <c r="T3925" s="4">
        <v>97.700999999999993</v>
      </c>
      <c r="U3925" s="4"/>
      <c r="V3925" s="4"/>
      <c r="W3925" s="4"/>
      <c r="X3925" s="4"/>
      <c r="Y3925" s="4"/>
      <c r="Z3925" s="4"/>
      <c r="AA3925" s="4">
        <v>69.13</v>
      </c>
      <c r="AB3925" s="4">
        <v>147.28</v>
      </c>
      <c r="AC3925" s="4"/>
    </row>
    <row r="3926" spans="1:29" hidden="1" x14ac:dyDescent="0.25">
      <c r="A3926" s="4" t="s">
        <v>4151</v>
      </c>
      <c r="B3926" s="4" t="s">
        <v>3939</v>
      </c>
      <c r="C3926" s="4" t="s">
        <v>3737</v>
      </c>
      <c r="D3926" s="4" t="s">
        <v>3819</v>
      </c>
      <c r="E3926" s="4" t="s">
        <v>3979</v>
      </c>
      <c r="F3926" s="4">
        <v>1</v>
      </c>
      <c r="G3926" s="4">
        <v>37.840000000000003</v>
      </c>
      <c r="H3926" s="4">
        <v>144.57</v>
      </c>
      <c r="I3926" s="4">
        <v>24.22</v>
      </c>
      <c r="J3926" s="4">
        <v>152.6</v>
      </c>
      <c r="K3926" s="4">
        <v>61.03</v>
      </c>
      <c r="L3926" s="4">
        <v>1.804</v>
      </c>
      <c r="M3926" s="4">
        <v>86.25</v>
      </c>
      <c r="N3926" s="4">
        <v>22.9</v>
      </c>
      <c r="O3926" s="4">
        <v>242.91</v>
      </c>
      <c r="P3926" s="4">
        <v>87.28</v>
      </c>
      <c r="Q3926" s="4">
        <v>366.28</v>
      </c>
      <c r="R3926" s="4">
        <v>82.02</v>
      </c>
      <c r="S3926" s="4">
        <v>858.48</v>
      </c>
      <c r="T3926" s="4">
        <v>164.19800000000001</v>
      </c>
      <c r="U3926" s="4"/>
      <c r="V3926" s="4"/>
      <c r="W3926" s="4"/>
      <c r="X3926" s="4"/>
      <c r="Y3926" s="4"/>
      <c r="Z3926" s="4"/>
      <c r="AA3926" s="4">
        <v>523.58000000000004</v>
      </c>
      <c r="AB3926" s="4">
        <v>830.68</v>
      </c>
      <c r="AC3926" s="4"/>
    </row>
    <row r="3927" spans="1:29" hidden="1" x14ac:dyDescent="0.25">
      <c r="A3927" s="4" t="s">
        <v>4151</v>
      </c>
      <c r="B3927" s="4" t="s">
        <v>3939</v>
      </c>
      <c r="C3927" s="4" t="s">
        <v>3737</v>
      </c>
      <c r="D3927" s="4" t="s">
        <v>3820</v>
      </c>
      <c r="E3927" s="4" t="s">
        <v>3979</v>
      </c>
      <c r="F3927" s="4">
        <v>1</v>
      </c>
      <c r="G3927" s="4">
        <v>5.2999999999999999E-2</v>
      </c>
      <c r="H3927" s="4">
        <v>2.96</v>
      </c>
      <c r="I3927" s="4">
        <v>5.1900000000000002E-2</v>
      </c>
      <c r="J3927" s="4">
        <v>0.61699999999999999</v>
      </c>
      <c r="K3927" s="4">
        <v>2.04</v>
      </c>
      <c r="L3927" s="4">
        <v>0.30499999999999999</v>
      </c>
      <c r="M3927" s="4">
        <v>12.34</v>
      </c>
      <c r="N3927" s="4">
        <v>4.4000000000000004</v>
      </c>
      <c r="O3927" s="4">
        <v>45.39</v>
      </c>
      <c r="P3927" s="4">
        <v>15.58</v>
      </c>
      <c r="Q3927" s="4">
        <v>71.58</v>
      </c>
      <c r="R3927" s="4">
        <v>19.54</v>
      </c>
      <c r="S3927" s="4">
        <v>242.73</v>
      </c>
      <c r="T3927" s="4">
        <v>53.417999999999999</v>
      </c>
      <c r="U3927" s="4"/>
      <c r="V3927" s="4"/>
      <c r="W3927" s="4"/>
      <c r="X3927" s="4"/>
      <c r="Y3927" s="4"/>
      <c r="Z3927" s="4"/>
      <c r="AA3927" s="4">
        <v>47.24</v>
      </c>
      <c r="AB3927" s="4">
        <v>403.79</v>
      </c>
      <c r="AC3927" s="4"/>
    </row>
    <row r="3928" spans="1:29" hidden="1" x14ac:dyDescent="0.25">
      <c r="A3928" s="4" t="s">
        <v>4151</v>
      </c>
      <c r="B3928" s="4" t="s">
        <v>3939</v>
      </c>
      <c r="C3928" s="4" t="s">
        <v>3737</v>
      </c>
      <c r="D3928" s="4" t="s">
        <v>3821</v>
      </c>
      <c r="E3928" s="4" t="s">
        <v>3979</v>
      </c>
      <c r="F3928" s="4">
        <v>1</v>
      </c>
      <c r="G3928" s="4">
        <v>1.6299999999999999E-2</v>
      </c>
      <c r="H3928" s="4">
        <v>13.5</v>
      </c>
      <c r="I3928" s="4">
        <v>4.6100000000000002E-2</v>
      </c>
      <c r="J3928" s="4">
        <v>0.83099999999999996</v>
      </c>
      <c r="K3928" s="4">
        <v>2.46</v>
      </c>
      <c r="L3928" s="4">
        <v>0.44600000000000001</v>
      </c>
      <c r="M3928" s="4">
        <v>12.28</v>
      </c>
      <c r="N3928" s="4">
        <v>4.8099999999999996</v>
      </c>
      <c r="O3928" s="4">
        <v>59.43</v>
      </c>
      <c r="P3928" s="4">
        <v>21.76</v>
      </c>
      <c r="Q3928" s="4">
        <v>99.98</v>
      </c>
      <c r="R3928" s="4">
        <v>25.54</v>
      </c>
      <c r="S3928" s="4">
        <v>303.07</v>
      </c>
      <c r="T3928" s="4">
        <v>60.972499999999997</v>
      </c>
      <c r="U3928" s="4"/>
      <c r="V3928" s="4"/>
      <c r="W3928" s="4"/>
      <c r="X3928" s="4"/>
      <c r="Y3928" s="4"/>
      <c r="Z3928" s="4"/>
      <c r="AA3928" s="4">
        <v>156.21</v>
      </c>
      <c r="AB3928" s="4">
        <v>463.65</v>
      </c>
      <c r="AC3928" s="4"/>
    </row>
    <row r="3929" spans="1:29" hidden="1" x14ac:dyDescent="0.25">
      <c r="A3929" s="4" t="s">
        <v>4151</v>
      </c>
      <c r="B3929" s="4" t="s">
        <v>3939</v>
      </c>
      <c r="C3929" s="4" t="s">
        <v>3737</v>
      </c>
      <c r="D3929" s="4" t="s">
        <v>3822</v>
      </c>
      <c r="E3929" s="4" t="s">
        <v>3979</v>
      </c>
      <c r="F3929" s="4">
        <v>1</v>
      </c>
      <c r="G3929" s="4">
        <v>0.65</v>
      </c>
      <c r="H3929" s="4">
        <v>5.88</v>
      </c>
      <c r="I3929" s="4">
        <v>0.28499999999999998</v>
      </c>
      <c r="J3929" s="4">
        <v>3.43</v>
      </c>
      <c r="K3929" s="4">
        <v>6.15</v>
      </c>
      <c r="L3929" s="4">
        <v>0.623</v>
      </c>
      <c r="M3929" s="4">
        <v>25.35</v>
      </c>
      <c r="N3929" s="4">
        <v>8.01</v>
      </c>
      <c r="O3929" s="4">
        <v>87.21</v>
      </c>
      <c r="P3929" s="4">
        <v>28.86</v>
      </c>
      <c r="Q3929" s="4">
        <v>119.14</v>
      </c>
      <c r="R3929" s="4">
        <v>27.53</v>
      </c>
      <c r="S3929" s="4">
        <v>298.37</v>
      </c>
      <c r="T3929" s="4">
        <v>57.782499999999999</v>
      </c>
      <c r="U3929" s="4"/>
      <c r="V3929" s="4"/>
      <c r="W3929" s="4"/>
      <c r="X3929" s="4"/>
      <c r="Y3929" s="4"/>
      <c r="Z3929" s="4"/>
      <c r="AA3929" s="4">
        <v>134.87</v>
      </c>
      <c r="AB3929" s="4">
        <v>440</v>
      </c>
      <c r="AC3929" s="4"/>
    </row>
    <row r="3930" spans="1:29" hidden="1" x14ac:dyDescent="0.25">
      <c r="A3930" s="4" t="s">
        <v>4151</v>
      </c>
      <c r="B3930" s="4" t="s">
        <v>3939</v>
      </c>
      <c r="C3930" s="4" t="s">
        <v>3737</v>
      </c>
      <c r="D3930" s="4" t="s">
        <v>3823</v>
      </c>
      <c r="E3930" s="4" t="s">
        <v>3979</v>
      </c>
      <c r="F3930" s="4">
        <v>1</v>
      </c>
      <c r="G3930" s="4">
        <v>4.8000000000000001E-2</v>
      </c>
      <c r="H3930" s="4">
        <v>5.35</v>
      </c>
      <c r="I3930" s="4">
        <v>0.45800000000000002</v>
      </c>
      <c r="J3930" s="4">
        <v>7.99</v>
      </c>
      <c r="K3930" s="4">
        <v>11.66</v>
      </c>
      <c r="L3930" s="4">
        <v>1.7869999999999999</v>
      </c>
      <c r="M3930" s="4">
        <v>48.63</v>
      </c>
      <c r="N3930" s="4">
        <v>15.1</v>
      </c>
      <c r="O3930" s="4">
        <v>165.2</v>
      </c>
      <c r="P3930" s="4">
        <v>56.04</v>
      </c>
      <c r="Q3930" s="4">
        <v>223.16</v>
      </c>
      <c r="R3930" s="4">
        <v>48.3</v>
      </c>
      <c r="S3930" s="4">
        <v>511.53</v>
      </c>
      <c r="T3930" s="4">
        <v>95.134500000000003</v>
      </c>
      <c r="U3930" s="4"/>
      <c r="V3930" s="4"/>
      <c r="W3930" s="4"/>
      <c r="X3930" s="4"/>
      <c r="Y3930" s="4"/>
      <c r="Z3930" s="4"/>
      <c r="AA3930" s="4">
        <v>20.67</v>
      </c>
      <c r="AB3930" s="4">
        <v>99.43</v>
      </c>
      <c r="AC3930" s="4"/>
    </row>
    <row r="3931" spans="1:29" hidden="1" x14ac:dyDescent="0.25">
      <c r="A3931" s="4" t="s">
        <v>4151</v>
      </c>
      <c r="B3931" s="4" t="s">
        <v>3939</v>
      </c>
      <c r="C3931" s="4" t="s">
        <v>3737</v>
      </c>
      <c r="D3931" s="4" t="s">
        <v>3824</v>
      </c>
      <c r="E3931" s="4" t="s">
        <v>3979</v>
      </c>
      <c r="F3931" s="4">
        <v>1</v>
      </c>
      <c r="G3931" s="4">
        <v>4.3999999999999997E-2</v>
      </c>
      <c r="H3931" s="4">
        <v>25.26</v>
      </c>
      <c r="I3931" s="4">
        <v>0.104</v>
      </c>
      <c r="J3931" s="4">
        <v>1.81</v>
      </c>
      <c r="K3931" s="4">
        <v>3.43</v>
      </c>
      <c r="L3931" s="4">
        <v>0.82299999999999995</v>
      </c>
      <c r="M3931" s="4">
        <v>12.38</v>
      </c>
      <c r="N3931" s="4">
        <v>3.47</v>
      </c>
      <c r="O3931" s="4">
        <v>35.22</v>
      </c>
      <c r="P3931" s="4">
        <v>10.8</v>
      </c>
      <c r="Q3931" s="4">
        <v>41.18</v>
      </c>
      <c r="R3931" s="4">
        <v>9.3800000000000008</v>
      </c>
      <c r="S3931" s="4">
        <v>101.52</v>
      </c>
      <c r="T3931" s="4">
        <v>20.213000000000001</v>
      </c>
      <c r="U3931" s="4"/>
      <c r="V3931" s="4"/>
      <c r="W3931" s="4"/>
      <c r="X3931" s="4"/>
      <c r="Y3931" s="4"/>
      <c r="Z3931" s="4"/>
      <c r="AA3931" s="4">
        <v>177.8</v>
      </c>
      <c r="AB3931" s="4">
        <v>226.23</v>
      </c>
      <c r="AC3931" s="4"/>
    </row>
    <row r="3932" spans="1:29" hidden="1" x14ac:dyDescent="0.25">
      <c r="A3932" s="4" t="s">
        <v>4151</v>
      </c>
      <c r="B3932" s="4" t="s">
        <v>3939</v>
      </c>
      <c r="C3932" s="4" t="s">
        <v>3737</v>
      </c>
      <c r="D3932" s="4" t="s">
        <v>3825</v>
      </c>
      <c r="E3932" s="4" t="s">
        <v>3979</v>
      </c>
      <c r="F3932" s="4">
        <v>1</v>
      </c>
      <c r="G3932" s="4">
        <v>5.5E-2</v>
      </c>
      <c r="H3932" s="4">
        <v>14.03</v>
      </c>
      <c r="I3932" s="4">
        <v>0.154</v>
      </c>
      <c r="J3932" s="4">
        <v>3.1</v>
      </c>
      <c r="K3932" s="4">
        <v>7.98</v>
      </c>
      <c r="L3932" s="4">
        <v>0.216</v>
      </c>
      <c r="M3932" s="4">
        <v>40.47</v>
      </c>
      <c r="N3932" s="4">
        <v>15.13</v>
      </c>
      <c r="O3932" s="4">
        <v>180.44</v>
      </c>
      <c r="P3932" s="4">
        <v>63.71</v>
      </c>
      <c r="Q3932" s="4">
        <v>270.72000000000003</v>
      </c>
      <c r="R3932" s="4">
        <v>60.66</v>
      </c>
      <c r="S3932" s="4">
        <v>640.46</v>
      </c>
      <c r="T3932" s="4">
        <v>116.84099999999999</v>
      </c>
      <c r="U3932" s="4"/>
      <c r="V3932" s="4"/>
      <c r="W3932" s="4"/>
      <c r="X3932" s="4"/>
      <c r="Y3932" s="4"/>
      <c r="Z3932" s="4"/>
      <c r="AA3932" s="4">
        <v>204.67</v>
      </c>
      <c r="AB3932" s="4">
        <v>622.58000000000004</v>
      </c>
      <c r="AC3932" s="4"/>
    </row>
    <row r="3933" spans="1:29" hidden="1" x14ac:dyDescent="0.25">
      <c r="A3933" s="4" t="s">
        <v>4151</v>
      </c>
      <c r="B3933" s="4" t="s">
        <v>3939</v>
      </c>
      <c r="C3933" s="4" t="s">
        <v>3737</v>
      </c>
      <c r="D3933" s="4" t="s">
        <v>3826</v>
      </c>
      <c r="E3933" s="4" t="s">
        <v>3979</v>
      </c>
      <c r="F3933" s="4">
        <v>1</v>
      </c>
      <c r="G3933" s="4">
        <v>1.6500000000000001E-2</v>
      </c>
      <c r="H3933" s="4">
        <v>10.42</v>
      </c>
      <c r="I3933" s="4">
        <v>3.2000000000000001E-2</v>
      </c>
      <c r="J3933" s="4">
        <v>0.60099999999999998</v>
      </c>
      <c r="K3933" s="4">
        <v>1.99</v>
      </c>
      <c r="L3933" s="4">
        <v>0.158</v>
      </c>
      <c r="M3933" s="4">
        <v>13.25</v>
      </c>
      <c r="N3933" s="4">
        <v>5.17</v>
      </c>
      <c r="O3933" s="4">
        <v>54.39</v>
      </c>
      <c r="P3933" s="4">
        <v>17.48</v>
      </c>
      <c r="Q3933" s="4">
        <v>76.02</v>
      </c>
      <c r="R3933" s="4">
        <v>18.37</v>
      </c>
      <c r="S3933" s="4">
        <v>206.3</v>
      </c>
      <c r="T3933" s="4">
        <v>41.789000000000001</v>
      </c>
      <c r="U3933" s="4"/>
      <c r="V3933" s="4"/>
      <c r="W3933" s="4"/>
      <c r="X3933" s="4"/>
      <c r="Y3933" s="4"/>
      <c r="Z3933" s="4"/>
      <c r="AA3933" s="4">
        <v>77.75</v>
      </c>
      <c r="AB3933" s="4">
        <v>356.72</v>
      </c>
      <c r="AC3933" s="4"/>
    </row>
    <row r="3934" spans="1:29" hidden="1" x14ac:dyDescent="0.25">
      <c r="A3934" s="4" t="s">
        <v>4151</v>
      </c>
      <c r="B3934" s="4" t="s">
        <v>3939</v>
      </c>
      <c r="C3934" s="4" t="s">
        <v>3737</v>
      </c>
      <c r="D3934" s="4" t="s">
        <v>3827</v>
      </c>
      <c r="E3934" s="4" t="s">
        <v>3979</v>
      </c>
      <c r="F3934" s="4">
        <v>1</v>
      </c>
      <c r="G3934" s="4">
        <v>5.3999999999999999E-2</v>
      </c>
      <c r="H3934" s="4">
        <v>19.53</v>
      </c>
      <c r="I3934" s="4">
        <v>0.13700000000000001</v>
      </c>
      <c r="J3934" s="4">
        <v>2.61</v>
      </c>
      <c r="K3934" s="4">
        <v>5.17</v>
      </c>
      <c r="L3934" s="4">
        <v>1.3009999999999999</v>
      </c>
      <c r="M3934" s="4">
        <v>24.43</v>
      </c>
      <c r="N3934" s="4">
        <v>9.1</v>
      </c>
      <c r="O3934" s="4">
        <v>111.53</v>
      </c>
      <c r="P3934" s="4">
        <v>41.76</v>
      </c>
      <c r="Q3934" s="4">
        <v>187.13</v>
      </c>
      <c r="R3934" s="4">
        <v>45.31</v>
      </c>
      <c r="S3934" s="4">
        <v>498.31</v>
      </c>
      <c r="T3934" s="4">
        <v>99.310500000000005</v>
      </c>
      <c r="U3934" s="4"/>
      <c r="V3934" s="4"/>
      <c r="W3934" s="4"/>
      <c r="X3934" s="4"/>
      <c r="Y3934" s="4"/>
      <c r="Z3934" s="4"/>
      <c r="AA3934" s="4">
        <v>82.81</v>
      </c>
      <c r="AB3934" s="4">
        <v>158.88999999999999</v>
      </c>
      <c r="AC3934" s="4"/>
    </row>
    <row r="3935" spans="1:29" hidden="1" x14ac:dyDescent="0.25">
      <c r="A3935" s="4" t="s">
        <v>4151</v>
      </c>
      <c r="B3935" s="4" t="s">
        <v>3939</v>
      </c>
      <c r="C3935" s="4" t="s">
        <v>3737</v>
      </c>
      <c r="D3935" s="4" t="s">
        <v>3828</v>
      </c>
      <c r="E3935" s="4" t="s">
        <v>3979</v>
      </c>
      <c r="F3935" s="4">
        <v>1</v>
      </c>
      <c r="G3935" s="4">
        <v>0.05</v>
      </c>
      <c r="H3935" s="4">
        <v>21.16</v>
      </c>
      <c r="I3935" s="4">
        <v>4.4999999999999998E-2</v>
      </c>
      <c r="J3935" s="4">
        <v>1.0900000000000001</v>
      </c>
      <c r="K3935" s="4">
        <v>2.65</v>
      </c>
      <c r="L3935" s="4">
        <v>0.20599999999999999</v>
      </c>
      <c r="M3935" s="4">
        <v>12.73</v>
      </c>
      <c r="N3935" s="4">
        <v>4.6500000000000004</v>
      </c>
      <c r="O3935" s="4">
        <v>54.45</v>
      </c>
      <c r="P3935" s="4">
        <v>19.329999999999998</v>
      </c>
      <c r="Q3935" s="4">
        <v>81.05</v>
      </c>
      <c r="R3935" s="4">
        <v>18.57</v>
      </c>
      <c r="S3935" s="4">
        <v>193.88</v>
      </c>
      <c r="T3935" s="4">
        <v>36.960500000000003</v>
      </c>
      <c r="U3935" s="4"/>
      <c r="V3935" s="4"/>
      <c r="W3935" s="4"/>
      <c r="X3935" s="4"/>
      <c r="Y3935" s="4"/>
      <c r="Z3935" s="4"/>
      <c r="AA3935" s="4">
        <v>282.75</v>
      </c>
      <c r="AB3935" s="4">
        <v>256.7</v>
      </c>
      <c r="AC3935" s="4"/>
    </row>
    <row r="3936" spans="1:29" hidden="1" x14ac:dyDescent="0.25">
      <c r="A3936" s="4" t="s">
        <v>4151</v>
      </c>
      <c r="B3936" s="4" t="s">
        <v>3939</v>
      </c>
      <c r="C3936" s="4" t="s">
        <v>3737</v>
      </c>
      <c r="D3936" s="4" t="s">
        <v>3829</v>
      </c>
      <c r="E3936" s="4" t="s">
        <v>3979</v>
      </c>
      <c r="F3936" s="4">
        <v>1</v>
      </c>
      <c r="G3936" s="4">
        <v>5.5E-2</v>
      </c>
      <c r="H3936" s="4">
        <v>4.57</v>
      </c>
      <c r="I3936" s="4">
        <v>3.9600000000000003E-2</v>
      </c>
      <c r="J3936" s="4">
        <v>0.54</v>
      </c>
      <c r="K3936" s="4">
        <v>2.2000000000000002</v>
      </c>
      <c r="L3936" s="4">
        <v>0.24399999999999999</v>
      </c>
      <c r="M3936" s="4">
        <v>13.49</v>
      </c>
      <c r="N3936" s="4">
        <v>5.56</v>
      </c>
      <c r="O3936" s="4">
        <v>69.78</v>
      </c>
      <c r="P3936" s="4">
        <v>26.17</v>
      </c>
      <c r="Q3936" s="4">
        <v>116.26</v>
      </c>
      <c r="R3936" s="4">
        <v>27.74</v>
      </c>
      <c r="S3936" s="4">
        <v>299.02999999999997</v>
      </c>
      <c r="T3936" s="4">
        <v>58.188499999999998</v>
      </c>
      <c r="U3936" s="4"/>
      <c r="V3936" s="4"/>
      <c r="W3936" s="4"/>
      <c r="X3936" s="4"/>
      <c r="Y3936" s="4"/>
      <c r="Z3936" s="4"/>
      <c r="AA3936" s="4">
        <v>65.44</v>
      </c>
      <c r="AB3936" s="4">
        <v>202.66</v>
      </c>
      <c r="AC3936" s="4"/>
    </row>
    <row r="3937" spans="1:29" hidden="1" x14ac:dyDescent="0.25">
      <c r="A3937" s="4" t="s">
        <v>4151</v>
      </c>
      <c r="B3937" s="4" t="s">
        <v>3939</v>
      </c>
      <c r="C3937" s="4" t="s">
        <v>3831</v>
      </c>
      <c r="D3937" s="4" t="s">
        <v>3830</v>
      </c>
      <c r="E3937" s="4" t="s">
        <v>3980</v>
      </c>
      <c r="F3937" s="4">
        <v>0</v>
      </c>
      <c r="G3937" s="4">
        <v>6.7000000000000004E-2</v>
      </c>
      <c r="H3937" s="4">
        <v>7.78</v>
      </c>
      <c r="I3937" s="4">
        <v>9.0999999999999998E-2</v>
      </c>
      <c r="J3937" s="4">
        <v>1.647</v>
      </c>
      <c r="K3937" s="4">
        <v>3.83</v>
      </c>
      <c r="L3937" s="4">
        <v>0.124</v>
      </c>
      <c r="M3937" s="4">
        <v>18.98</v>
      </c>
      <c r="N3937" s="4">
        <v>6.72</v>
      </c>
      <c r="O3937" s="4">
        <v>80.790000000000006</v>
      </c>
      <c r="P3937" s="4">
        <v>28.75</v>
      </c>
      <c r="Q3937" s="4">
        <v>117.93</v>
      </c>
      <c r="R3937" s="4">
        <v>26.41</v>
      </c>
      <c r="S3937" s="4">
        <v>273.86</v>
      </c>
      <c r="T3937" s="4">
        <v>50.256999999999998</v>
      </c>
      <c r="U3937" s="4"/>
      <c r="V3937" s="4"/>
      <c r="W3937" s="4"/>
      <c r="X3937" s="4"/>
      <c r="Y3937" s="4"/>
      <c r="Z3937" s="4"/>
      <c r="AA3937" s="4">
        <v>120.59</v>
      </c>
      <c r="AB3937" s="4">
        <v>153.1</v>
      </c>
      <c r="AC3937" s="4"/>
    </row>
    <row r="3938" spans="1:29" hidden="1" x14ac:dyDescent="0.25">
      <c r="A3938" s="4" t="s">
        <v>4151</v>
      </c>
      <c r="B3938" s="4" t="s">
        <v>3939</v>
      </c>
      <c r="C3938" s="4" t="s">
        <v>3831</v>
      </c>
      <c r="D3938" s="4" t="s">
        <v>3832</v>
      </c>
      <c r="E3938" s="4" t="s">
        <v>3980</v>
      </c>
      <c r="F3938" s="4">
        <v>0</v>
      </c>
      <c r="G3938" s="4">
        <v>2.7900000000000001E-2</v>
      </c>
      <c r="H3938" s="4">
        <v>3.6</v>
      </c>
      <c r="I3938" s="4">
        <v>5.67E-2</v>
      </c>
      <c r="J3938" s="4">
        <v>1.1140000000000001</v>
      </c>
      <c r="K3938" s="4">
        <v>2.4300000000000002</v>
      </c>
      <c r="L3938" s="4">
        <v>0.13600000000000001</v>
      </c>
      <c r="M3938" s="4">
        <v>12.16</v>
      </c>
      <c r="N3938" s="4">
        <v>4.25</v>
      </c>
      <c r="O3938" s="4">
        <v>50.72</v>
      </c>
      <c r="P3938" s="4">
        <v>18.100000000000001</v>
      </c>
      <c r="Q3938" s="4">
        <v>77.31</v>
      </c>
      <c r="R3938" s="4">
        <v>17.7</v>
      </c>
      <c r="S3938" s="4">
        <v>185.25</v>
      </c>
      <c r="T3938" s="4">
        <v>35.524999999999999</v>
      </c>
      <c r="U3938" s="4"/>
      <c r="V3938" s="4"/>
      <c r="W3938" s="4"/>
      <c r="X3938" s="4"/>
      <c r="Y3938" s="4"/>
      <c r="Z3938" s="4"/>
      <c r="AA3938" s="4">
        <v>45.08</v>
      </c>
      <c r="AB3938" s="4">
        <v>56</v>
      </c>
      <c r="AC3938" s="4"/>
    </row>
    <row r="3939" spans="1:29" hidden="1" x14ac:dyDescent="0.25">
      <c r="A3939" s="4" t="s">
        <v>4151</v>
      </c>
      <c r="B3939" s="4" t="s">
        <v>3939</v>
      </c>
      <c r="C3939" s="4" t="s">
        <v>3831</v>
      </c>
      <c r="D3939" s="4" t="s">
        <v>3833</v>
      </c>
      <c r="E3939" s="4" t="s">
        <v>3980</v>
      </c>
      <c r="F3939" s="4">
        <v>0</v>
      </c>
      <c r="G3939" s="4">
        <v>3.1E-2</v>
      </c>
      <c r="H3939" s="4">
        <v>3.87</v>
      </c>
      <c r="I3939" s="4">
        <v>5.8400000000000001E-2</v>
      </c>
      <c r="J3939" s="4">
        <v>0.89100000000000001</v>
      </c>
      <c r="K3939" s="4">
        <v>2.19</v>
      </c>
      <c r="L3939" s="4">
        <v>0.122</v>
      </c>
      <c r="M3939" s="4">
        <v>10.53</v>
      </c>
      <c r="N3939" s="4">
        <v>3.73</v>
      </c>
      <c r="O3939" s="4">
        <v>44.57</v>
      </c>
      <c r="P3939" s="4">
        <v>16.149999999999999</v>
      </c>
      <c r="Q3939" s="4">
        <v>68.72</v>
      </c>
      <c r="R3939" s="4">
        <v>15.93</v>
      </c>
      <c r="S3939" s="4">
        <v>170.32</v>
      </c>
      <c r="T3939" s="4">
        <v>32.610500000000002</v>
      </c>
      <c r="U3939" s="4"/>
      <c r="V3939" s="4"/>
      <c r="W3939" s="4"/>
      <c r="X3939" s="4"/>
      <c r="Y3939" s="4"/>
      <c r="Z3939" s="4"/>
      <c r="AA3939" s="4">
        <v>45.61</v>
      </c>
      <c r="AB3939" s="4">
        <v>66.12</v>
      </c>
      <c r="AC3939" s="4"/>
    </row>
    <row r="3940" spans="1:29" hidden="1" x14ac:dyDescent="0.25">
      <c r="A3940" s="4" t="s">
        <v>4151</v>
      </c>
      <c r="B3940" s="4" t="s">
        <v>3939</v>
      </c>
      <c r="C3940" s="4" t="s">
        <v>3831</v>
      </c>
      <c r="D3940" s="4" t="s">
        <v>3834</v>
      </c>
      <c r="E3940" s="4" t="s">
        <v>3980</v>
      </c>
      <c r="F3940" s="4">
        <v>0</v>
      </c>
      <c r="G3940" s="4">
        <v>0.127</v>
      </c>
      <c r="H3940" s="4">
        <v>5.9</v>
      </c>
      <c r="I3940" s="4">
        <v>0.23699999999999999</v>
      </c>
      <c r="J3940" s="4">
        <v>4.28</v>
      </c>
      <c r="K3940" s="4">
        <v>8.48</v>
      </c>
      <c r="L3940" s="4">
        <v>0.44900000000000001</v>
      </c>
      <c r="M3940" s="4">
        <v>38.19</v>
      </c>
      <c r="N3940" s="4">
        <v>12.16</v>
      </c>
      <c r="O3940" s="4">
        <v>137.44999999999999</v>
      </c>
      <c r="P3940" s="4">
        <v>45.84</v>
      </c>
      <c r="Q3940" s="4">
        <v>180.31</v>
      </c>
      <c r="R3940" s="4">
        <v>38.9</v>
      </c>
      <c r="S3940" s="4">
        <v>389.84</v>
      </c>
      <c r="T3940" s="4">
        <v>71.194999999999993</v>
      </c>
      <c r="U3940" s="4"/>
      <c r="V3940" s="4"/>
      <c r="W3940" s="4"/>
      <c r="X3940" s="4"/>
      <c r="Y3940" s="4"/>
      <c r="Z3940" s="4"/>
      <c r="AA3940" s="4">
        <v>92.71</v>
      </c>
      <c r="AB3940" s="4">
        <v>91.1</v>
      </c>
      <c r="AC3940" s="4"/>
    </row>
    <row r="3941" spans="1:29" hidden="1" x14ac:dyDescent="0.25">
      <c r="A3941" s="4" t="s">
        <v>4151</v>
      </c>
      <c r="B3941" s="4" t="s">
        <v>3939</v>
      </c>
      <c r="C3941" s="4" t="s">
        <v>3831</v>
      </c>
      <c r="D3941" s="4" t="s">
        <v>3835</v>
      </c>
      <c r="E3941" s="4" t="s">
        <v>3980</v>
      </c>
      <c r="F3941" s="4">
        <v>0</v>
      </c>
      <c r="G3941" s="4">
        <v>2.01E-2</v>
      </c>
      <c r="H3941" s="4">
        <v>4.42</v>
      </c>
      <c r="I3941" s="4">
        <v>6.5000000000000002E-2</v>
      </c>
      <c r="J3941" s="4">
        <v>1.8</v>
      </c>
      <c r="K3941" s="4">
        <v>3.68</v>
      </c>
      <c r="L3941" s="4">
        <v>0.16700000000000001</v>
      </c>
      <c r="M3941" s="4">
        <v>17.329999999999998</v>
      </c>
      <c r="N3941" s="4">
        <v>5.99</v>
      </c>
      <c r="O3941" s="4">
        <v>68.75</v>
      </c>
      <c r="P3941" s="4">
        <v>24.12</v>
      </c>
      <c r="Q3941" s="4">
        <v>99.87</v>
      </c>
      <c r="R3941" s="4">
        <v>22.26</v>
      </c>
      <c r="S3941" s="4">
        <v>232.34</v>
      </c>
      <c r="T3941" s="4">
        <v>44.384500000000003</v>
      </c>
      <c r="U3941" s="4"/>
      <c r="V3941" s="4"/>
      <c r="W3941" s="4"/>
      <c r="X3941" s="4"/>
      <c r="Y3941" s="4"/>
      <c r="Z3941" s="4"/>
      <c r="AA3941" s="4">
        <v>62.13</v>
      </c>
      <c r="AB3941" s="4">
        <v>71.650000000000006</v>
      </c>
      <c r="AC3941" s="4"/>
    </row>
    <row r="3942" spans="1:29" hidden="1" x14ac:dyDescent="0.25">
      <c r="A3942" s="4" t="s">
        <v>4151</v>
      </c>
      <c r="B3942" s="4" t="s">
        <v>3939</v>
      </c>
      <c r="C3942" s="4" t="s">
        <v>3831</v>
      </c>
      <c r="D3942" s="4" t="s">
        <v>3836</v>
      </c>
      <c r="E3942" s="4" t="s">
        <v>3980</v>
      </c>
      <c r="F3942" s="4">
        <v>0</v>
      </c>
      <c r="G3942" s="4">
        <v>4.2000000000000003E-2</v>
      </c>
      <c r="H3942" s="4">
        <v>7.68</v>
      </c>
      <c r="I3942" s="4">
        <v>6.6500000000000004E-2</v>
      </c>
      <c r="J3942" s="4">
        <v>1.113</v>
      </c>
      <c r="K3942" s="4">
        <v>2.41</v>
      </c>
      <c r="L3942" s="4">
        <v>7.5999999999999998E-2</v>
      </c>
      <c r="M3942" s="4">
        <v>11.65</v>
      </c>
      <c r="N3942" s="4">
        <v>4.51</v>
      </c>
      <c r="O3942" s="4">
        <v>55.26</v>
      </c>
      <c r="P3942" s="4">
        <v>20.22</v>
      </c>
      <c r="Q3942" s="4">
        <v>86.52</v>
      </c>
      <c r="R3942" s="4">
        <v>20.22</v>
      </c>
      <c r="S3942" s="4">
        <v>212.38</v>
      </c>
      <c r="T3942" s="4">
        <v>40.005499999999998</v>
      </c>
      <c r="U3942" s="4"/>
      <c r="V3942" s="4"/>
      <c r="W3942" s="4"/>
      <c r="X3942" s="4"/>
      <c r="Y3942" s="4"/>
      <c r="Z3942" s="4"/>
      <c r="AA3942" s="4">
        <v>124.4</v>
      </c>
      <c r="AB3942" s="4">
        <v>184.19</v>
      </c>
      <c r="AC3942" s="4"/>
    </row>
    <row r="3943" spans="1:29" hidden="1" x14ac:dyDescent="0.25">
      <c r="A3943" s="4" t="s">
        <v>4151</v>
      </c>
      <c r="B3943" s="4" t="s">
        <v>3939</v>
      </c>
      <c r="C3943" s="4" t="s">
        <v>3831</v>
      </c>
      <c r="D3943" s="4" t="s">
        <v>3837</v>
      </c>
      <c r="E3943" s="4" t="s">
        <v>3980</v>
      </c>
      <c r="F3943" s="4">
        <v>0</v>
      </c>
      <c r="G3943" s="4">
        <v>2.2100000000000002E-2</v>
      </c>
      <c r="H3943" s="4">
        <v>11.39</v>
      </c>
      <c r="I3943" s="4">
        <v>5.8000000000000003E-2</v>
      </c>
      <c r="J3943" s="4">
        <v>1.1439999999999999</v>
      </c>
      <c r="K3943" s="4">
        <v>2.91</v>
      </c>
      <c r="L3943" s="4">
        <v>9.4E-2</v>
      </c>
      <c r="M3943" s="4">
        <v>14.83</v>
      </c>
      <c r="N3943" s="4">
        <v>5.7</v>
      </c>
      <c r="O3943" s="4">
        <v>71.36</v>
      </c>
      <c r="P3943" s="4">
        <v>26.28</v>
      </c>
      <c r="Q3943" s="4">
        <v>112.69</v>
      </c>
      <c r="R3943" s="4">
        <v>26.53</v>
      </c>
      <c r="S3943" s="4">
        <v>275</v>
      </c>
      <c r="T3943" s="4">
        <v>52.113</v>
      </c>
      <c r="U3943" s="4"/>
      <c r="V3943" s="4"/>
      <c r="W3943" s="4"/>
      <c r="X3943" s="4"/>
      <c r="Y3943" s="4"/>
      <c r="Z3943" s="4"/>
      <c r="AA3943" s="4">
        <v>214.19</v>
      </c>
      <c r="AB3943" s="4">
        <v>301.8</v>
      </c>
      <c r="AC3943" s="4"/>
    </row>
    <row r="3944" spans="1:29" hidden="1" x14ac:dyDescent="0.25">
      <c r="A3944" s="4" t="s">
        <v>4151</v>
      </c>
      <c r="B3944" s="4" t="s">
        <v>3939</v>
      </c>
      <c r="C3944" s="4" t="s">
        <v>3831</v>
      </c>
      <c r="D3944" s="4" t="s">
        <v>3838</v>
      </c>
      <c r="E3944" s="4" t="s">
        <v>3980</v>
      </c>
      <c r="F3944" s="4">
        <v>0</v>
      </c>
      <c r="G3944" s="4">
        <v>2.0799999999999999E-2</v>
      </c>
      <c r="H3944" s="4">
        <v>9.94</v>
      </c>
      <c r="I3944" s="4">
        <v>9.2200000000000004E-2</v>
      </c>
      <c r="J3944" s="4">
        <v>1.61</v>
      </c>
      <c r="K3944" s="4">
        <v>3.73</v>
      </c>
      <c r="L3944" s="4">
        <v>0.11600000000000001</v>
      </c>
      <c r="M3944" s="4">
        <v>18.329999999999998</v>
      </c>
      <c r="N3944" s="4">
        <v>6.52</v>
      </c>
      <c r="O3944" s="4">
        <v>79.09</v>
      </c>
      <c r="P3944" s="4">
        <v>27.75</v>
      </c>
      <c r="Q3944" s="4">
        <v>116.45</v>
      </c>
      <c r="R3944" s="4">
        <v>26.44</v>
      </c>
      <c r="S3944" s="4">
        <v>267.10000000000002</v>
      </c>
      <c r="T3944" s="4">
        <v>50.286000000000001</v>
      </c>
      <c r="U3944" s="4"/>
      <c r="V3944" s="4"/>
      <c r="W3944" s="4"/>
      <c r="X3944" s="4"/>
      <c r="Y3944" s="4"/>
      <c r="Z3944" s="4"/>
      <c r="AA3944" s="4">
        <v>155.22999999999999</v>
      </c>
      <c r="AB3944" s="4">
        <v>185.36</v>
      </c>
      <c r="AC3944" s="4"/>
    </row>
    <row r="3945" spans="1:29" hidden="1" x14ac:dyDescent="0.25">
      <c r="A3945" s="4" t="s">
        <v>4151</v>
      </c>
      <c r="B3945" s="4" t="s">
        <v>3939</v>
      </c>
      <c r="C3945" s="4" t="s">
        <v>3831</v>
      </c>
      <c r="D3945" s="4" t="s">
        <v>3839</v>
      </c>
      <c r="E3945" s="4" t="s">
        <v>3980</v>
      </c>
      <c r="F3945" s="4">
        <v>0</v>
      </c>
      <c r="G3945" s="4">
        <v>0.04</v>
      </c>
      <c r="H3945" s="4">
        <v>9.25</v>
      </c>
      <c r="I3945" s="4">
        <v>8.2000000000000003E-2</v>
      </c>
      <c r="J3945" s="4">
        <v>1.76</v>
      </c>
      <c r="K3945" s="4">
        <v>3.93</v>
      </c>
      <c r="L3945" s="4">
        <v>0.122</v>
      </c>
      <c r="M3945" s="4">
        <v>19.59</v>
      </c>
      <c r="N3945" s="4">
        <v>6.79</v>
      </c>
      <c r="O3945" s="4">
        <v>81.540000000000006</v>
      </c>
      <c r="P3945" s="4">
        <v>28.89</v>
      </c>
      <c r="Q3945" s="4">
        <v>121.67</v>
      </c>
      <c r="R3945" s="4">
        <v>28</v>
      </c>
      <c r="S3945" s="4">
        <v>289.75</v>
      </c>
      <c r="T3945" s="4">
        <v>53.403500000000001</v>
      </c>
      <c r="U3945" s="4"/>
      <c r="V3945" s="4"/>
      <c r="W3945" s="4"/>
      <c r="X3945" s="4"/>
      <c r="Y3945" s="4"/>
      <c r="Z3945" s="4"/>
      <c r="AA3945" s="4">
        <v>145.11000000000001</v>
      </c>
      <c r="AB3945" s="4">
        <v>185.05</v>
      </c>
      <c r="AC3945" s="4"/>
    </row>
    <row r="3946" spans="1:29" hidden="1" x14ac:dyDescent="0.25">
      <c r="A3946" s="4" t="s">
        <v>4151</v>
      </c>
      <c r="B3946" s="4" t="s">
        <v>3939</v>
      </c>
      <c r="C3946" s="4" t="s">
        <v>3831</v>
      </c>
      <c r="D3946" s="4" t="s">
        <v>3840</v>
      </c>
      <c r="E3946" s="4" t="s">
        <v>3980</v>
      </c>
      <c r="F3946" s="4">
        <v>0</v>
      </c>
      <c r="G3946" s="4">
        <v>3.8899999999999997E-2</v>
      </c>
      <c r="H3946" s="4">
        <v>6.31</v>
      </c>
      <c r="I3946" s="4">
        <v>5.62E-2</v>
      </c>
      <c r="J3946" s="4">
        <v>0.82399999999999995</v>
      </c>
      <c r="K3946" s="4">
        <v>1.54</v>
      </c>
      <c r="L3946" s="4">
        <v>7.2800000000000004E-2</v>
      </c>
      <c r="M3946" s="4">
        <v>7.99</v>
      </c>
      <c r="N3946" s="4">
        <v>3.14</v>
      </c>
      <c r="O3946" s="4">
        <v>39.97</v>
      </c>
      <c r="P3946" s="4">
        <v>15.13</v>
      </c>
      <c r="Q3946" s="4">
        <v>69.3</v>
      </c>
      <c r="R3946" s="4">
        <v>16.66</v>
      </c>
      <c r="S3946" s="4">
        <v>181.77</v>
      </c>
      <c r="T3946" s="4">
        <v>35.466999999999999</v>
      </c>
      <c r="U3946" s="4"/>
      <c r="V3946" s="4"/>
      <c r="W3946" s="4"/>
      <c r="X3946" s="4"/>
      <c r="Y3946" s="4"/>
      <c r="Z3946" s="4"/>
      <c r="AA3946" s="4">
        <v>114.69</v>
      </c>
      <c r="AB3946" s="4">
        <v>211.7</v>
      </c>
      <c r="AC3946" s="4"/>
    </row>
    <row r="3947" spans="1:29" hidden="1" x14ac:dyDescent="0.25">
      <c r="A3947" s="4" t="s">
        <v>4151</v>
      </c>
      <c r="B3947" s="4" t="s">
        <v>3939</v>
      </c>
      <c r="C3947" s="4" t="s">
        <v>3831</v>
      </c>
      <c r="D3947" s="4" t="s">
        <v>3841</v>
      </c>
      <c r="E3947" s="4" t="s">
        <v>3980</v>
      </c>
      <c r="F3947" s="4">
        <v>0</v>
      </c>
      <c r="G3947" s="4">
        <v>2.5399999999999999E-2</v>
      </c>
      <c r="H3947" s="4">
        <v>4.68</v>
      </c>
      <c r="I3947" s="4">
        <v>6.8599999999999994E-2</v>
      </c>
      <c r="J3947" s="4">
        <v>1.5620000000000001</v>
      </c>
      <c r="K3947" s="4">
        <v>3.28</v>
      </c>
      <c r="L3947" s="4">
        <v>0.16700000000000001</v>
      </c>
      <c r="M3947" s="4">
        <v>15.52</v>
      </c>
      <c r="N3947" s="4">
        <v>5.37</v>
      </c>
      <c r="O3947" s="4">
        <v>63.16</v>
      </c>
      <c r="P3947" s="4">
        <v>22.33</v>
      </c>
      <c r="Q3947" s="4">
        <v>94.38</v>
      </c>
      <c r="R3947" s="4">
        <v>21.56</v>
      </c>
      <c r="S3947" s="4">
        <v>224.72</v>
      </c>
      <c r="T3947" s="4">
        <v>43.238999999999997</v>
      </c>
      <c r="U3947" s="4"/>
      <c r="V3947" s="4"/>
      <c r="W3947" s="4"/>
      <c r="X3947" s="4"/>
      <c r="Y3947" s="4"/>
      <c r="Z3947" s="4"/>
      <c r="AA3947" s="4">
        <v>72.760000000000005</v>
      </c>
      <c r="AB3947" s="4">
        <v>90.21</v>
      </c>
      <c r="AC3947" s="4"/>
    </row>
    <row r="3948" spans="1:29" hidden="1" x14ac:dyDescent="0.25">
      <c r="A3948" s="4" t="s">
        <v>4151</v>
      </c>
      <c r="B3948" s="4" t="s">
        <v>3939</v>
      </c>
      <c r="C3948" s="4" t="s">
        <v>3831</v>
      </c>
      <c r="D3948" s="4" t="s">
        <v>3842</v>
      </c>
      <c r="E3948" s="4" t="s">
        <v>3980</v>
      </c>
      <c r="F3948" s="4">
        <v>0</v>
      </c>
      <c r="G3948" s="4">
        <v>0.63200000000000001</v>
      </c>
      <c r="H3948" s="4">
        <v>3.15</v>
      </c>
      <c r="I3948" s="4">
        <v>0.11260000000000001</v>
      </c>
      <c r="J3948" s="4">
        <v>1.3120000000000001</v>
      </c>
      <c r="K3948" s="4">
        <v>2.66</v>
      </c>
      <c r="L3948" s="4">
        <v>0.16600000000000001</v>
      </c>
      <c r="M3948" s="4">
        <v>11.23</v>
      </c>
      <c r="N3948" s="4">
        <v>4.0599999999999996</v>
      </c>
      <c r="O3948" s="4">
        <v>47.36</v>
      </c>
      <c r="P3948" s="4">
        <v>16.97</v>
      </c>
      <c r="Q3948" s="4">
        <v>71.239999999999995</v>
      </c>
      <c r="R3948" s="4">
        <v>16.239999999999998</v>
      </c>
      <c r="S3948" s="4">
        <v>169.57</v>
      </c>
      <c r="T3948" s="4">
        <v>33.234000000000002</v>
      </c>
      <c r="U3948" s="4"/>
      <c r="V3948" s="4"/>
      <c r="W3948" s="4"/>
      <c r="X3948" s="4"/>
      <c r="Y3948" s="4"/>
      <c r="Z3948" s="4"/>
      <c r="AA3948" s="4">
        <v>27.69</v>
      </c>
      <c r="AB3948" s="4">
        <v>50.49</v>
      </c>
      <c r="AC3948" s="4"/>
    </row>
    <row r="3949" spans="1:29" hidden="1" x14ac:dyDescent="0.25">
      <c r="A3949" s="4" t="s">
        <v>4151</v>
      </c>
      <c r="B3949" s="4" t="s">
        <v>3939</v>
      </c>
      <c r="C3949" s="4" t="s">
        <v>3831</v>
      </c>
      <c r="D3949" s="4" t="s">
        <v>3843</v>
      </c>
      <c r="E3949" s="4" t="s">
        <v>3980</v>
      </c>
      <c r="F3949" s="4">
        <v>0</v>
      </c>
      <c r="G3949" s="4">
        <v>2.2200000000000001E-2</v>
      </c>
      <c r="H3949" s="4">
        <v>8.08</v>
      </c>
      <c r="I3949" s="4">
        <v>3.5999999999999997E-2</v>
      </c>
      <c r="J3949" s="4">
        <v>0.7</v>
      </c>
      <c r="K3949" s="4">
        <v>1.76</v>
      </c>
      <c r="L3949" s="4">
        <v>8.8599999999999998E-2</v>
      </c>
      <c r="M3949" s="4">
        <v>9.93</v>
      </c>
      <c r="N3949" s="4">
        <v>3.86</v>
      </c>
      <c r="O3949" s="4">
        <v>50.85</v>
      </c>
      <c r="P3949" s="4">
        <v>19.37</v>
      </c>
      <c r="Q3949" s="4">
        <v>89.36</v>
      </c>
      <c r="R3949" s="4">
        <v>21.96</v>
      </c>
      <c r="S3949" s="4">
        <v>240.59</v>
      </c>
      <c r="T3949" s="4">
        <v>48.183500000000002</v>
      </c>
      <c r="U3949" s="4"/>
      <c r="V3949" s="4"/>
      <c r="W3949" s="4"/>
      <c r="X3949" s="4"/>
      <c r="Y3949" s="4"/>
      <c r="Z3949" s="4"/>
      <c r="AA3949" s="4">
        <v>198.86</v>
      </c>
      <c r="AB3949" s="4">
        <v>347.24</v>
      </c>
      <c r="AC3949" s="4"/>
    </row>
    <row r="3950" spans="1:29" hidden="1" x14ac:dyDescent="0.25">
      <c r="A3950" s="4" t="s">
        <v>4151</v>
      </c>
      <c r="B3950" s="4" t="s">
        <v>3939</v>
      </c>
      <c r="C3950" s="4" t="s">
        <v>3831</v>
      </c>
      <c r="D3950" s="4" t="s">
        <v>3844</v>
      </c>
      <c r="E3950" s="4" t="s">
        <v>3980</v>
      </c>
      <c r="F3950" s="4">
        <v>0</v>
      </c>
      <c r="G3950" s="4">
        <v>2.5100000000000001E-2</v>
      </c>
      <c r="H3950" s="4">
        <v>8.9700000000000006</v>
      </c>
      <c r="I3950" s="4">
        <v>6.0499999999999998E-2</v>
      </c>
      <c r="J3950" s="4">
        <v>1.2030000000000001</v>
      </c>
      <c r="K3950" s="4">
        <v>3.08</v>
      </c>
      <c r="L3950" s="4">
        <v>6.0999999999999999E-2</v>
      </c>
      <c r="M3950" s="4">
        <v>15.45</v>
      </c>
      <c r="N3950" s="4">
        <v>5.41</v>
      </c>
      <c r="O3950" s="4">
        <v>66.58</v>
      </c>
      <c r="P3950" s="4">
        <v>23.89</v>
      </c>
      <c r="Q3950" s="4">
        <v>102.1</v>
      </c>
      <c r="R3950" s="4">
        <v>23.17</v>
      </c>
      <c r="S3950" s="4">
        <v>238.34</v>
      </c>
      <c r="T3950" s="4">
        <v>45.225499999999997</v>
      </c>
      <c r="U3950" s="4"/>
      <c r="V3950" s="4"/>
      <c r="W3950" s="4"/>
      <c r="X3950" s="4"/>
      <c r="Y3950" s="4"/>
      <c r="Z3950" s="4"/>
      <c r="AA3950" s="4">
        <v>141.19999999999999</v>
      </c>
      <c r="AB3950" s="4">
        <v>188.17</v>
      </c>
      <c r="AC3950" s="4"/>
    </row>
    <row r="3951" spans="1:29" hidden="1" x14ac:dyDescent="0.25">
      <c r="A3951" s="4" t="s">
        <v>4151</v>
      </c>
      <c r="B3951" s="4" t="s">
        <v>3939</v>
      </c>
      <c r="C3951" s="4" t="s">
        <v>3831</v>
      </c>
      <c r="D3951" s="4" t="s">
        <v>3845</v>
      </c>
      <c r="E3951" s="4" t="s">
        <v>3980</v>
      </c>
      <c r="F3951" s="4">
        <v>0</v>
      </c>
      <c r="G3951" s="4">
        <v>3.2000000000000001E-2</v>
      </c>
      <c r="H3951" s="4">
        <v>4.91</v>
      </c>
      <c r="I3951" s="4">
        <v>7.3700000000000002E-2</v>
      </c>
      <c r="J3951" s="4">
        <v>1.2729999999999999</v>
      </c>
      <c r="K3951" s="4">
        <v>3.28</v>
      </c>
      <c r="L3951" s="4">
        <v>0.109</v>
      </c>
      <c r="M3951" s="4">
        <v>15.13</v>
      </c>
      <c r="N3951" s="4">
        <v>5.47</v>
      </c>
      <c r="O3951" s="4">
        <v>64.56</v>
      </c>
      <c r="P3951" s="4">
        <v>23.13</v>
      </c>
      <c r="Q3951" s="4">
        <v>98.13</v>
      </c>
      <c r="R3951" s="4">
        <v>22.25</v>
      </c>
      <c r="S3951" s="4">
        <v>232.83</v>
      </c>
      <c r="T3951" s="4">
        <v>45.022500000000001</v>
      </c>
      <c r="U3951" s="4"/>
      <c r="V3951" s="4"/>
      <c r="W3951" s="4"/>
      <c r="X3951" s="4"/>
      <c r="Y3951" s="4"/>
      <c r="Z3951" s="4"/>
      <c r="AA3951" s="4">
        <v>72.16</v>
      </c>
      <c r="AB3951" s="4">
        <v>92.39</v>
      </c>
      <c r="AC3951" s="4"/>
    </row>
    <row r="3952" spans="1:29" hidden="1" x14ac:dyDescent="0.25">
      <c r="A3952" s="4" t="s">
        <v>4151</v>
      </c>
      <c r="B3952" s="4" t="s">
        <v>3939</v>
      </c>
      <c r="C3952" s="4" t="s">
        <v>3831</v>
      </c>
      <c r="D3952" s="4" t="s">
        <v>3846</v>
      </c>
      <c r="E3952" s="4" t="s">
        <v>3980</v>
      </c>
      <c r="F3952" s="4">
        <v>0</v>
      </c>
      <c r="G3952" s="4">
        <v>4.4999999999999998E-2</v>
      </c>
      <c r="H3952" s="4">
        <v>4.24</v>
      </c>
      <c r="I3952" s="4">
        <v>0.16400000000000001</v>
      </c>
      <c r="J3952" s="4">
        <v>3.34</v>
      </c>
      <c r="K3952" s="4">
        <v>6.48</v>
      </c>
      <c r="L3952" s="4">
        <v>0.318</v>
      </c>
      <c r="M3952" s="4">
        <v>27.69</v>
      </c>
      <c r="N3952" s="4">
        <v>9.17</v>
      </c>
      <c r="O3952" s="4">
        <v>101.16</v>
      </c>
      <c r="P3952" s="4">
        <v>34.47</v>
      </c>
      <c r="Q3952" s="4">
        <v>138.22</v>
      </c>
      <c r="R3952" s="4">
        <v>30.2</v>
      </c>
      <c r="S3952" s="4">
        <v>305.27999999999997</v>
      </c>
      <c r="T3952" s="4">
        <v>57.188000000000002</v>
      </c>
      <c r="U3952" s="4"/>
      <c r="V3952" s="4"/>
      <c r="W3952" s="4"/>
      <c r="X3952" s="4"/>
      <c r="Y3952" s="4"/>
      <c r="Z3952" s="4"/>
      <c r="AA3952" s="4">
        <v>71.17</v>
      </c>
      <c r="AB3952" s="4">
        <v>72.75</v>
      </c>
      <c r="AC3952" s="4"/>
    </row>
    <row r="3953" spans="1:29" hidden="1" x14ac:dyDescent="0.25">
      <c r="A3953" s="4" t="s">
        <v>4151</v>
      </c>
      <c r="B3953" s="4" t="s">
        <v>3939</v>
      </c>
      <c r="C3953" s="4" t="s">
        <v>3831</v>
      </c>
      <c r="D3953" s="4" t="s">
        <v>3847</v>
      </c>
      <c r="E3953" s="4" t="s">
        <v>3980</v>
      </c>
      <c r="F3953" s="4">
        <v>0</v>
      </c>
      <c r="G3953" s="4">
        <v>4.3999999999999997E-2</v>
      </c>
      <c r="H3953" s="4">
        <v>7.72</v>
      </c>
      <c r="I3953" s="4">
        <v>9.3299999999999994E-2</v>
      </c>
      <c r="J3953" s="4">
        <v>1.631</v>
      </c>
      <c r="K3953" s="4">
        <v>3.3</v>
      </c>
      <c r="L3953" s="4">
        <v>9.8000000000000004E-2</v>
      </c>
      <c r="M3953" s="4">
        <v>16.52</v>
      </c>
      <c r="N3953" s="4">
        <v>5.98</v>
      </c>
      <c r="O3953" s="4">
        <v>70.87</v>
      </c>
      <c r="P3953" s="4">
        <v>25.32</v>
      </c>
      <c r="Q3953" s="4">
        <v>107.42</v>
      </c>
      <c r="R3953" s="4">
        <v>24.17</v>
      </c>
      <c r="S3953" s="4">
        <v>253.28</v>
      </c>
      <c r="T3953" s="4">
        <v>47.820999999999998</v>
      </c>
      <c r="U3953" s="4"/>
      <c r="V3953" s="4"/>
      <c r="W3953" s="4"/>
      <c r="X3953" s="4"/>
      <c r="Y3953" s="4"/>
      <c r="Z3953" s="4"/>
      <c r="AA3953" s="4">
        <v>112.7</v>
      </c>
      <c r="AB3953" s="4">
        <v>142.94999999999999</v>
      </c>
      <c r="AC3953" s="4"/>
    </row>
    <row r="3954" spans="1:29" hidden="1" x14ac:dyDescent="0.25">
      <c r="A3954" s="4" t="s">
        <v>4151</v>
      </c>
      <c r="B3954" s="4" t="s">
        <v>3939</v>
      </c>
      <c r="C3954" s="4" t="s">
        <v>3831</v>
      </c>
      <c r="D3954" s="4" t="s">
        <v>3848</v>
      </c>
      <c r="E3954" s="4" t="s">
        <v>3980</v>
      </c>
      <c r="F3954" s="4">
        <v>0</v>
      </c>
      <c r="G3954" s="4">
        <v>3.2000000000000001E-2</v>
      </c>
      <c r="H3954" s="4">
        <v>5.28</v>
      </c>
      <c r="I3954" s="4">
        <v>6.8000000000000005E-2</v>
      </c>
      <c r="J3954" s="4">
        <v>1.343</v>
      </c>
      <c r="K3954" s="4">
        <v>2.67</v>
      </c>
      <c r="L3954" s="4">
        <v>0.14000000000000001</v>
      </c>
      <c r="M3954" s="4">
        <v>13.39</v>
      </c>
      <c r="N3954" s="4">
        <v>4.7699999999999996</v>
      </c>
      <c r="O3954" s="4">
        <v>57.15</v>
      </c>
      <c r="P3954" s="4">
        <v>20.63</v>
      </c>
      <c r="Q3954" s="4">
        <v>86.3</v>
      </c>
      <c r="R3954" s="4">
        <v>19.61</v>
      </c>
      <c r="S3954" s="4">
        <v>203.66</v>
      </c>
      <c r="T3954" s="4">
        <v>38.874499999999998</v>
      </c>
      <c r="U3954" s="4"/>
      <c r="V3954" s="4"/>
      <c r="W3954" s="4"/>
      <c r="X3954" s="4"/>
      <c r="Y3954" s="4"/>
      <c r="Z3954" s="4"/>
      <c r="AA3954" s="4">
        <v>66.89</v>
      </c>
      <c r="AB3954" s="4">
        <v>82.22</v>
      </c>
      <c r="AC3954" s="4"/>
    </row>
    <row r="3955" spans="1:29" hidden="1" x14ac:dyDescent="0.25">
      <c r="A3955" s="4" t="s">
        <v>4151</v>
      </c>
      <c r="B3955" s="4" t="s">
        <v>3939</v>
      </c>
      <c r="C3955" s="4" t="s">
        <v>3831</v>
      </c>
      <c r="D3955" s="4" t="s">
        <v>3849</v>
      </c>
      <c r="E3955" s="4" t="s">
        <v>3980</v>
      </c>
      <c r="F3955" s="4">
        <v>0</v>
      </c>
      <c r="G3955" s="4">
        <v>3.5000000000000003E-2</v>
      </c>
      <c r="H3955" s="4">
        <v>5.69</v>
      </c>
      <c r="I3955" s="4">
        <v>0.193</v>
      </c>
      <c r="J3955" s="4">
        <v>3.82</v>
      </c>
      <c r="K3955" s="4">
        <v>8.1199999999999992</v>
      </c>
      <c r="L3955" s="4">
        <v>0.35899999999999999</v>
      </c>
      <c r="M3955" s="4">
        <v>35.479999999999997</v>
      </c>
      <c r="N3955" s="4">
        <v>11.22</v>
      </c>
      <c r="O3955" s="4">
        <v>126.62</v>
      </c>
      <c r="P3955" s="4">
        <v>42.45</v>
      </c>
      <c r="Q3955" s="4">
        <v>171.17</v>
      </c>
      <c r="R3955" s="4">
        <v>36.74</v>
      </c>
      <c r="S3955" s="4">
        <v>363.26</v>
      </c>
      <c r="T3955" s="4">
        <v>68.1935</v>
      </c>
      <c r="U3955" s="4"/>
      <c r="V3955" s="4"/>
      <c r="W3955" s="4"/>
      <c r="X3955" s="4"/>
      <c r="Y3955" s="4"/>
      <c r="Z3955" s="4"/>
      <c r="AA3955" s="4">
        <v>108.08</v>
      </c>
      <c r="AB3955" s="4">
        <v>104.76</v>
      </c>
      <c r="AC3955" s="4"/>
    </row>
    <row r="3956" spans="1:29" hidden="1" x14ac:dyDescent="0.25">
      <c r="A3956" s="4" t="s">
        <v>4151</v>
      </c>
      <c r="B3956" s="4" t="s">
        <v>3939</v>
      </c>
      <c r="C3956" s="4" t="s">
        <v>3831</v>
      </c>
      <c r="D3956" s="4" t="s">
        <v>3850</v>
      </c>
      <c r="E3956" s="4" t="s">
        <v>3980</v>
      </c>
      <c r="F3956" s="4">
        <v>0</v>
      </c>
      <c r="G3956" s="4">
        <v>1.6E-2</v>
      </c>
      <c r="H3956" s="4">
        <v>7.1</v>
      </c>
      <c r="I3956" s="4">
        <v>8.6999999999999994E-2</v>
      </c>
      <c r="J3956" s="4">
        <v>1.6850000000000001</v>
      </c>
      <c r="K3956" s="4">
        <v>3.83</v>
      </c>
      <c r="L3956" s="4">
        <v>0.17</v>
      </c>
      <c r="M3956" s="4">
        <v>17.86</v>
      </c>
      <c r="N3956" s="4">
        <v>6.48</v>
      </c>
      <c r="O3956" s="4">
        <v>75.569999999999993</v>
      </c>
      <c r="P3956" s="4">
        <v>27.01</v>
      </c>
      <c r="Q3956" s="4">
        <v>112.47</v>
      </c>
      <c r="R3956" s="4">
        <v>25.16</v>
      </c>
      <c r="S3956" s="4">
        <v>258.42</v>
      </c>
      <c r="T3956" s="4">
        <v>48.8215</v>
      </c>
      <c r="U3956" s="4"/>
      <c r="V3956" s="4"/>
      <c r="W3956" s="4"/>
      <c r="X3956" s="4"/>
      <c r="Y3956" s="4"/>
      <c r="Z3956" s="4"/>
      <c r="AA3956" s="4">
        <v>103.64</v>
      </c>
      <c r="AB3956" s="4">
        <v>118.58</v>
      </c>
      <c r="AC3956" s="4"/>
    </row>
    <row r="3957" spans="1:29" hidden="1" x14ac:dyDescent="0.25">
      <c r="A3957" s="4" t="s">
        <v>4151</v>
      </c>
      <c r="B3957" s="4" t="s">
        <v>3939</v>
      </c>
      <c r="C3957" s="4" t="s">
        <v>3831</v>
      </c>
      <c r="D3957" s="4" t="s">
        <v>3851</v>
      </c>
      <c r="E3957" s="4" t="s">
        <v>3980</v>
      </c>
      <c r="F3957" s="4">
        <v>0</v>
      </c>
      <c r="G3957" s="4">
        <v>2.3800000000000002E-2</v>
      </c>
      <c r="H3957" s="4">
        <v>4.0199999999999996</v>
      </c>
      <c r="I3957" s="4">
        <v>6.1699999999999998E-2</v>
      </c>
      <c r="J3957" s="4">
        <v>1.347</v>
      </c>
      <c r="K3957" s="4">
        <v>2.92</v>
      </c>
      <c r="L3957" s="4">
        <v>0.13700000000000001</v>
      </c>
      <c r="M3957" s="4">
        <v>14.27</v>
      </c>
      <c r="N3957" s="4">
        <v>5.05</v>
      </c>
      <c r="O3957" s="4">
        <v>58</v>
      </c>
      <c r="P3957" s="4">
        <v>20.75</v>
      </c>
      <c r="Q3957" s="4">
        <v>88.22</v>
      </c>
      <c r="R3957" s="4">
        <v>19.96</v>
      </c>
      <c r="S3957" s="4">
        <v>206.2</v>
      </c>
      <c r="T3957" s="4">
        <v>39.497999999999998</v>
      </c>
      <c r="U3957" s="4"/>
      <c r="V3957" s="4"/>
      <c r="W3957" s="4"/>
      <c r="X3957" s="4"/>
      <c r="Y3957" s="4"/>
      <c r="Z3957" s="4"/>
      <c r="AA3957" s="4">
        <v>53.59</v>
      </c>
      <c r="AB3957" s="4">
        <v>64.31</v>
      </c>
      <c r="AC3957" s="4"/>
    </row>
    <row r="3958" spans="1:29" hidden="1" x14ac:dyDescent="0.25">
      <c r="A3958" s="4" t="s">
        <v>4151</v>
      </c>
      <c r="B3958" s="4" t="s">
        <v>3939</v>
      </c>
      <c r="C3958" s="4" t="s">
        <v>3831</v>
      </c>
      <c r="D3958" s="4" t="s">
        <v>3852</v>
      </c>
      <c r="E3958" s="4" t="s">
        <v>3980</v>
      </c>
      <c r="F3958" s="4">
        <v>0</v>
      </c>
      <c r="G3958" s="4">
        <v>3.9399999999999998E-2</v>
      </c>
      <c r="H3958" s="4">
        <v>5.94</v>
      </c>
      <c r="I3958" s="4">
        <v>0.192</v>
      </c>
      <c r="J3958" s="4">
        <v>3.66</v>
      </c>
      <c r="K3958" s="4">
        <v>8.09</v>
      </c>
      <c r="L3958" s="4">
        <v>0.374</v>
      </c>
      <c r="M3958" s="4">
        <v>35.409999999999997</v>
      </c>
      <c r="N3958" s="4">
        <v>11.72</v>
      </c>
      <c r="O3958" s="4">
        <v>131.68</v>
      </c>
      <c r="P3958" s="4">
        <v>44.65</v>
      </c>
      <c r="Q3958" s="4">
        <v>178.28</v>
      </c>
      <c r="R3958" s="4">
        <v>37.9</v>
      </c>
      <c r="S3958" s="4">
        <v>381.5</v>
      </c>
      <c r="T3958" s="4">
        <v>70.644000000000005</v>
      </c>
      <c r="U3958" s="4"/>
      <c r="V3958" s="4"/>
      <c r="W3958" s="4"/>
      <c r="X3958" s="4"/>
      <c r="Y3958" s="4"/>
      <c r="Z3958" s="4"/>
      <c r="AA3958" s="4">
        <v>100.08</v>
      </c>
      <c r="AB3958" s="4">
        <v>93.96</v>
      </c>
      <c r="AC3958" s="4"/>
    </row>
    <row r="3959" spans="1:29" hidden="1" x14ac:dyDescent="0.25">
      <c r="A3959" s="4" t="s">
        <v>4151</v>
      </c>
      <c r="B3959" s="4" t="s">
        <v>3939</v>
      </c>
      <c r="C3959" s="4" t="s">
        <v>3831</v>
      </c>
      <c r="D3959" s="4" t="s">
        <v>3853</v>
      </c>
      <c r="E3959" s="4" t="s">
        <v>3980</v>
      </c>
      <c r="F3959" s="4">
        <v>0</v>
      </c>
      <c r="G3959" s="4">
        <v>7.6999999999999999E-2</v>
      </c>
      <c r="H3959" s="4">
        <v>4.42</v>
      </c>
      <c r="I3959" s="4">
        <v>6.4000000000000001E-2</v>
      </c>
      <c r="J3959" s="4">
        <v>1.3140000000000001</v>
      </c>
      <c r="K3959" s="4">
        <v>2.79</v>
      </c>
      <c r="L3959" s="4">
        <v>0.124</v>
      </c>
      <c r="M3959" s="4">
        <v>12.29</v>
      </c>
      <c r="N3959" s="4">
        <v>4.32</v>
      </c>
      <c r="O3959" s="4">
        <v>51.14</v>
      </c>
      <c r="P3959" s="4">
        <v>18.149999999999999</v>
      </c>
      <c r="Q3959" s="4">
        <v>77.91</v>
      </c>
      <c r="R3959" s="4">
        <v>17.62</v>
      </c>
      <c r="S3959" s="4">
        <v>184.78</v>
      </c>
      <c r="T3959" s="4">
        <v>35.597499999999997</v>
      </c>
      <c r="U3959" s="4"/>
      <c r="V3959" s="4"/>
      <c r="W3959" s="4"/>
      <c r="X3959" s="4"/>
      <c r="Y3959" s="4"/>
      <c r="Z3959" s="4"/>
      <c r="AA3959" s="4">
        <v>48.95</v>
      </c>
      <c r="AB3959" s="4">
        <v>62.15</v>
      </c>
      <c r="AC3959" s="4"/>
    </row>
    <row r="3960" spans="1:29" hidden="1" x14ac:dyDescent="0.25">
      <c r="A3960" s="4" t="s">
        <v>4151</v>
      </c>
      <c r="B3960" s="4" t="s">
        <v>3939</v>
      </c>
      <c r="C3960" s="4" t="s">
        <v>3831</v>
      </c>
      <c r="D3960" s="4" t="s">
        <v>3854</v>
      </c>
      <c r="E3960" s="4" t="s">
        <v>3980</v>
      </c>
      <c r="F3960" s="4">
        <v>0</v>
      </c>
      <c r="G3960" s="4">
        <v>4.7E-2</v>
      </c>
      <c r="H3960" s="4">
        <v>9.41</v>
      </c>
      <c r="I3960" s="4">
        <v>3.4599999999999999E-2</v>
      </c>
      <c r="J3960" s="4">
        <v>0.61799999999999999</v>
      </c>
      <c r="K3960" s="4">
        <v>1.97</v>
      </c>
      <c r="L3960" s="4">
        <v>0.126</v>
      </c>
      <c r="M3960" s="4">
        <v>11.65</v>
      </c>
      <c r="N3960" s="4">
        <v>4.6500000000000004</v>
      </c>
      <c r="O3960" s="4">
        <v>58.69</v>
      </c>
      <c r="P3960" s="4">
        <v>22.13</v>
      </c>
      <c r="Q3960" s="4">
        <v>96.02</v>
      </c>
      <c r="R3960" s="4">
        <v>22.7</v>
      </c>
      <c r="S3960" s="4">
        <v>235.64</v>
      </c>
      <c r="T3960" s="4">
        <v>45.457500000000003</v>
      </c>
      <c r="U3960" s="4"/>
      <c r="V3960" s="4"/>
      <c r="W3960" s="4"/>
      <c r="X3960" s="4"/>
      <c r="Y3960" s="4"/>
      <c r="Z3960" s="4"/>
      <c r="AA3960" s="4">
        <v>187.68</v>
      </c>
      <c r="AB3960" s="4">
        <v>267.39</v>
      </c>
      <c r="AC3960" s="4"/>
    </row>
    <row r="3961" spans="1:29" hidden="1" x14ac:dyDescent="0.25">
      <c r="A3961" s="4" t="s">
        <v>4151</v>
      </c>
      <c r="B3961" s="4" t="s">
        <v>3939</v>
      </c>
      <c r="C3961" s="4" t="s">
        <v>3831</v>
      </c>
      <c r="D3961" s="4" t="s">
        <v>3855</v>
      </c>
      <c r="E3961" s="4" t="s">
        <v>3980</v>
      </c>
      <c r="F3961" s="4">
        <v>0</v>
      </c>
      <c r="G3961" s="4">
        <v>1.77E-2</v>
      </c>
      <c r="H3961" s="4">
        <v>5.99</v>
      </c>
      <c r="I3961" s="4">
        <v>7.6999999999999999E-2</v>
      </c>
      <c r="J3961" s="4">
        <v>1.34</v>
      </c>
      <c r="K3961" s="4">
        <v>3.45</v>
      </c>
      <c r="L3961" s="4">
        <v>0.153</v>
      </c>
      <c r="M3961" s="4">
        <v>16.149999999999999</v>
      </c>
      <c r="N3961" s="4">
        <v>5.64</v>
      </c>
      <c r="O3961" s="4">
        <v>68.650000000000006</v>
      </c>
      <c r="P3961" s="4">
        <v>23.98</v>
      </c>
      <c r="Q3961" s="4">
        <v>100.66</v>
      </c>
      <c r="R3961" s="4">
        <v>22.73</v>
      </c>
      <c r="S3961" s="4">
        <v>232.35</v>
      </c>
      <c r="T3961" s="4">
        <v>45.051499999999997</v>
      </c>
      <c r="U3961" s="4"/>
      <c r="V3961" s="4"/>
      <c r="W3961" s="4"/>
      <c r="X3961" s="4"/>
      <c r="Y3961" s="4"/>
      <c r="Z3961" s="4"/>
      <c r="AA3961" s="4">
        <v>86.21</v>
      </c>
      <c r="AB3961" s="4">
        <v>97.28</v>
      </c>
      <c r="AC3961" s="4"/>
    </row>
    <row r="3962" spans="1:29" hidden="1" x14ac:dyDescent="0.25">
      <c r="A3962" s="4" t="s">
        <v>4151</v>
      </c>
      <c r="B3962" s="4" t="s">
        <v>3939</v>
      </c>
      <c r="C3962" s="4" t="s">
        <v>3831</v>
      </c>
      <c r="D3962" s="4" t="s">
        <v>3856</v>
      </c>
      <c r="E3962" s="4" t="s">
        <v>3980</v>
      </c>
      <c r="F3962" s="4">
        <v>0</v>
      </c>
      <c r="G3962" s="4">
        <v>2.6100000000000002E-2</v>
      </c>
      <c r="H3962" s="4">
        <v>4.26</v>
      </c>
      <c r="I3962" s="4">
        <v>7.6399999999999996E-2</v>
      </c>
      <c r="J3962" s="4">
        <v>1.33</v>
      </c>
      <c r="K3962" s="4">
        <v>2.72</v>
      </c>
      <c r="L3962" s="4">
        <v>0.128</v>
      </c>
      <c r="M3962" s="4">
        <v>13.96</v>
      </c>
      <c r="N3962" s="4">
        <v>4.7699999999999996</v>
      </c>
      <c r="O3962" s="4">
        <v>56.73</v>
      </c>
      <c r="P3962" s="4">
        <v>20.21</v>
      </c>
      <c r="Q3962" s="4">
        <v>85.48</v>
      </c>
      <c r="R3962" s="4">
        <v>19.420000000000002</v>
      </c>
      <c r="S3962" s="4">
        <v>201.72</v>
      </c>
      <c r="T3962" s="4">
        <v>38.845500000000001</v>
      </c>
      <c r="U3962" s="4"/>
      <c r="V3962" s="4"/>
      <c r="W3962" s="4"/>
      <c r="X3962" s="4"/>
      <c r="Y3962" s="4"/>
      <c r="Z3962" s="4"/>
      <c r="AA3962" s="4">
        <v>51.36</v>
      </c>
      <c r="AB3962" s="4">
        <v>63.46</v>
      </c>
      <c r="AC3962" s="4"/>
    </row>
    <row r="3963" spans="1:29" hidden="1" x14ac:dyDescent="0.25">
      <c r="A3963" s="4" t="s">
        <v>4151</v>
      </c>
      <c r="B3963" s="4" t="s">
        <v>3939</v>
      </c>
      <c r="C3963" s="4" t="s">
        <v>3831</v>
      </c>
      <c r="D3963" s="4" t="s">
        <v>3857</v>
      </c>
      <c r="E3963" s="4" t="s">
        <v>3980</v>
      </c>
      <c r="F3963" s="4">
        <v>0</v>
      </c>
      <c r="G3963" s="4">
        <v>3.2000000000000001E-2</v>
      </c>
      <c r="H3963" s="4">
        <v>8.7100000000000009</v>
      </c>
      <c r="I3963" s="4">
        <v>7.3300000000000004E-2</v>
      </c>
      <c r="J3963" s="4">
        <v>1.6</v>
      </c>
      <c r="K3963" s="4">
        <v>3.34</v>
      </c>
      <c r="L3963" s="4">
        <v>9.5000000000000001E-2</v>
      </c>
      <c r="M3963" s="4">
        <v>16.54</v>
      </c>
      <c r="N3963" s="4">
        <v>6.07</v>
      </c>
      <c r="O3963" s="4">
        <v>71.94</v>
      </c>
      <c r="P3963" s="4">
        <v>25.52</v>
      </c>
      <c r="Q3963" s="4">
        <v>106.69</v>
      </c>
      <c r="R3963" s="4">
        <v>24.26</v>
      </c>
      <c r="S3963" s="4">
        <v>250.44</v>
      </c>
      <c r="T3963" s="4">
        <v>47.618000000000002</v>
      </c>
      <c r="U3963" s="4"/>
      <c r="V3963" s="4"/>
      <c r="W3963" s="4"/>
      <c r="X3963" s="4"/>
      <c r="Y3963" s="4"/>
      <c r="Z3963" s="4"/>
      <c r="AA3963" s="4">
        <v>130.75</v>
      </c>
      <c r="AB3963" s="4">
        <v>167.96</v>
      </c>
      <c r="AC3963" s="4"/>
    </row>
    <row r="3964" spans="1:29" hidden="1" x14ac:dyDescent="0.25">
      <c r="A3964" s="4" t="s">
        <v>4151</v>
      </c>
      <c r="B3964" s="4" t="s">
        <v>3939</v>
      </c>
      <c r="C3964" s="4" t="s">
        <v>3831</v>
      </c>
      <c r="D3964" s="4" t="s">
        <v>3858</v>
      </c>
      <c r="E3964" s="4" t="s">
        <v>3980</v>
      </c>
      <c r="F3964" s="4">
        <v>0</v>
      </c>
      <c r="G3964" s="4">
        <v>4.2999999999999997E-2</v>
      </c>
      <c r="H3964" s="4">
        <v>7.23</v>
      </c>
      <c r="I3964" s="4">
        <v>4.0300000000000002E-2</v>
      </c>
      <c r="J3964" s="4">
        <v>0.72899999999999998</v>
      </c>
      <c r="K3964" s="4">
        <v>1.58</v>
      </c>
      <c r="L3964" s="4">
        <v>7.0999999999999994E-2</v>
      </c>
      <c r="M3964" s="4">
        <v>9.18</v>
      </c>
      <c r="N3964" s="4">
        <v>3.63</v>
      </c>
      <c r="O3964" s="4">
        <v>44.75</v>
      </c>
      <c r="P3964" s="4">
        <v>17.3</v>
      </c>
      <c r="Q3964" s="4">
        <v>77.36</v>
      </c>
      <c r="R3964" s="4">
        <v>18.7</v>
      </c>
      <c r="S3964" s="4">
        <v>200.9</v>
      </c>
      <c r="T3964" s="4">
        <v>38.947000000000003</v>
      </c>
      <c r="U3964" s="4"/>
      <c r="V3964" s="4"/>
      <c r="W3964" s="4"/>
      <c r="X3964" s="4"/>
      <c r="Y3964" s="4"/>
      <c r="Z3964" s="4"/>
      <c r="AA3964" s="4">
        <v>132.91999999999999</v>
      </c>
      <c r="AB3964" s="4">
        <v>223.03</v>
      </c>
      <c r="AC3964" s="4"/>
    </row>
    <row r="3965" spans="1:29" hidden="1" x14ac:dyDescent="0.25">
      <c r="A3965" s="4" t="s">
        <v>4151</v>
      </c>
      <c r="B3965" s="4" t="s">
        <v>3939</v>
      </c>
      <c r="C3965" s="4" t="s">
        <v>3831</v>
      </c>
      <c r="D3965" s="4" t="s">
        <v>3859</v>
      </c>
      <c r="E3965" s="4" t="s">
        <v>3980</v>
      </c>
      <c r="F3965" s="4">
        <v>0</v>
      </c>
      <c r="G3965" s="4">
        <v>5.5E-2</v>
      </c>
      <c r="H3965" s="4">
        <v>5.32</v>
      </c>
      <c r="I3965" s="4">
        <v>6.6000000000000003E-2</v>
      </c>
      <c r="J3965" s="4">
        <v>1.5449999999999999</v>
      </c>
      <c r="K3965" s="4">
        <v>3.13</v>
      </c>
      <c r="L3965" s="4">
        <v>0.11700000000000001</v>
      </c>
      <c r="M3965" s="4">
        <v>14.55</v>
      </c>
      <c r="N3965" s="4">
        <v>5.12</v>
      </c>
      <c r="O3965" s="4">
        <v>61.47</v>
      </c>
      <c r="P3965" s="4">
        <v>21.61</v>
      </c>
      <c r="Q3965" s="4">
        <v>91.85</v>
      </c>
      <c r="R3965" s="4">
        <v>20.69</v>
      </c>
      <c r="S3965" s="4">
        <v>214.01</v>
      </c>
      <c r="T3965" s="4">
        <v>40.817500000000003</v>
      </c>
      <c r="U3965" s="4"/>
      <c r="V3965" s="4"/>
      <c r="W3965" s="4"/>
      <c r="X3965" s="4"/>
      <c r="Y3965" s="4"/>
      <c r="Z3965" s="4"/>
      <c r="AA3965" s="4">
        <v>68.28</v>
      </c>
      <c r="AB3965" s="4">
        <v>81.569999999999993</v>
      </c>
      <c r="AC3965" s="4"/>
    </row>
    <row r="3966" spans="1:29" hidden="1" x14ac:dyDescent="0.25">
      <c r="A3966" s="4" t="s">
        <v>4151</v>
      </c>
      <c r="B3966" s="4" t="s">
        <v>3939</v>
      </c>
      <c r="C3966" s="4" t="s">
        <v>3831</v>
      </c>
      <c r="D3966" s="4" t="s">
        <v>3860</v>
      </c>
      <c r="E3966" s="4" t="s">
        <v>3980</v>
      </c>
      <c r="F3966" s="4">
        <v>0</v>
      </c>
      <c r="G3966" s="4">
        <v>2.2200000000000001E-2</v>
      </c>
      <c r="H3966" s="4">
        <v>10.58</v>
      </c>
      <c r="I3966" s="4">
        <v>4.3999999999999997E-2</v>
      </c>
      <c r="J3966" s="4">
        <v>1.2070000000000001</v>
      </c>
      <c r="K3966" s="4">
        <v>2.69</v>
      </c>
      <c r="L3966" s="4">
        <v>9.1999999999999998E-2</v>
      </c>
      <c r="M3966" s="4">
        <v>14.39</v>
      </c>
      <c r="N3966" s="4">
        <v>5.38</v>
      </c>
      <c r="O3966" s="4">
        <v>66.31</v>
      </c>
      <c r="P3966" s="4">
        <v>24.55</v>
      </c>
      <c r="Q3966" s="4">
        <v>106.45</v>
      </c>
      <c r="R3966" s="4">
        <v>24.69</v>
      </c>
      <c r="S3966" s="4">
        <v>261.05</v>
      </c>
      <c r="T3966" s="4">
        <v>48.589500000000001</v>
      </c>
      <c r="U3966" s="4"/>
      <c r="V3966" s="4"/>
      <c r="W3966" s="4"/>
      <c r="X3966" s="4"/>
      <c r="Y3966" s="4"/>
      <c r="Z3966" s="4"/>
      <c r="AA3966" s="4">
        <v>194.08</v>
      </c>
      <c r="AB3966" s="4">
        <v>268.38</v>
      </c>
      <c r="AC3966" s="4"/>
    </row>
    <row r="3967" spans="1:29" hidden="1" x14ac:dyDescent="0.25">
      <c r="A3967" s="4" t="s">
        <v>4151</v>
      </c>
      <c r="B3967" s="4" t="s">
        <v>3939</v>
      </c>
      <c r="C3967" s="4" t="s">
        <v>3831</v>
      </c>
      <c r="D3967" s="4" t="s">
        <v>3861</v>
      </c>
      <c r="E3967" s="4" t="s">
        <v>3980</v>
      </c>
      <c r="F3967" s="4">
        <v>0</v>
      </c>
      <c r="G3967" s="4">
        <v>4.4999999999999998E-2</v>
      </c>
      <c r="H3967" s="4">
        <v>11.56</v>
      </c>
      <c r="I3967" s="4">
        <v>7.0999999999999994E-2</v>
      </c>
      <c r="J3967" s="4">
        <v>1.32</v>
      </c>
      <c r="K3967" s="4">
        <v>3.43</v>
      </c>
      <c r="L3967" s="4">
        <v>0.127</v>
      </c>
      <c r="M3967" s="4">
        <v>18.34</v>
      </c>
      <c r="N3967" s="4">
        <v>6.82</v>
      </c>
      <c r="O3967" s="4">
        <v>81.459999999999994</v>
      </c>
      <c r="P3967" s="4">
        <v>29.39</v>
      </c>
      <c r="Q3967" s="4">
        <v>122.79</v>
      </c>
      <c r="R3967" s="4">
        <v>27.73</v>
      </c>
      <c r="S3967" s="4">
        <v>282.5</v>
      </c>
      <c r="T3967" s="4">
        <v>53.040999999999997</v>
      </c>
      <c r="U3967" s="4"/>
      <c r="V3967" s="4"/>
      <c r="W3967" s="4"/>
      <c r="X3967" s="4"/>
      <c r="Y3967" s="4"/>
      <c r="Z3967" s="4"/>
      <c r="AA3967" s="4">
        <v>196.4</v>
      </c>
      <c r="AB3967" s="4">
        <v>247.25</v>
      </c>
      <c r="AC3967" s="4"/>
    </row>
    <row r="3968" spans="1:29" hidden="1" x14ac:dyDescent="0.25">
      <c r="A3968" s="4" t="s">
        <v>4151</v>
      </c>
      <c r="B3968" s="4" t="s">
        <v>3939</v>
      </c>
      <c r="C3968" s="4" t="s">
        <v>3831</v>
      </c>
      <c r="D3968" s="4" t="s">
        <v>3862</v>
      </c>
      <c r="E3968" s="4" t="s">
        <v>3980</v>
      </c>
      <c r="F3968" s="4">
        <v>0</v>
      </c>
      <c r="G3968" s="4">
        <v>2.75E-2</v>
      </c>
      <c r="H3968" s="4">
        <v>6.63</v>
      </c>
      <c r="I3968" s="4">
        <v>6.5699999999999995E-2</v>
      </c>
      <c r="J3968" s="4">
        <v>1.1220000000000001</v>
      </c>
      <c r="K3968" s="4">
        <v>2.59</v>
      </c>
      <c r="L3968" s="4">
        <v>0.09</v>
      </c>
      <c r="M3968" s="4">
        <v>12.93</v>
      </c>
      <c r="N3968" s="4">
        <v>4.7699999999999996</v>
      </c>
      <c r="O3968" s="4">
        <v>56.26</v>
      </c>
      <c r="P3968" s="4">
        <v>20.29</v>
      </c>
      <c r="Q3968" s="4">
        <v>86.48</v>
      </c>
      <c r="R3968" s="4">
        <v>19.670000000000002</v>
      </c>
      <c r="S3968" s="4">
        <v>205.95</v>
      </c>
      <c r="T3968" s="4">
        <v>39.3675</v>
      </c>
      <c r="U3968" s="4"/>
      <c r="V3968" s="4"/>
      <c r="W3968" s="4"/>
      <c r="X3968" s="4"/>
      <c r="Y3968" s="4"/>
      <c r="Z3968" s="4"/>
      <c r="AA3968" s="4">
        <v>90.28</v>
      </c>
      <c r="AB3968" s="4">
        <v>142.68</v>
      </c>
      <c r="AC3968" s="4"/>
    </row>
    <row r="3969" spans="1:29" hidden="1" x14ac:dyDescent="0.25">
      <c r="A3969" s="4" t="s">
        <v>4151</v>
      </c>
      <c r="B3969" s="4" t="s">
        <v>3939</v>
      </c>
      <c r="C3969" s="4" t="s">
        <v>3831</v>
      </c>
      <c r="D3969" s="4" t="s">
        <v>3863</v>
      </c>
      <c r="E3969" s="4" t="s">
        <v>3980</v>
      </c>
      <c r="F3969" s="4">
        <v>0</v>
      </c>
      <c r="G3969" s="4">
        <v>4.8000000000000001E-2</v>
      </c>
      <c r="H3969" s="4">
        <v>6.54</v>
      </c>
      <c r="I3969" s="4">
        <v>0.14000000000000001</v>
      </c>
      <c r="J3969" s="4">
        <v>2.2000000000000002</v>
      </c>
      <c r="K3969" s="4">
        <v>5.0999999999999996</v>
      </c>
      <c r="L3969" s="4">
        <v>0.16300000000000001</v>
      </c>
      <c r="M3969" s="4">
        <v>26.84</v>
      </c>
      <c r="N3969" s="4">
        <v>9.0399999999999991</v>
      </c>
      <c r="O3969" s="4">
        <v>106.93</v>
      </c>
      <c r="P3969" s="4">
        <v>37.56</v>
      </c>
      <c r="Q3969" s="4">
        <v>154.24</v>
      </c>
      <c r="R3969" s="4">
        <v>33.840000000000003</v>
      </c>
      <c r="S3969" s="4">
        <v>343.21</v>
      </c>
      <c r="T3969" s="4">
        <v>63.640500000000003</v>
      </c>
      <c r="U3969" s="4"/>
      <c r="V3969" s="4"/>
      <c r="W3969" s="4"/>
      <c r="X3969" s="4"/>
      <c r="Y3969" s="4"/>
      <c r="Z3969" s="4"/>
      <c r="AA3969" s="4">
        <v>115.04</v>
      </c>
      <c r="AB3969" s="4">
        <v>134.12</v>
      </c>
      <c r="AC3969" s="4"/>
    </row>
    <row r="3970" spans="1:29" hidden="1" x14ac:dyDescent="0.25">
      <c r="A3970" s="4" t="s">
        <v>4151</v>
      </c>
      <c r="B3970" s="4" t="s">
        <v>3939</v>
      </c>
      <c r="C3970" s="4" t="s">
        <v>3831</v>
      </c>
      <c r="D3970" s="4" t="s">
        <v>3864</v>
      </c>
      <c r="E3970" s="4" t="s">
        <v>3980</v>
      </c>
      <c r="F3970" s="4">
        <v>0</v>
      </c>
      <c r="G3970" s="4">
        <v>4.3999999999999997E-2</v>
      </c>
      <c r="H3970" s="4">
        <v>5.99</v>
      </c>
      <c r="I3970" s="4">
        <v>3.0599999999999999E-2</v>
      </c>
      <c r="J3970" s="4">
        <v>0.57999999999999996</v>
      </c>
      <c r="K3970" s="4">
        <v>1.57</v>
      </c>
      <c r="L3970" s="4">
        <v>8.3000000000000004E-2</v>
      </c>
      <c r="M3970" s="4">
        <v>7.14</v>
      </c>
      <c r="N3970" s="4">
        <v>2.97</v>
      </c>
      <c r="O3970" s="4">
        <v>38.18</v>
      </c>
      <c r="P3970" s="4">
        <v>14.5</v>
      </c>
      <c r="Q3970" s="4">
        <v>65.599999999999994</v>
      </c>
      <c r="R3970" s="4">
        <v>16.14</v>
      </c>
      <c r="S3970" s="4">
        <v>177.19</v>
      </c>
      <c r="T3970" s="4">
        <v>34.741999999999997</v>
      </c>
      <c r="U3970" s="4"/>
      <c r="V3970" s="4"/>
      <c r="W3970" s="4"/>
      <c r="X3970" s="4"/>
      <c r="Y3970" s="4"/>
      <c r="Z3970" s="4"/>
      <c r="AA3970" s="4">
        <v>110.35</v>
      </c>
      <c r="AB3970" s="4">
        <v>207.38</v>
      </c>
      <c r="AC3970" s="4"/>
    </row>
    <row r="3971" spans="1:29" hidden="1" x14ac:dyDescent="0.25">
      <c r="A3971" s="4" t="s">
        <v>4151</v>
      </c>
      <c r="B3971" s="4" t="s">
        <v>3939</v>
      </c>
      <c r="C3971" s="4" t="s">
        <v>3831</v>
      </c>
      <c r="D3971" s="4" t="s">
        <v>3865</v>
      </c>
      <c r="E3971" s="4" t="s">
        <v>3980</v>
      </c>
      <c r="F3971" s="4">
        <v>0</v>
      </c>
      <c r="G3971" s="4">
        <v>4.2999999999999997E-2</v>
      </c>
      <c r="H3971" s="4">
        <v>6.03</v>
      </c>
      <c r="I3971" s="4">
        <v>0.129</v>
      </c>
      <c r="J3971" s="4">
        <v>2.6</v>
      </c>
      <c r="K3971" s="4">
        <v>6.14</v>
      </c>
      <c r="L3971" s="4">
        <v>0.22900000000000001</v>
      </c>
      <c r="M3971" s="4">
        <v>28.6</v>
      </c>
      <c r="N3971" s="4">
        <v>9.91</v>
      </c>
      <c r="O3971" s="4">
        <v>113.66</v>
      </c>
      <c r="P3971" s="4">
        <v>39.479999999999997</v>
      </c>
      <c r="Q3971" s="4">
        <v>160.41999999999999</v>
      </c>
      <c r="R3971" s="4">
        <v>34.68</v>
      </c>
      <c r="S3971" s="4">
        <v>348.05</v>
      </c>
      <c r="T3971" s="4">
        <v>65.786500000000004</v>
      </c>
      <c r="U3971" s="4"/>
      <c r="V3971" s="4"/>
      <c r="W3971" s="4"/>
      <c r="X3971" s="4"/>
      <c r="Y3971" s="4"/>
      <c r="Z3971" s="4"/>
      <c r="AA3971" s="4">
        <v>109.26</v>
      </c>
      <c r="AB3971" s="4">
        <v>116.92</v>
      </c>
      <c r="AC3971" s="4"/>
    </row>
    <row r="3972" spans="1:29" hidden="1" x14ac:dyDescent="0.25">
      <c r="A3972" s="4" t="s">
        <v>4151</v>
      </c>
      <c r="B3972" s="4" t="s">
        <v>3939</v>
      </c>
      <c r="C3972" s="4" t="s">
        <v>3831</v>
      </c>
      <c r="D3972" s="4" t="s">
        <v>3866</v>
      </c>
      <c r="E3972" s="4" t="s">
        <v>3980</v>
      </c>
      <c r="F3972" s="4">
        <v>0</v>
      </c>
      <c r="G3972" s="4">
        <v>4.7E-2</v>
      </c>
      <c r="H3972" s="4">
        <v>5.23</v>
      </c>
      <c r="I3972" s="4">
        <v>0.14199999999999999</v>
      </c>
      <c r="J3972" s="4">
        <v>2.62</v>
      </c>
      <c r="K3972" s="4">
        <v>4.9000000000000004</v>
      </c>
      <c r="L3972" s="4">
        <v>0.20599999999999999</v>
      </c>
      <c r="M3972" s="4">
        <v>23.61</v>
      </c>
      <c r="N3972" s="4">
        <v>7.91</v>
      </c>
      <c r="O3972" s="4">
        <v>92.26</v>
      </c>
      <c r="P3972" s="4">
        <v>32.31</v>
      </c>
      <c r="Q3972" s="4">
        <v>134.52000000000001</v>
      </c>
      <c r="R3972" s="4">
        <v>29.35</v>
      </c>
      <c r="S3972" s="4">
        <v>300.58999999999997</v>
      </c>
      <c r="T3972" s="4">
        <v>57.042999999999999</v>
      </c>
      <c r="U3972" s="4"/>
      <c r="V3972" s="4"/>
      <c r="W3972" s="4"/>
      <c r="X3972" s="4"/>
      <c r="Y3972" s="4"/>
      <c r="Z3972" s="4"/>
      <c r="AA3972" s="4">
        <v>80.25</v>
      </c>
      <c r="AB3972" s="4">
        <v>87.25</v>
      </c>
      <c r="AC3972" s="4"/>
    </row>
    <row r="3973" spans="1:29" hidden="1" x14ac:dyDescent="0.25">
      <c r="A3973" s="4" t="s">
        <v>4151</v>
      </c>
      <c r="B3973" s="4" t="s">
        <v>3939</v>
      </c>
      <c r="C3973" s="4" t="s">
        <v>3831</v>
      </c>
      <c r="D3973" s="4" t="s">
        <v>3867</v>
      </c>
      <c r="E3973" s="4" t="s">
        <v>3980</v>
      </c>
      <c r="F3973" s="4">
        <v>0</v>
      </c>
      <c r="G3973" s="4">
        <v>0.03</v>
      </c>
      <c r="H3973" s="4">
        <v>9.7799999999999994</v>
      </c>
      <c r="I3973" s="4">
        <v>3.7999999999999999E-2</v>
      </c>
      <c r="J3973" s="4">
        <v>0.65700000000000003</v>
      </c>
      <c r="K3973" s="4">
        <v>2.15</v>
      </c>
      <c r="L3973" s="4">
        <v>8.3000000000000004E-2</v>
      </c>
      <c r="M3973" s="4">
        <v>12.06</v>
      </c>
      <c r="N3973" s="4">
        <v>4.82</v>
      </c>
      <c r="O3973" s="4">
        <v>61.5</v>
      </c>
      <c r="P3973" s="4">
        <v>22.76</v>
      </c>
      <c r="Q3973" s="4">
        <v>102.01</v>
      </c>
      <c r="R3973" s="4">
        <v>24</v>
      </c>
      <c r="S3973" s="4">
        <v>260.79000000000002</v>
      </c>
      <c r="T3973" s="4">
        <v>49.372500000000002</v>
      </c>
      <c r="U3973" s="4"/>
      <c r="V3973" s="4"/>
      <c r="W3973" s="4"/>
      <c r="X3973" s="4"/>
      <c r="Y3973" s="4"/>
      <c r="Z3973" s="4"/>
      <c r="AA3973" s="4">
        <v>209.37</v>
      </c>
      <c r="AB3973" s="4">
        <v>332.59</v>
      </c>
      <c r="AC3973" s="4"/>
    </row>
    <row r="3974" spans="1:29" hidden="1" x14ac:dyDescent="0.25">
      <c r="A3974" s="4" t="s">
        <v>4151</v>
      </c>
      <c r="B3974" s="4" t="s">
        <v>3939</v>
      </c>
      <c r="C3974" s="4" t="s">
        <v>3831</v>
      </c>
      <c r="D3974" s="4" t="s">
        <v>3868</v>
      </c>
      <c r="E3974" s="4" t="s">
        <v>3980</v>
      </c>
      <c r="F3974" s="4">
        <v>0</v>
      </c>
      <c r="G3974" s="4">
        <v>3.7400000000000003E-2</v>
      </c>
      <c r="H3974" s="4">
        <v>7.64</v>
      </c>
      <c r="I3974" s="4">
        <v>7.1999999999999995E-2</v>
      </c>
      <c r="J3974" s="4">
        <v>1.2270000000000001</v>
      </c>
      <c r="K3974" s="4">
        <v>2.61</v>
      </c>
      <c r="L3974" s="4">
        <v>5.8999999999999997E-2</v>
      </c>
      <c r="M3974" s="4">
        <v>13.2</v>
      </c>
      <c r="N3974" s="4">
        <v>4.9800000000000004</v>
      </c>
      <c r="O3974" s="4">
        <v>60.6</v>
      </c>
      <c r="P3974" s="4">
        <v>22.15</v>
      </c>
      <c r="Q3974" s="4">
        <v>96.47</v>
      </c>
      <c r="R3974" s="4">
        <v>22.18</v>
      </c>
      <c r="S3974" s="4">
        <v>233.81</v>
      </c>
      <c r="T3974" s="4">
        <v>44.892000000000003</v>
      </c>
      <c r="U3974" s="4"/>
      <c r="V3974" s="4"/>
      <c r="W3974" s="4"/>
      <c r="X3974" s="4"/>
      <c r="Y3974" s="4"/>
      <c r="Z3974" s="4"/>
      <c r="AA3974" s="4">
        <v>125.19</v>
      </c>
      <c r="AB3974" s="4">
        <v>191.89</v>
      </c>
      <c r="AC3974" s="4"/>
    </row>
    <row r="3975" spans="1:29" hidden="1" x14ac:dyDescent="0.25">
      <c r="A3975" s="4" t="s">
        <v>4151</v>
      </c>
      <c r="B3975" s="4" t="s">
        <v>3939</v>
      </c>
      <c r="C3975" s="4" t="s">
        <v>3831</v>
      </c>
      <c r="D3975" s="4" t="s">
        <v>3869</v>
      </c>
      <c r="E3975" s="4" t="s">
        <v>3980</v>
      </c>
      <c r="F3975" s="4">
        <v>0</v>
      </c>
      <c r="G3975" s="4">
        <v>2.06E-2</v>
      </c>
      <c r="H3975" s="4">
        <v>6.92</v>
      </c>
      <c r="I3975" s="4">
        <v>0.13100000000000001</v>
      </c>
      <c r="J3975" s="4">
        <v>3.01</v>
      </c>
      <c r="K3975" s="4">
        <v>6.89</v>
      </c>
      <c r="L3975" s="4">
        <v>0.26900000000000002</v>
      </c>
      <c r="M3975" s="4">
        <v>32.08</v>
      </c>
      <c r="N3975" s="4">
        <v>11.01</v>
      </c>
      <c r="O3975" s="4">
        <v>126.48</v>
      </c>
      <c r="P3975" s="4">
        <v>43.17</v>
      </c>
      <c r="Q3975" s="4">
        <v>173.62</v>
      </c>
      <c r="R3975" s="4">
        <v>37.78</v>
      </c>
      <c r="S3975" s="4">
        <v>384.04</v>
      </c>
      <c r="T3975" s="4">
        <v>68.918499999999995</v>
      </c>
      <c r="U3975" s="4"/>
      <c r="V3975" s="4"/>
      <c r="W3975" s="4"/>
      <c r="X3975" s="4"/>
      <c r="Y3975" s="4"/>
      <c r="Z3975" s="4"/>
      <c r="AA3975" s="4">
        <v>130.12</v>
      </c>
      <c r="AB3975" s="4">
        <v>137.38</v>
      </c>
      <c r="AC3975" s="4"/>
    </row>
    <row r="3976" spans="1:29" hidden="1" x14ac:dyDescent="0.25">
      <c r="A3976" s="4" t="s">
        <v>4151</v>
      </c>
      <c r="B3976" s="4" t="s">
        <v>3939</v>
      </c>
      <c r="C3976" s="4" t="s">
        <v>3831</v>
      </c>
      <c r="D3976" s="4" t="s">
        <v>3870</v>
      </c>
      <c r="E3976" s="4" t="s">
        <v>3980</v>
      </c>
      <c r="F3976" s="4">
        <v>0</v>
      </c>
      <c r="G3976" s="4">
        <v>3.6999999999999998E-2</v>
      </c>
      <c r="H3976" s="4">
        <v>6.72</v>
      </c>
      <c r="I3976" s="4">
        <v>7.9699999999999993E-2</v>
      </c>
      <c r="J3976" s="4">
        <v>1.54</v>
      </c>
      <c r="K3976" s="4">
        <v>3.39</v>
      </c>
      <c r="L3976" s="4">
        <v>0.129</v>
      </c>
      <c r="M3976" s="4">
        <v>16.12</v>
      </c>
      <c r="N3976" s="4">
        <v>5.73</v>
      </c>
      <c r="O3976" s="4">
        <v>68.91</v>
      </c>
      <c r="P3976" s="4">
        <v>24.39</v>
      </c>
      <c r="Q3976" s="4">
        <v>102.28</v>
      </c>
      <c r="R3976" s="4">
        <v>23.04</v>
      </c>
      <c r="S3976" s="4">
        <v>235.05</v>
      </c>
      <c r="T3976" s="4">
        <v>44.413499999999999</v>
      </c>
      <c r="U3976" s="4"/>
      <c r="V3976" s="4"/>
      <c r="W3976" s="4"/>
      <c r="X3976" s="4"/>
      <c r="Y3976" s="4"/>
      <c r="Z3976" s="4"/>
      <c r="AA3976" s="4">
        <v>94.99</v>
      </c>
      <c r="AB3976" s="4">
        <v>109.97</v>
      </c>
      <c r="AC3976" s="4"/>
    </row>
    <row r="3977" spans="1:29" hidden="1" x14ac:dyDescent="0.25">
      <c r="A3977" s="4" t="s">
        <v>4151</v>
      </c>
      <c r="B3977" s="4" t="s">
        <v>3939</v>
      </c>
      <c r="C3977" s="4" t="s">
        <v>3872</v>
      </c>
      <c r="D3977" s="4" t="s">
        <v>3871</v>
      </c>
      <c r="E3977" s="4" t="s">
        <v>3940</v>
      </c>
      <c r="F3977" s="4">
        <v>0</v>
      </c>
      <c r="G3977" s="4">
        <v>1.72E-2</v>
      </c>
      <c r="H3977" s="4">
        <v>3.84</v>
      </c>
      <c r="I3977" s="4">
        <v>7.2999999999999995E-2</v>
      </c>
      <c r="J3977" s="4">
        <v>1.65</v>
      </c>
      <c r="K3977" s="4">
        <v>3.49</v>
      </c>
      <c r="L3977" s="4">
        <v>0.11600000000000001</v>
      </c>
      <c r="M3977" s="4">
        <v>14.87</v>
      </c>
      <c r="N3977" s="4">
        <v>5.14</v>
      </c>
      <c r="O3977" s="4">
        <v>58.16</v>
      </c>
      <c r="P3977" s="4">
        <v>20.440000000000001</v>
      </c>
      <c r="Q3977" s="4">
        <v>86.07</v>
      </c>
      <c r="R3977" s="4">
        <v>19.329999999999998</v>
      </c>
      <c r="S3977" s="4">
        <v>208.26</v>
      </c>
      <c r="T3977" s="4">
        <v>38.79</v>
      </c>
      <c r="U3977" s="4"/>
      <c r="V3977" s="4"/>
      <c r="W3977" s="4"/>
      <c r="X3977" s="4"/>
      <c r="Y3977" s="4"/>
      <c r="Z3977" s="4"/>
      <c r="AA3977" s="4">
        <v>70.319999999999993</v>
      </c>
      <c r="AB3977" s="4">
        <v>91.61</v>
      </c>
      <c r="AC3977" s="4"/>
    </row>
    <row r="3978" spans="1:29" hidden="1" x14ac:dyDescent="0.25">
      <c r="A3978" s="4" t="s">
        <v>4151</v>
      </c>
      <c r="B3978" s="4" t="s">
        <v>3939</v>
      </c>
      <c r="C3978" s="4" t="s">
        <v>3872</v>
      </c>
      <c r="D3978" s="4" t="s">
        <v>3873</v>
      </c>
      <c r="E3978" s="4" t="s">
        <v>3940</v>
      </c>
      <c r="F3978" s="4">
        <v>0</v>
      </c>
      <c r="G3978" s="4">
        <v>3.3000000000000002E-2</v>
      </c>
      <c r="H3978" s="4">
        <v>3.09</v>
      </c>
      <c r="I3978" s="4">
        <v>6.2E-2</v>
      </c>
      <c r="J3978" s="4">
        <v>1.202</v>
      </c>
      <c r="K3978" s="4">
        <v>2.52</v>
      </c>
      <c r="L3978" s="4">
        <v>0.112</v>
      </c>
      <c r="M3978" s="4">
        <v>10.79</v>
      </c>
      <c r="N3978" s="4">
        <v>3.72</v>
      </c>
      <c r="O3978" s="4">
        <v>44.01</v>
      </c>
      <c r="P3978" s="4">
        <v>15.44</v>
      </c>
      <c r="Q3978" s="4">
        <v>63.16</v>
      </c>
      <c r="R3978" s="4">
        <v>14.79</v>
      </c>
      <c r="S3978" s="4">
        <v>157.61000000000001</v>
      </c>
      <c r="T3978" s="4">
        <v>29.17</v>
      </c>
      <c r="U3978" s="4"/>
      <c r="V3978" s="4"/>
      <c r="W3978" s="4"/>
      <c r="X3978" s="4"/>
      <c r="Y3978" s="4"/>
      <c r="Z3978" s="4"/>
      <c r="AA3978" s="4">
        <v>49.53</v>
      </c>
      <c r="AB3978" s="4">
        <v>69.45</v>
      </c>
      <c r="AC3978" s="4"/>
    </row>
    <row r="3979" spans="1:29" hidden="1" x14ac:dyDescent="0.25">
      <c r="A3979" s="4" t="s">
        <v>4151</v>
      </c>
      <c r="B3979" s="4" t="s">
        <v>3939</v>
      </c>
      <c r="C3979" s="4" t="s">
        <v>3872</v>
      </c>
      <c r="D3979" s="4" t="s">
        <v>3874</v>
      </c>
      <c r="E3979" s="4" t="s">
        <v>3940</v>
      </c>
      <c r="F3979" s="4">
        <v>0</v>
      </c>
      <c r="G3979" s="4">
        <v>1.4800000000000001E-2</v>
      </c>
      <c r="H3979" s="4">
        <v>4.68</v>
      </c>
      <c r="I3979" s="4">
        <v>7.4399999999999994E-2</v>
      </c>
      <c r="J3979" s="4">
        <v>1.345</v>
      </c>
      <c r="K3979" s="4">
        <v>2.96</v>
      </c>
      <c r="L3979" s="4">
        <v>9.9400000000000002E-2</v>
      </c>
      <c r="M3979" s="4">
        <v>13.56</v>
      </c>
      <c r="N3979" s="4">
        <v>4.9400000000000004</v>
      </c>
      <c r="O3979" s="4">
        <v>55.53</v>
      </c>
      <c r="P3979" s="4">
        <v>19.489999999999998</v>
      </c>
      <c r="Q3979" s="4">
        <v>80.38</v>
      </c>
      <c r="R3979" s="4">
        <v>18.34</v>
      </c>
      <c r="S3979" s="4">
        <v>193.37</v>
      </c>
      <c r="T3979" s="4">
        <v>35.92</v>
      </c>
      <c r="U3979" s="4"/>
      <c r="V3979" s="4"/>
      <c r="W3979" s="4"/>
      <c r="X3979" s="4"/>
      <c r="Y3979" s="4"/>
      <c r="Z3979" s="4"/>
      <c r="AA3979" s="4">
        <v>84.23</v>
      </c>
      <c r="AB3979" s="4">
        <v>112.09</v>
      </c>
      <c r="AC3979" s="4"/>
    </row>
    <row r="3980" spans="1:29" hidden="1" x14ac:dyDescent="0.25">
      <c r="A3980" s="4" t="s">
        <v>4151</v>
      </c>
      <c r="B3980" s="4" t="s">
        <v>3939</v>
      </c>
      <c r="C3980" s="4" t="s">
        <v>3872</v>
      </c>
      <c r="D3980" s="4" t="s">
        <v>3875</v>
      </c>
      <c r="E3980" s="4" t="s">
        <v>3940</v>
      </c>
      <c r="F3980" s="4">
        <v>0</v>
      </c>
      <c r="G3980" s="4">
        <v>3.5000000000000003E-2</v>
      </c>
      <c r="H3980" s="4">
        <v>4.71</v>
      </c>
      <c r="I3980" s="4">
        <v>0.1113</v>
      </c>
      <c r="J3980" s="4">
        <v>1.6619999999999999</v>
      </c>
      <c r="K3980" s="4">
        <v>3.72</v>
      </c>
      <c r="L3980" s="4">
        <v>0.115</v>
      </c>
      <c r="M3980" s="4">
        <v>15.14</v>
      </c>
      <c r="N3980" s="4">
        <v>5.23</v>
      </c>
      <c r="O3980" s="4">
        <v>59.08</v>
      </c>
      <c r="P3980" s="4">
        <v>20.41</v>
      </c>
      <c r="Q3980" s="4">
        <v>84.19</v>
      </c>
      <c r="R3980" s="4">
        <v>18.78</v>
      </c>
      <c r="S3980" s="4">
        <v>200.2</v>
      </c>
      <c r="T3980" s="4">
        <v>37.119999999999997</v>
      </c>
      <c r="U3980" s="4"/>
      <c r="V3980" s="4"/>
      <c r="W3980" s="4"/>
      <c r="X3980" s="4"/>
      <c r="Y3980" s="4"/>
      <c r="Z3980" s="4"/>
      <c r="AA3980" s="4">
        <v>85.58</v>
      </c>
      <c r="AB3980" s="4">
        <v>97.84</v>
      </c>
      <c r="AC3980" s="4"/>
    </row>
    <row r="3981" spans="1:29" hidden="1" x14ac:dyDescent="0.25">
      <c r="A3981" s="4" t="s">
        <v>4151</v>
      </c>
      <c r="B3981" s="4" t="s">
        <v>3939</v>
      </c>
      <c r="C3981" s="4" t="s">
        <v>3872</v>
      </c>
      <c r="D3981" s="4" t="s">
        <v>3876</v>
      </c>
      <c r="E3981" s="4" t="s">
        <v>3940</v>
      </c>
      <c r="F3981" s="4">
        <v>0</v>
      </c>
      <c r="G3981" s="4">
        <v>3.5999999999999997E-2</v>
      </c>
      <c r="H3981" s="4">
        <v>5.9</v>
      </c>
      <c r="I3981" s="4">
        <v>5.6000000000000001E-2</v>
      </c>
      <c r="J3981" s="4">
        <v>1.2090000000000001</v>
      </c>
      <c r="K3981" s="4">
        <v>2.85</v>
      </c>
      <c r="L3981" s="4">
        <v>8.8999999999999996E-2</v>
      </c>
      <c r="M3981" s="4">
        <v>13.93</v>
      </c>
      <c r="N3981" s="4">
        <v>4.7699999999999996</v>
      </c>
      <c r="O3981" s="4">
        <v>56.64</v>
      </c>
      <c r="P3981" s="4">
        <v>20.3</v>
      </c>
      <c r="Q3981" s="4">
        <v>85.29</v>
      </c>
      <c r="R3981" s="4">
        <v>19.239999999999998</v>
      </c>
      <c r="S3981" s="4">
        <v>205.4</v>
      </c>
      <c r="T3981" s="4">
        <v>39.21</v>
      </c>
      <c r="U3981" s="4"/>
      <c r="V3981" s="4"/>
      <c r="W3981" s="4"/>
      <c r="X3981" s="4"/>
      <c r="Y3981" s="4"/>
      <c r="Z3981" s="4"/>
      <c r="AA3981" s="4">
        <v>123.13</v>
      </c>
      <c r="AB3981" s="4">
        <v>166.56</v>
      </c>
      <c r="AC3981" s="4"/>
    </row>
    <row r="3982" spans="1:29" hidden="1" x14ac:dyDescent="0.25">
      <c r="A3982" s="4" t="s">
        <v>4151</v>
      </c>
      <c r="B3982" s="4" t="s">
        <v>3939</v>
      </c>
      <c r="C3982" s="4" t="s">
        <v>3872</v>
      </c>
      <c r="D3982" s="4" t="s">
        <v>3877</v>
      </c>
      <c r="E3982" s="4" t="s">
        <v>3940</v>
      </c>
      <c r="F3982" s="4">
        <v>0</v>
      </c>
      <c r="G3982" s="4">
        <v>5.8999999999999997E-2</v>
      </c>
      <c r="H3982" s="4">
        <v>5.2</v>
      </c>
      <c r="I3982" s="4">
        <v>4.9000000000000002E-2</v>
      </c>
      <c r="J3982" s="4">
        <v>1.109</v>
      </c>
      <c r="K3982" s="4">
        <v>2.64</v>
      </c>
      <c r="L3982" s="4">
        <v>6.4000000000000001E-2</v>
      </c>
      <c r="M3982" s="4">
        <v>12.24</v>
      </c>
      <c r="N3982" s="4">
        <v>4.29</v>
      </c>
      <c r="O3982" s="4">
        <v>50.31</v>
      </c>
      <c r="P3982" s="4">
        <v>17.78</v>
      </c>
      <c r="Q3982" s="4">
        <v>76.11</v>
      </c>
      <c r="R3982" s="4">
        <v>17.32</v>
      </c>
      <c r="S3982" s="4">
        <v>185.8</v>
      </c>
      <c r="T3982" s="4">
        <v>34.89</v>
      </c>
      <c r="U3982" s="4"/>
      <c r="V3982" s="4"/>
      <c r="W3982" s="4"/>
      <c r="X3982" s="4"/>
      <c r="Y3982" s="4"/>
      <c r="Z3982" s="4"/>
      <c r="AA3982" s="4">
        <v>107.06</v>
      </c>
      <c r="AB3982" s="4">
        <v>159.78</v>
      </c>
      <c r="AC3982" s="4"/>
    </row>
    <row r="3983" spans="1:29" hidden="1" x14ac:dyDescent="0.25">
      <c r="A3983" s="4" t="s">
        <v>4151</v>
      </c>
      <c r="B3983" s="4" t="s">
        <v>3939</v>
      </c>
      <c r="C3983" s="4" t="s">
        <v>3872</v>
      </c>
      <c r="D3983" s="4" t="s">
        <v>3878</v>
      </c>
      <c r="E3983" s="4" t="s">
        <v>3940</v>
      </c>
      <c r="F3983" s="4">
        <v>0</v>
      </c>
      <c r="G3983" s="4">
        <v>3.9E-2</v>
      </c>
      <c r="H3983" s="4">
        <v>4.2699999999999996</v>
      </c>
      <c r="I3983" s="4">
        <v>5.3699999999999998E-2</v>
      </c>
      <c r="J3983" s="4">
        <v>1.1439999999999999</v>
      </c>
      <c r="K3983" s="4">
        <v>2.14</v>
      </c>
      <c r="L3983" s="4">
        <v>7.5300000000000006E-2</v>
      </c>
      <c r="M3983" s="4">
        <v>9.89</v>
      </c>
      <c r="N3983" s="4">
        <v>3.62</v>
      </c>
      <c r="O3983" s="4">
        <v>41.63</v>
      </c>
      <c r="P3983" s="4">
        <v>14.79</v>
      </c>
      <c r="Q3983" s="4">
        <v>62.56</v>
      </c>
      <c r="R3983" s="4">
        <v>14.6</v>
      </c>
      <c r="S3983" s="4">
        <v>154.38</v>
      </c>
      <c r="T3983" s="4">
        <v>29.1</v>
      </c>
      <c r="U3983" s="4"/>
      <c r="V3983" s="4"/>
      <c r="W3983" s="4"/>
      <c r="X3983" s="4"/>
      <c r="Y3983" s="4"/>
      <c r="Z3983" s="4"/>
      <c r="AA3983" s="4">
        <v>71.150000000000006</v>
      </c>
      <c r="AB3983" s="4">
        <v>107.06</v>
      </c>
      <c r="AC3983" s="4"/>
    </row>
    <row r="3984" spans="1:29" hidden="1" x14ac:dyDescent="0.25">
      <c r="A3984" s="4" t="s">
        <v>4151</v>
      </c>
      <c r="B3984" s="4" t="s">
        <v>3939</v>
      </c>
      <c r="C3984" s="4" t="s">
        <v>3872</v>
      </c>
      <c r="D3984" s="4" t="s">
        <v>3879</v>
      </c>
      <c r="E3984" s="4" t="s">
        <v>3940</v>
      </c>
      <c r="F3984" s="4">
        <v>0</v>
      </c>
      <c r="G3984" s="4">
        <v>1.9900000000000001E-2</v>
      </c>
      <c r="H3984" s="4">
        <v>5.18</v>
      </c>
      <c r="I3984" s="4">
        <v>6.6400000000000001E-2</v>
      </c>
      <c r="J3984" s="4">
        <v>1.3720000000000001</v>
      </c>
      <c r="K3984" s="4">
        <v>2.64</v>
      </c>
      <c r="L3984" s="4">
        <v>7.8E-2</v>
      </c>
      <c r="M3984" s="4">
        <v>13.09</v>
      </c>
      <c r="N3984" s="4">
        <v>4.68</v>
      </c>
      <c r="O3984" s="4">
        <v>55.21</v>
      </c>
      <c r="P3984" s="4">
        <v>19.91</v>
      </c>
      <c r="Q3984" s="4">
        <v>84.51</v>
      </c>
      <c r="R3984" s="4">
        <v>19.29</v>
      </c>
      <c r="S3984" s="4">
        <v>204</v>
      </c>
      <c r="T3984" s="4">
        <v>39.22</v>
      </c>
      <c r="U3984" s="4"/>
      <c r="V3984" s="4"/>
      <c r="W3984" s="4"/>
      <c r="X3984" s="4"/>
      <c r="Y3984" s="4"/>
      <c r="Z3984" s="4"/>
      <c r="AA3984" s="4">
        <v>110.05</v>
      </c>
      <c r="AB3984" s="4">
        <v>170.14</v>
      </c>
      <c r="AC3984" s="4"/>
    </row>
    <row r="3985" spans="1:29" hidden="1" x14ac:dyDescent="0.25">
      <c r="A3985" s="4" t="s">
        <v>4151</v>
      </c>
      <c r="B3985" s="4" t="s">
        <v>3939</v>
      </c>
      <c r="C3985" s="4" t="s">
        <v>3872</v>
      </c>
      <c r="D3985" s="4" t="s">
        <v>3880</v>
      </c>
      <c r="E3985" s="4" t="s">
        <v>3940</v>
      </c>
      <c r="F3985" s="4">
        <v>0</v>
      </c>
      <c r="G3985" s="4">
        <v>2.5100000000000001E-2</v>
      </c>
      <c r="H3985" s="4">
        <v>9.82</v>
      </c>
      <c r="I3985" s="4">
        <v>7.51E-2</v>
      </c>
      <c r="J3985" s="4">
        <v>1.54</v>
      </c>
      <c r="K3985" s="4">
        <v>4.26</v>
      </c>
      <c r="L3985" s="4">
        <v>5.8900000000000001E-2</v>
      </c>
      <c r="M3985" s="4">
        <v>20.51</v>
      </c>
      <c r="N3985" s="4">
        <v>7.42</v>
      </c>
      <c r="O3985" s="4">
        <v>88</v>
      </c>
      <c r="P3985" s="4">
        <v>30.41</v>
      </c>
      <c r="Q3985" s="4">
        <v>128.13999999999999</v>
      </c>
      <c r="R3985" s="4">
        <v>28.25</v>
      </c>
      <c r="S3985" s="4">
        <v>294.16000000000003</v>
      </c>
      <c r="T3985" s="4">
        <v>54.23</v>
      </c>
      <c r="U3985" s="4"/>
      <c r="V3985" s="4"/>
      <c r="W3985" s="4"/>
      <c r="X3985" s="4"/>
      <c r="Y3985" s="4"/>
      <c r="Z3985" s="4"/>
      <c r="AA3985" s="4">
        <v>255.83</v>
      </c>
      <c r="AB3985" s="4">
        <v>360.53</v>
      </c>
      <c r="AC3985" s="4"/>
    </row>
    <row r="3986" spans="1:29" hidden="1" x14ac:dyDescent="0.25">
      <c r="A3986" s="4" t="s">
        <v>4151</v>
      </c>
      <c r="B3986" s="4" t="s">
        <v>3939</v>
      </c>
      <c r="C3986" s="4" t="s">
        <v>3872</v>
      </c>
      <c r="D3986" s="4" t="s">
        <v>3881</v>
      </c>
      <c r="E3986" s="4" t="s">
        <v>3940</v>
      </c>
      <c r="F3986" s="4">
        <v>0</v>
      </c>
      <c r="G3986" s="4">
        <v>3.6999999999999998E-2</v>
      </c>
      <c r="H3986" s="4">
        <v>3.77</v>
      </c>
      <c r="I3986" s="4">
        <v>0.13639999999999999</v>
      </c>
      <c r="J3986" s="4">
        <v>2.44</v>
      </c>
      <c r="K3986" s="4">
        <v>5.45</v>
      </c>
      <c r="L3986" s="4">
        <v>0.13900000000000001</v>
      </c>
      <c r="M3986" s="4">
        <v>24.34</v>
      </c>
      <c r="N3986" s="4">
        <v>7.89</v>
      </c>
      <c r="O3986" s="4">
        <v>86</v>
      </c>
      <c r="P3986" s="4">
        <v>28.78</v>
      </c>
      <c r="Q3986" s="4">
        <v>116.73</v>
      </c>
      <c r="R3986" s="4">
        <v>25.19</v>
      </c>
      <c r="S3986" s="4">
        <v>254.13</v>
      </c>
      <c r="T3986" s="4">
        <v>47.85</v>
      </c>
      <c r="U3986" s="4"/>
      <c r="V3986" s="4"/>
      <c r="W3986" s="4"/>
      <c r="X3986" s="4"/>
      <c r="Y3986" s="4"/>
      <c r="Z3986" s="4"/>
      <c r="AA3986" s="4">
        <v>89.15</v>
      </c>
      <c r="AB3986" s="4">
        <v>95.75</v>
      </c>
      <c r="AC3986" s="4"/>
    </row>
    <row r="3987" spans="1:29" hidden="1" x14ac:dyDescent="0.25">
      <c r="A3987" s="4" t="s">
        <v>4151</v>
      </c>
      <c r="B3987" s="4" t="s">
        <v>3939</v>
      </c>
      <c r="C3987" s="4" t="s">
        <v>3872</v>
      </c>
      <c r="D3987" s="4" t="s">
        <v>3882</v>
      </c>
      <c r="E3987" s="4" t="s">
        <v>3940</v>
      </c>
      <c r="F3987" s="4">
        <v>0</v>
      </c>
      <c r="G3987" s="4">
        <v>3.5000000000000003E-2</v>
      </c>
      <c r="H3987" s="4">
        <v>3.68</v>
      </c>
      <c r="I3987" s="4">
        <v>7.4200000000000002E-2</v>
      </c>
      <c r="J3987" s="4">
        <v>2.09</v>
      </c>
      <c r="K3987" s="4">
        <v>4.59</v>
      </c>
      <c r="L3987" s="4">
        <v>0.13900000000000001</v>
      </c>
      <c r="M3987" s="4">
        <v>19.64</v>
      </c>
      <c r="N3987" s="4">
        <v>6.58</v>
      </c>
      <c r="O3987" s="4">
        <v>72.37</v>
      </c>
      <c r="P3987" s="4">
        <v>24.96</v>
      </c>
      <c r="Q3987" s="4">
        <v>100.75</v>
      </c>
      <c r="R3987" s="4">
        <v>21.99</v>
      </c>
      <c r="S3987" s="4">
        <v>230.26</v>
      </c>
      <c r="T3987" s="4">
        <v>41.8</v>
      </c>
      <c r="U3987" s="4"/>
      <c r="V3987" s="4"/>
      <c r="W3987" s="4"/>
      <c r="X3987" s="4"/>
      <c r="Y3987" s="4"/>
      <c r="Z3987" s="4"/>
      <c r="AA3987" s="4">
        <v>73.56</v>
      </c>
      <c r="AB3987" s="4">
        <v>82.29</v>
      </c>
      <c r="AC3987" s="4"/>
    </row>
    <row r="3988" spans="1:29" hidden="1" x14ac:dyDescent="0.25">
      <c r="A3988" s="4" t="s">
        <v>4151</v>
      </c>
      <c r="B3988" s="4" t="s">
        <v>3939</v>
      </c>
      <c r="C3988" s="4" t="s">
        <v>3872</v>
      </c>
      <c r="D3988" s="4" t="s">
        <v>3883</v>
      </c>
      <c r="E3988" s="4" t="s">
        <v>3940</v>
      </c>
      <c r="F3988" s="4">
        <v>0</v>
      </c>
      <c r="G3988" s="4">
        <v>3.3000000000000002E-2</v>
      </c>
      <c r="H3988" s="4">
        <v>4.43</v>
      </c>
      <c r="I3988" s="4">
        <v>3.2800000000000003E-2</v>
      </c>
      <c r="J3988" s="4">
        <v>0.73599999999999999</v>
      </c>
      <c r="K3988" s="4">
        <v>1.58</v>
      </c>
      <c r="L3988" s="4">
        <v>0.04</v>
      </c>
      <c r="M3988" s="4">
        <v>7.94</v>
      </c>
      <c r="N3988" s="4">
        <v>2.93</v>
      </c>
      <c r="O3988" s="4">
        <v>35.700000000000003</v>
      </c>
      <c r="P3988" s="4">
        <v>12.85</v>
      </c>
      <c r="Q3988" s="4">
        <v>55.22</v>
      </c>
      <c r="R3988" s="4">
        <v>13.15</v>
      </c>
      <c r="S3988" s="4">
        <v>140.02000000000001</v>
      </c>
      <c r="T3988" s="4">
        <v>26.25</v>
      </c>
      <c r="U3988" s="4"/>
      <c r="V3988" s="4"/>
      <c r="W3988" s="4"/>
      <c r="X3988" s="4"/>
      <c r="Y3988" s="4"/>
      <c r="Z3988" s="4"/>
      <c r="AA3988" s="4">
        <v>82.41</v>
      </c>
      <c r="AB3988" s="4">
        <v>143.47</v>
      </c>
      <c r="AC3988" s="4"/>
    </row>
    <row r="3989" spans="1:29" hidden="1" x14ac:dyDescent="0.25">
      <c r="A3989" s="4" t="s">
        <v>4151</v>
      </c>
      <c r="B3989" s="4" t="s">
        <v>3939</v>
      </c>
      <c r="C3989" s="4" t="s">
        <v>3872</v>
      </c>
      <c r="D3989" s="4" t="s">
        <v>3884</v>
      </c>
      <c r="E3989" s="4" t="s">
        <v>3940</v>
      </c>
      <c r="F3989" s="4">
        <v>0</v>
      </c>
      <c r="G3989" s="4">
        <v>3.9E-2</v>
      </c>
      <c r="H3989" s="4">
        <v>4.68</v>
      </c>
      <c r="I3989" s="4">
        <v>9.2100000000000001E-2</v>
      </c>
      <c r="J3989" s="4">
        <v>1.595</v>
      </c>
      <c r="K3989" s="4">
        <v>3.42</v>
      </c>
      <c r="L3989" s="4">
        <v>9.2999999999999999E-2</v>
      </c>
      <c r="M3989" s="4">
        <v>16.32</v>
      </c>
      <c r="N3989" s="4">
        <v>5.69</v>
      </c>
      <c r="O3989" s="4">
        <v>65.73</v>
      </c>
      <c r="P3989" s="4">
        <v>22.78</v>
      </c>
      <c r="Q3989" s="4">
        <v>93.95</v>
      </c>
      <c r="R3989" s="4">
        <v>21</v>
      </c>
      <c r="S3989" s="4">
        <v>219.21</v>
      </c>
      <c r="T3989" s="4">
        <v>41.53</v>
      </c>
      <c r="U3989" s="4"/>
      <c r="V3989" s="4"/>
      <c r="W3989" s="4"/>
      <c r="X3989" s="4"/>
      <c r="Y3989" s="4"/>
      <c r="Z3989" s="4"/>
      <c r="AA3989" s="4">
        <v>98.42</v>
      </c>
      <c r="AB3989" s="4">
        <v>118.24</v>
      </c>
      <c r="AC3989" s="4"/>
    </row>
    <row r="3990" spans="1:29" hidden="1" x14ac:dyDescent="0.25">
      <c r="A3990" s="4" t="s">
        <v>4151</v>
      </c>
      <c r="B3990" s="4" t="s">
        <v>3939</v>
      </c>
      <c r="C3990" s="4" t="s">
        <v>3872</v>
      </c>
      <c r="D3990" s="4" t="s">
        <v>3885</v>
      </c>
      <c r="E3990" s="4" t="s">
        <v>3940</v>
      </c>
      <c r="F3990" s="4">
        <v>0</v>
      </c>
      <c r="G3990" s="4">
        <v>3.6999999999999998E-2</v>
      </c>
      <c r="H3990" s="4">
        <v>6.6</v>
      </c>
      <c r="I3990" s="4">
        <v>4.7E-2</v>
      </c>
      <c r="J3990" s="4">
        <v>1.2350000000000001</v>
      </c>
      <c r="K3990" s="4">
        <v>2.63</v>
      </c>
      <c r="L3990" s="4">
        <v>6.4000000000000001E-2</v>
      </c>
      <c r="M3990" s="4">
        <v>13.66</v>
      </c>
      <c r="N3990" s="4">
        <v>4.8099999999999996</v>
      </c>
      <c r="O3990" s="4">
        <v>58.39</v>
      </c>
      <c r="P3990" s="4">
        <v>21.13</v>
      </c>
      <c r="Q3990" s="4">
        <v>89.48</v>
      </c>
      <c r="R3990" s="4">
        <v>20.3</v>
      </c>
      <c r="S3990" s="4">
        <v>215.35</v>
      </c>
      <c r="T3990" s="4">
        <v>41.98</v>
      </c>
      <c r="U3990" s="4"/>
      <c r="V3990" s="4"/>
      <c r="W3990" s="4"/>
      <c r="X3990" s="4"/>
      <c r="Y3990" s="4"/>
      <c r="Z3990" s="4"/>
      <c r="AA3990" s="4">
        <v>152.28</v>
      </c>
      <c r="AB3990" s="4">
        <v>215.19</v>
      </c>
      <c r="AC3990" s="4"/>
    </row>
    <row r="3991" spans="1:29" hidden="1" x14ac:dyDescent="0.25">
      <c r="A3991" s="4" t="s">
        <v>4151</v>
      </c>
      <c r="B3991" s="4" t="s">
        <v>3939</v>
      </c>
      <c r="C3991" s="4" t="s">
        <v>3872</v>
      </c>
      <c r="D3991" s="4" t="s">
        <v>3886</v>
      </c>
      <c r="E3991" s="4" t="s">
        <v>3940</v>
      </c>
      <c r="F3991" s="4">
        <v>0</v>
      </c>
      <c r="G3991" s="4">
        <v>4.4999999999999998E-2</v>
      </c>
      <c r="H3991" s="4">
        <v>3.37</v>
      </c>
      <c r="I3991" s="4">
        <v>5.2999999999999999E-2</v>
      </c>
      <c r="J3991" s="4">
        <v>1.232</v>
      </c>
      <c r="K3991" s="4">
        <v>2.64</v>
      </c>
      <c r="L3991" s="4">
        <v>6.2E-2</v>
      </c>
      <c r="M3991" s="4">
        <v>11.72</v>
      </c>
      <c r="N3991" s="4">
        <v>3.89</v>
      </c>
      <c r="O3991" s="4">
        <v>45.28</v>
      </c>
      <c r="P3991" s="4">
        <v>15.77</v>
      </c>
      <c r="Q3991" s="4">
        <v>66.47</v>
      </c>
      <c r="R3991" s="4">
        <v>14.94</v>
      </c>
      <c r="S3991" s="4">
        <v>157.84</v>
      </c>
      <c r="T3991" s="4">
        <v>30.36</v>
      </c>
      <c r="U3991" s="4"/>
      <c r="V3991" s="4"/>
      <c r="W3991" s="4"/>
      <c r="X3991" s="4"/>
      <c r="Y3991" s="4"/>
      <c r="Z3991" s="4"/>
      <c r="AA3991" s="4">
        <v>53.37</v>
      </c>
      <c r="AB3991" s="4">
        <v>71.510000000000005</v>
      </c>
      <c r="AC3991" s="4"/>
    </row>
    <row r="3992" spans="1:29" hidden="1" x14ac:dyDescent="0.25">
      <c r="A3992" s="4" t="s">
        <v>4151</v>
      </c>
      <c r="B3992" s="4" t="s">
        <v>3939</v>
      </c>
      <c r="C3992" s="4" t="s">
        <v>3872</v>
      </c>
      <c r="D3992" s="4" t="s">
        <v>3887</v>
      </c>
      <c r="E3992" s="4" t="s">
        <v>3940</v>
      </c>
      <c r="F3992" s="4">
        <v>0</v>
      </c>
      <c r="G3992" s="4">
        <v>5.6000000000000001E-2</v>
      </c>
      <c r="H3992" s="4">
        <v>4.9400000000000004</v>
      </c>
      <c r="I3992" s="4">
        <v>0.09</v>
      </c>
      <c r="J3992" s="4">
        <v>1.847</v>
      </c>
      <c r="K3992" s="4">
        <v>3.99</v>
      </c>
      <c r="L3992" s="4">
        <v>0.13700000000000001</v>
      </c>
      <c r="M3992" s="4">
        <v>17.16</v>
      </c>
      <c r="N3992" s="4">
        <v>5.91</v>
      </c>
      <c r="O3992" s="4">
        <v>67.3</v>
      </c>
      <c r="P3992" s="4">
        <v>23.59</v>
      </c>
      <c r="Q3992" s="4">
        <v>95.28</v>
      </c>
      <c r="R3992" s="4">
        <v>21.03</v>
      </c>
      <c r="S3992" s="4">
        <v>216.99</v>
      </c>
      <c r="T3992" s="4">
        <v>41.98</v>
      </c>
      <c r="U3992" s="4"/>
      <c r="V3992" s="4"/>
      <c r="W3992" s="4"/>
      <c r="X3992" s="4"/>
      <c r="Y3992" s="4"/>
      <c r="Z3992" s="4"/>
      <c r="AA3992" s="4">
        <v>101.05</v>
      </c>
      <c r="AB3992" s="4">
        <v>112.02</v>
      </c>
      <c r="AC3992" s="4"/>
    </row>
    <row r="3993" spans="1:29" hidden="1" x14ac:dyDescent="0.25">
      <c r="A3993" s="4" t="s">
        <v>4151</v>
      </c>
      <c r="B3993" s="4" t="s">
        <v>3939</v>
      </c>
      <c r="C3993" s="4" t="s">
        <v>3872</v>
      </c>
      <c r="D3993" s="4" t="s">
        <v>3888</v>
      </c>
      <c r="E3993" s="4" t="s">
        <v>3940</v>
      </c>
      <c r="F3993" s="4">
        <v>0</v>
      </c>
      <c r="G3993" s="4">
        <v>7.6999999999999999E-2</v>
      </c>
      <c r="H3993" s="4">
        <v>3.17</v>
      </c>
      <c r="I3993" s="4">
        <v>8.09E-2</v>
      </c>
      <c r="J3993" s="4">
        <v>1.33</v>
      </c>
      <c r="K3993" s="4">
        <v>3.04</v>
      </c>
      <c r="L3993" s="4">
        <v>0.104</v>
      </c>
      <c r="M3993" s="4">
        <v>12.95</v>
      </c>
      <c r="N3993" s="4">
        <v>4.3600000000000003</v>
      </c>
      <c r="O3993" s="4">
        <v>49.1</v>
      </c>
      <c r="P3993" s="4">
        <v>17.39</v>
      </c>
      <c r="Q3993" s="4">
        <v>73.52</v>
      </c>
      <c r="R3993" s="4">
        <v>16.41</v>
      </c>
      <c r="S3993" s="4">
        <v>169.4</v>
      </c>
      <c r="T3993" s="4">
        <v>32.770000000000003</v>
      </c>
      <c r="U3993" s="4"/>
      <c r="V3993" s="4"/>
      <c r="W3993" s="4"/>
      <c r="X3993" s="4"/>
      <c r="Y3993" s="4"/>
      <c r="Z3993" s="4"/>
      <c r="AA3993" s="4">
        <v>52.42</v>
      </c>
      <c r="AB3993" s="4">
        <v>66.52</v>
      </c>
      <c r="AC3993" s="4"/>
    </row>
    <row r="3994" spans="1:29" hidden="1" x14ac:dyDescent="0.25">
      <c r="A3994" s="4" t="s">
        <v>4151</v>
      </c>
      <c r="B3994" s="4" t="s">
        <v>3939</v>
      </c>
      <c r="C3994" s="4" t="s">
        <v>3872</v>
      </c>
      <c r="D3994" s="4" t="s">
        <v>3889</v>
      </c>
      <c r="E3994" s="4" t="s">
        <v>3940</v>
      </c>
      <c r="F3994" s="4">
        <v>0</v>
      </c>
      <c r="G3994" s="4">
        <v>2.9000000000000001E-2</v>
      </c>
      <c r="H3994" s="4">
        <v>4.8</v>
      </c>
      <c r="I3994" s="4">
        <v>8.7300000000000003E-2</v>
      </c>
      <c r="J3994" s="4">
        <v>1.46</v>
      </c>
      <c r="K3994" s="4">
        <v>3.44</v>
      </c>
      <c r="L3994" s="4">
        <v>8.5999999999999993E-2</v>
      </c>
      <c r="M3994" s="4">
        <v>17.29</v>
      </c>
      <c r="N3994" s="4">
        <v>5.84</v>
      </c>
      <c r="O3994" s="4">
        <v>68.27</v>
      </c>
      <c r="P3994" s="4">
        <v>23.77</v>
      </c>
      <c r="Q3994" s="4">
        <v>98.8</v>
      </c>
      <c r="R3994" s="4">
        <v>22.38</v>
      </c>
      <c r="S3994" s="4">
        <v>227.6</v>
      </c>
      <c r="T3994" s="4">
        <v>44.02</v>
      </c>
      <c r="U3994" s="4"/>
      <c r="V3994" s="4"/>
      <c r="W3994" s="4"/>
      <c r="X3994" s="4"/>
      <c r="Y3994" s="4"/>
      <c r="Z3994" s="4"/>
      <c r="AA3994" s="4">
        <v>115.18</v>
      </c>
      <c r="AB3994" s="4">
        <v>139.72999999999999</v>
      </c>
      <c r="AC3994" s="4"/>
    </row>
    <row r="3995" spans="1:29" hidden="1" x14ac:dyDescent="0.25">
      <c r="A3995" s="4" t="s">
        <v>4151</v>
      </c>
      <c r="B3995" s="4" t="s">
        <v>3939</v>
      </c>
      <c r="C3995" s="4" t="s">
        <v>3872</v>
      </c>
      <c r="D3995" s="4" t="s">
        <v>3890</v>
      </c>
      <c r="E3995" s="4" t="s">
        <v>3940</v>
      </c>
      <c r="F3995" s="4">
        <v>0</v>
      </c>
      <c r="G3995" s="4">
        <v>2.6599999999999999E-2</v>
      </c>
      <c r="H3995" s="4">
        <v>3.34</v>
      </c>
      <c r="I3995" s="4">
        <v>0.122</v>
      </c>
      <c r="J3995" s="4">
        <v>2.31</v>
      </c>
      <c r="K3995" s="4">
        <v>4.38</v>
      </c>
      <c r="L3995" s="4">
        <v>0.191</v>
      </c>
      <c r="M3995" s="4">
        <v>18.55</v>
      </c>
      <c r="N3995" s="4">
        <v>6.3</v>
      </c>
      <c r="O3995" s="4">
        <v>68.540000000000006</v>
      </c>
      <c r="P3995" s="4">
        <v>23.96</v>
      </c>
      <c r="Q3995" s="4">
        <v>96.86</v>
      </c>
      <c r="R3995" s="4">
        <v>21.41</v>
      </c>
      <c r="S3995" s="4">
        <v>224.51</v>
      </c>
      <c r="T3995" s="4">
        <v>41.63</v>
      </c>
      <c r="U3995" s="4"/>
      <c r="V3995" s="4"/>
      <c r="W3995" s="4"/>
      <c r="X3995" s="4"/>
      <c r="Y3995" s="4"/>
      <c r="Z3995" s="4"/>
      <c r="AA3995" s="4">
        <v>55.5</v>
      </c>
      <c r="AB3995" s="4">
        <v>60.95</v>
      </c>
      <c r="AC3995" s="4"/>
    </row>
    <row r="3996" spans="1:29" hidden="1" x14ac:dyDescent="0.25">
      <c r="A3996" s="4" t="s">
        <v>4151</v>
      </c>
      <c r="B3996" s="4" t="s">
        <v>3939</v>
      </c>
      <c r="C3996" s="4" t="s">
        <v>3872</v>
      </c>
      <c r="D3996" s="4" t="s">
        <v>3891</v>
      </c>
      <c r="E3996" s="4" t="s">
        <v>3940</v>
      </c>
      <c r="F3996" s="4">
        <v>0</v>
      </c>
      <c r="G3996" s="4">
        <v>1.77E-2</v>
      </c>
      <c r="H3996" s="4">
        <v>3.89</v>
      </c>
      <c r="I3996" s="4">
        <v>8.0799999999999997E-2</v>
      </c>
      <c r="J3996" s="4">
        <v>1.476</v>
      </c>
      <c r="K3996" s="4">
        <v>3.15</v>
      </c>
      <c r="L3996" s="4">
        <v>9.9000000000000005E-2</v>
      </c>
      <c r="M3996" s="4">
        <v>14.52</v>
      </c>
      <c r="N3996" s="4">
        <v>5.03</v>
      </c>
      <c r="O3996" s="4">
        <v>56.72</v>
      </c>
      <c r="P3996" s="4">
        <v>20.010000000000002</v>
      </c>
      <c r="Q3996" s="4">
        <v>83.95</v>
      </c>
      <c r="R3996" s="4">
        <v>18.45</v>
      </c>
      <c r="S3996" s="4">
        <v>192.95</v>
      </c>
      <c r="T3996" s="4">
        <v>37.28</v>
      </c>
      <c r="U3996" s="4"/>
      <c r="V3996" s="4"/>
      <c r="W3996" s="4"/>
      <c r="X3996" s="4"/>
      <c r="Y3996" s="4"/>
      <c r="Z3996" s="4"/>
      <c r="AA3996" s="4">
        <v>71.52</v>
      </c>
      <c r="AB3996" s="4">
        <v>85.04</v>
      </c>
      <c r="AC3996" s="4"/>
    </row>
    <row r="3997" spans="1:29" hidden="1" x14ac:dyDescent="0.25">
      <c r="A3997" s="4" t="s">
        <v>4151</v>
      </c>
      <c r="B3997" s="4" t="s">
        <v>3939</v>
      </c>
      <c r="C3997" s="4" t="s">
        <v>3872</v>
      </c>
      <c r="D3997" s="4" t="s">
        <v>3892</v>
      </c>
      <c r="E3997" s="4" t="s">
        <v>3940</v>
      </c>
      <c r="F3997" s="4">
        <v>0</v>
      </c>
      <c r="G3997" s="4">
        <v>0.13900000000000001</v>
      </c>
      <c r="H3997" s="4">
        <v>4.22</v>
      </c>
      <c r="I3997" s="4">
        <v>0.23200000000000001</v>
      </c>
      <c r="J3997" s="4">
        <v>3.1</v>
      </c>
      <c r="K3997" s="4">
        <v>5</v>
      </c>
      <c r="L3997" s="4">
        <v>0.13400000000000001</v>
      </c>
      <c r="M3997" s="4">
        <v>20.66</v>
      </c>
      <c r="N3997" s="4">
        <v>6.74</v>
      </c>
      <c r="O3997" s="4">
        <v>74.400000000000006</v>
      </c>
      <c r="P3997" s="4">
        <v>25.38</v>
      </c>
      <c r="Q3997" s="4">
        <v>102.37</v>
      </c>
      <c r="R3997" s="4">
        <v>22.5</v>
      </c>
      <c r="S3997" s="4">
        <v>226.43</v>
      </c>
      <c r="T3997" s="4">
        <v>43.44</v>
      </c>
      <c r="U3997" s="4"/>
      <c r="V3997" s="4"/>
      <c r="W3997" s="4"/>
      <c r="X3997" s="4"/>
      <c r="Y3997" s="4"/>
      <c r="Z3997" s="4"/>
      <c r="AA3997" s="4">
        <v>92.7</v>
      </c>
      <c r="AB3997" s="4">
        <v>103.28</v>
      </c>
      <c r="AC3997" s="4"/>
    </row>
    <row r="3998" spans="1:29" hidden="1" x14ac:dyDescent="0.25">
      <c r="A3998" s="4" t="s">
        <v>4151</v>
      </c>
      <c r="B3998" s="4" t="s">
        <v>3939</v>
      </c>
      <c r="C3998" s="4" t="s">
        <v>3872</v>
      </c>
      <c r="D3998" s="4" t="s">
        <v>3893</v>
      </c>
      <c r="E3998" s="4" t="s">
        <v>3940</v>
      </c>
      <c r="F3998" s="4">
        <v>0</v>
      </c>
      <c r="G3998" s="4">
        <v>6.0999999999999999E-2</v>
      </c>
      <c r="H3998" s="4">
        <v>4.6399999999999997</v>
      </c>
      <c r="I3998" s="4">
        <v>8.7999999999999995E-2</v>
      </c>
      <c r="J3998" s="4">
        <v>1.53</v>
      </c>
      <c r="K3998" s="4">
        <v>3.11</v>
      </c>
      <c r="L3998" s="4">
        <v>0.13300000000000001</v>
      </c>
      <c r="M3998" s="4">
        <v>16.260000000000002</v>
      </c>
      <c r="N3998" s="4">
        <v>5.42</v>
      </c>
      <c r="O3998" s="4">
        <v>61.93</v>
      </c>
      <c r="P3998" s="4">
        <v>21.64</v>
      </c>
      <c r="Q3998" s="4">
        <v>90.17</v>
      </c>
      <c r="R3998" s="4">
        <v>20.149999999999999</v>
      </c>
      <c r="S3998" s="4">
        <v>203.96</v>
      </c>
      <c r="T3998" s="4">
        <v>39.770000000000003</v>
      </c>
      <c r="U3998" s="4"/>
      <c r="V3998" s="4"/>
      <c r="W3998" s="4"/>
      <c r="X3998" s="4"/>
      <c r="Y3998" s="4"/>
      <c r="Z3998" s="4"/>
      <c r="AA3998" s="4">
        <v>91.63</v>
      </c>
      <c r="AB3998" s="4">
        <v>109.35</v>
      </c>
      <c r="AC3998" s="4"/>
    </row>
    <row r="3999" spans="1:29" hidden="1" x14ac:dyDescent="0.25">
      <c r="A3999" s="4" t="s">
        <v>4151</v>
      </c>
      <c r="B3999" s="4" t="s">
        <v>3939</v>
      </c>
      <c r="C3999" s="4" t="s">
        <v>3872</v>
      </c>
      <c r="D3999" s="4" t="s">
        <v>3894</v>
      </c>
      <c r="E3999" s="4" t="s">
        <v>3940</v>
      </c>
      <c r="F3999" s="4">
        <v>0</v>
      </c>
      <c r="G3999" s="4">
        <v>2.4199999999999999E-2</v>
      </c>
      <c r="H3999" s="4">
        <v>4.09</v>
      </c>
      <c r="I3999" s="4">
        <v>0.113</v>
      </c>
      <c r="J3999" s="4">
        <v>2.1800000000000002</v>
      </c>
      <c r="K3999" s="4">
        <v>4.66</v>
      </c>
      <c r="L3999" s="4">
        <v>0.155</v>
      </c>
      <c r="M3999" s="4">
        <v>23.64</v>
      </c>
      <c r="N3999" s="4">
        <v>7.61</v>
      </c>
      <c r="O3999" s="4">
        <v>86.02</v>
      </c>
      <c r="P3999" s="4">
        <v>29.72</v>
      </c>
      <c r="Q3999" s="4">
        <v>120.83</v>
      </c>
      <c r="R3999" s="4">
        <v>26.24</v>
      </c>
      <c r="S3999" s="4">
        <v>258.73</v>
      </c>
      <c r="T3999" s="4">
        <v>49.92</v>
      </c>
      <c r="U3999" s="4"/>
      <c r="V3999" s="4"/>
      <c r="W3999" s="4"/>
      <c r="X3999" s="4"/>
      <c r="Y3999" s="4"/>
      <c r="Z3999" s="4"/>
      <c r="AA3999" s="4">
        <v>92.97</v>
      </c>
      <c r="AB3999" s="4">
        <v>99.54</v>
      </c>
      <c r="AC3999" s="4"/>
    </row>
    <row r="4000" spans="1:29" hidden="1" x14ac:dyDescent="0.25">
      <c r="A4000" s="4" t="s">
        <v>4151</v>
      </c>
      <c r="B4000" s="4" t="s">
        <v>3939</v>
      </c>
      <c r="C4000" s="4" t="s">
        <v>3872</v>
      </c>
      <c r="D4000" s="4" t="s">
        <v>3895</v>
      </c>
      <c r="E4000" s="4" t="s">
        <v>3940</v>
      </c>
      <c r="F4000" s="4">
        <v>0</v>
      </c>
      <c r="G4000" s="4">
        <v>1.9199999999999998E-2</v>
      </c>
      <c r="H4000" s="4">
        <v>5.09</v>
      </c>
      <c r="I4000" s="4">
        <v>0.1026</v>
      </c>
      <c r="J4000" s="4">
        <v>1.823</v>
      </c>
      <c r="K4000" s="4">
        <v>3.66</v>
      </c>
      <c r="L4000" s="4">
        <v>0.111</v>
      </c>
      <c r="M4000" s="4">
        <v>16.940000000000001</v>
      </c>
      <c r="N4000" s="4">
        <v>5.8</v>
      </c>
      <c r="O4000" s="4">
        <v>66.930000000000007</v>
      </c>
      <c r="P4000" s="4">
        <v>23.26</v>
      </c>
      <c r="Q4000" s="4">
        <v>96.46</v>
      </c>
      <c r="R4000" s="4">
        <v>21.45</v>
      </c>
      <c r="S4000" s="4">
        <v>221.71</v>
      </c>
      <c r="T4000" s="4">
        <v>41.44</v>
      </c>
      <c r="U4000" s="4"/>
      <c r="V4000" s="4"/>
      <c r="W4000" s="4"/>
      <c r="X4000" s="4"/>
      <c r="Y4000" s="4"/>
      <c r="Z4000" s="4"/>
      <c r="AA4000" s="4">
        <v>99.02</v>
      </c>
      <c r="AB4000" s="4">
        <v>116.52</v>
      </c>
      <c r="AC4000" s="4"/>
    </row>
    <row r="4001" spans="1:29" hidden="1" x14ac:dyDescent="0.25">
      <c r="A4001" s="4" t="s">
        <v>4151</v>
      </c>
      <c r="B4001" s="4" t="s">
        <v>3939</v>
      </c>
      <c r="C4001" s="4" t="s">
        <v>3872</v>
      </c>
      <c r="D4001" s="4" t="s">
        <v>3896</v>
      </c>
      <c r="E4001" s="4" t="s">
        <v>3940</v>
      </c>
      <c r="F4001" s="4">
        <v>0</v>
      </c>
      <c r="G4001" s="4">
        <v>1.8499999999999999E-2</v>
      </c>
      <c r="H4001" s="4">
        <v>4.45</v>
      </c>
      <c r="I4001" s="4">
        <v>0.1186</v>
      </c>
      <c r="J4001" s="4">
        <v>1.93</v>
      </c>
      <c r="K4001" s="4">
        <v>3.79</v>
      </c>
      <c r="L4001" s="4">
        <v>9.0999999999999998E-2</v>
      </c>
      <c r="M4001" s="4">
        <v>16.63</v>
      </c>
      <c r="N4001" s="4">
        <v>5.7</v>
      </c>
      <c r="O4001" s="4">
        <v>64.2</v>
      </c>
      <c r="P4001" s="4">
        <v>21.97</v>
      </c>
      <c r="Q4001" s="4">
        <v>89.03</v>
      </c>
      <c r="R4001" s="4">
        <v>20.04</v>
      </c>
      <c r="S4001" s="4">
        <v>204.76</v>
      </c>
      <c r="T4001" s="4">
        <v>39.799999999999997</v>
      </c>
      <c r="U4001" s="4"/>
      <c r="V4001" s="4"/>
      <c r="W4001" s="4"/>
      <c r="X4001" s="4"/>
      <c r="Y4001" s="4"/>
      <c r="Z4001" s="4"/>
      <c r="AA4001" s="4">
        <v>86.74</v>
      </c>
      <c r="AB4001" s="4">
        <v>104.56</v>
      </c>
      <c r="AC4001" s="4"/>
    </row>
    <row r="4002" spans="1:29" hidden="1" x14ac:dyDescent="0.25">
      <c r="A4002" s="4" t="s">
        <v>4151</v>
      </c>
      <c r="B4002" s="4" t="s">
        <v>3939</v>
      </c>
      <c r="C4002" s="4" t="s">
        <v>3872</v>
      </c>
      <c r="D4002" s="4" t="s">
        <v>3897</v>
      </c>
      <c r="E4002" s="4" t="s">
        <v>3940</v>
      </c>
      <c r="F4002" s="4">
        <v>0</v>
      </c>
      <c r="G4002" s="4">
        <v>9.9000000000000008E-3</v>
      </c>
      <c r="H4002" s="4">
        <v>5.85</v>
      </c>
      <c r="I4002" s="4">
        <v>8.3199999999999996E-2</v>
      </c>
      <c r="J4002" s="4">
        <v>1.5880000000000001</v>
      </c>
      <c r="K4002" s="4">
        <v>3.24</v>
      </c>
      <c r="L4002" s="4">
        <v>7.1999999999999995E-2</v>
      </c>
      <c r="M4002" s="4">
        <v>15.82</v>
      </c>
      <c r="N4002" s="4">
        <v>5.59</v>
      </c>
      <c r="O4002" s="4">
        <v>64.040000000000006</v>
      </c>
      <c r="P4002" s="4">
        <v>22.76</v>
      </c>
      <c r="Q4002" s="4">
        <v>95.6</v>
      </c>
      <c r="R4002" s="4">
        <v>21.47</v>
      </c>
      <c r="S4002" s="4">
        <v>224.36</v>
      </c>
      <c r="T4002" s="4">
        <v>42.99</v>
      </c>
      <c r="U4002" s="4"/>
      <c r="V4002" s="4"/>
      <c r="W4002" s="4"/>
      <c r="X4002" s="4"/>
      <c r="Y4002" s="4"/>
      <c r="Z4002" s="4"/>
      <c r="AA4002" s="4">
        <v>118.28</v>
      </c>
      <c r="AB4002" s="4">
        <v>146.41999999999999</v>
      </c>
      <c r="AC4002" s="4"/>
    </row>
    <row r="4003" spans="1:29" hidden="1" x14ac:dyDescent="0.25">
      <c r="A4003" s="4" t="s">
        <v>4151</v>
      </c>
      <c r="B4003" s="4" t="s">
        <v>3939</v>
      </c>
      <c r="C4003" s="4" t="s">
        <v>3872</v>
      </c>
      <c r="D4003" s="4" t="s">
        <v>3898</v>
      </c>
      <c r="E4003" s="4" t="s">
        <v>3940</v>
      </c>
      <c r="F4003" s="4">
        <v>0</v>
      </c>
      <c r="G4003" s="4">
        <v>4.1000000000000002E-2</v>
      </c>
      <c r="H4003" s="4">
        <v>3.82</v>
      </c>
      <c r="I4003" s="4">
        <v>5.4199999999999998E-2</v>
      </c>
      <c r="J4003" s="4">
        <v>1.194</v>
      </c>
      <c r="K4003" s="4">
        <v>2.6</v>
      </c>
      <c r="L4003" s="4">
        <v>0.109</v>
      </c>
      <c r="M4003" s="4">
        <v>12.64</v>
      </c>
      <c r="N4003" s="4">
        <v>4.26</v>
      </c>
      <c r="O4003" s="4">
        <v>49.96</v>
      </c>
      <c r="P4003" s="4">
        <v>17.73</v>
      </c>
      <c r="Q4003" s="4">
        <v>73.86</v>
      </c>
      <c r="R4003" s="4">
        <v>16.78</v>
      </c>
      <c r="S4003" s="4">
        <v>178.41</v>
      </c>
      <c r="T4003" s="4">
        <v>34.409999999999997</v>
      </c>
      <c r="U4003" s="4"/>
      <c r="V4003" s="4"/>
      <c r="W4003" s="4"/>
      <c r="X4003" s="4"/>
      <c r="Y4003" s="4"/>
      <c r="Z4003" s="4"/>
      <c r="AA4003" s="4">
        <v>69.81</v>
      </c>
      <c r="AB4003" s="4">
        <v>103.94</v>
      </c>
      <c r="AC4003" s="4"/>
    </row>
    <row r="4004" spans="1:29" hidden="1" x14ac:dyDescent="0.25">
      <c r="A4004" s="4" t="s">
        <v>4151</v>
      </c>
      <c r="B4004" s="4" t="s">
        <v>3939</v>
      </c>
      <c r="C4004" s="4" t="s">
        <v>3872</v>
      </c>
      <c r="D4004" s="4" t="s">
        <v>3899</v>
      </c>
      <c r="E4004" s="4" t="s">
        <v>3940</v>
      </c>
      <c r="F4004" s="4">
        <v>0</v>
      </c>
      <c r="G4004" s="4">
        <v>3.2000000000000001E-2</v>
      </c>
      <c r="H4004" s="4">
        <v>4.25</v>
      </c>
      <c r="I4004" s="4">
        <v>7.4700000000000003E-2</v>
      </c>
      <c r="J4004" s="4">
        <v>1.4430000000000001</v>
      </c>
      <c r="K4004" s="4">
        <v>3.06</v>
      </c>
      <c r="L4004" s="4">
        <v>7.5999999999999998E-2</v>
      </c>
      <c r="M4004" s="4">
        <v>15.62</v>
      </c>
      <c r="N4004" s="4">
        <v>5.47</v>
      </c>
      <c r="O4004" s="4">
        <v>63.03</v>
      </c>
      <c r="P4004" s="4">
        <v>22.61</v>
      </c>
      <c r="Q4004" s="4">
        <v>93.8</v>
      </c>
      <c r="R4004" s="4">
        <v>21.07</v>
      </c>
      <c r="S4004" s="4">
        <v>219.35</v>
      </c>
      <c r="T4004" s="4">
        <v>42.08</v>
      </c>
      <c r="U4004" s="4"/>
      <c r="V4004" s="4"/>
      <c r="W4004" s="4"/>
      <c r="X4004" s="4"/>
      <c r="Y4004" s="4"/>
      <c r="Z4004" s="4"/>
      <c r="AA4004" s="4">
        <v>80.5</v>
      </c>
      <c r="AB4004" s="4">
        <v>109.72</v>
      </c>
      <c r="AC4004" s="4"/>
    </row>
    <row r="4005" spans="1:29" hidden="1" x14ac:dyDescent="0.25">
      <c r="A4005" s="4" t="s">
        <v>4151</v>
      </c>
      <c r="B4005" s="4" t="s">
        <v>3939</v>
      </c>
      <c r="C4005" s="4" t="s">
        <v>3872</v>
      </c>
      <c r="D4005" s="4" t="s">
        <v>3900</v>
      </c>
      <c r="E4005" s="4" t="s">
        <v>3940</v>
      </c>
      <c r="F4005" s="4">
        <v>0</v>
      </c>
      <c r="G4005" s="4">
        <v>1.8200000000000001E-2</v>
      </c>
      <c r="H4005" s="4">
        <v>5.53</v>
      </c>
      <c r="I4005" s="4">
        <v>5.2999999999999999E-2</v>
      </c>
      <c r="J4005" s="4">
        <v>1.3660000000000001</v>
      </c>
      <c r="K4005" s="4">
        <v>3.5</v>
      </c>
      <c r="L4005" s="4">
        <v>4.7E-2</v>
      </c>
      <c r="M4005" s="4">
        <v>16.489999999999998</v>
      </c>
      <c r="N4005" s="4">
        <v>5.94</v>
      </c>
      <c r="O4005" s="4">
        <v>70.849999999999994</v>
      </c>
      <c r="P4005" s="4">
        <v>24.93</v>
      </c>
      <c r="Q4005" s="4">
        <v>104.41</v>
      </c>
      <c r="R4005" s="4">
        <v>23.51</v>
      </c>
      <c r="S4005" s="4">
        <v>245.14</v>
      </c>
      <c r="T4005" s="4">
        <v>45.18</v>
      </c>
      <c r="U4005" s="4"/>
      <c r="V4005" s="4"/>
      <c r="W4005" s="4"/>
      <c r="X4005" s="4"/>
      <c r="Y4005" s="4"/>
      <c r="Z4005" s="4"/>
      <c r="AA4005" s="4">
        <v>180.58</v>
      </c>
      <c r="AB4005" s="4">
        <v>267.79000000000002</v>
      </c>
      <c r="AC4005" s="4"/>
    </row>
    <row r="4006" spans="1:29" hidden="1" x14ac:dyDescent="0.25">
      <c r="A4006" s="4" t="s">
        <v>4151</v>
      </c>
      <c r="B4006" s="4" t="s">
        <v>3939</v>
      </c>
      <c r="C4006" s="4" t="s">
        <v>3872</v>
      </c>
      <c r="D4006" s="4" t="s">
        <v>3901</v>
      </c>
      <c r="E4006" s="4" t="s">
        <v>3940</v>
      </c>
      <c r="F4006" s="4">
        <v>0</v>
      </c>
      <c r="G4006" s="4">
        <v>6.4000000000000001E-2</v>
      </c>
      <c r="H4006" s="4">
        <v>8.4499999999999993</v>
      </c>
      <c r="I4006" s="4">
        <v>0.33</v>
      </c>
      <c r="J4006" s="4">
        <v>6.44</v>
      </c>
      <c r="K4006" s="4">
        <v>12.23</v>
      </c>
      <c r="L4006" s="4">
        <v>0.254</v>
      </c>
      <c r="M4006" s="4">
        <v>47.56</v>
      </c>
      <c r="N4006" s="4">
        <v>14.73</v>
      </c>
      <c r="O4006" s="4">
        <v>155.52000000000001</v>
      </c>
      <c r="P4006" s="4">
        <v>51.32</v>
      </c>
      <c r="Q4006" s="4">
        <v>198.21</v>
      </c>
      <c r="R4006" s="4">
        <v>42.4</v>
      </c>
      <c r="S4006" s="4">
        <v>416.46</v>
      </c>
      <c r="T4006" s="4">
        <v>75.680000000000007</v>
      </c>
      <c r="U4006" s="4"/>
      <c r="V4006" s="4"/>
      <c r="W4006" s="4"/>
      <c r="X4006" s="4"/>
      <c r="Y4006" s="4"/>
      <c r="Z4006" s="4"/>
      <c r="AA4006" s="4">
        <v>245.14</v>
      </c>
      <c r="AB4006" s="4">
        <v>223.59</v>
      </c>
      <c r="AC4006" s="4"/>
    </row>
    <row r="4007" spans="1:29" hidden="1" x14ac:dyDescent="0.25">
      <c r="A4007" s="4" t="s">
        <v>4151</v>
      </c>
      <c r="B4007" s="4" t="s">
        <v>3939</v>
      </c>
      <c r="C4007" s="4" t="s">
        <v>3903</v>
      </c>
      <c r="D4007" s="4" t="s">
        <v>3902</v>
      </c>
      <c r="E4007" s="4" t="s">
        <v>3940</v>
      </c>
      <c r="F4007" s="4">
        <v>0</v>
      </c>
      <c r="G4007" s="4">
        <v>8.5500000000000007</v>
      </c>
      <c r="H4007" s="4">
        <v>18.36</v>
      </c>
      <c r="I4007" s="4">
        <v>1.85</v>
      </c>
      <c r="J4007" s="4">
        <v>8.67</v>
      </c>
      <c r="K4007" s="4">
        <v>4.29</v>
      </c>
      <c r="L4007" s="4">
        <v>0.111</v>
      </c>
      <c r="M4007" s="4">
        <v>15.74</v>
      </c>
      <c r="N4007" s="4">
        <v>5.32</v>
      </c>
      <c r="O4007" s="4">
        <v>60.36</v>
      </c>
      <c r="P4007" s="4">
        <v>20.84</v>
      </c>
      <c r="Q4007" s="4">
        <v>84.27</v>
      </c>
      <c r="R4007" s="4">
        <v>18.989999999999998</v>
      </c>
      <c r="S4007" s="4">
        <v>197.9</v>
      </c>
      <c r="T4007" s="4">
        <v>36.351500000000001</v>
      </c>
      <c r="U4007" s="4"/>
      <c r="V4007" s="4"/>
      <c r="W4007" s="4"/>
      <c r="X4007" s="4"/>
      <c r="Y4007" s="4"/>
      <c r="Z4007" s="4"/>
      <c r="AA4007" s="4">
        <v>85.37</v>
      </c>
      <c r="AB4007" s="4">
        <v>111.15</v>
      </c>
      <c r="AC4007" s="4"/>
    </row>
    <row r="4008" spans="1:29" hidden="1" x14ac:dyDescent="0.25">
      <c r="A4008" s="4" t="s">
        <v>4151</v>
      </c>
      <c r="B4008" s="4" t="s">
        <v>3939</v>
      </c>
      <c r="C4008" s="4" t="s">
        <v>3903</v>
      </c>
      <c r="D4008" s="4" t="s">
        <v>3904</v>
      </c>
      <c r="E4008" s="4" t="s">
        <v>3940</v>
      </c>
      <c r="F4008" s="4">
        <v>0</v>
      </c>
      <c r="G4008" s="4">
        <v>3.1399999999999997E-2</v>
      </c>
      <c r="H4008" s="4">
        <v>4.24</v>
      </c>
      <c r="I4008" s="4">
        <v>9.8000000000000004E-2</v>
      </c>
      <c r="J4008" s="4">
        <v>1.6</v>
      </c>
      <c r="K4008" s="4">
        <v>3.1</v>
      </c>
      <c r="L4008" s="4">
        <v>0.10199999999999999</v>
      </c>
      <c r="M4008" s="4">
        <v>14.31</v>
      </c>
      <c r="N4008" s="4">
        <v>4.6900000000000004</v>
      </c>
      <c r="O4008" s="4">
        <v>54.92</v>
      </c>
      <c r="P4008" s="4">
        <v>19.260000000000002</v>
      </c>
      <c r="Q4008" s="4">
        <v>77.69</v>
      </c>
      <c r="R4008" s="4">
        <v>18.03</v>
      </c>
      <c r="S4008" s="4">
        <v>184.94</v>
      </c>
      <c r="T4008" s="4">
        <v>34.133000000000003</v>
      </c>
      <c r="U4008" s="4"/>
      <c r="V4008" s="4"/>
      <c r="W4008" s="4"/>
      <c r="X4008" s="4"/>
      <c r="Y4008" s="4"/>
      <c r="Z4008" s="4"/>
      <c r="AA4008" s="4">
        <v>78.14</v>
      </c>
      <c r="AB4008" s="4">
        <v>101.15</v>
      </c>
      <c r="AC4008" s="4"/>
    </row>
    <row r="4009" spans="1:29" hidden="1" x14ac:dyDescent="0.25">
      <c r="A4009" s="4" t="s">
        <v>4151</v>
      </c>
      <c r="B4009" s="4" t="s">
        <v>3939</v>
      </c>
      <c r="C4009" s="4" t="s">
        <v>3903</v>
      </c>
      <c r="D4009" s="4" t="s">
        <v>3905</v>
      </c>
      <c r="E4009" s="4" t="s">
        <v>3940</v>
      </c>
      <c r="F4009" s="4">
        <v>0</v>
      </c>
      <c r="G4009" s="4">
        <v>3.7999999999999999E-2</v>
      </c>
      <c r="H4009" s="4">
        <v>3.85</v>
      </c>
      <c r="I4009" s="4">
        <v>6.4000000000000001E-2</v>
      </c>
      <c r="J4009" s="4">
        <v>1.23</v>
      </c>
      <c r="K4009" s="4">
        <v>3.07</v>
      </c>
      <c r="L4009" s="4">
        <v>7.8E-2</v>
      </c>
      <c r="M4009" s="4">
        <v>13.52</v>
      </c>
      <c r="N4009" s="4">
        <v>5.01</v>
      </c>
      <c r="O4009" s="4">
        <v>58.1</v>
      </c>
      <c r="P4009" s="4">
        <v>20.329999999999998</v>
      </c>
      <c r="Q4009" s="4">
        <v>85.32</v>
      </c>
      <c r="R4009" s="4">
        <v>19.72</v>
      </c>
      <c r="S4009" s="4">
        <v>203.97</v>
      </c>
      <c r="T4009" s="4">
        <v>38.192999999999998</v>
      </c>
      <c r="U4009" s="4"/>
      <c r="V4009" s="4"/>
      <c r="W4009" s="4"/>
      <c r="X4009" s="4"/>
      <c r="Y4009" s="4"/>
      <c r="Z4009" s="4"/>
      <c r="AA4009" s="4">
        <v>83.33</v>
      </c>
      <c r="AB4009" s="4">
        <v>114.5</v>
      </c>
      <c r="AC4009" s="4"/>
    </row>
    <row r="4010" spans="1:29" hidden="1" x14ac:dyDescent="0.25">
      <c r="A4010" s="4" t="s">
        <v>4151</v>
      </c>
      <c r="B4010" s="4" t="s">
        <v>3939</v>
      </c>
      <c r="C4010" s="4" t="s">
        <v>3903</v>
      </c>
      <c r="D4010" s="4" t="s">
        <v>3906</v>
      </c>
      <c r="E4010" s="4" t="s">
        <v>3940</v>
      </c>
      <c r="F4010" s="4">
        <v>0</v>
      </c>
      <c r="G4010" s="4">
        <v>3.2000000000000001E-2</v>
      </c>
      <c r="H4010" s="4">
        <v>5.69</v>
      </c>
      <c r="I4010" s="4">
        <v>0.26900000000000002</v>
      </c>
      <c r="J4010" s="4">
        <v>5.35</v>
      </c>
      <c r="K4010" s="4">
        <v>10.19</v>
      </c>
      <c r="L4010" s="4">
        <v>0.35399999999999998</v>
      </c>
      <c r="M4010" s="4">
        <v>38.94</v>
      </c>
      <c r="N4010" s="4">
        <v>12.31</v>
      </c>
      <c r="O4010" s="4">
        <v>128.59</v>
      </c>
      <c r="P4010" s="4">
        <v>42.17</v>
      </c>
      <c r="Q4010" s="4">
        <v>156.11000000000001</v>
      </c>
      <c r="R4010" s="4">
        <v>33.92</v>
      </c>
      <c r="S4010" s="4">
        <v>339.29</v>
      </c>
      <c r="T4010" s="4">
        <v>58.6235</v>
      </c>
      <c r="U4010" s="4"/>
      <c r="V4010" s="4"/>
      <c r="W4010" s="4"/>
      <c r="X4010" s="4"/>
      <c r="Y4010" s="4"/>
      <c r="Z4010" s="4"/>
      <c r="AA4010" s="4">
        <v>130.93</v>
      </c>
      <c r="AB4010" s="4">
        <v>122.19</v>
      </c>
      <c r="AC4010" s="4"/>
    </row>
    <row r="4011" spans="1:29" hidden="1" x14ac:dyDescent="0.25">
      <c r="A4011" s="4" t="s">
        <v>4151</v>
      </c>
      <c r="B4011" s="4" t="s">
        <v>3939</v>
      </c>
      <c r="C4011" s="4" t="s">
        <v>3903</v>
      </c>
      <c r="D4011" s="4" t="s">
        <v>3907</v>
      </c>
      <c r="E4011" s="4" t="s">
        <v>3940</v>
      </c>
      <c r="F4011" s="4">
        <v>0</v>
      </c>
      <c r="G4011" s="4">
        <v>3.9E-2</v>
      </c>
      <c r="H4011" s="4">
        <v>4.3600000000000003</v>
      </c>
      <c r="I4011" s="4">
        <v>4.9000000000000002E-2</v>
      </c>
      <c r="J4011" s="4">
        <v>1.0900000000000001</v>
      </c>
      <c r="K4011" s="4">
        <v>2.41</v>
      </c>
      <c r="L4011" s="4">
        <v>7.9000000000000001E-2</v>
      </c>
      <c r="M4011" s="4">
        <v>11.13</v>
      </c>
      <c r="N4011" s="4">
        <v>3.96</v>
      </c>
      <c r="O4011" s="4">
        <v>46.49</v>
      </c>
      <c r="P4011" s="4">
        <v>16.47</v>
      </c>
      <c r="Q4011" s="4">
        <v>68.38</v>
      </c>
      <c r="R4011" s="4">
        <v>15.96</v>
      </c>
      <c r="S4011" s="4">
        <v>167.03</v>
      </c>
      <c r="T4011" s="4">
        <v>31.769500000000001</v>
      </c>
      <c r="U4011" s="4"/>
      <c r="V4011" s="4"/>
      <c r="W4011" s="4"/>
      <c r="X4011" s="4"/>
      <c r="Y4011" s="4"/>
      <c r="Z4011" s="4"/>
      <c r="AA4011" s="4">
        <v>75.67</v>
      </c>
      <c r="AB4011" s="4">
        <v>117.64</v>
      </c>
      <c r="AC4011" s="4"/>
    </row>
    <row r="4012" spans="1:29" hidden="1" x14ac:dyDescent="0.25">
      <c r="A4012" s="4" t="s">
        <v>4151</v>
      </c>
      <c r="B4012" s="4" t="s">
        <v>3939</v>
      </c>
      <c r="C4012" s="4" t="s">
        <v>3903</v>
      </c>
      <c r="D4012" s="4" t="s">
        <v>3908</v>
      </c>
      <c r="E4012" s="4" t="s">
        <v>3940</v>
      </c>
      <c r="F4012" s="4">
        <v>0</v>
      </c>
      <c r="G4012" s="4">
        <v>2.7400000000000001E-2</v>
      </c>
      <c r="H4012" s="4">
        <v>5.15</v>
      </c>
      <c r="I4012" s="4">
        <v>6.2700000000000006E-2</v>
      </c>
      <c r="J4012" s="4">
        <v>1.38</v>
      </c>
      <c r="K4012" s="4">
        <v>3.06</v>
      </c>
      <c r="L4012" s="4">
        <v>8.5999999999999993E-2</v>
      </c>
      <c r="M4012" s="4">
        <v>14.37</v>
      </c>
      <c r="N4012" s="4">
        <v>5.08</v>
      </c>
      <c r="O4012" s="4">
        <v>59.1</v>
      </c>
      <c r="P4012" s="4">
        <v>20.420000000000002</v>
      </c>
      <c r="Q4012" s="4">
        <v>84.01</v>
      </c>
      <c r="R4012" s="4">
        <v>19.010000000000002</v>
      </c>
      <c r="S4012" s="4">
        <v>197.53</v>
      </c>
      <c r="T4012" s="4">
        <v>36.177500000000002</v>
      </c>
      <c r="U4012" s="4"/>
      <c r="V4012" s="4"/>
      <c r="W4012" s="4"/>
      <c r="X4012" s="4"/>
      <c r="Y4012" s="4"/>
      <c r="Z4012" s="4"/>
      <c r="AA4012" s="4">
        <v>117.36</v>
      </c>
      <c r="AB4012" s="4">
        <v>152.54</v>
      </c>
      <c r="AC4012" s="4"/>
    </row>
    <row r="4013" spans="1:29" hidden="1" x14ac:dyDescent="0.25">
      <c r="A4013" s="4" t="s">
        <v>4151</v>
      </c>
      <c r="B4013" s="4" t="s">
        <v>3939</v>
      </c>
      <c r="C4013" s="4" t="s">
        <v>3903</v>
      </c>
      <c r="D4013" s="4" t="s">
        <v>3909</v>
      </c>
      <c r="E4013" s="4" t="s">
        <v>3940</v>
      </c>
      <c r="F4013" s="4">
        <v>0</v>
      </c>
      <c r="G4013" s="4">
        <v>2.9899999999999999E-2</v>
      </c>
      <c r="H4013" s="4">
        <v>4.57</v>
      </c>
      <c r="I4013" s="4">
        <v>0.14599999999999999</v>
      </c>
      <c r="J4013" s="4">
        <v>2.52</v>
      </c>
      <c r="K4013" s="4">
        <v>4.26</v>
      </c>
      <c r="L4013" s="4">
        <v>0.11899999999999999</v>
      </c>
      <c r="M4013" s="4">
        <v>16.77</v>
      </c>
      <c r="N4013" s="4">
        <v>5.66</v>
      </c>
      <c r="O4013" s="4">
        <v>61.38</v>
      </c>
      <c r="P4013" s="4">
        <v>20.92</v>
      </c>
      <c r="Q4013" s="4">
        <v>83.05</v>
      </c>
      <c r="R4013" s="4">
        <v>18.649999999999999</v>
      </c>
      <c r="S4013" s="4">
        <v>192.38</v>
      </c>
      <c r="T4013" s="4">
        <v>34.945</v>
      </c>
      <c r="U4013" s="4"/>
      <c r="V4013" s="4"/>
      <c r="W4013" s="4"/>
      <c r="X4013" s="4"/>
      <c r="Y4013" s="4"/>
      <c r="Z4013" s="4"/>
      <c r="AA4013" s="4">
        <v>81.99</v>
      </c>
      <c r="AB4013" s="4">
        <v>108.71</v>
      </c>
      <c r="AC4013" s="4"/>
    </row>
    <row r="4014" spans="1:29" hidden="1" x14ac:dyDescent="0.25">
      <c r="A4014" s="4" t="s">
        <v>4151</v>
      </c>
      <c r="B4014" s="4" t="s">
        <v>3939</v>
      </c>
      <c r="C4014" s="4" t="s">
        <v>3903</v>
      </c>
      <c r="D4014" s="4" t="s">
        <v>3910</v>
      </c>
      <c r="E4014" s="4" t="s">
        <v>3940</v>
      </c>
      <c r="F4014" s="4">
        <v>0</v>
      </c>
      <c r="G4014" s="4">
        <v>3.7999999999999999E-2</v>
      </c>
      <c r="H4014" s="4">
        <v>4.1900000000000004</v>
      </c>
      <c r="I4014" s="4">
        <v>0.05</v>
      </c>
      <c r="J4014" s="4">
        <v>1.23</v>
      </c>
      <c r="K4014" s="4">
        <v>2.92</v>
      </c>
      <c r="L4014" s="4">
        <v>0.11899999999999999</v>
      </c>
      <c r="M4014" s="4">
        <v>12.74</v>
      </c>
      <c r="N4014" s="4">
        <v>4.5599999999999996</v>
      </c>
      <c r="O4014" s="4">
        <v>52.2</v>
      </c>
      <c r="P4014" s="4">
        <v>18.05</v>
      </c>
      <c r="Q4014" s="4">
        <v>73.48</v>
      </c>
      <c r="R4014" s="4">
        <v>17.190000000000001</v>
      </c>
      <c r="S4014" s="4">
        <v>180.62</v>
      </c>
      <c r="T4014" s="4">
        <v>32.856999999999999</v>
      </c>
      <c r="U4014" s="4"/>
      <c r="V4014" s="4"/>
      <c r="W4014" s="4"/>
      <c r="X4014" s="4"/>
      <c r="Y4014" s="4"/>
      <c r="Z4014" s="4"/>
      <c r="AA4014" s="4">
        <v>76.66</v>
      </c>
      <c r="AB4014" s="4">
        <v>104.2</v>
      </c>
      <c r="AC4014" s="4"/>
    </row>
    <row r="4015" spans="1:29" hidden="1" x14ac:dyDescent="0.25">
      <c r="A4015" s="4" t="s">
        <v>4151</v>
      </c>
      <c r="B4015" s="4" t="s">
        <v>3939</v>
      </c>
      <c r="C4015" s="4" t="s">
        <v>3903</v>
      </c>
      <c r="D4015" s="4" t="s">
        <v>3911</v>
      </c>
      <c r="E4015" s="4" t="s">
        <v>3940</v>
      </c>
      <c r="F4015" s="4">
        <v>0</v>
      </c>
      <c r="G4015" s="4">
        <v>3.7999999999999999E-2</v>
      </c>
      <c r="H4015" s="4">
        <v>4.88</v>
      </c>
      <c r="I4015" s="4">
        <v>5.7000000000000002E-2</v>
      </c>
      <c r="J4015" s="4">
        <v>1.36</v>
      </c>
      <c r="K4015" s="4">
        <v>2.61</v>
      </c>
      <c r="L4015" s="4">
        <v>6.4000000000000001E-2</v>
      </c>
      <c r="M4015" s="4">
        <v>12.34</v>
      </c>
      <c r="N4015" s="4">
        <v>4.3099999999999996</v>
      </c>
      <c r="O4015" s="4">
        <v>48.81</v>
      </c>
      <c r="P4015" s="4">
        <v>17.420000000000002</v>
      </c>
      <c r="Q4015" s="4">
        <v>72.39</v>
      </c>
      <c r="R4015" s="4">
        <v>16.899999999999999</v>
      </c>
      <c r="S4015" s="4">
        <v>176.99</v>
      </c>
      <c r="T4015" s="4">
        <v>32.305999999999997</v>
      </c>
      <c r="U4015" s="4"/>
      <c r="V4015" s="4"/>
      <c r="W4015" s="4"/>
      <c r="X4015" s="4"/>
      <c r="Y4015" s="4"/>
      <c r="Z4015" s="4"/>
      <c r="AA4015" s="4">
        <v>101.34</v>
      </c>
      <c r="AB4015" s="4">
        <v>161.38999999999999</v>
      </c>
      <c r="AC4015" s="4"/>
    </row>
    <row r="4016" spans="1:29" hidden="1" x14ac:dyDescent="0.25">
      <c r="A4016" s="4" t="s">
        <v>4151</v>
      </c>
      <c r="B4016" s="4" t="s">
        <v>3939</v>
      </c>
      <c r="C4016" s="4" t="s">
        <v>3903</v>
      </c>
      <c r="D4016" s="4" t="s">
        <v>3912</v>
      </c>
      <c r="E4016" s="4" t="s">
        <v>3940</v>
      </c>
      <c r="F4016" s="4">
        <v>0</v>
      </c>
      <c r="G4016" s="4">
        <v>0.04</v>
      </c>
      <c r="H4016" s="4">
        <v>5.44</v>
      </c>
      <c r="I4016" s="4">
        <v>0.223</v>
      </c>
      <c r="J4016" s="4">
        <v>4.58</v>
      </c>
      <c r="K4016" s="4">
        <v>9.18</v>
      </c>
      <c r="L4016" s="4">
        <v>0.22600000000000001</v>
      </c>
      <c r="M4016" s="4">
        <v>34.96</v>
      </c>
      <c r="N4016" s="4">
        <v>11.18</v>
      </c>
      <c r="O4016" s="4">
        <v>118.19</v>
      </c>
      <c r="P4016" s="4">
        <v>39.130000000000003</v>
      </c>
      <c r="Q4016" s="4">
        <v>152.55000000000001</v>
      </c>
      <c r="R4016" s="4">
        <v>32.82</v>
      </c>
      <c r="S4016" s="4">
        <v>326.77</v>
      </c>
      <c r="T4016" s="4">
        <v>57.594000000000001</v>
      </c>
      <c r="U4016" s="4"/>
      <c r="V4016" s="4"/>
      <c r="W4016" s="4"/>
      <c r="X4016" s="4"/>
      <c r="Y4016" s="4"/>
      <c r="Z4016" s="4"/>
      <c r="AA4016" s="4">
        <v>154.16</v>
      </c>
      <c r="AB4016" s="4">
        <v>152.35</v>
      </c>
      <c r="AC4016" s="4"/>
    </row>
    <row r="4017" spans="1:29" hidden="1" x14ac:dyDescent="0.25">
      <c r="A4017" s="4" t="s">
        <v>4151</v>
      </c>
      <c r="B4017" s="4" t="s">
        <v>3939</v>
      </c>
      <c r="C4017" s="4" t="s">
        <v>3903</v>
      </c>
      <c r="D4017" s="4" t="s">
        <v>3913</v>
      </c>
      <c r="E4017" s="4" t="s">
        <v>3940</v>
      </c>
      <c r="F4017" s="4">
        <v>0</v>
      </c>
      <c r="G4017" s="4">
        <v>0.03</v>
      </c>
      <c r="H4017" s="4">
        <v>4.3499999999999996</v>
      </c>
      <c r="I4017" s="4">
        <v>8.7900000000000006E-2</v>
      </c>
      <c r="J4017" s="4">
        <v>1.67</v>
      </c>
      <c r="K4017" s="4">
        <v>3.13</v>
      </c>
      <c r="L4017" s="4">
        <v>7.8E-2</v>
      </c>
      <c r="M4017" s="4">
        <v>14.28</v>
      </c>
      <c r="N4017" s="4">
        <v>4.8600000000000003</v>
      </c>
      <c r="O4017" s="4">
        <v>55.92</v>
      </c>
      <c r="P4017" s="4">
        <v>20.05</v>
      </c>
      <c r="Q4017" s="4">
        <v>81.11</v>
      </c>
      <c r="R4017" s="4">
        <v>18.7</v>
      </c>
      <c r="S4017" s="4">
        <v>196.89</v>
      </c>
      <c r="T4017" s="4">
        <v>35.322000000000003</v>
      </c>
      <c r="U4017" s="4"/>
      <c r="V4017" s="4"/>
      <c r="W4017" s="4"/>
      <c r="X4017" s="4"/>
      <c r="Y4017" s="4"/>
      <c r="Z4017" s="4"/>
      <c r="AA4017" s="4">
        <v>81.8</v>
      </c>
      <c r="AB4017" s="4">
        <v>112.11</v>
      </c>
      <c r="AC4017" s="4"/>
    </row>
    <row r="4018" spans="1:29" hidden="1" x14ac:dyDescent="0.25">
      <c r="A4018" s="4" t="s">
        <v>4151</v>
      </c>
      <c r="B4018" s="4" t="s">
        <v>3939</v>
      </c>
      <c r="C4018" s="4" t="s">
        <v>3903</v>
      </c>
      <c r="D4018" s="4" t="s">
        <v>3914</v>
      </c>
      <c r="E4018" s="4" t="s">
        <v>3940</v>
      </c>
      <c r="F4018" s="4">
        <v>0</v>
      </c>
      <c r="G4018" s="4">
        <v>5.2999999999999999E-2</v>
      </c>
      <c r="H4018" s="4">
        <v>3.79</v>
      </c>
      <c r="I4018" s="4">
        <v>7.22E-2</v>
      </c>
      <c r="J4018" s="4">
        <v>1.22</v>
      </c>
      <c r="K4018" s="4">
        <v>2.79</v>
      </c>
      <c r="L4018" s="4">
        <v>0.08</v>
      </c>
      <c r="M4018" s="4">
        <v>11.22</v>
      </c>
      <c r="N4018" s="4">
        <v>4.17</v>
      </c>
      <c r="O4018" s="4">
        <v>47.1</v>
      </c>
      <c r="P4018" s="4">
        <v>16.7</v>
      </c>
      <c r="Q4018" s="4">
        <v>68.39</v>
      </c>
      <c r="R4018" s="4">
        <v>16.170000000000002</v>
      </c>
      <c r="S4018" s="4">
        <v>170.52</v>
      </c>
      <c r="T4018" s="4">
        <v>30.914000000000001</v>
      </c>
      <c r="U4018" s="4"/>
      <c r="V4018" s="4"/>
      <c r="W4018" s="4"/>
      <c r="X4018" s="4"/>
      <c r="Y4018" s="4"/>
      <c r="Z4018" s="4"/>
      <c r="AA4018" s="4">
        <v>65.87</v>
      </c>
      <c r="AB4018" s="4">
        <v>99.65</v>
      </c>
      <c r="AC4018" s="4"/>
    </row>
    <row r="4019" spans="1:29" hidden="1" x14ac:dyDescent="0.25">
      <c r="A4019" s="4" t="s">
        <v>4151</v>
      </c>
      <c r="B4019" s="4" t="s">
        <v>3939</v>
      </c>
      <c r="C4019" s="4" t="s">
        <v>3903</v>
      </c>
      <c r="D4019" s="4" t="s">
        <v>3915</v>
      </c>
      <c r="E4019" s="4" t="s">
        <v>3940</v>
      </c>
      <c r="F4019" s="4">
        <v>0</v>
      </c>
      <c r="G4019" s="4">
        <v>2.3800000000000002E-2</v>
      </c>
      <c r="H4019" s="4">
        <v>4.76</v>
      </c>
      <c r="I4019" s="4">
        <v>7.9000000000000001E-2</v>
      </c>
      <c r="J4019" s="4">
        <v>1.64</v>
      </c>
      <c r="K4019" s="4">
        <v>3.39</v>
      </c>
      <c r="L4019" s="4">
        <v>9.2999999999999999E-2</v>
      </c>
      <c r="M4019" s="4">
        <v>14.56</v>
      </c>
      <c r="N4019" s="4">
        <v>5.0999999999999996</v>
      </c>
      <c r="O4019" s="4">
        <v>58.22</v>
      </c>
      <c r="P4019" s="4">
        <v>20.22</v>
      </c>
      <c r="Q4019" s="4">
        <v>83.21</v>
      </c>
      <c r="R4019" s="4">
        <v>18.96</v>
      </c>
      <c r="S4019" s="4">
        <v>197.66</v>
      </c>
      <c r="T4019" s="4">
        <v>36.235500000000002</v>
      </c>
      <c r="U4019" s="4"/>
      <c r="V4019" s="4"/>
      <c r="W4019" s="4"/>
      <c r="X4019" s="4"/>
      <c r="Y4019" s="4"/>
      <c r="Z4019" s="4"/>
      <c r="AA4019" s="4">
        <v>87.99</v>
      </c>
      <c r="AB4019" s="4">
        <v>115.45</v>
      </c>
      <c r="AC4019" s="4"/>
    </row>
    <row r="4020" spans="1:29" hidden="1" x14ac:dyDescent="0.25">
      <c r="A4020" s="4" t="s">
        <v>4151</v>
      </c>
      <c r="B4020" s="4" t="s">
        <v>3939</v>
      </c>
      <c r="C4020" s="4" t="s">
        <v>3903</v>
      </c>
      <c r="D4020" s="4" t="s">
        <v>3916</v>
      </c>
      <c r="E4020" s="4" t="s">
        <v>3940</v>
      </c>
      <c r="F4020" s="4">
        <v>0</v>
      </c>
      <c r="G4020" s="4">
        <v>3.7999999999999999E-2</v>
      </c>
      <c r="H4020" s="4">
        <v>5.66</v>
      </c>
      <c r="I4020" s="4">
        <v>0.121</v>
      </c>
      <c r="J4020" s="4">
        <v>2.17</v>
      </c>
      <c r="K4020" s="4">
        <v>4.45</v>
      </c>
      <c r="L4020" s="4">
        <v>0.12</v>
      </c>
      <c r="M4020" s="4">
        <v>19.600000000000001</v>
      </c>
      <c r="N4020" s="4">
        <v>6.77</v>
      </c>
      <c r="O4020" s="4">
        <v>74.680000000000007</v>
      </c>
      <c r="P4020" s="4">
        <v>25.57</v>
      </c>
      <c r="Q4020" s="4">
        <v>99.73</v>
      </c>
      <c r="R4020" s="4">
        <v>22.67</v>
      </c>
      <c r="S4020" s="4">
        <v>235.29</v>
      </c>
      <c r="T4020" s="4">
        <v>41.933999999999997</v>
      </c>
      <c r="U4020" s="4"/>
      <c r="V4020" s="4"/>
      <c r="W4020" s="4"/>
      <c r="X4020" s="4"/>
      <c r="Y4020" s="4"/>
      <c r="Z4020" s="4"/>
      <c r="AA4020" s="4">
        <v>114.96</v>
      </c>
      <c r="AB4020" s="4">
        <v>132.03</v>
      </c>
      <c r="AC4020" s="4"/>
    </row>
    <row r="4021" spans="1:29" hidden="1" x14ac:dyDescent="0.25">
      <c r="A4021" s="4" t="s">
        <v>4151</v>
      </c>
      <c r="B4021" s="4" t="s">
        <v>3939</v>
      </c>
      <c r="C4021" s="4" t="s">
        <v>3903</v>
      </c>
      <c r="D4021" s="4" t="s">
        <v>3917</v>
      </c>
      <c r="E4021" s="4" t="s">
        <v>3940</v>
      </c>
      <c r="F4021" s="4">
        <v>0</v>
      </c>
      <c r="G4021" s="4">
        <v>5.8999999999999997E-2</v>
      </c>
      <c r="H4021" s="4">
        <v>6</v>
      </c>
      <c r="I4021" s="4">
        <v>7.1999999999999995E-2</v>
      </c>
      <c r="J4021" s="4">
        <v>1.42</v>
      </c>
      <c r="K4021" s="4">
        <v>3.29</v>
      </c>
      <c r="L4021" s="4">
        <v>7.2999999999999995E-2</v>
      </c>
      <c r="M4021" s="4">
        <v>16.11</v>
      </c>
      <c r="N4021" s="4">
        <v>5.62</v>
      </c>
      <c r="O4021" s="4">
        <v>63.48</v>
      </c>
      <c r="P4021" s="4">
        <v>22.35</v>
      </c>
      <c r="Q4021" s="4">
        <v>90.86</v>
      </c>
      <c r="R4021" s="4">
        <v>20.73</v>
      </c>
      <c r="S4021" s="4">
        <v>210.82</v>
      </c>
      <c r="T4021" s="4">
        <v>38.686</v>
      </c>
      <c r="U4021" s="4"/>
      <c r="V4021" s="4"/>
      <c r="W4021" s="4"/>
      <c r="X4021" s="4"/>
      <c r="Y4021" s="4"/>
      <c r="Z4021" s="4"/>
      <c r="AA4021" s="4">
        <v>118.15</v>
      </c>
      <c r="AB4021" s="4">
        <v>147.97</v>
      </c>
      <c r="AC4021" s="4"/>
    </row>
    <row r="4022" spans="1:29" hidden="1" x14ac:dyDescent="0.25">
      <c r="A4022" s="4" t="s">
        <v>4151</v>
      </c>
      <c r="B4022" s="4" t="s">
        <v>3939</v>
      </c>
      <c r="C4022" s="4" t="s">
        <v>3903</v>
      </c>
      <c r="D4022" s="4" t="s">
        <v>3918</v>
      </c>
      <c r="E4022" s="4" t="s">
        <v>3940</v>
      </c>
      <c r="F4022" s="4">
        <v>0</v>
      </c>
      <c r="G4022" s="4">
        <v>6.8199999999999997E-2</v>
      </c>
      <c r="H4022" s="4">
        <v>6.44</v>
      </c>
      <c r="I4022" s="4">
        <v>9.8000000000000004E-2</v>
      </c>
      <c r="J4022" s="4">
        <v>1.73</v>
      </c>
      <c r="K4022" s="4">
        <v>3.63</v>
      </c>
      <c r="L4022" s="4">
        <v>6.8000000000000005E-2</v>
      </c>
      <c r="M4022" s="4">
        <v>15.95</v>
      </c>
      <c r="N4022" s="4">
        <v>5.39</v>
      </c>
      <c r="O4022" s="4">
        <v>61.87</v>
      </c>
      <c r="P4022" s="4">
        <v>21.98</v>
      </c>
      <c r="Q4022" s="4">
        <v>89.85</v>
      </c>
      <c r="R4022" s="4">
        <v>20.45</v>
      </c>
      <c r="S4022" s="4">
        <v>210.33</v>
      </c>
      <c r="T4022" s="4">
        <v>38.454000000000001</v>
      </c>
      <c r="U4022" s="4"/>
      <c r="V4022" s="4"/>
      <c r="W4022" s="4"/>
      <c r="X4022" s="4"/>
      <c r="Y4022" s="4"/>
      <c r="Z4022" s="4"/>
      <c r="AA4022" s="4">
        <v>122.5</v>
      </c>
      <c r="AB4022" s="4">
        <v>158.81</v>
      </c>
      <c r="AC4022" s="4"/>
    </row>
    <row r="4023" spans="1:29" hidden="1" x14ac:dyDescent="0.25">
      <c r="A4023" s="4" t="s">
        <v>4151</v>
      </c>
      <c r="B4023" s="4" t="s">
        <v>3939</v>
      </c>
      <c r="C4023" s="4" t="s">
        <v>3903</v>
      </c>
      <c r="D4023" s="4" t="s">
        <v>3919</v>
      </c>
      <c r="E4023" s="4" t="s">
        <v>3940</v>
      </c>
      <c r="F4023" s="4">
        <v>0</v>
      </c>
      <c r="G4023" s="4">
        <v>2.2200000000000001E-2</v>
      </c>
      <c r="H4023" s="4">
        <v>2.58</v>
      </c>
      <c r="I4023" s="4">
        <v>6.13E-2</v>
      </c>
      <c r="J4023" s="4">
        <v>1.21</v>
      </c>
      <c r="K4023" s="4">
        <v>2.21</v>
      </c>
      <c r="L4023" s="4">
        <v>0.127</v>
      </c>
      <c r="M4023" s="4">
        <v>10.130000000000001</v>
      </c>
      <c r="N4023" s="4">
        <v>3.46</v>
      </c>
      <c r="O4023" s="4">
        <v>40.21</v>
      </c>
      <c r="P4023" s="4">
        <v>13.67</v>
      </c>
      <c r="Q4023" s="4">
        <v>56.43</v>
      </c>
      <c r="R4023" s="4">
        <v>13.1</v>
      </c>
      <c r="S4023" s="4">
        <v>139.06</v>
      </c>
      <c r="T4023" s="4">
        <v>26.129000000000001</v>
      </c>
      <c r="U4023" s="4"/>
      <c r="V4023" s="4"/>
      <c r="W4023" s="4"/>
      <c r="X4023" s="4"/>
      <c r="Y4023" s="4"/>
      <c r="Z4023" s="4"/>
      <c r="AA4023" s="4">
        <v>36.049999999999997</v>
      </c>
      <c r="AB4023" s="4">
        <v>51.28</v>
      </c>
      <c r="AC4023" s="4"/>
    </row>
    <row r="4024" spans="1:29" hidden="1" x14ac:dyDescent="0.25">
      <c r="A4024" s="4" t="s">
        <v>4151</v>
      </c>
      <c r="B4024" s="4" t="s">
        <v>3939</v>
      </c>
      <c r="C4024" s="4" t="s">
        <v>3903</v>
      </c>
      <c r="D4024" s="4" t="s">
        <v>3920</v>
      </c>
      <c r="E4024" s="4" t="s">
        <v>3940</v>
      </c>
      <c r="F4024" s="4">
        <v>0</v>
      </c>
      <c r="G4024" s="4">
        <v>5.6000000000000001E-2</v>
      </c>
      <c r="H4024" s="4">
        <v>4.22</v>
      </c>
      <c r="I4024" s="4">
        <v>0.17199999999999999</v>
      </c>
      <c r="J4024" s="4">
        <v>3.66</v>
      </c>
      <c r="K4024" s="4">
        <v>6.86</v>
      </c>
      <c r="L4024" s="4">
        <v>0.27100000000000002</v>
      </c>
      <c r="M4024" s="4">
        <v>28.01</v>
      </c>
      <c r="N4024" s="4">
        <v>9</v>
      </c>
      <c r="O4024" s="4">
        <v>96.41</v>
      </c>
      <c r="P4024" s="4">
        <v>32</v>
      </c>
      <c r="Q4024" s="4">
        <v>123.1</v>
      </c>
      <c r="R4024" s="4">
        <v>27.25</v>
      </c>
      <c r="S4024" s="4">
        <v>281.56</v>
      </c>
      <c r="T4024" s="4">
        <v>49.024500000000003</v>
      </c>
      <c r="U4024" s="4"/>
      <c r="V4024" s="4"/>
      <c r="W4024" s="4"/>
      <c r="X4024" s="4"/>
      <c r="Y4024" s="4"/>
      <c r="Z4024" s="4"/>
      <c r="AA4024" s="4">
        <v>95.9</v>
      </c>
      <c r="AB4024" s="4">
        <v>102.31</v>
      </c>
      <c r="AC4024" s="4"/>
    </row>
    <row r="4025" spans="1:29" hidden="1" x14ac:dyDescent="0.25">
      <c r="A4025" s="4" t="s">
        <v>4151</v>
      </c>
      <c r="B4025" s="4" t="s">
        <v>3939</v>
      </c>
      <c r="C4025" s="4" t="s">
        <v>3903</v>
      </c>
      <c r="D4025" s="4" t="s">
        <v>3921</v>
      </c>
      <c r="E4025" s="4" t="s">
        <v>3940</v>
      </c>
      <c r="F4025" s="4">
        <v>0</v>
      </c>
      <c r="G4025" s="4">
        <v>7.3999999999999996E-2</v>
      </c>
      <c r="H4025" s="4">
        <v>7.22</v>
      </c>
      <c r="I4025" s="4">
        <v>0.316</v>
      </c>
      <c r="J4025" s="4">
        <v>4.9400000000000004</v>
      </c>
      <c r="K4025" s="4">
        <v>8.7899999999999991</v>
      </c>
      <c r="L4025" s="4">
        <v>0.14199999999999999</v>
      </c>
      <c r="M4025" s="4">
        <v>36.64</v>
      </c>
      <c r="N4025" s="4">
        <v>12.01</v>
      </c>
      <c r="O4025" s="4">
        <v>132.44</v>
      </c>
      <c r="P4025" s="4">
        <v>45.96</v>
      </c>
      <c r="Q4025" s="4">
        <v>177.21</v>
      </c>
      <c r="R4025" s="4">
        <v>38.119999999999997</v>
      </c>
      <c r="S4025" s="4">
        <v>369.89</v>
      </c>
      <c r="T4025" s="4">
        <v>68.483500000000006</v>
      </c>
      <c r="U4025" s="4"/>
      <c r="V4025" s="4"/>
      <c r="W4025" s="4"/>
      <c r="X4025" s="4"/>
      <c r="Y4025" s="4"/>
      <c r="Z4025" s="4"/>
      <c r="AA4025" s="4">
        <v>277.52</v>
      </c>
      <c r="AB4025" s="4">
        <v>271.88</v>
      </c>
      <c r="AC4025" s="4"/>
    </row>
    <row r="4026" spans="1:29" hidden="1" x14ac:dyDescent="0.25">
      <c r="A4026" s="4" t="s">
        <v>4151</v>
      </c>
      <c r="B4026" s="4" t="s">
        <v>3939</v>
      </c>
      <c r="C4026" s="4" t="s">
        <v>3903</v>
      </c>
      <c r="D4026" s="4" t="s">
        <v>3922</v>
      </c>
      <c r="E4026" s="4" t="s">
        <v>3940</v>
      </c>
      <c r="F4026" s="4">
        <v>0</v>
      </c>
      <c r="G4026" s="4">
        <v>6.4000000000000001E-2</v>
      </c>
      <c r="H4026" s="4">
        <v>3.53</v>
      </c>
      <c r="I4026" s="4">
        <v>7.5999999999999998E-2</v>
      </c>
      <c r="J4026" s="4">
        <v>1.29</v>
      </c>
      <c r="K4026" s="4">
        <v>2.76</v>
      </c>
      <c r="L4026" s="4">
        <v>0.10100000000000001</v>
      </c>
      <c r="M4026" s="4">
        <v>12.6</v>
      </c>
      <c r="N4026" s="4">
        <v>4.32</v>
      </c>
      <c r="O4026" s="4">
        <v>49.76</v>
      </c>
      <c r="P4026" s="4">
        <v>17.579999999999998</v>
      </c>
      <c r="Q4026" s="4">
        <v>71.94</v>
      </c>
      <c r="R4026" s="4">
        <v>16.71</v>
      </c>
      <c r="S4026" s="4">
        <v>174.41</v>
      </c>
      <c r="T4026" s="4">
        <v>32.465499999999999</v>
      </c>
      <c r="U4026" s="4"/>
      <c r="V4026" s="4"/>
      <c r="W4026" s="4"/>
      <c r="X4026" s="4"/>
      <c r="Y4026" s="4"/>
      <c r="Z4026" s="4"/>
      <c r="AA4026" s="4">
        <v>59.42</v>
      </c>
      <c r="AB4026" s="4">
        <v>80.989999999999995</v>
      </c>
      <c r="AC4026" s="4"/>
    </row>
    <row r="4027" spans="1:29" hidden="1" x14ac:dyDescent="0.25">
      <c r="A4027" s="4" t="s">
        <v>4151</v>
      </c>
      <c r="B4027" s="4" t="s">
        <v>3939</v>
      </c>
      <c r="C4027" s="4" t="s">
        <v>3903</v>
      </c>
      <c r="D4027" s="4" t="s">
        <v>3923</v>
      </c>
      <c r="E4027" s="4" t="s">
        <v>3940</v>
      </c>
      <c r="F4027" s="4">
        <v>0</v>
      </c>
      <c r="G4027" s="4">
        <v>9.7600000000000006E-2</v>
      </c>
      <c r="H4027" s="4">
        <v>4.53</v>
      </c>
      <c r="I4027" s="4">
        <v>5.5500000000000001E-2</v>
      </c>
      <c r="J4027" s="4">
        <v>1.1499999999999999</v>
      </c>
      <c r="K4027" s="4">
        <v>2.59</v>
      </c>
      <c r="L4027" s="4">
        <v>0.15</v>
      </c>
      <c r="M4027" s="4">
        <v>11.61</v>
      </c>
      <c r="N4027" s="4">
        <v>4.07</v>
      </c>
      <c r="O4027" s="4">
        <v>47.67</v>
      </c>
      <c r="P4027" s="4">
        <v>16.600000000000001</v>
      </c>
      <c r="Q4027" s="4">
        <v>68.77</v>
      </c>
      <c r="R4027" s="4">
        <v>16.079999999999998</v>
      </c>
      <c r="S4027" s="4">
        <v>170.62</v>
      </c>
      <c r="T4027" s="4">
        <v>31.291</v>
      </c>
      <c r="U4027" s="4"/>
      <c r="V4027" s="4"/>
      <c r="W4027" s="4"/>
      <c r="X4027" s="4"/>
      <c r="Y4027" s="4"/>
      <c r="Z4027" s="4"/>
      <c r="AA4027" s="4">
        <v>76.959999999999994</v>
      </c>
      <c r="AB4027" s="4">
        <v>119.04</v>
      </c>
      <c r="AC4027" s="4"/>
    </row>
    <row r="4028" spans="1:29" hidden="1" x14ac:dyDescent="0.25">
      <c r="A4028" s="4" t="s">
        <v>4151</v>
      </c>
      <c r="B4028" s="4" t="s">
        <v>3939</v>
      </c>
      <c r="C4028" s="4" t="s">
        <v>3903</v>
      </c>
      <c r="D4028" s="4" t="s">
        <v>3924</v>
      </c>
      <c r="E4028" s="4" t="s">
        <v>3940</v>
      </c>
      <c r="F4028" s="4">
        <v>0</v>
      </c>
      <c r="G4028" s="4">
        <v>2.8400000000000002E-2</v>
      </c>
      <c r="H4028" s="4">
        <v>4.87</v>
      </c>
      <c r="I4028" s="4">
        <v>0.19</v>
      </c>
      <c r="J4028" s="4">
        <v>3.91</v>
      </c>
      <c r="K4028" s="4">
        <v>7.65</v>
      </c>
      <c r="L4028" s="4">
        <v>0.16600000000000001</v>
      </c>
      <c r="M4028" s="4">
        <v>31.17</v>
      </c>
      <c r="N4028" s="4">
        <v>10.44</v>
      </c>
      <c r="O4028" s="4">
        <v>110.43</v>
      </c>
      <c r="P4028" s="4">
        <v>37.04</v>
      </c>
      <c r="Q4028" s="4">
        <v>141.38</v>
      </c>
      <c r="R4028" s="4">
        <v>31.22</v>
      </c>
      <c r="S4028" s="4">
        <v>307.51</v>
      </c>
      <c r="T4028" s="4">
        <v>54.984000000000002</v>
      </c>
      <c r="U4028" s="4"/>
      <c r="V4028" s="4"/>
      <c r="W4028" s="4"/>
      <c r="X4028" s="4"/>
      <c r="Y4028" s="4"/>
      <c r="Z4028" s="4"/>
      <c r="AA4028" s="4">
        <v>133.72999999999999</v>
      </c>
      <c r="AB4028" s="4">
        <v>136.16</v>
      </c>
      <c r="AC4028" s="4"/>
    </row>
    <row r="4029" spans="1:29" hidden="1" x14ac:dyDescent="0.25">
      <c r="A4029" s="4" t="s">
        <v>4151</v>
      </c>
      <c r="B4029" s="4" t="s">
        <v>3939</v>
      </c>
      <c r="C4029" s="4" t="s">
        <v>3903</v>
      </c>
      <c r="D4029" s="4" t="s">
        <v>3925</v>
      </c>
      <c r="E4029" s="4" t="s">
        <v>3940</v>
      </c>
      <c r="F4029" s="4">
        <v>0</v>
      </c>
      <c r="G4029" s="4">
        <v>5.3999999999999999E-2</v>
      </c>
      <c r="H4029" s="4">
        <v>4.49</v>
      </c>
      <c r="I4029" s="4">
        <v>7.1999999999999995E-2</v>
      </c>
      <c r="J4029" s="4">
        <v>1.57</v>
      </c>
      <c r="K4029" s="4">
        <v>3.33</v>
      </c>
      <c r="L4029" s="4">
        <v>9.9000000000000005E-2</v>
      </c>
      <c r="M4029" s="4">
        <v>13.59</v>
      </c>
      <c r="N4029" s="4">
        <v>4.99</v>
      </c>
      <c r="O4029" s="4">
        <v>58.81</v>
      </c>
      <c r="P4029" s="4">
        <v>20.85</v>
      </c>
      <c r="Q4029" s="4">
        <v>86.65</v>
      </c>
      <c r="R4029" s="4">
        <v>20.51</v>
      </c>
      <c r="S4029" s="4">
        <v>213.54</v>
      </c>
      <c r="T4029" s="4">
        <v>39.628500000000003</v>
      </c>
      <c r="U4029" s="4"/>
      <c r="V4029" s="4"/>
      <c r="W4029" s="4"/>
      <c r="X4029" s="4"/>
      <c r="Y4029" s="4"/>
      <c r="Z4029" s="4"/>
      <c r="AA4029" s="4">
        <v>100.76</v>
      </c>
      <c r="AB4029" s="4">
        <v>150.09</v>
      </c>
      <c r="AC4029" s="4"/>
    </row>
    <row r="4030" spans="1:29" hidden="1" x14ac:dyDescent="0.25">
      <c r="A4030" s="4" t="s">
        <v>4151</v>
      </c>
      <c r="B4030" s="4" t="s">
        <v>3939</v>
      </c>
      <c r="C4030" s="4" t="s">
        <v>3903</v>
      </c>
      <c r="D4030" s="4" t="s">
        <v>3926</v>
      </c>
      <c r="E4030" s="4" t="s">
        <v>3940</v>
      </c>
      <c r="F4030" s="4">
        <v>0</v>
      </c>
      <c r="G4030" s="4">
        <v>3.9E-2</v>
      </c>
      <c r="H4030" s="4">
        <v>5.29</v>
      </c>
      <c r="I4030" s="4">
        <v>9.4E-2</v>
      </c>
      <c r="J4030" s="4">
        <v>1.72</v>
      </c>
      <c r="K4030" s="4">
        <v>3.58</v>
      </c>
      <c r="L4030" s="4">
        <v>0.10299999999999999</v>
      </c>
      <c r="M4030" s="4">
        <v>15.92</v>
      </c>
      <c r="N4030" s="4">
        <v>5.59</v>
      </c>
      <c r="O4030" s="4">
        <v>63.3</v>
      </c>
      <c r="P4030" s="4">
        <v>21.86</v>
      </c>
      <c r="Q4030" s="4">
        <v>90.57</v>
      </c>
      <c r="R4030" s="4">
        <v>20.71</v>
      </c>
      <c r="S4030" s="4">
        <v>216.54</v>
      </c>
      <c r="T4030" s="4">
        <v>39.353000000000002</v>
      </c>
      <c r="U4030" s="4"/>
      <c r="V4030" s="4"/>
      <c r="W4030" s="4"/>
      <c r="X4030" s="4"/>
      <c r="Y4030" s="4"/>
      <c r="Z4030" s="4"/>
      <c r="AA4030" s="4">
        <v>104.92</v>
      </c>
      <c r="AB4030" s="4">
        <v>137.94</v>
      </c>
      <c r="AC4030" s="4"/>
    </row>
    <row r="4031" spans="1:29" hidden="1" x14ac:dyDescent="0.25">
      <c r="A4031" s="4" t="s">
        <v>4151</v>
      </c>
      <c r="B4031" s="4" t="s">
        <v>3939</v>
      </c>
      <c r="C4031" s="4" t="s">
        <v>3903</v>
      </c>
      <c r="D4031" s="4" t="s">
        <v>3927</v>
      </c>
      <c r="E4031" s="4" t="s">
        <v>3940</v>
      </c>
      <c r="F4031" s="4">
        <v>0</v>
      </c>
      <c r="G4031" s="4">
        <v>34.81</v>
      </c>
      <c r="H4031" s="4">
        <v>70.540000000000006</v>
      </c>
      <c r="I4031" s="4">
        <v>9.06</v>
      </c>
      <c r="J4031" s="4">
        <v>38.369999999999997</v>
      </c>
      <c r="K4031" s="4">
        <v>8.4700000000000006</v>
      </c>
      <c r="L4031" s="4">
        <v>0.20300000000000001</v>
      </c>
      <c r="M4031" s="4">
        <v>14.82</v>
      </c>
      <c r="N4031" s="4">
        <v>4.3600000000000003</v>
      </c>
      <c r="O4031" s="4">
        <v>49.81</v>
      </c>
      <c r="P4031" s="4">
        <v>17.100000000000001</v>
      </c>
      <c r="Q4031" s="4">
        <v>69.5</v>
      </c>
      <c r="R4031" s="4">
        <v>15.98</v>
      </c>
      <c r="S4031" s="4">
        <v>166</v>
      </c>
      <c r="T4031" s="4">
        <v>29.725000000000001</v>
      </c>
      <c r="U4031" s="4"/>
      <c r="V4031" s="4"/>
      <c r="W4031" s="4"/>
      <c r="X4031" s="4"/>
      <c r="Y4031" s="4"/>
      <c r="Z4031" s="4"/>
      <c r="AA4031" s="4">
        <v>71.42</v>
      </c>
      <c r="AB4031" s="4">
        <v>96.36</v>
      </c>
      <c r="AC4031" s="4"/>
    </row>
    <row r="4032" spans="1:29" hidden="1" x14ac:dyDescent="0.25">
      <c r="A4032" s="4" t="s">
        <v>4151</v>
      </c>
      <c r="B4032" s="4" t="s">
        <v>3939</v>
      </c>
      <c r="C4032" s="4" t="s">
        <v>3903</v>
      </c>
      <c r="D4032" s="4" t="s">
        <v>3928</v>
      </c>
      <c r="E4032" s="4" t="s">
        <v>3940</v>
      </c>
      <c r="F4032" s="4">
        <v>0</v>
      </c>
      <c r="G4032" s="4">
        <v>0.04</v>
      </c>
      <c r="H4032" s="4">
        <v>4.08</v>
      </c>
      <c r="I4032" s="4">
        <v>0.10199999999999999</v>
      </c>
      <c r="J4032" s="4">
        <v>2.25</v>
      </c>
      <c r="K4032" s="4">
        <v>4.87</v>
      </c>
      <c r="L4032" s="4">
        <v>0.20200000000000001</v>
      </c>
      <c r="M4032" s="4">
        <v>21.8</v>
      </c>
      <c r="N4032" s="4">
        <v>7.07</v>
      </c>
      <c r="O4032" s="4">
        <v>77.099999999999994</v>
      </c>
      <c r="P4032" s="4">
        <v>26.08</v>
      </c>
      <c r="Q4032" s="4">
        <v>105.37</v>
      </c>
      <c r="R4032" s="4">
        <v>23.31</v>
      </c>
      <c r="S4032" s="4">
        <v>243.56</v>
      </c>
      <c r="T4032" s="4">
        <v>42.9345</v>
      </c>
      <c r="U4032" s="4"/>
      <c r="V4032" s="4"/>
      <c r="W4032" s="4"/>
      <c r="X4032" s="4"/>
      <c r="Y4032" s="4"/>
      <c r="Z4032" s="4"/>
      <c r="AA4032" s="4">
        <v>69.13</v>
      </c>
      <c r="AB4032" s="4">
        <v>90.94</v>
      </c>
      <c r="AC4032" s="4"/>
    </row>
    <row r="4033" spans="1:29" hidden="1" x14ac:dyDescent="0.25">
      <c r="A4033" s="4" t="s">
        <v>4151</v>
      </c>
      <c r="B4033" s="4" t="s">
        <v>3939</v>
      </c>
      <c r="C4033" s="4" t="s">
        <v>3903</v>
      </c>
      <c r="D4033" s="4" t="s">
        <v>3929</v>
      </c>
      <c r="E4033" s="4" t="s">
        <v>3940</v>
      </c>
      <c r="F4033" s="4">
        <v>0</v>
      </c>
      <c r="G4033" s="4">
        <v>1.44E-2</v>
      </c>
      <c r="H4033" s="4">
        <v>3.93</v>
      </c>
      <c r="I4033" s="4">
        <v>5.04E-2</v>
      </c>
      <c r="J4033" s="4">
        <v>0.91700000000000004</v>
      </c>
      <c r="K4033" s="4">
        <v>1.84</v>
      </c>
      <c r="L4033" s="4">
        <v>5.1299999999999998E-2</v>
      </c>
      <c r="M4033" s="4">
        <v>8.27</v>
      </c>
      <c r="N4033" s="4">
        <v>3.22</v>
      </c>
      <c r="O4033" s="4">
        <v>36.93</v>
      </c>
      <c r="P4033" s="4">
        <v>13.52</v>
      </c>
      <c r="Q4033" s="4">
        <v>57.62</v>
      </c>
      <c r="R4033" s="4">
        <v>13.68</v>
      </c>
      <c r="S4033" s="4">
        <v>147.68</v>
      </c>
      <c r="T4033" s="4">
        <v>26.926500000000001</v>
      </c>
      <c r="U4033" s="4"/>
      <c r="V4033" s="4"/>
      <c r="W4033" s="4"/>
      <c r="X4033" s="4"/>
      <c r="Y4033" s="4"/>
      <c r="Z4033" s="4"/>
      <c r="AA4033" s="4">
        <v>76</v>
      </c>
      <c r="AB4033" s="4">
        <v>130.71</v>
      </c>
      <c r="AC4033" s="4"/>
    </row>
    <row r="4034" spans="1:29" hidden="1" x14ac:dyDescent="0.25">
      <c r="A4034" s="4" t="s">
        <v>4151</v>
      </c>
      <c r="B4034" s="4" t="s">
        <v>3939</v>
      </c>
      <c r="C4034" s="4" t="s">
        <v>3903</v>
      </c>
      <c r="D4034" s="4" t="s">
        <v>3930</v>
      </c>
      <c r="E4034" s="4" t="s">
        <v>3940</v>
      </c>
      <c r="F4034" s="4">
        <v>0</v>
      </c>
      <c r="G4034" s="4">
        <v>0.03</v>
      </c>
      <c r="H4034" s="4">
        <v>4.17</v>
      </c>
      <c r="I4034" s="4">
        <v>6.9000000000000006E-2</v>
      </c>
      <c r="J4034" s="4">
        <v>1.4</v>
      </c>
      <c r="K4034" s="4">
        <v>3.19</v>
      </c>
      <c r="L4034" s="4">
        <v>0.113</v>
      </c>
      <c r="M4034" s="4">
        <v>14.85</v>
      </c>
      <c r="N4034" s="4">
        <v>4.96</v>
      </c>
      <c r="O4034" s="4">
        <v>58.59</v>
      </c>
      <c r="P4034" s="4">
        <v>20.91</v>
      </c>
      <c r="Q4034" s="4">
        <v>85.59</v>
      </c>
      <c r="R4034" s="4">
        <v>18.989999999999998</v>
      </c>
      <c r="S4034" s="4">
        <v>200.81</v>
      </c>
      <c r="T4034" s="4">
        <v>37.439</v>
      </c>
      <c r="U4034" s="4"/>
      <c r="V4034" s="4"/>
      <c r="W4034" s="4"/>
      <c r="X4034" s="4"/>
      <c r="Y4034" s="4"/>
      <c r="Z4034" s="4"/>
      <c r="AA4034" s="4">
        <v>76.13</v>
      </c>
      <c r="AB4034" s="4">
        <v>104.67</v>
      </c>
      <c r="AC4034" s="4"/>
    </row>
    <row r="4035" spans="1:29" hidden="1" x14ac:dyDescent="0.25">
      <c r="A4035" s="4" t="s">
        <v>4151</v>
      </c>
      <c r="B4035" s="4" t="s">
        <v>3939</v>
      </c>
      <c r="C4035" s="4" t="s">
        <v>3903</v>
      </c>
      <c r="D4035" s="4" t="s">
        <v>3931</v>
      </c>
      <c r="E4035" s="4" t="s">
        <v>3940</v>
      </c>
      <c r="F4035" s="4">
        <v>0</v>
      </c>
      <c r="G4035" s="4">
        <v>3.6999999999999998E-2</v>
      </c>
      <c r="H4035" s="4">
        <v>4.7300000000000004</v>
      </c>
      <c r="I4035" s="4">
        <v>3.2899999999999999E-2</v>
      </c>
      <c r="J4035" s="4">
        <v>0.78400000000000003</v>
      </c>
      <c r="K4035" s="4">
        <v>1.83</v>
      </c>
      <c r="L4035" s="4">
        <v>6.3E-2</v>
      </c>
      <c r="M4035" s="4">
        <v>8</v>
      </c>
      <c r="N4035" s="4">
        <v>3.33</v>
      </c>
      <c r="O4035" s="4">
        <v>41.34</v>
      </c>
      <c r="P4035" s="4">
        <v>15.62</v>
      </c>
      <c r="Q4035" s="4">
        <v>67.23</v>
      </c>
      <c r="R4035" s="4">
        <v>16.86</v>
      </c>
      <c r="S4035" s="4">
        <v>193.76</v>
      </c>
      <c r="T4035" s="4">
        <v>35.6845</v>
      </c>
      <c r="U4035" s="4"/>
      <c r="V4035" s="4"/>
      <c r="W4035" s="4"/>
      <c r="X4035" s="4"/>
      <c r="Y4035" s="4"/>
      <c r="Z4035" s="4"/>
      <c r="AA4035" s="4">
        <v>117.69</v>
      </c>
      <c r="AB4035" s="4">
        <v>259.72000000000003</v>
      </c>
      <c r="AC4035" s="4"/>
    </row>
    <row r="4036" spans="1:29" hidden="1" x14ac:dyDescent="0.25">
      <c r="A4036" s="4" t="s">
        <v>4152</v>
      </c>
      <c r="B4036" s="4" t="s">
        <v>3939</v>
      </c>
      <c r="C4036" s="4" t="s">
        <v>1161</v>
      </c>
      <c r="D4036" s="4" t="s">
        <v>1160</v>
      </c>
      <c r="E4036" s="4" t="s">
        <v>3950</v>
      </c>
      <c r="F4036" s="4">
        <v>0</v>
      </c>
      <c r="G4036" s="4" t="s">
        <v>1162</v>
      </c>
      <c r="H4036" s="4">
        <v>14.4</v>
      </c>
      <c r="I4036" s="4">
        <v>0.06</v>
      </c>
      <c r="J4036" s="4">
        <v>1.25</v>
      </c>
      <c r="K4036" s="4">
        <v>2.4900000000000002</v>
      </c>
      <c r="L4036" s="4">
        <v>0.24</v>
      </c>
      <c r="M4036" s="4">
        <v>11.6</v>
      </c>
      <c r="N4036" s="4">
        <v>3.53</v>
      </c>
      <c r="O4036" s="4">
        <v>40.4</v>
      </c>
      <c r="P4036" s="4">
        <v>15.5</v>
      </c>
      <c r="Q4036" s="4">
        <v>69.5</v>
      </c>
      <c r="R4036" s="4">
        <v>14.6</v>
      </c>
      <c r="S4036" s="4">
        <v>137</v>
      </c>
      <c r="T4036" s="4">
        <v>25.7</v>
      </c>
      <c r="U4036" s="4">
        <v>457</v>
      </c>
      <c r="V4036" s="4">
        <v>16.2</v>
      </c>
      <c r="W4036" s="4">
        <v>1.69</v>
      </c>
      <c r="X4036" s="4">
        <v>9296</v>
      </c>
      <c r="Y4036" s="4">
        <v>0.67</v>
      </c>
      <c r="Z4036" s="4"/>
      <c r="AA4036" s="4">
        <v>50.1</v>
      </c>
      <c r="AB4036" s="4">
        <v>38.6</v>
      </c>
      <c r="AC4036" s="4"/>
    </row>
    <row r="4037" spans="1:29" hidden="1" x14ac:dyDescent="0.25">
      <c r="A4037" s="4" t="s">
        <v>4152</v>
      </c>
      <c r="B4037" s="4" t="s">
        <v>3939</v>
      </c>
      <c r="C4037" s="4" t="s">
        <v>1161</v>
      </c>
      <c r="D4037" s="4" t="s">
        <v>1163</v>
      </c>
      <c r="E4037" s="4" t="s">
        <v>3950</v>
      </c>
      <c r="F4037" s="4">
        <v>0</v>
      </c>
      <c r="G4037" s="4">
        <v>0.02</v>
      </c>
      <c r="H4037" s="4">
        <v>16.899999999999999</v>
      </c>
      <c r="I4037" s="4">
        <v>0.2</v>
      </c>
      <c r="J4037" s="4">
        <v>3.43</v>
      </c>
      <c r="K4037" s="4">
        <v>4.62</v>
      </c>
      <c r="L4037" s="4">
        <v>0.68</v>
      </c>
      <c r="M4037" s="4">
        <v>25.1</v>
      </c>
      <c r="N4037" s="4">
        <v>7.27</v>
      </c>
      <c r="O4037" s="4">
        <v>77.7</v>
      </c>
      <c r="P4037" s="4">
        <v>28.6</v>
      </c>
      <c r="Q4037" s="4">
        <v>124.2</v>
      </c>
      <c r="R4037" s="4">
        <v>24.9</v>
      </c>
      <c r="S4037" s="4">
        <v>232</v>
      </c>
      <c r="T4037" s="4">
        <v>42</v>
      </c>
      <c r="U4037" s="4">
        <v>832</v>
      </c>
      <c r="V4037" s="4">
        <v>13.8</v>
      </c>
      <c r="W4037" s="4">
        <v>1.21</v>
      </c>
      <c r="X4037" s="4">
        <v>10001</v>
      </c>
      <c r="Y4037" s="4">
        <v>0.52</v>
      </c>
      <c r="Z4037" s="4"/>
      <c r="AA4037" s="4">
        <v>77.900000000000006</v>
      </c>
      <c r="AB4037" s="4">
        <v>50.5</v>
      </c>
      <c r="AC4037" s="4"/>
    </row>
    <row r="4038" spans="1:29" hidden="1" x14ac:dyDescent="0.25">
      <c r="A4038" s="4" t="s">
        <v>4152</v>
      </c>
      <c r="B4038" s="4" t="s">
        <v>3939</v>
      </c>
      <c r="C4038" s="4" t="s">
        <v>1161</v>
      </c>
      <c r="D4038" s="4" t="s">
        <v>1164</v>
      </c>
      <c r="E4038" s="4" t="s">
        <v>3950</v>
      </c>
      <c r="F4038" s="4">
        <v>0</v>
      </c>
      <c r="G4038" s="4">
        <v>9.5500000000000007</v>
      </c>
      <c r="H4038" s="4">
        <v>34.6</v>
      </c>
      <c r="I4038" s="4">
        <v>2.61</v>
      </c>
      <c r="J4038" s="4">
        <v>11.68</v>
      </c>
      <c r="K4038" s="4">
        <v>3.39</v>
      </c>
      <c r="L4038" s="4">
        <v>0.28000000000000003</v>
      </c>
      <c r="M4038" s="4">
        <v>9.6</v>
      </c>
      <c r="N4038" s="4">
        <v>2.94</v>
      </c>
      <c r="O4038" s="4">
        <v>32.799999999999997</v>
      </c>
      <c r="P4038" s="4">
        <v>12.4</v>
      </c>
      <c r="Q4038" s="4">
        <v>55.9</v>
      </c>
      <c r="R4038" s="4">
        <v>11.8</v>
      </c>
      <c r="S4038" s="4">
        <v>111</v>
      </c>
      <c r="T4038" s="4">
        <v>21.1</v>
      </c>
      <c r="U4038" s="4">
        <v>369</v>
      </c>
      <c r="V4038" s="4">
        <v>15.6</v>
      </c>
      <c r="W4038" s="4">
        <v>1.1599999999999999</v>
      </c>
      <c r="X4038" s="4">
        <v>9354</v>
      </c>
      <c r="Y4038" s="4">
        <v>0.45</v>
      </c>
      <c r="Z4038" s="4"/>
      <c r="AA4038" s="4">
        <v>35</v>
      </c>
      <c r="AB4038" s="4">
        <v>26.8</v>
      </c>
      <c r="AC4038" s="4"/>
    </row>
    <row r="4039" spans="1:29" hidden="1" x14ac:dyDescent="0.25">
      <c r="A4039" s="4" t="s">
        <v>4152</v>
      </c>
      <c r="B4039" s="4" t="s">
        <v>3939</v>
      </c>
      <c r="C4039" s="4" t="s">
        <v>1161</v>
      </c>
      <c r="D4039" s="4" t="s">
        <v>1165</v>
      </c>
      <c r="E4039" s="4" t="s">
        <v>3950</v>
      </c>
      <c r="F4039" s="4">
        <v>0</v>
      </c>
      <c r="G4039" s="4">
        <v>0.03</v>
      </c>
      <c r="H4039" s="4">
        <v>19.100000000000001</v>
      </c>
      <c r="I4039" s="4">
        <v>0.06</v>
      </c>
      <c r="J4039" s="4">
        <v>1.38</v>
      </c>
      <c r="K4039" s="4">
        <v>2.88</v>
      </c>
      <c r="L4039" s="4">
        <v>0.3</v>
      </c>
      <c r="M4039" s="4">
        <v>15.1</v>
      </c>
      <c r="N4039" s="4">
        <v>4.7699999999999996</v>
      </c>
      <c r="O4039" s="4">
        <v>53.2</v>
      </c>
      <c r="P4039" s="4">
        <v>19.899999999999999</v>
      </c>
      <c r="Q4039" s="4">
        <v>87.7</v>
      </c>
      <c r="R4039" s="4">
        <v>18.600000000000001</v>
      </c>
      <c r="S4039" s="4">
        <v>170</v>
      </c>
      <c r="T4039" s="4">
        <v>31.8</v>
      </c>
      <c r="U4039" s="4">
        <v>578</v>
      </c>
      <c r="V4039" s="4">
        <v>13.2</v>
      </c>
      <c r="W4039" s="4">
        <v>2.15</v>
      </c>
      <c r="X4039" s="4">
        <v>9738</v>
      </c>
      <c r="Y4039" s="4">
        <v>0.75</v>
      </c>
      <c r="Z4039" s="4"/>
      <c r="AA4039" s="4">
        <v>78.599999999999994</v>
      </c>
      <c r="AB4039" s="4">
        <v>53.8</v>
      </c>
      <c r="AC4039" s="4"/>
    </row>
    <row r="4040" spans="1:29" hidden="1" x14ac:dyDescent="0.25">
      <c r="A4040" s="4" t="s">
        <v>4152</v>
      </c>
      <c r="B4040" s="4" t="s">
        <v>3939</v>
      </c>
      <c r="C4040" s="4" t="s">
        <v>1161</v>
      </c>
      <c r="D4040" s="4" t="s">
        <v>1166</v>
      </c>
      <c r="E4040" s="4" t="s">
        <v>3950</v>
      </c>
      <c r="F4040" s="4">
        <v>0</v>
      </c>
      <c r="G4040" s="4">
        <v>0.11</v>
      </c>
      <c r="H4040" s="4">
        <v>13.2</v>
      </c>
      <c r="I4040" s="4">
        <v>0.92</v>
      </c>
      <c r="J4040" s="4">
        <v>13.84</v>
      </c>
      <c r="K4040" s="4">
        <v>15.01</v>
      </c>
      <c r="L4040" s="4">
        <v>1.53</v>
      </c>
      <c r="M4040" s="4">
        <v>52.7</v>
      </c>
      <c r="N4040" s="4">
        <v>13.74</v>
      </c>
      <c r="O4040" s="4">
        <v>135.9</v>
      </c>
      <c r="P4040" s="4">
        <v>43.7</v>
      </c>
      <c r="Q4040" s="4">
        <v>174</v>
      </c>
      <c r="R4040" s="4">
        <v>33</v>
      </c>
      <c r="S4040" s="4">
        <v>284</v>
      </c>
      <c r="T4040" s="4">
        <v>50.1</v>
      </c>
      <c r="U4040" s="4">
        <v>1232</v>
      </c>
      <c r="V4040" s="4">
        <v>22</v>
      </c>
      <c r="W4040" s="4">
        <v>1.33</v>
      </c>
      <c r="X4040" s="4">
        <v>8556</v>
      </c>
      <c r="Y4040" s="4">
        <v>0.55000000000000004</v>
      </c>
      <c r="Z4040" s="4"/>
      <c r="AA4040" s="4">
        <v>60.9</v>
      </c>
      <c r="AB4040" s="4">
        <v>34.299999999999997</v>
      </c>
      <c r="AC4040" s="4"/>
    </row>
    <row r="4041" spans="1:29" hidden="1" x14ac:dyDescent="0.25">
      <c r="A4041" s="4" t="s">
        <v>4152</v>
      </c>
      <c r="B4041" s="4" t="s">
        <v>3939</v>
      </c>
      <c r="C4041" s="4" t="s">
        <v>1161</v>
      </c>
      <c r="D4041" s="4" t="s">
        <v>1167</v>
      </c>
      <c r="E4041" s="4" t="s">
        <v>3950</v>
      </c>
      <c r="F4041" s="4">
        <v>0</v>
      </c>
      <c r="G4041" s="4">
        <v>1.63</v>
      </c>
      <c r="H4041" s="4">
        <v>21.3</v>
      </c>
      <c r="I4041" s="4">
        <v>1.4</v>
      </c>
      <c r="J4041" s="4">
        <v>14.47</v>
      </c>
      <c r="K4041" s="4">
        <v>14.58</v>
      </c>
      <c r="L4041" s="4">
        <v>1.99</v>
      </c>
      <c r="M4041" s="4">
        <v>51.4</v>
      </c>
      <c r="N4041" s="4">
        <v>14.07</v>
      </c>
      <c r="O4041" s="4">
        <v>141</v>
      </c>
      <c r="P4041" s="4">
        <v>46.2</v>
      </c>
      <c r="Q4041" s="4">
        <v>185.8</v>
      </c>
      <c r="R4041" s="4">
        <v>35.9</v>
      </c>
      <c r="S4041" s="4">
        <v>311</v>
      </c>
      <c r="T4041" s="4">
        <v>54.8</v>
      </c>
      <c r="U4041" s="4">
        <v>1350</v>
      </c>
      <c r="V4041" s="4">
        <v>26.4</v>
      </c>
      <c r="W4041" s="4">
        <v>1.18</v>
      </c>
      <c r="X4041" s="4">
        <v>8250</v>
      </c>
      <c r="Y4041" s="4">
        <v>0.41</v>
      </c>
      <c r="Z4041" s="4"/>
      <c r="AA4041" s="4">
        <v>85.6</v>
      </c>
      <c r="AB4041" s="4">
        <v>41.1</v>
      </c>
      <c r="AC4041" s="4"/>
    </row>
    <row r="4042" spans="1:29" hidden="1" x14ac:dyDescent="0.25">
      <c r="A4042" s="4" t="s">
        <v>4152</v>
      </c>
      <c r="B4042" s="4" t="s">
        <v>3939</v>
      </c>
      <c r="C4042" s="4" t="s">
        <v>1161</v>
      </c>
      <c r="D4042" s="4" t="s">
        <v>1168</v>
      </c>
      <c r="E4042" s="4" t="s">
        <v>3950</v>
      </c>
      <c r="F4042" s="4">
        <v>0</v>
      </c>
      <c r="G4042" s="4">
        <v>0.02</v>
      </c>
      <c r="H4042" s="4">
        <v>19.100000000000001</v>
      </c>
      <c r="I4042" s="4">
        <v>7.0000000000000007E-2</v>
      </c>
      <c r="J4042" s="4">
        <v>1.29</v>
      </c>
      <c r="K4042" s="4">
        <v>2.72</v>
      </c>
      <c r="L4042" s="4">
        <v>0.26</v>
      </c>
      <c r="M4042" s="4">
        <v>13.4</v>
      </c>
      <c r="N4042" s="4">
        <v>4.4800000000000004</v>
      </c>
      <c r="O4042" s="4">
        <v>51.8</v>
      </c>
      <c r="P4042" s="4">
        <v>19</v>
      </c>
      <c r="Q4042" s="4">
        <v>84.7</v>
      </c>
      <c r="R4042" s="4">
        <v>17.600000000000001</v>
      </c>
      <c r="S4042" s="4">
        <v>165</v>
      </c>
      <c r="T4042" s="4">
        <v>31.5</v>
      </c>
      <c r="U4042" s="4">
        <v>560</v>
      </c>
      <c r="V4042" s="4">
        <v>14.1</v>
      </c>
      <c r="W4042" s="4">
        <v>2.33</v>
      </c>
      <c r="X4042" s="4">
        <v>9609</v>
      </c>
      <c r="Y4042" s="4">
        <v>0.81</v>
      </c>
      <c r="Z4042" s="4"/>
      <c r="AA4042" s="4">
        <v>81.3</v>
      </c>
      <c r="AB4042" s="4">
        <v>57.7</v>
      </c>
      <c r="AC4042" s="4"/>
    </row>
    <row r="4043" spans="1:29" hidden="1" x14ac:dyDescent="0.25">
      <c r="A4043" s="4" t="s">
        <v>4152</v>
      </c>
      <c r="B4043" s="4" t="s">
        <v>3939</v>
      </c>
      <c r="C4043" s="4" t="s">
        <v>1161</v>
      </c>
      <c r="D4043" s="4" t="s">
        <v>1169</v>
      </c>
      <c r="E4043" s="4" t="s">
        <v>3950</v>
      </c>
      <c r="F4043" s="4">
        <v>0</v>
      </c>
      <c r="G4043" s="4">
        <v>0.01</v>
      </c>
      <c r="H4043" s="4">
        <v>12.8</v>
      </c>
      <c r="I4043" s="4">
        <v>0.06</v>
      </c>
      <c r="J4043" s="4">
        <v>1.1000000000000001</v>
      </c>
      <c r="K4043" s="4">
        <v>1.75</v>
      </c>
      <c r="L4043" s="4">
        <v>0.16</v>
      </c>
      <c r="M4043" s="4">
        <v>9.9</v>
      </c>
      <c r="N4043" s="4">
        <v>3.2</v>
      </c>
      <c r="O4043" s="4">
        <v>37.700000000000003</v>
      </c>
      <c r="P4043" s="4">
        <v>14.7</v>
      </c>
      <c r="Q4043" s="4">
        <v>65.599999999999994</v>
      </c>
      <c r="R4043" s="4">
        <v>14.4</v>
      </c>
      <c r="S4043" s="4">
        <v>135</v>
      </c>
      <c r="T4043" s="4">
        <v>25.8</v>
      </c>
      <c r="U4043" s="4">
        <v>433</v>
      </c>
      <c r="V4043" s="4">
        <v>10.5</v>
      </c>
      <c r="W4043" s="4">
        <v>1.29</v>
      </c>
      <c r="X4043" s="4">
        <v>10131</v>
      </c>
      <c r="Y4043" s="4">
        <v>0.54</v>
      </c>
      <c r="Z4043" s="4"/>
      <c r="AA4043" s="4">
        <v>45.9</v>
      </c>
      <c r="AB4043" s="4">
        <v>39.799999999999997</v>
      </c>
      <c r="AC4043" s="4"/>
    </row>
    <row r="4044" spans="1:29" hidden="1" x14ac:dyDescent="0.25">
      <c r="A4044" s="4" t="s">
        <v>4152</v>
      </c>
      <c r="B4044" s="4" t="s">
        <v>3939</v>
      </c>
      <c r="C4044" s="4" t="s">
        <v>1161</v>
      </c>
      <c r="D4044" s="4" t="s">
        <v>1170</v>
      </c>
      <c r="E4044" s="4" t="s">
        <v>3950</v>
      </c>
      <c r="F4044" s="4">
        <v>0</v>
      </c>
      <c r="G4044" s="4">
        <v>0.01</v>
      </c>
      <c r="H4044" s="4">
        <v>12.8</v>
      </c>
      <c r="I4044" s="4">
        <v>0.09</v>
      </c>
      <c r="J4044" s="4">
        <v>1.58</v>
      </c>
      <c r="K4044" s="4">
        <v>3.14</v>
      </c>
      <c r="L4044" s="4">
        <v>0.39</v>
      </c>
      <c r="M4044" s="4">
        <v>16.5</v>
      </c>
      <c r="N4044" s="4">
        <v>4.99</v>
      </c>
      <c r="O4044" s="4">
        <v>56</v>
      </c>
      <c r="P4044" s="4">
        <v>21</v>
      </c>
      <c r="Q4044" s="4">
        <v>90.8</v>
      </c>
      <c r="R4044" s="4">
        <v>19</v>
      </c>
      <c r="S4044" s="4">
        <v>173</v>
      </c>
      <c r="T4044" s="4">
        <v>31.6</v>
      </c>
      <c r="U4044" s="4">
        <v>591</v>
      </c>
      <c r="V4044" s="4">
        <v>18.7</v>
      </c>
      <c r="W4044" s="4">
        <v>1.1000000000000001</v>
      </c>
      <c r="X4044" s="4">
        <v>9566</v>
      </c>
      <c r="Y4044" s="4">
        <v>0.44</v>
      </c>
      <c r="Z4044" s="4"/>
      <c r="AA4044" s="4">
        <v>45.3</v>
      </c>
      <c r="AB4044" s="4">
        <v>30.4</v>
      </c>
      <c r="AC4044" s="4"/>
    </row>
    <row r="4045" spans="1:29" hidden="1" x14ac:dyDescent="0.25">
      <c r="A4045" s="4" t="s">
        <v>4152</v>
      </c>
      <c r="B4045" s="4" t="s">
        <v>3939</v>
      </c>
      <c r="C4045" s="4" t="s">
        <v>1161</v>
      </c>
      <c r="D4045" s="4" t="s">
        <v>1171</v>
      </c>
      <c r="E4045" s="4" t="s">
        <v>3950</v>
      </c>
      <c r="F4045" s="4">
        <v>0</v>
      </c>
      <c r="G4045" s="4">
        <v>0.01</v>
      </c>
      <c r="H4045" s="4">
        <v>12.4</v>
      </c>
      <c r="I4045" s="4">
        <v>0.05</v>
      </c>
      <c r="J4045" s="4">
        <v>0.96</v>
      </c>
      <c r="K4045" s="4">
        <v>2.06</v>
      </c>
      <c r="L4045" s="4">
        <v>0.24</v>
      </c>
      <c r="M4045" s="4">
        <v>9.6999999999999993</v>
      </c>
      <c r="N4045" s="4">
        <v>3.21</v>
      </c>
      <c r="O4045" s="4">
        <v>38.799999999999997</v>
      </c>
      <c r="P4045" s="4">
        <v>13.8</v>
      </c>
      <c r="Q4045" s="4">
        <v>64.7</v>
      </c>
      <c r="R4045" s="4">
        <v>13.7</v>
      </c>
      <c r="S4045" s="4">
        <v>130</v>
      </c>
      <c r="T4045" s="4">
        <v>24.6</v>
      </c>
      <c r="U4045" s="4">
        <v>425</v>
      </c>
      <c r="V4045" s="4">
        <v>17.100000000000001</v>
      </c>
      <c r="W4045" s="4">
        <v>1.25</v>
      </c>
      <c r="X4045" s="4">
        <v>9752</v>
      </c>
      <c r="Y4045" s="4">
        <v>0.49</v>
      </c>
      <c r="Z4045" s="4"/>
      <c r="AA4045" s="4">
        <v>36.9</v>
      </c>
      <c r="AB4045" s="4">
        <v>29.8</v>
      </c>
      <c r="AC4045" s="4"/>
    </row>
    <row r="4046" spans="1:29" hidden="1" x14ac:dyDescent="0.25">
      <c r="A4046" s="4" t="s">
        <v>4152</v>
      </c>
      <c r="B4046" s="4" t="s">
        <v>3939</v>
      </c>
      <c r="C4046" s="4" t="s">
        <v>1161</v>
      </c>
      <c r="D4046" s="4" t="s">
        <v>1172</v>
      </c>
      <c r="E4046" s="4" t="s">
        <v>3950</v>
      </c>
      <c r="F4046" s="4">
        <v>0</v>
      </c>
      <c r="G4046" s="4">
        <v>0.02</v>
      </c>
      <c r="H4046" s="4">
        <v>13.9</v>
      </c>
      <c r="I4046" s="4">
        <v>0.06</v>
      </c>
      <c r="J4046" s="4">
        <v>1.24</v>
      </c>
      <c r="K4046" s="4">
        <v>2.15</v>
      </c>
      <c r="L4046" s="4">
        <v>0.24</v>
      </c>
      <c r="M4046" s="4">
        <v>10.7</v>
      </c>
      <c r="N4046" s="4">
        <v>3.46</v>
      </c>
      <c r="O4046" s="4">
        <v>40.5</v>
      </c>
      <c r="P4046" s="4">
        <v>15.8</v>
      </c>
      <c r="Q4046" s="4">
        <v>71.8</v>
      </c>
      <c r="R4046" s="4">
        <v>15.3</v>
      </c>
      <c r="S4046" s="4">
        <v>146</v>
      </c>
      <c r="T4046" s="4">
        <v>27.4</v>
      </c>
      <c r="U4046" s="4">
        <v>463</v>
      </c>
      <c r="V4046" s="4">
        <v>11.9</v>
      </c>
      <c r="W4046" s="4">
        <v>1.52</v>
      </c>
      <c r="X4046" s="4">
        <v>9995</v>
      </c>
      <c r="Y4046" s="4">
        <v>0.65</v>
      </c>
      <c r="Z4046" s="4"/>
      <c r="AA4046" s="4">
        <v>46.1</v>
      </c>
      <c r="AB4046" s="4">
        <v>37.6</v>
      </c>
      <c r="AC4046" s="4"/>
    </row>
    <row r="4047" spans="1:29" hidden="1" x14ac:dyDescent="0.25">
      <c r="A4047" s="4" t="s">
        <v>4152</v>
      </c>
      <c r="B4047" s="4" t="s">
        <v>3939</v>
      </c>
      <c r="C4047" s="4" t="s">
        <v>1161</v>
      </c>
      <c r="D4047" s="4" t="s">
        <v>1173</v>
      </c>
      <c r="E4047" s="4" t="s">
        <v>3950</v>
      </c>
      <c r="F4047" s="4">
        <v>0</v>
      </c>
      <c r="G4047" s="4" t="s">
        <v>1162</v>
      </c>
      <c r="H4047" s="4">
        <v>12.5</v>
      </c>
      <c r="I4047" s="4">
        <v>0.04</v>
      </c>
      <c r="J4047" s="4">
        <v>0.9</v>
      </c>
      <c r="K4047" s="4">
        <v>1.57</v>
      </c>
      <c r="L4047" s="4">
        <v>0.14000000000000001</v>
      </c>
      <c r="M4047" s="4">
        <v>8.8000000000000007</v>
      </c>
      <c r="N4047" s="4">
        <v>2.85</v>
      </c>
      <c r="O4047" s="4">
        <v>33.6</v>
      </c>
      <c r="P4047" s="4">
        <v>12.8</v>
      </c>
      <c r="Q4047" s="4">
        <v>59.1</v>
      </c>
      <c r="R4047" s="4">
        <v>12.9</v>
      </c>
      <c r="S4047" s="4">
        <v>123</v>
      </c>
      <c r="T4047" s="4">
        <v>22.8</v>
      </c>
      <c r="U4047" s="4">
        <v>381</v>
      </c>
      <c r="V4047" s="4">
        <v>12.9</v>
      </c>
      <c r="W4047" s="4">
        <v>1.4</v>
      </c>
      <c r="X4047" s="4">
        <v>10114</v>
      </c>
      <c r="Y4047" s="4">
        <v>0.68</v>
      </c>
      <c r="Z4047" s="4"/>
      <c r="AA4047" s="4">
        <v>39.799999999999997</v>
      </c>
      <c r="AB4047" s="4">
        <v>37.799999999999997</v>
      </c>
      <c r="AC4047" s="4"/>
    </row>
    <row r="4048" spans="1:29" hidden="1" x14ac:dyDescent="0.25">
      <c r="A4048" s="4" t="s">
        <v>4152</v>
      </c>
      <c r="B4048" s="4" t="s">
        <v>3939</v>
      </c>
      <c r="C4048" s="4" t="s">
        <v>1161</v>
      </c>
      <c r="D4048" s="4" t="s">
        <v>1174</v>
      </c>
      <c r="E4048" s="4" t="s">
        <v>3950</v>
      </c>
      <c r="F4048" s="4">
        <v>0</v>
      </c>
      <c r="G4048" s="4">
        <v>6.45</v>
      </c>
      <c r="H4048" s="4">
        <v>28.6</v>
      </c>
      <c r="I4048" s="4">
        <v>1.9</v>
      </c>
      <c r="J4048" s="4">
        <v>9.24</v>
      </c>
      <c r="K4048" s="4">
        <v>2.75</v>
      </c>
      <c r="L4048" s="4">
        <v>0.28999999999999998</v>
      </c>
      <c r="M4048" s="4">
        <v>10.199999999999999</v>
      </c>
      <c r="N4048" s="4">
        <v>3.11</v>
      </c>
      <c r="O4048" s="4">
        <v>35.4</v>
      </c>
      <c r="P4048" s="4">
        <v>13.4</v>
      </c>
      <c r="Q4048" s="4">
        <v>60</v>
      </c>
      <c r="R4048" s="4">
        <v>13</v>
      </c>
      <c r="S4048" s="4">
        <v>124</v>
      </c>
      <c r="T4048" s="4">
        <v>23.2</v>
      </c>
      <c r="U4048" s="4">
        <v>396</v>
      </c>
      <c r="V4048" s="4">
        <v>12.6</v>
      </c>
      <c r="W4048" s="4">
        <v>1.61</v>
      </c>
      <c r="X4048" s="4">
        <v>9972</v>
      </c>
      <c r="Y4048" s="4">
        <v>0.67</v>
      </c>
      <c r="Z4048" s="4"/>
      <c r="AA4048" s="4">
        <v>47.2</v>
      </c>
      <c r="AB4048" s="4">
        <v>40.700000000000003</v>
      </c>
      <c r="AC4048" s="4"/>
    </row>
    <row r="4049" spans="1:29" hidden="1" x14ac:dyDescent="0.25">
      <c r="A4049" s="4" t="s">
        <v>4152</v>
      </c>
      <c r="B4049" s="4" t="s">
        <v>3939</v>
      </c>
      <c r="C4049" s="4" t="s">
        <v>1161</v>
      </c>
      <c r="D4049" s="4" t="s">
        <v>1175</v>
      </c>
      <c r="E4049" s="4" t="s">
        <v>3950</v>
      </c>
      <c r="F4049" s="4">
        <v>0</v>
      </c>
      <c r="G4049" s="4" t="s">
        <v>1162</v>
      </c>
      <c r="H4049" s="4">
        <v>15.3</v>
      </c>
      <c r="I4049" s="4">
        <v>0.03</v>
      </c>
      <c r="J4049" s="4">
        <v>0.67</v>
      </c>
      <c r="K4049" s="4">
        <v>1.45</v>
      </c>
      <c r="L4049" s="4">
        <v>0.09</v>
      </c>
      <c r="M4049" s="4">
        <v>7</v>
      </c>
      <c r="N4049" s="4">
        <v>2.4500000000000002</v>
      </c>
      <c r="O4049" s="4">
        <v>30</v>
      </c>
      <c r="P4049" s="4">
        <v>12</v>
      </c>
      <c r="Q4049" s="4">
        <v>57.7</v>
      </c>
      <c r="R4049" s="4">
        <v>13.3</v>
      </c>
      <c r="S4049" s="4">
        <v>133</v>
      </c>
      <c r="T4049" s="4">
        <v>25.4</v>
      </c>
      <c r="U4049" s="4">
        <v>369</v>
      </c>
      <c r="V4049" s="4">
        <v>6.4</v>
      </c>
      <c r="W4049" s="4">
        <v>2.04</v>
      </c>
      <c r="X4049" s="4">
        <v>11197</v>
      </c>
      <c r="Y4049" s="4">
        <v>0.93</v>
      </c>
      <c r="Z4049" s="4"/>
      <c r="AA4049" s="4">
        <v>77.5</v>
      </c>
      <c r="AB4049" s="4">
        <v>82.5</v>
      </c>
      <c r="AC4049" s="4"/>
    </row>
    <row r="4050" spans="1:29" hidden="1" x14ac:dyDescent="0.25">
      <c r="A4050" s="4" t="s">
        <v>4152</v>
      </c>
      <c r="B4050" s="4" t="s">
        <v>3939</v>
      </c>
      <c r="C4050" s="4" t="s">
        <v>1161</v>
      </c>
      <c r="D4050" s="4" t="s">
        <v>1176</v>
      </c>
      <c r="E4050" s="4" t="s">
        <v>3950</v>
      </c>
      <c r="F4050" s="4">
        <v>0</v>
      </c>
      <c r="G4050" s="4" t="s">
        <v>1162</v>
      </c>
      <c r="H4050" s="4">
        <v>13.7</v>
      </c>
      <c r="I4050" s="4">
        <v>0.06</v>
      </c>
      <c r="J4050" s="4">
        <v>1.04</v>
      </c>
      <c r="K4050" s="4">
        <v>2.39</v>
      </c>
      <c r="L4050" s="4">
        <v>0.32</v>
      </c>
      <c r="M4050" s="4">
        <v>10.7</v>
      </c>
      <c r="N4050" s="4">
        <v>3.5</v>
      </c>
      <c r="O4050" s="4">
        <v>41.1</v>
      </c>
      <c r="P4050" s="4">
        <v>15.7</v>
      </c>
      <c r="Q4050" s="4">
        <v>71.400000000000006</v>
      </c>
      <c r="R4050" s="4">
        <v>15.2</v>
      </c>
      <c r="S4050" s="4">
        <v>146</v>
      </c>
      <c r="T4050" s="4">
        <v>27.5</v>
      </c>
      <c r="U4050" s="4">
        <v>464</v>
      </c>
      <c r="V4050" s="4">
        <v>12.4</v>
      </c>
      <c r="W4050" s="4">
        <v>1.33</v>
      </c>
      <c r="X4050" s="4">
        <v>9475</v>
      </c>
      <c r="Y4050" s="4">
        <v>0.52</v>
      </c>
      <c r="Z4050" s="4"/>
      <c r="AA4050" s="4">
        <v>48.6</v>
      </c>
      <c r="AB4050" s="4">
        <v>35.9</v>
      </c>
      <c r="AC4050" s="4"/>
    </row>
    <row r="4051" spans="1:29" hidden="1" x14ac:dyDescent="0.25">
      <c r="A4051" s="4" t="s">
        <v>4152</v>
      </c>
      <c r="B4051" s="4" t="s">
        <v>3939</v>
      </c>
      <c r="C4051" s="4" t="s">
        <v>1161</v>
      </c>
      <c r="D4051" s="4" t="s">
        <v>1177</v>
      </c>
      <c r="E4051" s="4" t="s">
        <v>3950</v>
      </c>
      <c r="F4051" s="4">
        <v>0</v>
      </c>
      <c r="G4051" s="4">
        <v>0.08</v>
      </c>
      <c r="H4051" s="4">
        <v>14</v>
      </c>
      <c r="I4051" s="4">
        <v>0.26</v>
      </c>
      <c r="J4051" s="4">
        <v>4.9800000000000004</v>
      </c>
      <c r="K4051" s="4">
        <v>6.79</v>
      </c>
      <c r="L4051" s="4">
        <v>0.97</v>
      </c>
      <c r="M4051" s="4">
        <v>30.8</v>
      </c>
      <c r="N4051" s="4">
        <v>8.59</v>
      </c>
      <c r="O4051" s="4">
        <v>94.2</v>
      </c>
      <c r="P4051" s="4">
        <v>31.6</v>
      </c>
      <c r="Q4051" s="4">
        <v>132.6</v>
      </c>
      <c r="R4051" s="4">
        <v>26.6</v>
      </c>
      <c r="S4051" s="4">
        <v>232</v>
      </c>
      <c r="T4051" s="4">
        <v>41.8</v>
      </c>
      <c r="U4051" s="4">
        <v>925</v>
      </c>
      <c r="V4051" s="4">
        <v>16</v>
      </c>
      <c r="W4051" s="4">
        <v>1.1599999999999999</v>
      </c>
      <c r="X4051" s="4">
        <v>8326</v>
      </c>
      <c r="Y4051" s="4">
        <v>0.39</v>
      </c>
      <c r="Z4051" s="4"/>
      <c r="AA4051" s="4">
        <v>70.2</v>
      </c>
      <c r="AB4051" s="4">
        <v>36.799999999999997</v>
      </c>
      <c r="AC4051" s="4"/>
    </row>
    <row r="4052" spans="1:29" hidden="1" x14ac:dyDescent="0.25">
      <c r="A4052" s="4" t="s">
        <v>4152</v>
      </c>
      <c r="B4052" s="4" t="s">
        <v>3939</v>
      </c>
      <c r="C4052" s="4" t="s">
        <v>1161</v>
      </c>
      <c r="D4052" s="4" t="s">
        <v>1178</v>
      </c>
      <c r="E4052" s="4" t="s">
        <v>3950</v>
      </c>
      <c r="F4052" s="4">
        <v>0</v>
      </c>
      <c r="G4052" s="4">
        <v>0.01</v>
      </c>
      <c r="H4052" s="4">
        <v>16.5</v>
      </c>
      <c r="I4052" s="4">
        <v>0.09</v>
      </c>
      <c r="J4052" s="4">
        <v>1.43</v>
      </c>
      <c r="K4052" s="4">
        <v>2.92</v>
      </c>
      <c r="L4052" s="4">
        <v>0.25</v>
      </c>
      <c r="M4052" s="4">
        <v>16.100000000000001</v>
      </c>
      <c r="N4052" s="4">
        <v>5.24</v>
      </c>
      <c r="O4052" s="4">
        <v>61.9</v>
      </c>
      <c r="P4052" s="4">
        <v>22.7</v>
      </c>
      <c r="Q4052" s="4">
        <v>99.9</v>
      </c>
      <c r="R4052" s="4">
        <v>21.6</v>
      </c>
      <c r="S4052" s="4">
        <v>202</v>
      </c>
      <c r="T4052" s="4">
        <v>35.6</v>
      </c>
      <c r="U4052" s="4">
        <v>667</v>
      </c>
      <c r="V4052" s="4">
        <v>9.6</v>
      </c>
      <c r="W4052" s="4">
        <v>1.6</v>
      </c>
      <c r="X4052" s="4">
        <v>9462</v>
      </c>
      <c r="Y4052" s="4">
        <v>0.65</v>
      </c>
      <c r="Z4052" s="4"/>
      <c r="AA4052" s="4">
        <v>80.900000000000006</v>
      </c>
      <c r="AB4052" s="4">
        <v>61.1</v>
      </c>
      <c r="AC4052" s="4"/>
    </row>
    <row r="4053" spans="1:29" hidden="1" x14ac:dyDescent="0.25">
      <c r="A4053" s="4" t="s">
        <v>4152</v>
      </c>
      <c r="B4053" s="4" t="s">
        <v>3939</v>
      </c>
      <c r="C4053" s="4" t="s">
        <v>1161</v>
      </c>
      <c r="D4053" s="4" t="s">
        <v>1179</v>
      </c>
      <c r="E4053" s="4" t="s">
        <v>3950</v>
      </c>
      <c r="F4053" s="4">
        <v>0</v>
      </c>
      <c r="G4053" s="4">
        <v>7.27</v>
      </c>
      <c r="H4053" s="4">
        <v>31</v>
      </c>
      <c r="I4053" s="4">
        <v>3.12</v>
      </c>
      <c r="J4053" s="4">
        <v>16.53</v>
      </c>
      <c r="K4053" s="4">
        <v>6.2</v>
      </c>
      <c r="L4053" s="4">
        <v>0.65</v>
      </c>
      <c r="M4053" s="4">
        <v>14.9</v>
      </c>
      <c r="N4053" s="4">
        <v>4.21</v>
      </c>
      <c r="O4053" s="4">
        <v>45.4</v>
      </c>
      <c r="P4053" s="4">
        <v>16.100000000000001</v>
      </c>
      <c r="Q4053" s="4">
        <v>69</v>
      </c>
      <c r="R4053" s="4">
        <v>14.9</v>
      </c>
      <c r="S4053" s="4">
        <v>138</v>
      </c>
      <c r="T4053" s="4">
        <v>24.6</v>
      </c>
      <c r="U4053" s="4">
        <v>472</v>
      </c>
      <c r="V4053" s="4">
        <v>19.3</v>
      </c>
      <c r="W4053" s="4">
        <v>1.45</v>
      </c>
      <c r="X4053" s="4">
        <v>8666</v>
      </c>
      <c r="Y4053" s="4">
        <v>0.49</v>
      </c>
      <c r="Z4053" s="4"/>
      <c r="AA4053" s="4">
        <v>38.799999999999997</v>
      </c>
      <c r="AB4053" s="4">
        <v>26</v>
      </c>
      <c r="AC4053" s="4"/>
    </row>
    <row r="4054" spans="1:29" hidden="1" x14ac:dyDescent="0.25">
      <c r="A4054" s="4" t="s">
        <v>4152</v>
      </c>
      <c r="B4054" s="4" t="s">
        <v>3939</v>
      </c>
      <c r="C4054" s="4" t="s">
        <v>1161</v>
      </c>
      <c r="D4054" s="4" t="s">
        <v>1180</v>
      </c>
      <c r="E4054" s="4" t="s">
        <v>3950</v>
      </c>
      <c r="F4054" s="4">
        <v>0</v>
      </c>
      <c r="G4054" s="4">
        <v>0.03</v>
      </c>
      <c r="H4054" s="4">
        <v>12.4</v>
      </c>
      <c r="I4054" s="4">
        <v>0.26</v>
      </c>
      <c r="J4054" s="4">
        <v>4.87</v>
      </c>
      <c r="K4054" s="4">
        <v>7.54</v>
      </c>
      <c r="L4054" s="4">
        <v>1.19</v>
      </c>
      <c r="M4054" s="4">
        <v>30.3</v>
      </c>
      <c r="N4054" s="4">
        <v>8.34</v>
      </c>
      <c r="O4054" s="4">
        <v>86.9</v>
      </c>
      <c r="P4054" s="4">
        <v>29.3</v>
      </c>
      <c r="Q4054" s="4">
        <v>119.7</v>
      </c>
      <c r="R4054" s="4">
        <v>23.7</v>
      </c>
      <c r="S4054" s="4">
        <v>215</v>
      </c>
      <c r="T4054" s="4">
        <v>36.5</v>
      </c>
      <c r="U4054" s="4">
        <v>852</v>
      </c>
      <c r="V4054" s="4">
        <v>25.2</v>
      </c>
      <c r="W4054" s="4">
        <v>0.87</v>
      </c>
      <c r="X4054" s="4">
        <v>8178</v>
      </c>
      <c r="Y4054" s="4">
        <v>0.39</v>
      </c>
      <c r="Z4054" s="4"/>
      <c r="AA4054" s="4">
        <v>44.3</v>
      </c>
      <c r="AB4054" s="4">
        <v>24.8</v>
      </c>
      <c r="AC4054" s="4"/>
    </row>
    <row r="4055" spans="1:29" hidden="1" x14ac:dyDescent="0.25">
      <c r="A4055" s="4" t="s">
        <v>4152</v>
      </c>
      <c r="B4055" s="4" t="s">
        <v>3939</v>
      </c>
      <c r="C4055" s="4" t="s">
        <v>1161</v>
      </c>
      <c r="D4055" s="4" t="s">
        <v>1181</v>
      </c>
      <c r="E4055" s="4" t="s">
        <v>3950</v>
      </c>
      <c r="F4055" s="4">
        <v>0</v>
      </c>
      <c r="G4055" s="4">
        <v>0.02</v>
      </c>
      <c r="H4055" s="4">
        <v>13.3</v>
      </c>
      <c r="I4055" s="4">
        <v>0.17</v>
      </c>
      <c r="J4055" s="4">
        <v>3.05</v>
      </c>
      <c r="K4055" s="4">
        <v>4.53</v>
      </c>
      <c r="L4055" s="4">
        <v>0.46</v>
      </c>
      <c r="M4055" s="4">
        <v>19.600000000000001</v>
      </c>
      <c r="N4055" s="4">
        <v>5.58</v>
      </c>
      <c r="O4055" s="4">
        <v>62.5</v>
      </c>
      <c r="P4055" s="4">
        <v>22.2</v>
      </c>
      <c r="Q4055" s="4">
        <v>93.4</v>
      </c>
      <c r="R4055" s="4">
        <v>19.100000000000001</v>
      </c>
      <c r="S4055" s="4">
        <v>173</v>
      </c>
      <c r="T4055" s="4">
        <v>31</v>
      </c>
      <c r="U4055" s="4">
        <v>645</v>
      </c>
      <c r="V4055" s="4">
        <v>14.6</v>
      </c>
      <c r="W4055" s="4">
        <v>1.0900000000000001</v>
      </c>
      <c r="X4055" s="4">
        <v>8819</v>
      </c>
      <c r="Y4055" s="4">
        <v>0.49</v>
      </c>
      <c r="Z4055" s="4"/>
      <c r="AA4055" s="4">
        <v>58.2</v>
      </c>
      <c r="AB4055" s="4">
        <v>36.6</v>
      </c>
      <c r="AC4055" s="4"/>
    </row>
    <row r="4056" spans="1:29" hidden="1" x14ac:dyDescent="0.25">
      <c r="A4056" s="4" t="s">
        <v>4152</v>
      </c>
      <c r="B4056" s="4" t="s">
        <v>3939</v>
      </c>
      <c r="C4056" s="4" t="s">
        <v>1161</v>
      </c>
      <c r="D4056" s="4" t="s">
        <v>1182</v>
      </c>
      <c r="E4056" s="4" t="s">
        <v>3950</v>
      </c>
      <c r="F4056" s="4">
        <v>0</v>
      </c>
      <c r="G4056" s="4">
        <v>2.17</v>
      </c>
      <c r="H4056" s="4">
        <v>20.399999999999999</v>
      </c>
      <c r="I4056" s="4">
        <v>0.73</v>
      </c>
      <c r="J4056" s="4">
        <v>4.5</v>
      </c>
      <c r="K4056" s="4">
        <v>4.1100000000000003</v>
      </c>
      <c r="L4056" s="4">
        <v>0.34</v>
      </c>
      <c r="M4056" s="4">
        <v>17.600000000000001</v>
      </c>
      <c r="N4056" s="4">
        <v>5.65</v>
      </c>
      <c r="O4056" s="4">
        <v>65.2</v>
      </c>
      <c r="P4056" s="4">
        <v>24.3</v>
      </c>
      <c r="Q4056" s="4">
        <v>106.8</v>
      </c>
      <c r="R4056" s="4">
        <v>23.1</v>
      </c>
      <c r="S4056" s="4">
        <v>221</v>
      </c>
      <c r="T4056" s="4">
        <v>38.799999999999997</v>
      </c>
      <c r="U4056" s="4">
        <v>713</v>
      </c>
      <c r="V4056" s="4">
        <v>9.4</v>
      </c>
      <c r="W4056" s="4">
        <v>2.14</v>
      </c>
      <c r="X4056" s="4">
        <v>10110</v>
      </c>
      <c r="Y4056" s="4">
        <v>0.95</v>
      </c>
      <c r="Z4056" s="4"/>
      <c r="AA4056" s="4">
        <v>94.5</v>
      </c>
      <c r="AB4056" s="4">
        <v>93.9</v>
      </c>
      <c r="AC4056" s="4"/>
    </row>
    <row r="4057" spans="1:29" hidden="1" x14ac:dyDescent="0.25">
      <c r="A4057" s="4" t="s">
        <v>4152</v>
      </c>
      <c r="B4057" s="4" t="s">
        <v>3939</v>
      </c>
      <c r="C4057" s="4" t="s">
        <v>1161</v>
      </c>
      <c r="D4057" s="4" t="s">
        <v>1183</v>
      </c>
      <c r="E4057" s="4" t="s">
        <v>3950</v>
      </c>
      <c r="F4057" s="4">
        <v>0</v>
      </c>
      <c r="G4057" s="4">
        <v>0.01</v>
      </c>
      <c r="H4057" s="4">
        <v>20.5</v>
      </c>
      <c r="I4057" s="4">
        <v>0.04</v>
      </c>
      <c r="J4057" s="4">
        <v>1.35</v>
      </c>
      <c r="K4057" s="4">
        <v>2.2999999999999998</v>
      </c>
      <c r="L4057" s="4">
        <v>0.2</v>
      </c>
      <c r="M4057" s="4">
        <v>12.1</v>
      </c>
      <c r="N4057" s="4">
        <v>3.88</v>
      </c>
      <c r="O4057" s="4">
        <v>46.2</v>
      </c>
      <c r="P4057" s="4">
        <v>16.8</v>
      </c>
      <c r="Q4057" s="4">
        <v>75.2</v>
      </c>
      <c r="R4057" s="4">
        <v>16.5</v>
      </c>
      <c r="S4057" s="4">
        <v>161</v>
      </c>
      <c r="T4057" s="4">
        <v>27.9</v>
      </c>
      <c r="U4057" s="4">
        <v>499</v>
      </c>
      <c r="V4057" s="4">
        <v>13.7</v>
      </c>
      <c r="W4057" s="4">
        <v>1.67</v>
      </c>
      <c r="X4057" s="4">
        <v>9137</v>
      </c>
      <c r="Y4057" s="4">
        <v>0.71</v>
      </c>
      <c r="Z4057" s="4"/>
      <c r="AA4057" s="4">
        <v>59.2</v>
      </c>
      <c r="AB4057" s="4">
        <v>46.2</v>
      </c>
      <c r="AC4057" s="4"/>
    </row>
    <row r="4058" spans="1:29" hidden="1" x14ac:dyDescent="0.25">
      <c r="A4058" s="4" t="s">
        <v>4152</v>
      </c>
      <c r="B4058" s="4" t="s">
        <v>3939</v>
      </c>
      <c r="C4058" s="4" t="s">
        <v>1161</v>
      </c>
      <c r="D4058" s="4" t="s">
        <v>1184</v>
      </c>
      <c r="E4058" s="4" t="s">
        <v>3950</v>
      </c>
      <c r="F4058" s="4">
        <v>0</v>
      </c>
      <c r="G4058" s="4" t="s">
        <v>1162</v>
      </c>
      <c r="H4058" s="4">
        <v>16.899999999999999</v>
      </c>
      <c r="I4058" s="4">
        <v>0.04</v>
      </c>
      <c r="J4058" s="4">
        <v>0.81</v>
      </c>
      <c r="K4058" s="4">
        <v>1.82</v>
      </c>
      <c r="L4058" s="4">
        <v>0.11</v>
      </c>
      <c r="M4058" s="4">
        <v>8.9</v>
      </c>
      <c r="N4058" s="4">
        <v>2.9</v>
      </c>
      <c r="O4058" s="4">
        <v>35.4</v>
      </c>
      <c r="P4058" s="4">
        <v>13.4</v>
      </c>
      <c r="Q4058" s="4">
        <v>60.6</v>
      </c>
      <c r="R4058" s="4">
        <v>13.5</v>
      </c>
      <c r="S4058" s="4">
        <v>128</v>
      </c>
      <c r="T4058" s="4">
        <v>23.5</v>
      </c>
      <c r="U4058" s="4">
        <v>409</v>
      </c>
      <c r="V4058" s="4">
        <v>7.9</v>
      </c>
      <c r="W4058" s="4">
        <v>2.1</v>
      </c>
      <c r="X4058" s="4">
        <v>9692</v>
      </c>
      <c r="Y4058" s="4">
        <v>0.85</v>
      </c>
      <c r="Z4058" s="4"/>
      <c r="AA4058" s="4">
        <v>68.599999999999994</v>
      </c>
      <c r="AB4058" s="4">
        <v>60.6</v>
      </c>
      <c r="AC4058" s="4"/>
    </row>
    <row r="4059" spans="1:29" hidden="1" x14ac:dyDescent="0.25">
      <c r="A4059" s="4" t="s">
        <v>4152</v>
      </c>
      <c r="B4059" s="4" t="s">
        <v>3939</v>
      </c>
      <c r="C4059" s="4" t="s">
        <v>1161</v>
      </c>
      <c r="D4059" s="4" t="s">
        <v>1185</v>
      </c>
      <c r="E4059" s="4" t="s">
        <v>3950</v>
      </c>
      <c r="F4059" s="4">
        <v>0</v>
      </c>
      <c r="G4059" s="4">
        <v>0.02</v>
      </c>
      <c r="H4059" s="4">
        <v>14</v>
      </c>
      <c r="I4059" s="4">
        <v>0.14000000000000001</v>
      </c>
      <c r="J4059" s="4">
        <v>1.87</v>
      </c>
      <c r="K4059" s="4">
        <v>3.28</v>
      </c>
      <c r="L4059" s="4">
        <v>0.43</v>
      </c>
      <c r="M4059" s="4">
        <v>15.8</v>
      </c>
      <c r="N4059" s="4">
        <v>4.82</v>
      </c>
      <c r="O4059" s="4">
        <v>52.9</v>
      </c>
      <c r="P4059" s="4">
        <v>18.899999999999999</v>
      </c>
      <c r="Q4059" s="4">
        <v>79.599999999999994</v>
      </c>
      <c r="R4059" s="4">
        <v>17.2</v>
      </c>
      <c r="S4059" s="4">
        <v>157</v>
      </c>
      <c r="T4059" s="4">
        <v>27.7</v>
      </c>
      <c r="U4059" s="4">
        <v>542</v>
      </c>
      <c r="V4059" s="4">
        <v>19.600000000000001</v>
      </c>
      <c r="W4059" s="4">
        <v>1.6</v>
      </c>
      <c r="X4059" s="4">
        <v>8850</v>
      </c>
      <c r="Y4059" s="4">
        <v>0.62</v>
      </c>
      <c r="Z4059" s="4"/>
      <c r="AA4059" s="4">
        <v>45.2</v>
      </c>
      <c r="AB4059" s="4">
        <v>29.6</v>
      </c>
      <c r="AC4059" s="4"/>
    </row>
    <row r="4060" spans="1:29" hidden="1" x14ac:dyDescent="0.25">
      <c r="A4060" s="4" t="s">
        <v>4152</v>
      </c>
      <c r="B4060" s="4" t="s">
        <v>3939</v>
      </c>
      <c r="C4060" s="4" t="s">
        <v>1161</v>
      </c>
      <c r="D4060" s="4" t="s">
        <v>1186</v>
      </c>
      <c r="E4060" s="4" t="s">
        <v>3950</v>
      </c>
      <c r="F4060" s="4">
        <v>0</v>
      </c>
      <c r="G4060" s="4">
        <v>0.01</v>
      </c>
      <c r="H4060" s="4">
        <v>16.100000000000001</v>
      </c>
      <c r="I4060" s="4">
        <v>0.05</v>
      </c>
      <c r="J4060" s="4">
        <v>1.44</v>
      </c>
      <c r="K4060" s="4">
        <v>2.4900000000000002</v>
      </c>
      <c r="L4060" s="4">
        <v>0.21</v>
      </c>
      <c r="M4060" s="4">
        <v>11.9</v>
      </c>
      <c r="N4060" s="4">
        <v>3.87</v>
      </c>
      <c r="O4060" s="4">
        <v>45.6</v>
      </c>
      <c r="P4060" s="4">
        <v>16.8</v>
      </c>
      <c r="Q4060" s="4">
        <v>74.400000000000006</v>
      </c>
      <c r="R4060" s="4">
        <v>16.399999999999999</v>
      </c>
      <c r="S4060" s="4">
        <v>155</v>
      </c>
      <c r="T4060" s="4">
        <v>27.7</v>
      </c>
      <c r="U4060" s="4">
        <v>496</v>
      </c>
      <c r="V4060" s="4">
        <v>10.9</v>
      </c>
      <c r="W4060" s="4">
        <v>1.9</v>
      </c>
      <c r="X4060" s="4">
        <v>9583</v>
      </c>
      <c r="Y4060" s="4">
        <v>0.76</v>
      </c>
      <c r="Z4060" s="4"/>
      <c r="AA4060" s="4">
        <v>65.900000000000006</v>
      </c>
      <c r="AB4060" s="4">
        <v>55.9</v>
      </c>
      <c r="AC4060" s="4"/>
    </row>
    <row r="4061" spans="1:29" x14ac:dyDescent="0.25">
      <c r="D4061" s="1"/>
    </row>
  </sheetData>
  <autoFilter ref="A2:AC4060" xr:uid="{00000000-0001-0000-0000-000000000000}">
    <filterColumn colId="20">
      <filters>
        <filter val="n.a."/>
      </filters>
    </filterColumn>
  </autoFilter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CBE1-F177-4979-873E-B97ACB7AD4B7}">
  <dimension ref="A1:A62"/>
  <sheetViews>
    <sheetView workbookViewId="0">
      <selection activeCell="D9" sqref="D9"/>
    </sheetView>
  </sheetViews>
  <sheetFormatPr defaultRowHeight="13.8" x14ac:dyDescent="0.25"/>
  <cols>
    <col min="1" max="16384" width="8.88671875" style="2"/>
  </cols>
  <sheetData>
    <row r="1" spans="1:1" x14ac:dyDescent="0.25">
      <c r="A1" s="11" t="s">
        <v>4153</v>
      </c>
    </row>
    <row r="2" spans="1:1" x14ac:dyDescent="0.25">
      <c r="A2" s="11" t="s">
        <v>4154</v>
      </c>
    </row>
    <row r="3" spans="1:1" x14ac:dyDescent="0.25">
      <c r="A3" s="11" t="s">
        <v>4155</v>
      </c>
    </row>
    <row r="4" spans="1:1" x14ac:dyDescent="0.25">
      <c r="A4" s="11" t="s">
        <v>4156</v>
      </c>
    </row>
    <row r="5" spans="1:1" x14ac:dyDescent="0.25">
      <c r="A5" s="11" t="s">
        <v>4157</v>
      </c>
    </row>
    <row r="6" spans="1:1" x14ac:dyDescent="0.25">
      <c r="A6" s="11" t="s">
        <v>4158</v>
      </c>
    </row>
    <row r="7" spans="1:1" x14ac:dyDescent="0.25">
      <c r="A7" s="11" t="s">
        <v>4159</v>
      </c>
    </row>
    <row r="8" spans="1:1" x14ac:dyDescent="0.25">
      <c r="A8" s="11" t="s">
        <v>4160</v>
      </c>
    </row>
    <row r="9" spans="1:1" x14ac:dyDescent="0.25">
      <c r="A9" s="11" t="s">
        <v>4161</v>
      </c>
    </row>
    <row r="10" spans="1:1" x14ac:dyDescent="0.25">
      <c r="A10" s="11" t="s">
        <v>4162</v>
      </c>
    </row>
    <row r="11" spans="1:1" x14ac:dyDescent="0.25">
      <c r="A11" s="11" t="s">
        <v>4163</v>
      </c>
    </row>
    <row r="12" spans="1:1" x14ac:dyDescent="0.25">
      <c r="A12" s="11" t="s">
        <v>4164</v>
      </c>
    </row>
    <row r="13" spans="1:1" x14ac:dyDescent="0.25">
      <c r="A13" s="11" t="s">
        <v>4165</v>
      </c>
    </row>
    <row r="14" spans="1:1" x14ac:dyDescent="0.25">
      <c r="A14" s="11" t="s">
        <v>4166</v>
      </c>
    </row>
    <row r="15" spans="1:1" x14ac:dyDescent="0.25">
      <c r="A15" s="11" t="s">
        <v>4167</v>
      </c>
    </row>
    <row r="16" spans="1:1" x14ac:dyDescent="0.25">
      <c r="A16" s="11" t="s">
        <v>4168</v>
      </c>
    </row>
    <row r="17" spans="1:1" x14ac:dyDescent="0.25">
      <c r="A17" s="11" t="s">
        <v>4169</v>
      </c>
    </row>
    <row r="18" spans="1:1" x14ac:dyDescent="0.25">
      <c r="A18" s="11" t="s">
        <v>4170</v>
      </c>
    </row>
    <row r="19" spans="1:1" x14ac:dyDescent="0.25">
      <c r="A19" s="11" t="s">
        <v>4171</v>
      </c>
    </row>
    <row r="20" spans="1:1" x14ac:dyDescent="0.25">
      <c r="A20" s="11" t="s">
        <v>4172</v>
      </c>
    </row>
    <row r="21" spans="1:1" x14ac:dyDescent="0.25">
      <c r="A21" s="11" t="s">
        <v>4173</v>
      </c>
    </row>
    <row r="22" spans="1:1" x14ac:dyDescent="0.25">
      <c r="A22" s="11" t="s">
        <v>4174</v>
      </c>
    </row>
    <row r="23" spans="1:1" x14ac:dyDescent="0.25">
      <c r="A23" s="11" t="s">
        <v>4175</v>
      </c>
    </row>
    <row r="24" spans="1:1" x14ac:dyDescent="0.25">
      <c r="A24" s="11" t="s">
        <v>4212</v>
      </c>
    </row>
    <row r="25" spans="1:1" x14ac:dyDescent="0.25">
      <c r="A25" s="11" t="s">
        <v>4176</v>
      </c>
    </row>
    <row r="26" spans="1:1" x14ac:dyDescent="0.25">
      <c r="A26" s="11" t="s">
        <v>4177</v>
      </c>
    </row>
    <row r="27" spans="1:1" x14ac:dyDescent="0.25">
      <c r="A27" s="11" t="s">
        <v>4178</v>
      </c>
    </row>
    <row r="28" spans="1:1" x14ac:dyDescent="0.25">
      <c r="A28" s="11" t="s">
        <v>4213</v>
      </c>
    </row>
    <row r="29" spans="1:1" x14ac:dyDescent="0.25">
      <c r="A29" s="11" t="s">
        <v>4179</v>
      </c>
    </row>
    <row r="30" spans="1:1" x14ac:dyDescent="0.25">
      <c r="A30" s="11" t="s">
        <v>4180</v>
      </c>
    </row>
    <row r="31" spans="1:1" x14ac:dyDescent="0.25">
      <c r="A31" s="11" t="s">
        <v>4181</v>
      </c>
    </row>
    <row r="32" spans="1:1" x14ac:dyDescent="0.25">
      <c r="A32" s="11" t="s">
        <v>4182</v>
      </c>
    </row>
    <row r="33" spans="1:1" x14ac:dyDescent="0.25">
      <c r="A33" s="11" t="s">
        <v>4183</v>
      </c>
    </row>
    <row r="34" spans="1:1" x14ac:dyDescent="0.25">
      <c r="A34" s="11" t="s">
        <v>4184</v>
      </c>
    </row>
    <row r="35" spans="1:1" x14ac:dyDescent="0.25">
      <c r="A35" s="11" t="s">
        <v>4185</v>
      </c>
    </row>
    <row r="36" spans="1:1" x14ac:dyDescent="0.25">
      <c r="A36" s="11" t="s">
        <v>4186</v>
      </c>
    </row>
    <row r="37" spans="1:1" x14ac:dyDescent="0.25">
      <c r="A37" s="11" t="s">
        <v>4187</v>
      </c>
    </row>
    <row r="38" spans="1:1" x14ac:dyDescent="0.25">
      <c r="A38" s="11" t="s">
        <v>4188</v>
      </c>
    </row>
    <row r="39" spans="1:1" x14ac:dyDescent="0.25">
      <c r="A39" s="11" t="s">
        <v>4189</v>
      </c>
    </row>
    <row r="40" spans="1:1" x14ac:dyDescent="0.25">
      <c r="A40" s="11" t="s">
        <v>4190</v>
      </c>
    </row>
    <row r="41" spans="1:1" x14ac:dyDescent="0.25">
      <c r="A41" s="11" t="s">
        <v>4191</v>
      </c>
    </row>
    <row r="42" spans="1:1" x14ac:dyDescent="0.25">
      <c r="A42" s="11" t="s">
        <v>4192</v>
      </c>
    </row>
    <row r="43" spans="1:1" x14ac:dyDescent="0.25">
      <c r="A43" s="11" t="s">
        <v>4193</v>
      </c>
    </row>
    <row r="44" spans="1:1" x14ac:dyDescent="0.25">
      <c r="A44" s="11" t="s">
        <v>4194</v>
      </c>
    </row>
    <row r="45" spans="1:1" x14ac:dyDescent="0.25">
      <c r="A45" s="11" t="s">
        <v>4195</v>
      </c>
    </row>
    <row r="46" spans="1:1" x14ac:dyDescent="0.25">
      <c r="A46" s="11" t="s">
        <v>4196</v>
      </c>
    </row>
    <row r="47" spans="1:1" x14ac:dyDescent="0.25">
      <c r="A47" s="11" t="s">
        <v>4197</v>
      </c>
    </row>
    <row r="48" spans="1:1" x14ac:dyDescent="0.25">
      <c r="A48" s="11" t="s">
        <v>4198</v>
      </c>
    </row>
    <row r="49" spans="1:1" x14ac:dyDescent="0.25">
      <c r="A49" s="11" t="s">
        <v>4199</v>
      </c>
    </row>
    <row r="50" spans="1:1" x14ac:dyDescent="0.25">
      <c r="A50" s="11" t="s">
        <v>4200</v>
      </c>
    </row>
    <row r="51" spans="1:1" x14ac:dyDescent="0.25">
      <c r="A51" s="11" t="s">
        <v>4201</v>
      </c>
    </row>
    <row r="52" spans="1:1" x14ac:dyDescent="0.25">
      <c r="A52" s="11" t="s">
        <v>4202</v>
      </c>
    </row>
    <row r="53" spans="1:1" x14ac:dyDescent="0.25">
      <c r="A53" s="11" t="s">
        <v>4203</v>
      </c>
    </row>
    <row r="54" spans="1:1" x14ac:dyDescent="0.25">
      <c r="A54" s="11" t="s">
        <v>4204</v>
      </c>
    </row>
    <row r="55" spans="1:1" x14ac:dyDescent="0.25">
      <c r="A55" s="11" t="s">
        <v>4205</v>
      </c>
    </row>
    <row r="56" spans="1:1" x14ac:dyDescent="0.25">
      <c r="A56" s="11" t="s">
        <v>4214</v>
      </c>
    </row>
    <row r="57" spans="1:1" x14ac:dyDescent="0.25">
      <c r="A57" s="11" t="s">
        <v>4206</v>
      </c>
    </row>
    <row r="58" spans="1:1" x14ac:dyDescent="0.25">
      <c r="A58" s="11" t="s">
        <v>4207</v>
      </c>
    </row>
    <row r="59" spans="1:1" x14ac:dyDescent="0.25">
      <c r="A59" s="11" t="s">
        <v>4208</v>
      </c>
    </row>
    <row r="60" spans="1:1" x14ac:dyDescent="0.25">
      <c r="A60" s="11" t="s">
        <v>4209</v>
      </c>
    </row>
    <row r="61" spans="1:1" x14ac:dyDescent="0.25">
      <c r="A61" s="11" t="s">
        <v>4210</v>
      </c>
    </row>
    <row r="62" spans="1:1" x14ac:dyDescent="0.25">
      <c r="A62" s="11" t="s">
        <v>4211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raw data</vt:lpstr>
      <vt:lpstr>Reference</vt:lpstr>
      <vt:lpstr>'raw data'!_Hlk101880391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zhoufei</cp:lastModifiedBy>
  <dcterms:created xsi:type="dcterms:W3CDTF">2025-01-19T09:45:29Z</dcterms:created>
  <dcterms:modified xsi:type="dcterms:W3CDTF">2025-05-22T08:23:09Z</dcterms:modified>
</cp:coreProperties>
</file>