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51200" windowHeight="282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</calcChain>
</file>

<file path=xl/sharedStrings.xml><?xml version="1.0" encoding="utf-8"?>
<sst xmlns="http://schemas.openxmlformats.org/spreadsheetml/2006/main" count="160" uniqueCount="64">
  <si>
    <t>Group</t>
  </si>
  <si>
    <t>Team</t>
  </si>
  <si>
    <t>A</t>
  </si>
  <si>
    <t>Man Utd</t>
  </si>
  <si>
    <t>Shakhtar Donetsk</t>
  </si>
  <si>
    <t>B</t>
  </si>
  <si>
    <t>C</t>
  </si>
  <si>
    <t>D</t>
  </si>
  <si>
    <t>E</t>
  </si>
  <si>
    <t>F</t>
  </si>
  <si>
    <t>G</t>
  </si>
  <si>
    <t>H</t>
  </si>
  <si>
    <t>Bayer Leverkusen</t>
  </si>
  <si>
    <t>Real Sociedad</t>
  </si>
  <si>
    <t>Real Madrid</t>
  </si>
  <si>
    <t>Juventus</t>
  </si>
  <si>
    <t>Galatasaray</t>
  </si>
  <si>
    <t>FC Copenhagen</t>
  </si>
  <si>
    <t>Chelsea</t>
  </si>
  <si>
    <t>Bor Dortmund</t>
  </si>
  <si>
    <t>Atletico Madrid</t>
  </si>
  <si>
    <t>Barcelona</t>
  </si>
  <si>
    <t>AC Milan</t>
  </si>
  <si>
    <t>Ajax</t>
  </si>
  <si>
    <t>Celtic</t>
  </si>
  <si>
    <t>PSG</t>
  </si>
  <si>
    <t>Benfica</t>
  </si>
  <si>
    <t>Olympiakos</t>
  </si>
  <si>
    <t>Anderlecht</t>
  </si>
  <si>
    <t>Bayern Munich</t>
  </si>
  <si>
    <t>Man City</t>
  </si>
  <si>
    <t>CSKA Moscow</t>
  </si>
  <si>
    <t>Plzen</t>
  </si>
  <si>
    <t>Schalke 04</t>
  </si>
  <si>
    <t>Basel</t>
  </si>
  <si>
    <t>Steaua Bucharest</t>
  </si>
  <si>
    <t>Arsenal</t>
  </si>
  <si>
    <t>Napoli</t>
  </si>
  <si>
    <t>Marseille</t>
  </si>
  <si>
    <t>Porto</t>
  </si>
  <si>
    <t>Zenit St Petersburg</t>
  </si>
  <si>
    <t>Austria Vienna</t>
  </si>
  <si>
    <t>bet365</t>
  </si>
  <si>
    <t>skybet</t>
  </si>
  <si>
    <t>betfred</t>
  </si>
  <si>
    <t>sportingbet</t>
  </si>
  <si>
    <t>betvictor</t>
  </si>
  <si>
    <t>paddypower</t>
  </si>
  <si>
    <t>StanJames</t>
  </si>
  <si>
    <t>888sport</t>
  </si>
  <si>
    <t>Ladbrokes</t>
  </si>
  <si>
    <t>Coral</t>
  </si>
  <si>
    <t>William Hill</t>
  </si>
  <si>
    <t>bwin</t>
  </si>
  <si>
    <t>unibet</t>
  </si>
  <si>
    <t>youwin</t>
  </si>
  <si>
    <t>betway</t>
  </si>
  <si>
    <t>betfair</t>
  </si>
  <si>
    <t>min</t>
  </si>
  <si>
    <t>max</t>
  </si>
  <si>
    <t>mean</t>
  </si>
  <si>
    <t>median</t>
  </si>
  <si>
    <t>25th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</si>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</sst>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222222"/>
      <name val="Verdana"/>
    </font>
    <font>
      <sz val="10"/>
      <color rgb="FF222222"/>
      <name val="Verdana"/>
    </font>
    <font>
      <b/>
      <u/>
      <sz val="10"/>
      <color rgb="FF222222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0" fontId="0" fillId="0" borderId="1" xfId="0" applyBorder="1"/>
    <xf numFmtId="0" fontId="0" fillId="0" borderId="0" xfId="0" applyFill="1" applyBorder="1"/>
    <xf numFmtId="2" fontId="4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sqref="A1:X33"/>
    </sheetView>
  </sheetViews>
  <sheetFormatPr baseColWidth="10" defaultRowHeight="15" x14ac:dyDescent="0"/>
  <cols>
    <col min="2" max="2" width="23.6640625" customWidth="1"/>
    <col min="5" max="5" width="9" customWidth="1"/>
  </cols>
  <sheetData>
    <row r="1" spans="1:28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s="6" t="s">
        <v>58</v>
      </c>
      <c r="T1" s="7" t="s">
        <v>59</v>
      </c>
      <c r="U1" s="7" t="s">
        <v>60</v>
      </c>
      <c r="V1" s="7" t="s">
        <v>61</v>
      </c>
      <c r="W1" s="7" t="s">
        <v>62</v>
      </c>
      <c r="X1" s="7" t="s">
        <v>63</v>
      </c>
    </row>
    <row r="2" spans="1:28">
      <c r="A2" t="s">
        <v>2</v>
      </c>
      <c r="B2" t="s">
        <v>3</v>
      </c>
      <c r="C2" s="3">
        <v>1.62</v>
      </c>
      <c r="D2" s="3">
        <v>1.73</v>
      </c>
      <c r="E2" s="3">
        <v>1.62</v>
      </c>
      <c r="F2" s="3">
        <v>1.55</v>
      </c>
      <c r="G2" s="3">
        <v>1.73</v>
      </c>
      <c r="H2" s="3">
        <v>1.62</v>
      </c>
      <c r="I2" s="3">
        <v>1.67</v>
      </c>
      <c r="J2" s="3">
        <v>1.67</v>
      </c>
      <c r="K2" s="3">
        <v>1.53</v>
      </c>
      <c r="L2" s="4">
        <v>1.83</v>
      </c>
      <c r="M2" s="3">
        <v>1.5</v>
      </c>
      <c r="N2" s="3">
        <v>1.65</v>
      </c>
      <c r="O2" s="3">
        <v>1.67</v>
      </c>
      <c r="P2" s="3">
        <v>1.5</v>
      </c>
      <c r="Q2" s="3">
        <v>1.7</v>
      </c>
      <c r="R2" s="3">
        <v>1.63</v>
      </c>
      <c r="S2" s="8">
        <f>MIN(C2:R2)</f>
        <v>1.5</v>
      </c>
      <c r="T2" s="5">
        <f>MAX(C2:R2)</f>
        <v>1.83</v>
      </c>
      <c r="U2" s="5">
        <f>AVERAGE(C2:R2)</f>
        <v>1.6387499999999999</v>
      </c>
      <c r="V2" s="5">
        <f>MEDIAN(C2:R2)</f>
        <v>1.64</v>
      </c>
      <c r="W2">
        <f>PERCENTILE(C2:R2, 0.25)</f>
        <v>1.6025</v>
      </c>
      <c r="X2">
        <f>PERCENTILE(C2:R2, 0.75)</f>
        <v>1.6775</v>
      </c>
      <c r="Y2" s="2"/>
    </row>
    <row r="3" spans="1:28">
      <c r="A3" t="s">
        <v>2</v>
      </c>
      <c r="B3" t="s">
        <v>4</v>
      </c>
      <c r="C3" s="4">
        <v>6</v>
      </c>
      <c r="D3" s="3">
        <v>5.5</v>
      </c>
      <c r="E3" s="3">
        <v>5</v>
      </c>
      <c r="F3" s="4">
        <v>6</v>
      </c>
      <c r="G3" s="3">
        <v>5.5</v>
      </c>
      <c r="H3" s="3">
        <v>5.5</v>
      </c>
      <c r="I3" s="3">
        <v>5.5</v>
      </c>
      <c r="J3" s="3">
        <v>4.75</v>
      </c>
      <c r="K3" s="3">
        <v>5.5</v>
      </c>
      <c r="L3" s="4">
        <v>6</v>
      </c>
      <c r="M3" s="3">
        <v>5.5</v>
      </c>
      <c r="N3" s="3">
        <v>5</v>
      </c>
      <c r="O3" s="3">
        <v>4.75</v>
      </c>
      <c r="P3" s="4">
        <v>6</v>
      </c>
      <c r="Q3" s="3">
        <v>5.5</v>
      </c>
      <c r="R3" s="3">
        <v>5.37</v>
      </c>
      <c r="S3" s="8">
        <f t="shared" ref="S3:S33" si="0">MIN(C3:R3)</f>
        <v>4.75</v>
      </c>
      <c r="T3" s="5">
        <f t="shared" ref="T3:T33" si="1">MAX(C3:R3)</f>
        <v>6</v>
      </c>
      <c r="U3" s="5">
        <f t="shared" ref="U3:U33" si="2">AVERAGE(C3:R3)</f>
        <v>5.4606250000000003</v>
      </c>
      <c r="V3" s="5">
        <f t="shared" ref="V3:V33" si="3">MEDIAN(C3:R3)</f>
        <v>5.5</v>
      </c>
      <c r="W3">
        <f t="shared" ref="W3:W33" si="4">PERCENTILE(C3:R3, 0.25)</f>
        <v>5.2774999999999999</v>
      </c>
      <c r="X3">
        <f t="shared" ref="X3:X33" si="5">PERCENTILE(C3:R3, 0.75)</f>
        <v>5.625</v>
      </c>
      <c r="Y3" s="2"/>
    </row>
    <row r="4" spans="1:28">
      <c r="A4" t="s">
        <v>2</v>
      </c>
      <c r="B4" t="s">
        <v>12</v>
      </c>
      <c r="C4" s="3">
        <v>6</v>
      </c>
      <c r="D4" s="3">
        <v>6.5</v>
      </c>
      <c r="E4" s="3">
        <v>6</v>
      </c>
      <c r="F4" s="4">
        <v>7</v>
      </c>
      <c r="G4" s="3">
        <v>5.5</v>
      </c>
      <c r="H4" s="3">
        <v>6.5</v>
      </c>
      <c r="I4" s="3">
        <v>5.5</v>
      </c>
      <c r="J4" s="3">
        <v>6</v>
      </c>
      <c r="K4" s="4">
        <v>7</v>
      </c>
      <c r="L4" s="3">
        <v>5</v>
      </c>
      <c r="M4" s="3">
        <v>6.5</v>
      </c>
      <c r="N4" s="3">
        <v>6.5</v>
      </c>
      <c r="O4" s="3">
        <v>6</v>
      </c>
      <c r="P4" s="4">
        <v>7</v>
      </c>
      <c r="Q4" s="3">
        <v>5.5</v>
      </c>
      <c r="R4" s="3">
        <v>5.18</v>
      </c>
      <c r="S4" s="8">
        <f t="shared" si="0"/>
        <v>5</v>
      </c>
      <c r="T4" s="5">
        <f t="shared" si="1"/>
        <v>7</v>
      </c>
      <c r="U4" s="5">
        <f t="shared" si="2"/>
        <v>6.1050000000000004</v>
      </c>
      <c r="V4" s="5">
        <f t="shared" si="3"/>
        <v>6</v>
      </c>
      <c r="W4">
        <f t="shared" si="4"/>
        <v>5.5</v>
      </c>
      <c r="X4">
        <f t="shared" si="5"/>
        <v>6.5</v>
      </c>
      <c r="Y4" s="2"/>
    </row>
    <row r="5" spans="1:28">
      <c r="A5" t="s">
        <v>2</v>
      </c>
      <c r="B5" t="s">
        <v>13</v>
      </c>
      <c r="C5" s="3">
        <v>7</v>
      </c>
      <c r="D5" s="3">
        <v>6</v>
      </c>
      <c r="E5" s="4">
        <v>8</v>
      </c>
      <c r="F5" s="3">
        <v>6</v>
      </c>
      <c r="G5" s="3">
        <v>6</v>
      </c>
      <c r="H5" s="4">
        <v>8</v>
      </c>
      <c r="I5" s="3">
        <v>7</v>
      </c>
      <c r="J5" s="3">
        <v>5.5</v>
      </c>
      <c r="K5" s="3">
        <v>7.5</v>
      </c>
      <c r="L5" s="3">
        <v>5.5</v>
      </c>
      <c r="M5" s="4">
        <v>8</v>
      </c>
      <c r="N5" s="3">
        <v>6.5</v>
      </c>
      <c r="O5" s="3">
        <v>5.5</v>
      </c>
      <c r="P5" s="3">
        <v>7.5</v>
      </c>
      <c r="Q5" s="3">
        <v>6.5</v>
      </c>
      <c r="R5" s="3">
        <v>6.32</v>
      </c>
      <c r="S5" s="8">
        <f t="shared" si="0"/>
        <v>5.5</v>
      </c>
      <c r="T5" s="5">
        <f t="shared" si="1"/>
        <v>8</v>
      </c>
      <c r="U5" s="5">
        <f t="shared" si="2"/>
        <v>6.6762499999999996</v>
      </c>
      <c r="V5" s="5">
        <f t="shared" si="3"/>
        <v>6.5</v>
      </c>
      <c r="W5">
        <f t="shared" si="4"/>
        <v>6</v>
      </c>
      <c r="X5">
        <f t="shared" si="5"/>
        <v>7.5</v>
      </c>
    </row>
    <row r="6" spans="1:28">
      <c r="A6" t="s">
        <v>5</v>
      </c>
      <c r="B6" s="1" t="s">
        <v>14</v>
      </c>
      <c r="C6" s="3">
        <v>1.4</v>
      </c>
      <c r="D6" s="4">
        <v>1.53</v>
      </c>
      <c r="E6" s="3">
        <v>1.5</v>
      </c>
      <c r="F6" s="3">
        <v>1.5</v>
      </c>
      <c r="G6" s="4">
        <v>1.53</v>
      </c>
      <c r="H6" s="4">
        <v>1.53</v>
      </c>
      <c r="I6" s="3">
        <v>1.5</v>
      </c>
      <c r="J6" s="3">
        <v>1.45</v>
      </c>
      <c r="K6" s="3">
        <v>1.5</v>
      </c>
      <c r="L6" s="3">
        <v>1.44</v>
      </c>
      <c r="M6" s="3">
        <v>1.4</v>
      </c>
      <c r="N6" s="3">
        <v>1.48</v>
      </c>
      <c r="O6" s="3">
        <v>1.45</v>
      </c>
      <c r="P6" s="3">
        <v>1.4</v>
      </c>
      <c r="Q6" s="3">
        <v>1.45</v>
      </c>
      <c r="R6" s="3"/>
      <c r="S6" s="8">
        <f t="shared" si="0"/>
        <v>1.4</v>
      </c>
      <c r="T6" s="5">
        <f t="shared" si="1"/>
        <v>1.53</v>
      </c>
      <c r="U6" s="5">
        <f t="shared" si="2"/>
        <v>1.4706666666666663</v>
      </c>
      <c r="V6" s="5">
        <f t="shared" si="3"/>
        <v>1.48</v>
      </c>
      <c r="W6">
        <f t="shared" si="4"/>
        <v>1.4449999999999998</v>
      </c>
      <c r="X6">
        <f t="shared" si="5"/>
        <v>1.5</v>
      </c>
      <c r="AB6" s="2"/>
    </row>
    <row r="7" spans="1:28">
      <c r="A7" t="s">
        <v>5</v>
      </c>
      <c r="B7" t="s">
        <v>15</v>
      </c>
      <c r="C7" s="4">
        <v>3.5</v>
      </c>
      <c r="D7" s="3">
        <v>2.88</v>
      </c>
      <c r="E7" s="3">
        <v>2.75</v>
      </c>
      <c r="F7" s="3">
        <v>2.88</v>
      </c>
      <c r="G7" s="3">
        <v>2.88</v>
      </c>
      <c r="H7" s="3">
        <v>3</v>
      </c>
      <c r="I7" s="3">
        <v>3</v>
      </c>
      <c r="J7" s="3">
        <v>2.75</v>
      </c>
      <c r="K7" s="3">
        <v>2.75</v>
      </c>
      <c r="L7" s="3">
        <v>3</v>
      </c>
      <c r="M7" s="3">
        <v>3.25</v>
      </c>
      <c r="N7" s="3">
        <v>2.75</v>
      </c>
      <c r="O7" s="3">
        <v>2.75</v>
      </c>
      <c r="P7" s="3">
        <v>3</v>
      </c>
      <c r="Q7" s="3">
        <v>3.2</v>
      </c>
      <c r="R7" s="3"/>
      <c r="S7" s="8">
        <f t="shared" si="0"/>
        <v>2.75</v>
      </c>
      <c r="T7" s="5">
        <f t="shared" si="1"/>
        <v>3.5</v>
      </c>
      <c r="U7" s="5">
        <f t="shared" si="2"/>
        <v>2.9560000000000004</v>
      </c>
      <c r="V7" s="5">
        <f t="shared" si="3"/>
        <v>2.88</v>
      </c>
      <c r="W7">
        <f t="shared" si="4"/>
        <v>2.75</v>
      </c>
      <c r="X7">
        <f t="shared" si="5"/>
        <v>3</v>
      </c>
      <c r="AB7" s="2"/>
    </row>
    <row r="8" spans="1:28">
      <c r="A8" t="s">
        <v>5</v>
      </c>
      <c r="B8" t="s">
        <v>16</v>
      </c>
      <c r="C8" s="3">
        <v>13</v>
      </c>
      <c r="D8" s="3">
        <v>11</v>
      </c>
      <c r="E8" s="3">
        <v>15</v>
      </c>
      <c r="F8" s="3">
        <v>12</v>
      </c>
      <c r="G8" s="3">
        <v>13</v>
      </c>
      <c r="H8" s="3">
        <v>11</v>
      </c>
      <c r="I8" s="3">
        <v>11</v>
      </c>
      <c r="J8" s="3">
        <v>15</v>
      </c>
      <c r="K8" s="4">
        <v>17</v>
      </c>
      <c r="L8" s="3">
        <v>15</v>
      </c>
      <c r="M8" s="3">
        <v>13</v>
      </c>
      <c r="N8" s="3">
        <v>16</v>
      </c>
      <c r="O8" s="3">
        <v>15</v>
      </c>
      <c r="P8" s="4">
        <v>17</v>
      </c>
      <c r="Q8" s="3">
        <v>13</v>
      </c>
      <c r="R8" s="3"/>
      <c r="S8" s="8">
        <f t="shared" si="0"/>
        <v>11</v>
      </c>
      <c r="T8" s="5">
        <f t="shared" si="1"/>
        <v>17</v>
      </c>
      <c r="U8" s="5">
        <f t="shared" si="2"/>
        <v>13.8</v>
      </c>
      <c r="V8" s="5">
        <f t="shared" si="3"/>
        <v>13</v>
      </c>
      <c r="W8">
        <f t="shared" si="4"/>
        <v>12.5</v>
      </c>
      <c r="X8">
        <f t="shared" si="5"/>
        <v>15</v>
      </c>
      <c r="AB8" s="2"/>
    </row>
    <row r="9" spans="1:28">
      <c r="A9" t="s">
        <v>5</v>
      </c>
      <c r="B9" t="s">
        <v>17</v>
      </c>
      <c r="C9" s="3">
        <v>51</v>
      </c>
      <c r="D9" s="3">
        <v>51</v>
      </c>
      <c r="E9" s="3">
        <v>51</v>
      </c>
      <c r="F9" s="3">
        <v>41</v>
      </c>
      <c r="G9" s="3">
        <v>41</v>
      </c>
      <c r="H9" s="3">
        <v>67</v>
      </c>
      <c r="I9" s="3">
        <v>51</v>
      </c>
      <c r="J9" s="3">
        <v>100</v>
      </c>
      <c r="K9" s="3">
        <v>81</v>
      </c>
      <c r="L9" s="3"/>
      <c r="M9" s="3">
        <v>67</v>
      </c>
      <c r="N9" s="4">
        <v>101</v>
      </c>
      <c r="O9" s="3">
        <v>100</v>
      </c>
      <c r="P9" s="4">
        <v>101</v>
      </c>
      <c r="Q9" s="3">
        <v>51</v>
      </c>
      <c r="R9" s="3"/>
      <c r="S9" s="8">
        <f t="shared" si="0"/>
        <v>41</v>
      </c>
      <c r="T9" s="5">
        <f t="shared" si="1"/>
        <v>101</v>
      </c>
      <c r="U9" s="5">
        <f t="shared" si="2"/>
        <v>68.142857142857139</v>
      </c>
      <c r="V9" s="5">
        <f t="shared" si="3"/>
        <v>59</v>
      </c>
      <c r="W9">
        <f t="shared" si="4"/>
        <v>51</v>
      </c>
      <c r="X9">
        <f t="shared" si="5"/>
        <v>95.25</v>
      </c>
    </row>
    <row r="10" spans="1:28">
      <c r="A10" t="s">
        <v>6</v>
      </c>
      <c r="B10" t="s">
        <v>25</v>
      </c>
      <c r="C10" s="3">
        <v>1.5</v>
      </c>
      <c r="D10" s="3">
        <v>1.62</v>
      </c>
      <c r="E10" s="3">
        <v>1.57</v>
      </c>
      <c r="F10" s="3">
        <v>1.53</v>
      </c>
      <c r="G10" s="4">
        <v>1.67</v>
      </c>
      <c r="H10" s="3">
        <v>1.62</v>
      </c>
      <c r="I10" s="3">
        <v>1.53</v>
      </c>
      <c r="J10" s="3">
        <v>1.5</v>
      </c>
      <c r="K10" s="3">
        <v>1.4</v>
      </c>
      <c r="L10" s="3"/>
      <c r="M10" s="3">
        <v>1.5</v>
      </c>
      <c r="N10" s="5"/>
      <c r="O10" s="5"/>
      <c r="P10" s="5"/>
      <c r="Q10" s="5"/>
      <c r="R10" s="5"/>
      <c r="S10" s="8">
        <f t="shared" si="0"/>
        <v>1.4</v>
      </c>
      <c r="T10" s="5">
        <f t="shared" si="1"/>
        <v>1.67</v>
      </c>
      <c r="U10" s="5">
        <f t="shared" si="2"/>
        <v>1.544</v>
      </c>
      <c r="V10" s="5">
        <f t="shared" si="3"/>
        <v>1.53</v>
      </c>
      <c r="W10">
        <f t="shared" si="4"/>
        <v>1.5</v>
      </c>
      <c r="X10">
        <f t="shared" si="5"/>
        <v>1.6075000000000002</v>
      </c>
    </row>
    <row r="11" spans="1:28">
      <c r="A11" t="s">
        <v>6</v>
      </c>
      <c r="B11" t="s">
        <v>26</v>
      </c>
      <c r="C11" s="4">
        <v>3.75</v>
      </c>
      <c r="D11" s="3">
        <v>2.75</v>
      </c>
      <c r="E11" s="3">
        <v>2.75</v>
      </c>
      <c r="F11" s="3">
        <v>3</v>
      </c>
      <c r="G11" s="3">
        <v>2.75</v>
      </c>
      <c r="H11" s="3">
        <v>3</v>
      </c>
      <c r="I11" s="3">
        <v>2.88</v>
      </c>
      <c r="J11" s="3">
        <v>3</v>
      </c>
      <c r="K11" s="3">
        <v>3.5</v>
      </c>
      <c r="L11" s="3"/>
      <c r="M11" s="3">
        <v>3</v>
      </c>
      <c r="N11" s="3">
        <v>1.55</v>
      </c>
      <c r="O11" s="3">
        <v>1.5</v>
      </c>
      <c r="P11" s="3">
        <v>1.36</v>
      </c>
      <c r="Q11" s="3">
        <v>1.5</v>
      </c>
      <c r="R11" s="3"/>
      <c r="S11" s="8">
        <f t="shared" si="0"/>
        <v>1.36</v>
      </c>
      <c r="T11" s="5">
        <f t="shared" si="1"/>
        <v>3.75</v>
      </c>
      <c r="U11" s="5">
        <f t="shared" si="2"/>
        <v>2.5921428571428571</v>
      </c>
      <c r="V11" s="5">
        <f t="shared" si="3"/>
        <v>2.8149999999999999</v>
      </c>
      <c r="W11">
        <f t="shared" si="4"/>
        <v>1.85</v>
      </c>
      <c r="X11">
        <f t="shared" si="5"/>
        <v>3</v>
      </c>
      <c r="Y11" s="2"/>
    </row>
    <row r="12" spans="1:28">
      <c r="A12" t="s">
        <v>6</v>
      </c>
      <c r="B12" t="s">
        <v>27</v>
      </c>
      <c r="C12" s="3">
        <v>11</v>
      </c>
      <c r="D12" s="3">
        <v>13</v>
      </c>
      <c r="E12" s="3">
        <v>15</v>
      </c>
      <c r="F12" s="3">
        <v>12</v>
      </c>
      <c r="G12" s="3">
        <v>13</v>
      </c>
      <c r="H12" s="3">
        <v>11</v>
      </c>
      <c r="I12" s="3">
        <v>15</v>
      </c>
      <c r="J12" s="3">
        <v>20</v>
      </c>
      <c r="K12" s="3">
        <v>12</v>
      </c>
      <c r="L12" s="3"/>
      <c r="M12" s="3">
        <v>15</v>
      </c>
      <c r="N12" s="3">
        <v>2.75</v>
      </c>
      <c r="O12" s="3">
        <v>3</v>
      </c>
      <c r="P12" s="3">
        <v>3.5</v>
      </c>
      <c r="Q12" s="3">
        <v>3</v>
      </c>
      <c r="R12" s="3"/>
      <c r="S12" s="8">
        <f t="shared" si="0"/>
        <v>2.75</v>
      </c>
      <c r="T12" s="5">
        <f t="shared" si="1"/>
        <v>20</v>
      </c>
      <c r="U12" s="5">
        <f t="shared" si="2"/>
        <v>10.660714285714286</v>
      </c>
      <c r="V12" s="5">
        <f t="shared" si="3"/>
        <v>12</v>
      </c>
      <c r="W12">
        <f t="shared" si="4"/>
        <v>5.375</v>
      </c>
      <c r="X12">
        <f t="shared" si="5"/>
        <v>14.5</v>
      </c>
      <c r="Y12" s="2"/>
    </row>
    <row r="13" spans="1:28">
      <c r="A13" t="s">
        <v>6</v>
      </c>
      <c r="B13" t="s">
        <v>28</v>
      </c>
      <c r="C13" s="3">
        <v>15</v>
      </c>
      <c r="D13" s="3">
        <v>21</v>
      </c>
      <c r="E13" s="3">
        <v>21</v>
      </c>
      <c r="F13" s="3">
        <v>21</v>
      </c>
      <c r="G13" s="3">
        <v>15</v>
      </c>
      <c r="H13" s="3">
        <v>19</v>
      </c>
      <c r="I13" s="4">
        <v>26</v>
      </c>
      <c r="J13" s="3">
        <v>20</v>
      </c>
      <c r="K13" s="3">
        <v>23</v>
      </c>
      <c r="L13" s="3"/>
      <c r="M13" s="3">
        <v>21</v>
      </c>
      <c r="N13" s="3">
        <v>15</v>
      </c>
      <c r="O13" s="3">
        <v>20</v>
      </c>
      <c r="P13" s="3">
        <v>19</v>
      </c>
      <c r="Q13" s="4">
        <v>21</v>
      </c>
      <c r="R13" s="3"/>
      <c r="S13" s="8">
        <f t="shared" si="0"/>
        <v>15</v>
      </c>
      <c r="T13" s="5">
        <f t="shared" si="1"/>
        <v>26</v>
      </c>
      <c r="U13" s="5">
        <f t="shared" si="2"/>
        <v>19.785714285714285</v>
      </c>
      <c r="V13" s="5">
        <f t="shared" si="3"/>
        <v>20.5</v>
      </c>
      <c r="W13">
        <f t="shared" si="4"/>
        <v>19</v>
      </c>
      <c r="X13">
        <f t="shared" si="5"/>
        <v>21</v>
      </c>
      <c r="Y13" s="2"/>
    </row>
    <row r="14" spans="1:28">
      <c r="A14" t="s">
        <v>7</v>
      </c>
      <c r="B14" t="s">
        <v>29</v>
      </c>
      <c r="C14" s="4">
        <v>1.67</v>
      </c>
      <c r="D14" s="3">
        <v>1.57</v>
      </c>
      <c r="E14" s="3">
        <v>1.5</v>
      </c>
      <c r="F14" s="3">
        <v>1.53</v>
      </c>
      <c r="G14" s="3">
        <v>1.5</v>
      </c>
      <c r="H14" s="3">
        <v>1.57</v>
      </c>
      <c r="I14" s="3">
        <v>1.57</v>
      </c>
      <c r="J14" s="3">
        <v>1.45</v>
      </c>
      <c r="K14" s="3">
        <v>1.5</v>
      </c>
      <c r="L14" s="3">
        <v>1.57</v>
      </c>
      <c r="M14" s="3">
        <v>1.57</v>
      </c>
      <c r="N14" s="5"/>
      <c r="O14" s="5"/>
      <c r="P14" s="5"/>
      <c r="Q14" s="5"/>
      <c r="R14" s="5"/>
      <c r="S14" s="8">
        <f t="shared" si="0"/>
        <v>1.45</v>
      </c>
      <c r="T14" s="5">
        <f t="shared" si="1"/>
        <v>1.67</v>
      </c>
      <c r="U14" s="5">
        <f t="shared" si="2"/>
        <v>1.5454545454545454</v>
      </c>
      <c r="V14" s="5">
        <f t="shared" si="3"/>
        <v>1.57</v>
      </c>
      <c r="W14">
        <f t="shared" si="4"/>
        <v>1.5</v>
      </c>
      <c r="X14">
        <f t="shared" si="5"/>
        <v>1.57</v>
      </c>
    </row>
    <row r="15" spans="1:28">
      <c r="A15" t="s">
        <v>7</v>
      </c>
      <c r="B15" t="s">
        <v>30</v>
      </c>
      <c r="C15" s="3">
        <v>2.63</v>
      </c>
      <c r="D15" s="3">
        <v>2.88</v>
      </c>
      <c r="E15" s="3">
        <v>2.88</v>
      </c>
      <c r="F15" s="3">
        <v>2.75</v>
      </c>
      <c r="G15" s="3">
        <v>3</v>
      </c>
      <c r="H15" s="3">
        <v>3</v>
      </c>
      <c r="I15" s="3">
        <v>2.75</v>
      </c>
      <c r="J15" s="3">
        <v>2.8</v>
      </c>
      <c r="K15" s="3">
        <v>2.5</v>
      </c>
      <c r="L15" s="3">
        <v>2.75</v>
      </c>
      <c r="M15" s="3">
        <v>2.62</v>
      </c>
      <c r="N15" s="3">
        <v>1.38</v>
      </c>
      <c r="O15" s="3">
        <v>1.45</v>
      </c>
      <c r="P15" s="3">
        <v>1.4</v>
      </c>
      <c r="Q15" s="3"/>
      <c r="R15" s="3"/>
      <c r="S15" s="8">
        <f t="shared" si="0"/>
        <v>1.38</v>
      </c>
      <c r="T15" s="5">
        <f t="shared" si="1"/>
        <v>3</v>
      </c>
      <c r="U15" s="5">
        <f t="shared" si="2"/>
        <v>2.4849999999999999</v>
      </c>
      <c r="V15" s="5">
        <f t="shared" si="3"/>
        <v>2.75</v>
      </c>
      <c r="W15">
        <f t="shared" si="4"/>
        <v>2.5300000000000002</v>
      </c>
      <c r="X15">
        <f t="shared" si="5"/>
        <v>2.86</v>
      </c>
      <c r="Y15" s="2"/>
    </row>
    <row r="16" spans="1:28">
      <c r="A16" t="s">
        <v>7</v>
      </c>
      <c r="B16" t="s">
        <v>31</v>
      </c>
      <c r="C16" s="3">
        <v>13</v>
      </c>
      <c r="D16" s="3">
        <v>12</v>
      </c>
      <c r="E16" s="3">
        <v>13</v>
      </c>
      <c r="F16" s="3">
        <v>12</v>
      </c>
      <c r="G16" s="3">
        <v>13</v>
      </c>
      <c r="H16" s="3">
        <v>11</v>
      </c>
      <c r="I16" s="3">
        <v>12</v>
      </c>
      <c r="J16" s="3">
        <v>20</v>
      </c>
      <c r="K16" s="4">
        <v>21</v>
      </c>
      <c r="L16" s="3">
        <v>13</v>
      </c>
      <c r="M16" s="3">
        <v>13</v>
      </c>
      <c r="N16" s="4">
        <v>3.2</v>
      </c>
      <c r="O16" s="3">
        <v>2.8</v>
      </c>
      <c r="P16" s="3">
        <v>3</v>
      </c>
      <c r="Q16" s="4">
        <v>3.2</v>
      </c>
      <c r="R16" s="3">
        <v>2.42</v>
      </c>
      <c r="S16" s="8">
        <f t="shared" si="0"/>
        <v>2.42</v>
      </c>
      <c r="T16" s="5">
        <f t="shared" si="1"/>
        <v>21</v>
      </c>
      <c r="U16" s="5">
        <f t="shared" si="2"/>
        <v>10.476249999999999</v>
      </c>
      <c r="V16" s="5">
        <f t="shared" si="3"/>
        <v>12</v>
      </c>
      <c r="W16">
        <f t="shared" si="4"/>
        <v>3.2</v>
      </c>
      <c r="X16">
        <f t="shared" si="5"/>
        <v>13</v>
      </c>
      <c r="Y16" s="2"/>
    </row>
    <row r="17" spans="1:25">
      <c r="A17" t="s">
        <v>7</v>
      </c>
      <c r="B17" t="s">
        <v>32</v>
      </c>
      <c r="C17" s="3">
        <v>34</v>
      </c>
      <c r="D17" s="3">
        <v>41</v>
      </c>
      <c r="E17" s="3">
        <v>51</v>
      </c>
      <c r="F17" s="3">
        <v>51</v>
      </c>
      <c r="G17" s="3">
        <v>41</v>
      </c>
      <c r="H17" s="3">
        <v>51</v>
      </c>
      <c r="I17" s="3">
        <v>41</v>
      </c>
      <c r="J17" s="3">
        <v>40</v>
      </c>
      <c r="K17" s="4">
        <v>101</v>
      </c>
      <c r="L17" s="3">
        <v>67</v>
      </c>
      <c r="M17" s="3">
        <v>51</v>
      </c>
      <c r="N17" s="3">
        <v>15</v>
      </c>
      <c r="O17" s="3">
        <v>20</v>
      </c>
      <c r="P17" s="4">
        <v>21</v>
      </c>
      <c r="Q17" s="3">
        <v>15</v>
      </c>
      <c r="R17" s="3"/>
      <c r="S17" s="8">
        <f t="shared" si="0"/>
        <v>15</v>
      </c>
      <c r="T17" s="5">
        <f t="shared" si="1"/>
        <v>101</v>
      </c>
      <c r="U17" s="5">
        <f t="shared" si="2"/>
        <v>42.666666666666664</v>
      </c>
      <c r="V17" s="5">
        <f t="shared" si="3"/>
        <v>41</v>
      </c>
      <c r="W17">
        <f t="shared" si="4"/>
        <v>27.5</v>
      </c>
      <c r="X17">
        <f t="shared" si="5"/>
        <v>51</v>
      </c>
      <c r="Y17" s="2"/>
    </row>
    <row r="18" spans="1:25">
      <c r="A18" t="s">
        <v>8</v>
      </c>
      <c r="B18" s="1" t="s">
        <v>18</v>
      </c>
      <c r="C18" s="3">
        <v>1.33</v>
      </c>
      <c r="D18" s="4">
        <v>1.36</v>
      </c>
      <c r="E18" s="3">
        <v>1.29</v>
      </c>
      <c r="F18" s="3">
        <v>1.28</v>
      </c>
      <c r="G18" s="3">
        <v>1.25</v>
      </c>
      <c r="H18" s="3">
        <v>1.33</v>
      </c>
      <c r="I18" s="3">
        <v>1.25</v>
      </c>
      <c r="J18" s="3">
        <v>1.25</v>
      </c>
      <c r="K18" s="3">
        <v>1.25</v>
      </c>
      <c r="L18" s="3">
        <v>1.2</v>
      </c>
      <c r="M18" s="3">
        <v>1.22</v>
      </c>
      <c r="N18" s="5"/>
      <c r="O18" s="5"/>
      <c r="P18" s="5"/>
      <c r="Q18" s="5"/>
      <c r="R18" s="5"/>
      <c r="S18" s="8">
        <f t="shared" si="0"/>
        <v>1.2</v>
      </c>
      <c r="T18" s="5">
        <f t="shared" si="1"/>
        <v>1.36</v>
      </c>
      <c r="U18" s="5">
        <f t="shared" si="2"/>
        <v>1.2736363636363637</v>
      </c>
      <c r="V18" s="5">
        <f t="shared" si="3"/>
        <v>1.25</v>
      </c>
      <c r="W18">
        <f t="shared" si="4"/>
        <v>1.25</v>
      </c>
      <c r="X18">
        <f t="shared" si="5"/>
        <v>1.31</v>
      </c>
    </row>
    <row r="19" spans="1:25">
      <c r="A19" t="s">
        <v>8</v>
      </c>
      <c r="B19" t="s">
        <v>33</v>
      </c>
      <c r="C19" s="3">
        <v>4</v>
      </c>
      <c r="D19" s="3">
        <v>4.5</v>
      </c>
      <c r="E19" s="3">
        <v>4.5</v>
      </c>
      <c r="F19" s="3">
        <v>4.5</v>
      </c>
      <c r="G19" s="3">
        <v>5</v>
      </c>
      <c r="H19" s="3">
        <v>4.5</v>
      </c>
      <c r="I19" s="3">
        <v>5</v>
      </c>
      <c r="J19" s="3">
        <v>5</v>
      </c>
      <c r="K19" s="3">
        <v>6</v>
      </c>
      <c r="L19" s="3">
        <v>6</v>
      </c>
      <c r="M19" s="3">
        <v>5</v>
      </c>
      <c r="N19" s="3">
        <v>1.18</v>
      </c>
      <c r="O19" s="3">
        <v>1.25</v>
      </c>
      <c r="P19" s="3">
        <v>1.2</v>
      </c>
      <c r="Q19" s="3">
        <v>1.17</v>
      </c>
      <c r="R19" s="3"/>
      <c r="S19" s="8">
        <f t="shared" si="0"/>
        <v>1.17</v>
      </c>
      <c r="T19" s="5">
        <f t="shared" si="1"/>
        <v>6</v>
      </c>
      <c r="U19" s="5">
        <f t="shared" si="2"/>
        <v>3.9200000000000004</v>
      </c>
      <c r="V19" s="5">
        <f t="shared" si="3"/>
        <v>4.5</v>
      </c>
      <c r="W19">
        <f t="shared" si="4"/>
        <v>2.625</v>
      </c>
      <c r="X19">
        <f t="shared" si="5"/>
        <v>5</v>
      </c>
      <c r="Y19" s="2"/>
    </row>
    <row r="20" spans="1:25">
      <c r="A20" t="s">
        <v>8</v>
      </c>
      <c r="B20" t="s">
        <v>34</v>
      </c>
      <c r="C20" s="3">
        <v>15</v>
      </c>
      <c r="D20" s="3">
        <v>10</v>
      </c>
      <c r="E20" s="3">
        <v>10</v>
      </c>
      <c r="F20" s="3">
        <v>13</v>
      </c>
      <c r="G20" s="3">
        <v>15</v>
      </c>
      <c r="H20" s="3">
        <v>12</v>
      </c>
      <c r="I20" s="3">
        <v>12</v>
      </c>
      <c r="J20" s="3">
        <v>12</v>
      </c>
      <c r="K20" s="3">
        <v>11</v>
      </c>
      <c r="L20" s="3">
        <v>13</v>
      </c>
      <c r="M20" s="3">
        <v>17</v>
      </c>
      <c r="N20" s="3">
        <v>6</v>
      </c>
      <c r="O20" s="3">
        <v>5</v>
      </c>
      <c r="P20" s="3">
        <v>5</v>
      </c>
      <c r="Q20" s="4">
        <v>6.5</v>
      </c>
      <c r="R20" s="3"/>
      <c r="S20" s="8">
        <f t="shared" si="0"/>
        <v>5</v>
      </c>
      <c r="T20" s="5">
        <f t="shared" si="1"/>
        <v>17</v>
      </c>
      <c r="U20" s="5">
        <f t="shared" si="2"/>
        <v>10.833333333333334</v>
      </c>
      <c r="V20" s="5">
        <f t="shared" si="3"/>
        <v>12</v>
      </c>
      <c r="W20">
        <f t="shared" si="4"/>
        <v>8.25</v>
      </c>
      <c r="X20">
        <f t="shared" si="5"/>
        <v>13</v>
      </c>
      <c r="Y20" s="2"/>
    </row>
    <row r="21" spans="1:25">
      <c r="A21" t="s">
        <v>8</v>
      </c>
      <c r="B21" t="s">
        <v>35</v>
      </c>
      <c r="C21" s="3">
        <v>26</v>
      </c>
      <c r="D21" s="3">
        <v>34</v>
      </c>
      <c r="E21" s="4">
        <v>67</v>
      </c>
      <c r="F21" s="3">
        <v>21</v>
      </c>
      <c r="G21" s="3">
        <v>34</v>
      </c>
      <c r="H21" s="3">
        <v>34</v>
      </c>
      <c r="I21" s="3">
        <v>34</v>
      </c>
      <c r="J21" s="3">
        <v>30</v>
      </c>
      <c r="K21" s="3">
        <v>17</v>
      </c>
      <c r="L21" s="3">
        <v>51</v>
      </c>
      <c r="M21" s="3">
        <v>26</v>
      </c>
      <c r="N21" s="3">
        <v>13</v>
      </c>
      <c r="O21" s="3">
        <v>12</v>
      </c>
      <c r="P21" s="4">
        <v>21</v>
      </c>
      <c r="Q21" s="3">
        <v>17</v>
      </c>
      <c r="R21" s="3"/>
      <c r="S21" s="8">
        <f t="shared" si="0"/>
        <v>12</v>
      </c>
      <c r="T21" s="5">
        <f t="shared" si="1"/>
        <v>67</v>
      </c>
      <c r="U21" s="5">
        <f t="shared" si="2"/>
        <v>29.133333333333333</v>
      </c>
      <c r="V21" s="5">
        <f t="shared" si="3"/>
        <v>26</v>
      </c>
      <c r="W21">
        <f t="shared" si="4"/>
        <v>19</v>
      </c>
      <c r="X21">
        <f t="shared" si="5"/>
        <v>34</v>
      </c>
      <c r="Y21" s="2"/>
    </row>
    <row r="22" spans="1:25">
      <c r="A22" t="s">
        <v>9</v>
      </c>
      <c r="B22" s="1" t="s">
        <v>19</v>
      </c>
      <c r="C22" s="3">
        <v>2.25</v>
      </c>
      <c r="D22" s="3">
        <v>2.5</v>
      </c>
      <c r="E22" s="3">
        <v>2.25</v>
      </c>
      <c r="F22" s="3">
        <v>2.5</v>
      </c>
      <c r="G22" s="3">
        <v>2.5</v>
      </c>
      <c r="H22" s="3">
        <v>2.5</v>
      </c>
      <c r="I22" s="4">
        <v>2.63</v>
      </c>
      <c r="J22" s="3">
        <v>2.1</v>
      </c>
      <c r="K22" s="3">
        <v>2.1</v>
      </c>
      <c r="L22" s="3"/>
      <c r="M22" s="3">
        <v>2.25</v>
      </c>
      <c r="N22" s="5"/>
      <c r="O22" s="5"/>
      <c r="P22" s="5"/>
      <c r="Q22" s="5"/>
      <c r="R22" s="5"/>
      <c r="S22" s="8">
        <f t="shared" si="0"/>
        <v>2.1</v>
      </c>
      <c r="T22" s="5">
        <f t="shared" si="1"/>
        <v>2.63</v>
      </c>
      <c r="U22" s="5">
        <f t="shared" si="2"/>
        <v>2.3580000000000001</v>
      </c>
      <c r="V22" s="5">
        <f t="shared" si="3"/>
        <v>2.375</v>
      </c>
      <c r="W22">
        <f t="shared" si="4"/>
        <v>2.25</v>
      </c>
      <c r="X22">
        <f t="shared" si="5"/>
        <v>2.5</v>
      </c>
    </row>
    <row r="23" spans="1:25">
      <c r="A23" t="s">
        <v>9</v>
      </c>
      <c r="B23" t="s">
        <v>36</v>
      </c>
      <c r="C23" s="3">
        <v>3.25</v>
      </c>
      <c r="D23" s="3">
        <v>3</v>
      </c>
      <c r="E23" s="3">
        <v>3.25</v>
      </c>
      <c r="F23" s="3">
        <v>3</v>
      </c>
      <c r="G23" s="3">
        <v>2.88</v>
      </c>
      <c r="H23" s="3">
        <v>3</v>
      </c>
      <c r="I23" s="3">
        <v>3</v>
      </c>
      <c r="J23" s="3">
        <v>2.5</v>
      </c>
      <c r="K23" s="4">
        <v>3.75</v>
      </c>
      <c r="L23" s="3"/>
      <c r="M23" s="3">
        <v>3</v>
      </c>
      <c r="N23" s="3">
        <v>2.15</v>
      </c>
      <c r="O23" s="3">
        <v>2.1</v>
      </c>
      <c r="P23" s="3">
        <v>2</v>
      </c>
      <c r="Q23" s="3">
        <v>2.5</v>
      </c>
      <c r="R23" s="3">
        <v>2.33</v>
      </c>
      <c r="S23" s="8">
        <f t="shared" si="0"/>
        <v>2</v>
      </c>
      <c r="T23" s="5">
        <f t="shared" si="1"/>
        <v>3.75</v>
      </c>
      <c r="U23" s="5">
        <f t="shared" si="2"/>
        <v>2.7806666666666668</v>
      </c>
      <c r="V23" s="5">
        <f t="shared" si="3"/>
        <v>3</v>
      </c>
      <c r="W23">
        <f t="shared" si="4"/>
        <v>2.415</v>
      </c>
      <c r="X23">
        <f t="shared" si="5"/>
        <v>3</v>
      </c>
      <c r="Y23" s="2"/>
    </row>
    <row r="24" spans="1:25">
      <c r="A24" t="s">
        <v>9</v>
      </c>
      <c r="B24" t="s">
        <v>37</v>
      </c>
      <c r="C24" s="3">
        <v>3.75</v>
      </c>
      <c r="D24" s="3">
        <v>3.5</v>
      </c>
      <c r="E24" s="3">
        <v>3.75</v>
      </c>
      <c r="F24" s="3">
        <v>3.5</v>
      </c>
      <c r="G24" s="3">
        <v>3.5</v>
      </c>
      <c r="H24" s="4">
        <v>4</v>
      </c>
      <c r="I24" s="3">
        <v>3.4</v>
      </c>
      <c r="J24" s="4">
        <v>4</v>
      </c>
      <c r="K24" s="4">
        <v>4</v>
      </c>
      <c r="L24" s="3"/>
      <c r="M24" s="3">
        <v>3.75</v>
      </c>
      <c r="N24" s="3">
        <v>3.25</v>
      </c>
      <c r="O24" s="3">
        <v>2.5</v>
      </c>
      <c r="P24" s="3">
        <v>3.3</v>
      </c>
      <c r="Q24" s="3">
        <v>3</v>
      </c>
      <c r="R24" s="3">
        <v>2.99</v>
      </c>
      <c r="S24" s="8">
        <f t="shared" si="0"/>
        <v>2.5</v>
      </c>
      <c r="T24" s="5">
        <f t="shared" si="1"/>
        <v>4</v>
      </c>
      <c r="U24" s="5">
        <f t="shared" si="2"/>
        <v>3.4793333333333334</v>
      </c>
      <c r="V24" s="5">
        <f t="shared" si="3"/>
        <v>3.5</v>
      </c>
      <c r="W24">
        <f t="shared" si="4"/>
        <v>3.2749999999999999</v>
      </c>
      <c r="X24">
        <f t="shared" si="5"/>
        <v>3.75</v>
      </c>
      <c r="Y24" s="2"/>
    </row>
    <row r="25" spans="1:25">
      <c r="A25" t="s">
        <v>9</v>
      </c>
      <c r="B25" t="s">
        <v>38</v>
      </c>
      <c r="C25" s="3">
        <v>13</v>
      </c>
      <c r="D25" s="3">
        <v>11</v>
      </c>
      <c r="E25" s="3">
        <v>10</v>
      </c>
      <c r="F25" s="3">
        <v>10</v>
      </c>
      <c r="G25" s="3">
        <v>13</v>
      </c>
      <c r="H25" s="3">
        <v>10</v>
      </c>
      <c r="I25" s="3">
        <v>10</v>
      </c>
      <c r="J25" s="3">
        <v>8</v>
      </c>
      <c r="K25" s="3">
        <v>11</v>
      </c>
      <c r="L25" s="3"/>
      <c r="M25" s="4">
        <v>15</v>
      </c>
      <c r="N25" s="3">
        <v>3.75</v>
      </c>
      <c r="O25" s="4">
        <v>4</v>
      </c>
      <c r="P25" s="4">
        <v>4</v>
      </c>
      <c r="Q25" s="3">
        <v>3.6</v>
      </c>
      <c r="R25" s="3">
        <v>3.57</v>
      </c>
      <c r="S25" s="8">
        <f t="shared" si="0"/>
        <v>3.57</v>
      </c>
      <c r="T25" s="5">
        <f t="shared" si="1"/>
        <v>15</v>
      </c>
      <c r="U25" s="5">
        <f t="shared" si="2"/>
        <v>8.6613333333333333</v>
      </c>
      <c r="V25" s="5">
        <f t="shared" si="3"/>
        <v>10</v>
      </c>
      <c r="W25">
        <f t="shared" si="4"/>
        <v>4</v>
      </c>
      <c r="X25">
        <f t="shared" si="5"/>
        <v>11</v>
      </c>
      <c r="Y25" s="2"/>
    </row>
    <row r="26" spans="1:25">
      <c r="A26" t="s">
        <v>10</v>
      </c>
      <c r="B26" s="1" t="s">
        <v>20</v>
      </c>
      <c r="C26" s="3">
        <v>2.38</v>
      </c>
      <c r="D26" s="3">
        <v>1.83</v>
      </c>
      <c r="E26" s="3">
        <v>2.1</v>
      </c>
      <c r="F26" s="3">
        <v>2.1</v>
      </c>
      <c r="G26" s="4">
        <v>2.5</v>
      </c>
      <c r="H26" s="3">
        <v>2.2999999999999998</v>
      </c>
      <c r="I26" s="3">
        <v>2.0499999999999998</v>
      </c>
      <c r="J26" s="3">
        <v>2.1</v>
      </c>
      <c r="K26" s="4">
        <v>2.5</v>
      </c>
      <c r="L26" s="3">
        <v>2.1</v>
      </c>
      <c r="M26" s="3"/>
      <c r="N26" s="5"/>
      <c r="O26" s="5"/>
      <c r="P26" s="5"/>
      <c r="Q26" s="5"/>
      <c r="R26" s="5"/>
      <c r="S26" s="8">
        <f t="shared" si="0"/>
        <v>1.83</v>
      </c>
      <c r="T26" s="5">
        <f t="shared" si="1"/>
        <v>2.5</v>
      </c>
      <c r="U26" s="5">
        <f t="shared" si="2"/>
        <v>2.1960000000000006</v>
      </c>
      <c r="V26" s="5">
        <f t="shared" si="3"/>
        <v>2.1</v>
      </c>
      <c r="W26">
        <f t="shared" si="4"/>
        <v>2.1</v>
      </c>
      <c r="X26">
        <f t="shared" si="5"/>
        <v>2.36</v>
      </c>
    </row>
    <row r="27" spans="1:25">
      <c r="A27" t="s">
        <v>10</v>
      </c>
      <c r="B27" t="s">
        <v>39</v>
      </c>
      <c r="C27" s="3">
        <v>2.75</v>
      </c>
      <c r="D27" s="3">
        <v>3</v>
      </c>
      <c r="E27" s="3">
        <v>2.63</v>
      </c>
      <c r="F27" s="3">
        <v>2.75</v>
      </c>
      <c r="G27" s="3">
        <v>3</v>
      </c>
      <c r="H27" s="3">
        <v>2.75</v>
      </c>
      <c r="I27" s="3">
        <v>2.88</v>
      </c>
      <c r="J27" s="3">
        <v>2.85</v>
      </c>
      <c r="K27" s="3">
        <v>3</v>
      </c>
      <c r="L27" s="3">
        <v>2.75</v>
      </c>
      <c r="M27" s="3">
        <v>2.75</v>
      </c>
      <c r="N27" s="3">
        <v>2.0499999999999998</v>
      </c>
      <c r="O27" s="3">
        <v>2.1</v>
      </c>
      <c r="P27" s="3">
        <v>1.73</v>
      </c>
      <c r="Q27" s="3">
        <v>2.2000000000000002</v>
      </c>
      <c r="R27" s="3">
        <v>2.23</v>
      </c>
      <c r="S27" s="8">
        <f t="shared" si="0"/>
        <v>1.73</v>
      </c>
      <c r="T27" s="5">
        <f t="shared" si="1"/>
        <v>3</v>
      </c>
      <c r="U27" s="5">
        <f t="shared" si="2"/>
        <v>2.5887499999999997</v>
      </c>
      <c r="V27" s="5">
        <f t="shared" si="3"/>
        <v>2.75</v>
      </c>
      <c r="W27">
        <f t="shared" si="4"/>
        <v>2.2225000000000001</v>
      </c>
      <c r="X27">
        <f t="shared" si="5"/>
        <v>2.8574999999999999</v>
      </c>
      <c r="Y27" s="2"/>
    </row>
    <row r="28" spans="1:25">
      <c r="A28" t="s">
        <v>10</v>
      </c>
      <c r="B28" t="s">
        <v>40</v>
      </c>
      <c r="C28" s="3">
        <v>4</v>
      </c>
      <c r="D28" s="4">
        <v>5</v>
      </c>
      <c r="E28" s="3">
        <v>4.5</v>
      </c>
      <c r="F28" s="3">
        <v>4.33</v>
      </c>
      <c r="G28" s="3">
        <v>3</v>
      </c>
      <c r="H28" s="3">
        <v>4</v>
      </c>
      <c r="I28" s="3">
        <v>4.5</v>
      </c>
      <c r="J28" s="3">
        <v>3.5</v>
      </c>
      <c r="K28" s="3">
        <v>3</v>
      </c>
      <c r="L28" s="3">
        <v>4.5</v>
      </c>
      <c r="M28" s="3">
        <v>4.5</v>
      </c>
      <c r="N28" s="3">
        <v>2.8</v>
      </c>
      <c r="O28" s="3">
        <v>2.85</v>
      </c>
      <c r="P28" s="4">
        <v>4</v>
      </c>
      <c r="Q28" s="3">
        <v>2.75</v>
      </c>
      <c r="R28" s="3">
        <v>2.71</v>
      </c>
      <c r="S28" s="8">
        <f t="shared" si="0"/>
        <v>2.71</v>
      </c>
      <c r="T28" s="5">
        <f t="shared" si="1"/>
        <v>5</v>
      </c>
      <c r="U28" s="5">
        <f t="shared" si="2"/>
        <v>3.7462499999999999</v>
      </c>
      <c r="V28" s="5">
        <f t="shared" si="3"/>
        <v>4</v>
      </c>
      <c r="W28">
        <f t="shared" si="4"/>
        <v>2.9624999999999999</v>
      </c>
      <c r="X28">
        <f t="shared" si="5"/>
        <v>4.5</v>
      </c>
      <c r="Y28" s="2"/>
    </row>
    <row r="29" spans="1:25">
      <c r="A29" t="s">
        <v>10</v>
      </c>
      <c r="B29" t="s">
        <v>41</v>
      </c>
      <c r="C29" s="3">
        <v>17</v>
      </c>
      <c r="D29" s="3">
        <v>34</v>
      </c>
      <c r="E29" s="3">
        <v>26</v>
      </c>
      <c r="F29" s="3">
        <v>21</v>
      </c>
      <c r="G29" s="3">
        <v>21</v>
      </c>
      <c r="H29" s="3">
        <v>26</v>
      </c>
      <c r="I29" s="3">
        <v>23</v>
      </c>
      <c r="J29" s="3">
        <v>30</v>
      </c>
      <c r="K29" s="3">
        <v>17</v>
      </c>
      <c r="L29" s="3">
        <v>34</v>
      </c>
      <c r="M29" s="3">
        <v>41</v>
      </c>
      <c r="N29" s="3">
        <v>4</v>
      </c>
      <c r="O29" s="3">
        <v>3.5</v>
      </c>
      <c r="P29" s="3">
        <v>4</v>
      </c>
      <c r="Q29" s="3">
        <v>4</v>
      </c>
      <c r="R29" s="3">
        <v>3.85</v>
      </c>
      <c r="S29" s="8">
        <f t="shared" si="0"/>
        <v>3.5</v>
      </c>
      <c r="T29" s="5">
        <f t="shared" si="1"/>
        <v>41</v>
      </c>
      <c r="U29" s="5">
        <f t="shared" si="2"/>
        <v>19.334375000000001</v>
      </c>
      <c r="V29" s="5">
        <f t="shared" si="3"/>
        <v>21</v>
      </c>
      <c r="W29">
        <f t="shared" si="4"/>
        <v>4</v>
      </c>
      <c r="X29">
        <f t="shared" si="5"/>
        <v>27</v>
      </c>
      <c r="Y29" s="2"/>
    </row>
    <row r="30" spans="1:25">
      <c r="A30" t="s">
        <v>11</v>
      </c>
      <c r="B30" s="1" t="s">
        <v>21</v>
      </c>
      <c r="C30" s="3">
        <v>1.22</v>
      </c>
      <c r="D30" s="4">
        <v>1.29</v>
      </c>
      <c r="E30" s="4">
        <v>1.29</v>
      </c>
      <c r="F30" s="3">
        <v>1.25</v>
      </c>
      <c r="G30" s="3">
        <v>1.2</v>
      </c>
      <c r="H30" s="4">
        <v>1.29</v>
      </c>
      <c r="I30" s="3">
        <v>1.25</v>
      </c>
      <c r="J30" s="3">
        <v>1.25</v>
      </c>
      <c r="K30" s="3">
        <v>1.2</v>
      </c>
      <c r="L30" s="3">
        <v>1.22</v>
      </c>
      <c r="M30" s="3">
        <v>1.25</v>
      </c>
      <c r="N30" s="3">
        <v>1.22</v>
      </c>
      <c r="O30" s="3">
        <v>1.25</v>
      </c>
      <c r="P30" s="3">
        <v>1.17</v>
      </c>
      <c r="Q30" s="3">
        <v>1.2</v>
      </c>
      <c r="R30" s="3"/>
      <c r="S30" s="8">
        <f t="shared" si="0"/>
        <v>1.17</v>
      </c>
      <c r="T30" s="5">
        <f t="shared" si="1"/>
        <v>1.29</v>
      </c>
      <c r="U30" s="5">
        <f t="shared" si="2"/>
        <v>1.2366666666666668</v>
      </c>
      <c r="V30" s="5">
        <f t="shared" si="3"/>
        <v>1.25</v>
      </c>
      <c r="W30">
        <f t="shared" si="4"/>
        <v>1.21</v>
      </c>
      <c r="X30">
        <f t="shared" si="5"/>
        <v>1.25</v>
      </c>
      <c r="Y30" s="2"/>
    </row>
    <row r="31" spans="1:25">
      <c r="A31" t="s">
        <v>11</v>
      </c>
      <c r="B31" t="s">
        <v>22</v>
      </c>
      <c r="C31" s="4">
        <v>6</v>
      </c>
      <c r="D31" s="3">
        <v>4.33</v>
      </c>
      <c r="E31" s="3">
        <v>4</v>
      </c>
      <c r="F31" s="3">
        <v>4.33</v>
      </c>
      <c r="G31" s="3">
        <v>5</v>
      </c>
      <c r="H31" s="3">
        <v>4.5</v>
      </c>
      <c r="I31" s="3">
        <v>5</v>
      </c>
      <c r="J31" s="3">
        <v>5</v>
      </c>
      <c r="K31" s="3">
        <v>5.5</v>
      </c>
      <c r="L31" s="3">
        <v>5</v>
      </c>
      <c r="M31" s="3">
        <v>4.33</v>
      </c>
      <c r="N31" s="3">
        <v>5.25</v>
      </c>
      <c r="O31" s="3">
        <v>5</v>
      </c>
      <c r="P31" s="3">
        <v>5.5</v>
      </c>
      <c r="Q31" s="3">
        <v>5.5</v>
      </c>
      <c r="R31" s="3"/>
      <c r="S31" s="8">
        <f t="shared" si="0"/>
        <v>4</v>
      </c>
      <c r="T31" s="5">
        <f t="shared" si="1"/>
        <v>6</v>
      </c>
      <c r="U31" s="5">
        <f t="shared" si="2"/>
        <v>4.9493333333333327</v>
      </c>
      <c r="V31" s="5">
        <f t="shared" si="3"/>
        <v>5</v>
      </c>
      <c r="W31">
        <f t="shared" si="4"/>
        <v>4.415</v>
      </c>
      <c r="X31">
        <f t="shared" si="5"/>
        <v>5.375</v>
      </c>
      <c r="Y31" s="2"/>
    </row>
    <row r="32" spans="1:25">
      <c r="A32" t="s">
        <v>11</v>
      </c>
      <c r="B32" t="s">
        <v>23</v>
      </c>
      <c r="C32" s="3">
        <v>13</v>
      </c>
      <c r="D32" s="3">
        <v>15</v>
      </c>
      <c r="E32" s="3">
        <v>15</v>
      </c>
      <c r="F32" s="3">
        <v>15</v>
      </c>
      <c r="G32" s="4">
        <v>26</v>
      </c>
      <c r="H32" s="3">
        <v>19</v>
      </c>
      <c r="I32" s="3">
        <v>13</v>
      </c>
      <c r="J32" s="3">
        <v>20</v>
      </c>
      <c r="K32" s="3">
        <v>17</v>
      </c>
      <c r="L32" s="3">
        <v>21</v>
      </c>
      <c r="M32" s="3">
        <v>17</v>
      </c>
      <c r="N32" s="3">
        <v>12</v>
      </c>
      <c r="O32" s="3">
        <v>20</v>
      </c>
      <c r="P32" s="3">
        <v>17</v>
      </c>
      <c r="Q32" s="3">
        <v>17</v>
      </c>
      <c r="R32" s="3"/>
      <c r="S32" s="8">
        <f t="shared" si="0"/>
        <v>12</v>
      </c>
      <c r="T32" s="5">
        <f t="shared" si="1"/>
        <v>26</v>
      </c>
      <c r="U32" s="5">
        <f t="shared" si="2"/>
        <v>17.133333333333333</v>
      </c>
      <c r="V32" s="5">
        <f t="shared" si="3"/>
        <v>17</v>
      </c>
      <c r="W32">
        <f t="shared" si="4"/>
        <v>15</v>
      </c>
      <c r="X32">
        <f t="shared" si="5"/>
        <v>19.5</v>
      </c>
      <c r="Y32" s="2"/>
    </row>
    <row r="33" spans="1:24">
      <c r="A33" t="s">
        <v>11</v>
      </c>
      <c r="B33" t="s">
        <v>24</v>
      </c>
      <c r="C33" s="3">
        <v>34</v>
      </c>
      <c r="D33" s="3">
        <v>67</v>
      </c>
      <c r="E33" s="3">
        <v>41</v>
      </c>
      <c r="F33" s="3">
        <v>51</v>
      </c>
      <c r="G33" s="3">
        <v>41</v>
      </c>
      <c r="H33" s="3">
        <v>26</v>
      </c>
      <c r="I33" s="3">
        <v>34</v>
      </c>
      <c r="J33" s="3">
        <v>30</v>
      </c>
      <c r="K33" s="3">
        <v>34</v>
      </c>
      <c r="L33" s="3">
        <v>41</v>
      </c>
      <c r="M33" s="3">
        <v>51</v>
      </c>
      <c r="N33" s="3">
        <v>67</v>
      </c>
      <c r="O33" s="3">
        <v>30</v>
      </c>
      <c r="P33" s="4">
        <v>81</v>
      </c>
      <c r="Q33" s="3">
        <v>34</v>
      </c>
      <c r="R33" s="3"/>
      <c r="S33" s="8">
        <f t="shared" si="0"/>
        <v>26</v>
      </c>
      <c r="T33" s="5">
        <f t="shared" si="1"/>
        <v>81</v>
      </c>
      <c r="U33" s="5">
        <f t="shared" si="2"/>
        <v>44.133333333333333</v>
      </c>
      <c r="V33" s="5">
        <f t="shared" si="3"/>
        <v>41</v>
      </c>
      <c r="W33">
        <f t="shared" si="4"/>
        <v>34</v>
      </c>
      <c r="X33">
        <f t="shared" si="5"/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A2" workbookViewId="0">
      <selection activeCell="H38" sqref="H38"/>
    </sheetView>
  </sheetViews>
  <sheetFormatPr baseColWidth="10" defaultRowHeight="15" x14ac:dyDescent="0"/>
  <cols>
    <col min="2" max="2" width="16.83203125" bestFit="1" customWidth="1"/>
  </cols>
  <sheetData>
    <row r="1" spans="1:24">
      <c r="A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S1" s="6"/>
      <c r="T1" s="7"/>
      <c r="U1" s="7"/>
      <c r="V1" s="7"/>
      <c r="W1" s="7"/>
      <c r="X1" s="7"/>
    </row>
    <row r="2" spans="1:24">
      <c r="A2" t="s">
        <v>2</v>
      </c>
      <c r="B2" t="s">
        <v>3</v>
      </c>
      <c r="C2">
        <v>1.5</v>
      </c>
      <c r="D2">
        <v>1.83</v>
      </c>
      <c r="E2">
        <v>1.6387499999999999</v>
      </c>
      <c r="F2">
        <v>1.64</v>
      </c>
      <c r="G2">
        <v>1.6025</v>
      </c>
      <c r="H2">
        <v>1.6775</v>
      </c>
      <c r="I2" s="3"/>
      <c r="J2" s="3"/>
      <c r="K2" s="3"/>
      <c r="L2" s="4"/>
      <c r="M2" s="3"/>
      <c r="N2" s="3"/>
      <c r="O2" s="3"/>
      <c r="P2" s="3"/>
      <c r="Q2" s="3"/>
      <c r="R2" s="3"/>
      <c r="S2" s="8"/>
      <c r="T2" s="5"/>
      <c r="U2" s="5"/>
      <c r="V2" s="5"/>
    </row>
    <row r="3" spans="1:24">
      <c r="A3" t="s">
        <v>2</v>
      </c>
      <c r="B3" t="s">
        <v>4</v>
      </c>
      <c r="C3">
        <v>4.75</v>
      </c>
      <c r="D3">
        <v>6</v>
      </c>
      <c r="E3">
        <v>5.4606250000000003</v>
      </c>
      <c r="F3">
        <v>5.5</v>
      </c>
      <c r="G3">
        <v>5.2774999999999999</v>
      </c>
      <c r="H3">
        <v>5.625</v>
      </c>
      <c r="I3" s="3"/>
      <c r="J3" s="3"/>
      <c r="K3" s="3"/>
      <c r="L3" s="4"/>
      <c r="M3" s="3"/>
      <c r="N3" s="3"/>
      <c r="O3" s="3"/>
      <c r="P3" s="4"/>
      <c r="Q3" s="3"/>
      <c r="R3" s="3"/>
      <c r="S3" s="8"/>
      <c r="T3" s="5"/>
      <c r="U3" s="5"/>
      <c r="V3" s="5"/>
    </row>
    <row r="4" spans="1:24">
      <c r="A4" t="s">
        <v>2</v>
      </c>
      <c r="B4" t="s">
        <v>12</v>
      </c>
      <c r="C4">
        <v>5</v>
      </c>
      <c r="D4">
        <v>7</v>
      </c>
      <c r="E4">
        <v>6.1050000000000004</v>
      </c>
      <c r="F4">
        <v>6</v>
      </c>
      <c r="G4">
        <v>5.5</v>
      </c>
      <c r="H4">
        <v>6.5</v>
      </c>
      <c r="I4" s="3"/>
      <c r="J4" s="3"/>
      <c r="K4" s="4"/>
      <c r="L4" s="3"/>
      <c r="M4" s="3"/>
      <c r="N4" s="3"/>
      <c r="O4" s="3"/>
      <c r="P4" s="4"/>
      <c r="Q4" s="3"/>
      <c r="R4" s="3"/>
      <c r="S4" s="8"/>
      <c r="T4" s="5"/>
      <c r="U4" s="5"/>
      <c r="V4" s="5"/>
    </row>
    <row r="5" spans="1:24">
      <c r="A5" t="s">
        <v>2</v>
      </c>
      <c r="B5" t="s">
        <v>13</v>
      </c>
      <c r="C5">
        <v>5.5</v>
      </c>
      <c r="D5">
        <v>8</v>
      </c>
      <c r="E5">
        <v>6.6762499999999996</v>
      </c>
      <c r="F5">
        <v>6.5</v>
      </c>
      <c r="G5">
        <v>6</v>
      </c>
      <c r="H5">
        <v>7.5</v>
      </c>
      <c r="I5" s="3"/>
      <c r="J5" s="3"/>
      <c r="K5" s="3"/>
      <c r="L5" s="3"/>
      <c r="M5" s="4"/>
      <c r="N5" s="3"/>
      <c r="O5" s="3"/>
      <c r="P5" s="3"/>
      <c r="Q5" s="3"/>
      <c r="R5" s="3"/>
      <c r="S5" s="8"/>
      <c r="T5" s="5"/>
      <c r="U5" s="5"/>
      <c r="V5" s="5"/>
    </row>
    <row r="6" spans="1:24">
      <c r="A6" t="s">
        <v>5</v>
      </c>
      <c r="B6" s="1" t="s">
        <v>14</v>
      </c>
      <c r="C6">
        <v>1.4</v>
      </c>
      <c r="D6">
        <v>1.53</v>
      </c>
      <c r="E6">
        <v>1.4706666666666663</v>
      </c>
      <c r="F6">
        <v>1.48</v>
      </c>
      <c r="G6">
        <v>1.4449999999999998</v>
      </c>
      <c r="H6">
        <v>1.5</v>
      </c>
      <c r="I6" s="3"/>
      <c r="J6" s="3"/>
      <c r="K6" s="3"/>
      <c r="L6" s="3"/>
      <c r="M6" s="3"/>
      <c r="N6" s="3"/>
      <c r="O6" s="3"/>
      <c r="P6" s="3"/>
      <c r="Q6" s="3"/>
      <c r="R6" s="3"/>
      <c r="S6" s="8"/>
      <c r="T6" s="5"/>
      <c r="U6" s="5"/>
      <c r="V6" s="5"/>
    </row>
    <row r="7" spans="1:24">
      <c r="A7" t="s">
        <v>5</v>
      </c>
      <c r="B7" t="s">
        <v>15</v>
      </c>
      <c r="C7">
        <v>2.75</v>
      </c>
      <c r="D7">
        <v>3.5</v>
      </c>
      <c r="E7">
        <v>2.9560000000000004</v>
      </c>
      <c r="F7">
        <v>2.88</v>
      </c>
      <c r="G7">
        <v>2.75</v>
      </c>
      <c r="H7">
        <v>3</v>
      </c>
      <c r="I7" s="3"/>
      <c r="J7" s="3"/>
      <c r="K7" s="3"/>
      <c r="L7" s="3"/>
      <c r="M7" s="3"/>
      <c r="N7" s="3"/>
      <c r="O7" s="3"/>
      <c r="P7" s="3"/>
      <c r="Q7" s="3"/>
      <c r="R7" s="3"/>
      <c r="S7" s="8"/>
      <c r="T7" s="5"/>
      <c r="U7" s="5"/>
      <c r="V7" s="5"/>
    </row>
    <row r="8" spans="1:24">
      <c r="A8" t="s">
        <v>5</v>
      </c>
      <c r="B8" t="s">
        <v>16</v>
      </c>
      <c r="C8">
        <v>11</v>
      </c>
      <c r="D8">
        <v>17</v>
      </c>
      <c r="E8">
        <v>13.8</v>
      </c>
      <c r="F8">
        <v>13</v>
      </c>
      <c r="G8">
        <v>12.5</v>
      </c>
      <c r="H8">
        <v>15</v>
      </c>
      <c r="I8" s="3"/>
      <c r="J8" s="3"/>
      <c r="K8" s="4"/>
      <c r="L8" s="3"/>
      <c r="M8" s="3"/>
      <c r="N8" s="3"/>
      <c r="O8" s="3"/>
      <c r="P8" s="4"/>
      <c r="Q8" s="3"/>
      <c r="R8" s="3"/>
      <c r="S8" s="8"/>
      <c r="T8" s="5"/>
      <c r="U8" s="5"/>
      <c r="V8" s="5"/>
    </row>
    <row r="9" spans="1:24">
      <c r="A9" t="s">
        <v>5</v>
      </c>
      <c r="B9" t="s">
        <v>17</v>
      </c>
      <c r="C9">
        <v>41</v>
      </c>
      <c r="D9">
        <v>101</v>
      </c>
      <c r="E9">
        <v>68.142857142857139</v>
      </c>
      <c r="F9">
        <v>59</v>
      </c>
      <c r="G9">
        <v>51</v>
      </c>
      <c r="H9">
        <v>95.25</v>
      </c>
      <c r="I9" s="3"/>
      <c r="J9" s="3"/>
      <c r="K9" s="3"/>
      <c r="L9" s="3"/>
      <c r="M9" s="3"/>
      <c r="N9" s="4"/>
      <c r="O9" s="3"/>
      <c r="P9" s="4"/>
      <c r="Q9" s="3"/>
      <c r="R9" s="3"/>
      <c r="S9" s="8"/>
      <c r="T9" s="5"/>
      <c r="U9" s="5"/>
      <c r="V9" s="5"/>
    </row>
    <row r="10" spans="1:24">
      <c r="A10" t="s">
        <v>6</v>
      </c>
      <c r="B10" t="s">
        <v>25</v>
      </c>
      <c r="C10">
        <v>1.4</v>
      </c>
      <c r="D10">
        <v>1.67</v>
      </c>
      <c r="E10">
        <v>1.544</v>
      </c>
      <c r="F10">
        <v>1.53</v>
      </c>
      <c r="G10">
        <v>1.5</v>
      </c>
      <c r="H10">
        <v>1.6075000000000002</v>
      </c>
      <c r="I10" s="3"/>
      <c r="J10" s="3"/>
      <c r="K10" s="3"/>
      <c r="L10" s="3"/>
      <c r="M10" s="3"/>
      <c r="N10" s="5"/>
      <c r="O10" s="5"/>
      <c r="P10" s="5"/>
      <c r="Q10" s="5"/>
      <c r="R10" s="5"/>
      <c r="S10" s="8"/>
      <c r="T10" s="5"/>
      <c r="U10" s="5"/>
      <c r="V10" s="5"/>
    </row>
    <row r="11" spans="1:24">
      <c r="A11" t="s">
        <v>6</v>
      </c>
      <c r="B11" t="s">
        <v>26</v>
      </c>
      <c r="C11">
        <v>1.36</v>
      </c>
      <c r="D11">
        <v>3.75</v>
      </c>
      <c r="E11">
        <v>2.5921428571428571</v>
      </c>
      <c r="F11">
        <v>2.8149999999999999</v>
      </c>
      <c r="G11">
        <v>1.85</v>
      </c>
      <c r="H11">
        <v>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8"/>
      <c r="T11" s="5"/>
      <c r="U11" s="5"/>
      <c r="V11" s="5"/>
    </row>
    <row r="12" spans="1:24">
      <c r="A12" t="s">
        <v>6</v>
      </c>
      <c r="B12" t="s">
        <v>27</v>
      </c>
      <c r="C12">
        <v>2.75</v>
      </c>
      <c r="D12">
        <v>20</v>
      </c>
      <c r="E12">
        <v>10.660714285714286</v>
      </c>
      <c r="F12">
        <v>12</v>
      </c>
      <c r="G12">
        <v>5.375</v>
      </c>
      <c r="H12">
        <v>14.5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8"/>
      <c r="T12" s="5"/>
      <c r="U12" s="5"/>
      <c r="V12" s="5"/>
    </row>
    <row r="13" spans="1:24">
      <c r="A13" t="s">
        <v>6</v>
      </c>
      <c r="B13" t="s">
        <v>28</v>
      </c>
      <c r="C13">
        <v>15</v>
      </c>
      <c r="D13">
        <v>26</v>
      </c>
      <c r="E13">
        <v>19.785714285714285</v>
      </c>
      <c r="F13">
        <v>20.5</v>
      </c>
      <c r="G13">
        <v>19</v>
      </c>
      <c r="H13">
        <v>21</v>
      </c>
      <c r="I13" s="4"/>
      <c r="J13" s="3"/>
      <c r="K13" s="3"/>
      <c r="L13" s="3"/>
      <c r="M13" s="3"/>
      <c r="N13" s="3"/>
      <c r="O13" s="3"/>
      <c r="P13" s="3"/>
      <c r="Q13" s="4"/>
      <c r="R13" s="3"/>
      <c r="S13" s="8"/>
      <c r="T13" s="5"/>
      <c r="U13" s="5"/>
      <c r="V13" s="5"/>
    </row>
    <row r="14" spans="1:24">
      <c r="A14" t="s">
        <v>7</v>
      </c>
      <c r="B14" t="s">
        <v>29</v>
      </c>
      <c r="C14">
        <v>1.45</v>
      </c>
      <c r="D14">
        <v>1.67</v>
      </c>
      <c r="E14">
        <v>1.5454545454545454</v>
      </c>
      <c r="F14">
        <v>1.57</v>
      </c>
      <c r="G14">
        <v>1.5</v>
      </c>
      <c r="H14">
        <v>1.57</v>
      </c>
      <c r="I14" s="3"/>
      <c r="J14" s="3"/>
      <c r="K14" s="3"/>
      <c r="L14" s="3"/>
      <c r="M14" s="3"/>
      <c r="N14" s="5"/>
      <c r="O14" s="5"/>
      <c r="P14" s="5"/>
      <c r="Q14" s="5"/>
      <c r="R14" s="5"/>
      <c r="S14" s="8"/>
      <c r="T14" s="5"/>
      <c r="U14" s="5"/>
      <c r="V14" s="5"/>
    </row>
    <row r="15" spans="1:24">
      <c r="A15" t="s">
        <v>7</v>
      </c>
      <c r="B15" t="s">
        <v>30</v>
      </c>
      <c r="C15">
        <v>1.38</v>
      </c>
      <c r="D15">
        <v>3</v>
      </c>
      <c r="E15">
        <v>2.4849999999999999</v>
      </c>
      <c r="F15">
        <v>2.75</v>
      </c>
      <c r="G15">
        <v>2.5300000000000002</v>
      </c>
      <c r="H15">
        <v>2.86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8"/>
      <c r="T15" s="5"/>
      <c r="U15" s="5"/>
      <c r="V15" s="5"/>
    </row>
    <row r="16" spans="1:24">
      <c r="A16" t="s">
        <v>7</v>
      </c>
      <c r="B16" t="s">
        <v>31</v>
      </c>
      <c r="C16">
        <v>2.42</v>
      </c>
      <c r="D16">
        <v>21</v>
      </c>
      <c r="E16">
        <v>10.476249999999999</v>
      </c>
      <c r="F16">
        <v>12</v>
      </c>
      <c r="G16">
        <v>3.2</v>
      </c>
      <c r="H16">
        <v>13</v>
      </c>
      <c r="I16" s="3"/>
      <c r="J16" s="3"/>
      <c r="K16" s="4"/>
      <c r="L16" s="3"/>
      <c r="M16" s="3"/>
      <c r="N16" s="4"/>
      <c r="O16" s="3"/>
      <c r="P16" s="3"/>
      <c r="Q16" s="4"/>
      <c r="R16" s="3"/>
      <c r="S16" s="8"/>
      <c r="T16" s="5"/>
      <c r="U16" s="5"/>
      <c r="V16" s="5"/>
    </row>
    <row r="17" spans="1:22">
      <c r="A17" t="s">
        <v>7</v>
      </c>
      <c r="B17" t="s">
        <v>32</v>
      </c>
      <c r="C17">
        <v>15</v>
      </c>
      <c r="D17">
        <v>101</v>
      </c>
      <c r="E17">
        <v>42.666666666666664</v>
      </c>
      <c r="F17">
        <v>41</v>
      </c>
      <c r="G17">
        <v>27.5</v>
      </c>
      <c r="H17">
        <v>51</v>
      </c>
      <c r="I17" s="3"/>
      <c r="J17" s="3"/>
      <c r="K17" s="4"/>
      <c r="L17" s="3"/>
      <c r="M17" s="3"/>
      <c r="N17" s="3"/>
      <c r="O17" s="3"/>
      <c r="P17" s="4"/>
      <c r="Q17" s="3"/>
      <c r="R17" s="3"/>
      <c r="S17" s="8"/>
      <c r="T17" s="5"/>
      <c r="U17" s="5"/>
      <c r="V17" s="5"/>
    </row>
    <row r="18" spans="1:22">
      <c r="A18" t="s">
        <v>8</v>
      </c>
      <c r="B18" s="1" t="s">
        <v>18</v>
      </c>
      <c r="C18">
        <v>1.2</v>
      </c>
      <c r="D18">
        <v>1.36</v>
      </c>
      <c r="E18">
        <v>1.2736363636363637</v>
      </c>
      <c r="F18">
        <v>1.25</v>
      </c>
      <c r="G18">
        <v>1.25</v>
      </c>
      <c r="H18">
        <v>1.31</v>
      </c>
      <c r="I18" s="3"/>
      <c r="J18" s="3"/>
      <c r="K18" s="3"/>
      <c r="L18" s="3"/>
      <c r="M18" s="3"/>
      <c r="N18" s="5"/>
      <c r="O18" s="5"/>
      <c r="P18" s="5"/>
      <c r="Q18" s="5"/>
      <c r="R18" s="5"/>
      <c r="S18" s="8"/>
      <c r="T18" s="5"/>
      <c r="U18" s="5"/>
      <c r="V18" s="5"/>
    </row>
    <row r="19" spans="1:22">
      <c r="A19" t="s">
        <v>8</v>
      </c>
      <c r="B19" t="s">
        <v>33</v>
      </c>
      <c r="C19">
        <v>1.17</v>
      </c>
      <c r="D19">
        <v>6</v>
      </c>
      <c r="E19">
        <v>3.9200000000000004</v>
      </c>
      <c r="F19">
        <v>4.5</v>
      </c>
      <c r="G19">
        <v>2.625</v>
      </c>
      <c r="H19">
        <v>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8"/>
      <c r="T19" s="5"/>
      <c r="U19" s="5"/>
      <c r="V19" s="5"/>
    </row>
    <row r="20" spans="1:22">
      <c r="A20" t="s">
        <v>8</v>
      </c>
      <c r="B20" t="s">
        <v>34</v>
      </c>
      <c r="C20">
        <v>5</v>
      </c>
      <c r="D20">
        <v>17</v>
      </c>
      <c r="E20">
        <v>10.833333333333334</v>
      </c>
      <c r="F20">
        <v>12</v>
      </c>
      <c r="G20">
        <v>8.25</v>
      </c>
      <c r="H20">
        <v>13</v>
      </c>
      <c r="I20" s="3"/>
      <c r="J20" s="3"/>
      <c r="K20" s="3"/>
      <c r="L20" s="3"/>
      <c r="M20" s="3"/>
      <c r="N20" s="3"/>
      <c r="O20" s="3"/>
      <c r="P20" s="3"/>
      <c r="Q20" s="4"/>
      <c r="R20" s="3"/>
      <c r="S20" s="8"/>
      <c r="T20" s="5"/>
      <c r="U20" s="5"/>
      <c r="V20" s="5"/>
    </row>
    <row r="21" spans="1:22">
      <c r="A21" t="s">
        <v>8</v>
      </c>
      <c r="B21" t="s">
        <v>35</v>
      </c>
      <c r="C21">
        <v>12</v>
      </c>
      <c r="D21">
        <v>67</v>
      </c>
      <c r="E21">
        <v>29.133333333333333</v>
      </c>
      <c r="F21">
        <v>26</v>
      </c>
      <c r="G21">
        <v>19</v>
      </c>
      <c r="H21">
        <v>34</v>
      </c>
      <c r="I21" s="3"/>
      <c r="J21" s="3"/>
      <c r="K21" s="3"/>
      <c r="L21" s="3"/>
      <c r="M21" s="3"/>
      <c r="N21" s="3"/>
      <c r="O21" s="3"/>
      <c r="P21" s="4"/>
      <c r="Q21" s="3"/>
      <c r="R21" s="3"/>
      <c r="S21" s="8"/>
      <c r="T21" s="5"/>
      <c r="U21" s="5"/>
      <c r="V21" s="5"/>
    </row>
    <row r="22" spans="1:22">
      <c r="A22" t="s">
        <v>9</v>
      </c>
      <c r="B22" s="1" t="s">
        <v>19</v>
      </c>
      <c r="C22">
        <v>2.1</v>
      </c>
      <c r="D22">
        <v>2.63</v>
      </c>
      <c r="E22">
        <v>2.3580000000000001</v>
      </c>
      <c r="F22">
        <v>2.375</v>
      </c>
      <c r="G22">
        <v>2.25</v>
      </c>
      <c r="H22">
        <v>2.5</v>
      </c>
      <c r="I22" s="4"/>
      <c r="J22" s="3"/>
      <c r="K22" s="3"/>
      <c r="L22" s="3"/>
      <c r="M22" s="3"/>
      <c r="N22" s="5"/>
      <c r="O22" s="5"/>
      <c r="P22" s="5"/>
      <c r="Q22" s="5"/>
      <c r="R22" s="5"/>
      <c r="S22" s="8"/>
      <c r="T22" s="5"/>
      <c r="U22" s="5"/>
      <c r="V22" s="5"/>
    </row>
    <row r="23" spans="1:22">
      <c r="A23" t="s">
        <v>9</v>
      </c>
      <c r="B23" t="s">
        <v>36</v>
      </c>
      <c r="C23">
        <v>2</v>
      </c>
      <c r="D23">
        <v>3.75</v>
      </c>
      <c r="E23">
        <v>2.7806666666666668</v>
      </c>
      <c r="F23">
        <v>3</v>
      </c>
      <c r="G23">
        <v>2.415</v>
      </c>
      <c r="H23">
        <v>3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8"/>
      <c r="T23" s="5"/>
      <c r="U23" s="5"/>
      <c r="V23" s="5"/>
    </row>
    <row r="24" spans="1:22">
      <c r="A24" t="s">
        <v>9</v>
      </c>
      <c r="B24" t="s">
        <v>37</v>
      </c>
      <c r="C24">
        <v>2.5</v>
      </c>
      <c r="D24">
        <v>4</v>
      </c>
      <c r="E24">
        <v>3.4793333333333334</v>
      </c>
      <c r="F24">
        <v>3.5</v>
      </c>
      <c r="G24">
        <v>3.2749999999999999</v>
      </c>
      <c r="H24">
        <v>3.75</v>
      </c>
      <c r="I24" s="3"/>
      <c r="J24" s="4"/>
      <c r="K24" s="4"/>
      <c r="L24" s="3"/>
      <c r="M24" s="3"/>
      <c r="N24" s="3"/>
      <c r="O24" s="3"/>
      <c r="P24" s="3"/>
      <c r="Q24" s="3"/>
      <c r="R24" s="3"/>
      <c r="S24" s="8"/>
      <c r="T24" s="5"/>
      <c r="U24" s="5"/>
      <c r="V24" s="5"/>
    </row>
    <row r="25" spans="1:22">
      <c r="A25" t="s">
        <v>9</v>
      </c>
      <c r="B25" t="s">
        <v>38</v>
      </c>
      <c r="C25">
        <v>3.57</v>
      </c>
      <c r="D25">
        <v>15</v>
      </c>
      <c r="E25">
        <v>8.6613333333333333</v>
      </c>
      <c r="F25">
        <v>10</v>
      </c>
      <c r="G25">
        <v>4</v>
      </c>
      <c r="H25">
        <v>11</v>
      </c>
      <c r="I25" s="3"/>
      <c r="J25" s="3"/>
      <c r="K25" s="3"/>
      <c r="L25" s="3"/>
      <c r="M25" s="4"/>
      <c r="N25" s="3"/>
      <c r="O25" s="4"/>
      <c r="P25" s="4"/>
      <c r="Q25" s="3"/>
      <c r="R25" s="3"/>
      <c r="S25" s="8"/>
      <c r="T25" s="5"/>
      <c r="U25" s="5"/>
      <c r="V25" s="5"/>
    </row>
    <row r="26" spans="1:22">
      <c r="A26" t="s">
        <v>10</v>
      </c>
      <c r="B26" s="1" t="s">
        <v>20</v>
      </c>
      <c r="C26">
        <v>1.83</v>
      </c>
      <c r="D26">
        <v>2.5</v>
      </c>
      <c r="E26">
        <v>2.1960000000000006</v>
      </c>
      <c r="F26">
        <v>2.1</v>
      </c>
      <c r="G26">
        <v>2.1</v>
      </c>
      <c r="H26">
        <v>2.36</v>
      </c>
      <c r="I26" s="3"/>
      <c r="J26" s="3"/>
      <c r="K26" s="4"/>
      <c r="L26" s="3"/>
      <c r="M26" s="3"/>
      <c r="N26" s="5"/>
      <c r="O26" s="5"/>
      <c r="P26" s="5"/>
      <c r="Q26" s="5"/>
      <c r="R26" s="5"/>
      <c r="S26" s="8"/>
      <c r="T26" s="5"/>
      <c r="U26" s="5"/>
      <c r="V26" s="5"/>
    </row>
    <row r="27" spans="1:22">
      <c r="A27" t="s">
        <v>10</v>
      </c>
      <c r="B27" t="s">
        <v>39</v>
      </c>
      <c r="C27">
        <v>1.73</v>
      </c>
      <c r="D27">
        <v>3</v>
      </c>
      <c r="E27">
        <v>2.5887499999999997</v>
      </c>
      <c r="F27">
        <v>2.75</v>
      </c>
      <c r="G27">
        <v>2.2225000000000001</v>
      </c>
      <c r="H27">
        <v>2.8574999999999999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8"/>
      <c r="T27" s="5"/>
      <c r="U27" s="5"/>
      <c r="V27" s="5"/>
    </row>
    <row r="28" spans="1:22">
      <c r="A28" t="s">
        <v>10</v>
      </c>
      <c r="B28" t="s">
        <v>40</v>
      </c>
      <c r="C28">
        <v>2.71</v>
      </c>
      <c r="D28">
        <v>5</v>
      </c>
      <c r="E28">
        <v>3.7462499999999999</v>
      </c>
      <c r="F28">
        <v>4</v>
      </c>
      <c r="G28">
        <v>2.9624999999999999</v>
      </c>
      <c r="H28">
        <v>4.5</v>
      </c>
      <c r="I28" s="3"/>
      <c r="J28" s="3"/>
      <c r="K28" s="3"/>
      <c r="L28" s="3"/>
      <c r="M28" s="3"/>
      <c r="N28" s="3"/>
      <c r="O28" s="3"/>
      <c r="P28" s="4"/>
      <c r="Q28" s="3"/>
      <c r="R28" s="3"/>
      <c r="S28" s="8"/>
      <c r="T28" s="5"/>
      <c r="U28" s="5"/>
      <c r="V28" s="5"/>
    </row>
    <row r="29" spans="1:22">
      <c r="A29" t="s">
        <v>10</v>
      </c>
      <c r="B29" t="s">
        <v>41</v>
      </c>
      <c r="C29">
        <v>3.5</v>
      </c>
      <c r="D29">
        <v>41</v>
      </c>
      <c r="E29">
        <v>19.334375000000001</v>
      </c>
      <c r="F29">
        <v>21</v>
      </c>
      <c r="G29">
        <v>4</v>
      </c>
      <c r="H29">
        <v>27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8"/>
      <c r="T29" s="5"/>
      <c r="U29" s="5"/>
      <c r="V29" s="5"/>
    </row>
    <row r="30" spans="1:22">
      <c r="A30" t="s">
        <v>11</v>
      </c>
      <c r="B30" s="1" t="s">
        <v>21</v>
      </c>
      <c r="C30">
        <v>1.17</v>
      </c>
      <c r="D30">
        <v>1.29</v>
      </c>
      <c r="E30">
        <v>1.2366666666666668</v>
      </c>
      <c r="F30">
        <v>1.25</v>
      </c>
      <c r="G30">
        <v>1.21</v>
      </c>
      <c r="H30">
        <v>1.25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8"/>
      <c r="T30" s="5"/>
      <c r="U30" s="5"/>
      <c r="V30" s="5"/>
    </row>
    <row r="31" spans="1:22">
      <c r="A31" t="s">
        <v>11</v>
      </c>
      <c r="B31" t="s">
        <v>22</v>
      </c>
      <c r="C31">
        <v>4</v>
      </c>
      <c r="D31">
        <v>6</v>
      </c>
      <c r="E31">
        <v>4.9493333333333327</v>
      </c>
      <c r="F31">
        <v>5</v>
      </c>
      <c r="G31">
        <v>4.415</v>
      </c>
      <c r="H31">
        <v>5.375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8"/>
      <c r="T31" s="5"/>
      <c r="U31" s="5"/>
      <c r="V31" s="5"/>
    </row>
    <row r="32" spans="1:22">
      <c r="A32" t="s">
        <v>11</v>
      </c>
      <c r="B32" t="s">
        <v>23</v>
      </c>
      <c r="C32">
        <v>12</v>
      </c>
      <c r="D32">
        <v>26</v>
      </c>
      <c r="E32">
        <v>17.133333333333333</v>
      </c>
      <c r="F32">
        <v>17</v>
      </c>
      <c r="G32">
        <v>15</v>
      </c>
      <c r="H32">
        <v>19.5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8"/>
      <c r="T32" s="5"/>
      <c r="U32" s="5"/>
      <c r="V32" s="5"/>
    </row>
    <row r="33" spans="1:22">
      <c r="A33" t="s">
        <v>11</v>
      </c>
      <c r="B33" t="s">
        <v>24</v>
      </c>
      <c r="C33">
        <v>26</v>
      </c>
      <c r="D33">
        <v>81</v>
      </c>
      <c r="E33">
        <v>44.133333333333333</v>
      </c>
      <c r="F33">
        <v>41</v>
      </c>
      <c r="G33">
        <v>34</v>
      </c>
      <c r="H33">
        <v>51</v>
      </c>
      <c r="I33" s="3"/>
      <c r="J33" s="3"/>
      <c r="K33" s="3"/>
      <c r="L33" s="3"/>
      <c r="M33" s="3"/>
      <c r="N33" s="3"/>
      <c r="O33" s="3"/>
      <c r="P33" s="4"/>
      <c r="Q33" s="3"/>
      <c r="R33" s="3"/>
      <c r="S33" s="8"/>
      <c r="T33" s="5"/>
      <c r="U33" s="5"/>
      <c r="V3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Lookingglass Cyber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Mill</dc:creator>
  <cp:lastModifiedBy>Bill Mill</cp:lastModifiedBy>
  <dcterms:created xsi:type="dcterms:W3CDTF">2013-08-30T03:14:05Z</dcterms:created>
  <dcterms:modified xsi:type="dcterms:W3CDTF">2013-09-06T14:57:18Z</dcterms:modified>
</cp:coreProperties>
</file>