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DEV\Desktop\PROJECTS\MYLOT\282859\"/>
    </mc:Choice>
  </mc:AlternateContent>
  <xr:revisionPtr revIDLastSave="0" documentId="13_ncr:1_{AF6C4979-35A9-4151-BEA2-BD027C4CE3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KOUIDRAW" sheetId="2" r:id="rId2"/>
    <sheet name="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I13" i="3" s="1"/>
  <c r="G13" i="3"/>
  <c r="F13" i="3"/>
  <c r="E13" i="3"/>
  <c r="H12" i="3"/>
  <c r="F12" i="3"/>
  <c r="E12" i="3"/>
  <c r="G12" i="3" s="1"/>
  <c r="H11" i="3"/>
  <c r="E11" i="3"/>
  <c r="H10" i="3"/>
  <c r="I10" i="3" s="1"/>
  <c r="G10" i="3"/>
  <c r="F10" i="3"/>
  <c r="E10" i="3"/>
  <c r="H9" i="3"/>
  <c r="E9" i="3"/>
  <c r="H8" i="3"/>
  <c r="E8" i="3"/>
  <c r="F8" i="3" s="1"/>
  <c r="G8" i="3" s="1"/>
  <c r="I8" i="3" s="1"/>
  <c r="H7" i="3"/>
  <c r="F7" i="3"/>
  <c r="G7" i="3" s="1"/>
  <c r="E7" i="3"/>
  <c r="H6" i="3"/>
  <c r="E6" i="3"/>
  <c r="F6" i="3" s="1"/>
  <c r="H5" i="3"/>
  <c r="I5" i="3" s="1"/>
  <c r="G5" i="3"/>
  <c r="F5" i="3"/>
  <c r="E5" i="3"/>
  <c r="H4" i="3"/>
  <c r="E4" i="3"/>
  <c r="H3" i="3"/>
  <c r="E3" i="3"/>
  <c r="H2" i="3"/>
  <c r="H14" i="3" s="1"/>
  <c r="E2" i="3"/>
  <c r="F2" i="3" s="1"/>
  <c r="G2" i="3" l="1"/>
  <c r="I2" i="3" s="1"/>
  <c r="I12" i="3"/>
  <c r="G3" i="3"/>
  <c r="I3" i="3" s="1"/>
  <c r="I7" i="3"/>
  <c r="F3" i="3"/>
  <c r="G6" i="3"/>
  <c r="I6" i="3" s="1"/>
  <c r="F11" i="3"/>
  <c r="G11" i="3" s="1"/>
  <c r="I11" i="3" s="1"/>
  <c r="F4" i="3"/>
  <c r="G4" i="3" s="1"/>
  <c r="I4" i="3" s="1"/>
  <c r="F9" i="3"/>
  <c r="G9" i="3" s="1"/>
  <c r="I9" i="3" s="1"/>
  <c r="G14" i="3" l="1"/>
  <c r="I15" i="3" s="1"/>
</calcChain>
</file>

<file path=xl/sharedStrings.xml><?xml version="1.0" encoding="utf-8"?>
<sst xmlns="http://schemas.openxmlformats.org/spreadsheetml/2006/main" count="118" uniqueCount="113">
  <si>
    <t>NDRAW</t>
  </si>
  <si>
    <t>13,53,93,</t>
  </si>
  <si>
    <t>18,58,98,</t>
  </si>
  <si>
    <t>28,68,</t>
  </si>
  <si>
    <t>01,41,81,</t>
  </si>
  <si>
    <t>37,77,</t>
  </si>
  <si>
    <t>34,74,</t>
  </si>
  <si>
    <t>31,71,</t>
  </si>
  <si>
    <t>22,62,</t>
  </si>
  <si>
    <t>03,43,83,</t>
  </si>
  <si>
    <t>14,54,94,</t>
  </si>
  <si>
    <t>16,56,96,</t>
  </si>
  <si>
    <t>17,57,97,</t>
  </si>
  <si>
    <t>25,65,</t>
  </si>
  <si>
    <t>08,48,88,</t>
  </si>
  <si>
    <t>06,46,86,</t>
  </si>
  <si>
    <t>05,45,85,</t>
  </si>
  <si>
    <t>15,55,95,</t>
  </si>
  <si>
    <t>10,50,90,</t>
  </si>
  <si>
    <t>00,20,60,</t>
  </si>
  <si>
    <t>Out</t>
  </si>
  <si>
    <t>95</t>
  </si>
  <si>
    <t>05</t>
  </si>
  <si>
    <t>22</t>
  </si>
  <si>
    <t>20</t>
  </si>
  <si>
    <t>93</t>
  </si>
  <si>
    <t>27</t>
  </si>
  <si>
    <t>48</t>
  </si>
  <si>
    <t>97</t>
  </si>
  <si>
    <t>41</t>
  </si>
  <si>
    <t>28</t>
  </si>
  <si>
    <t>10</t>
  </si>
  <si>
    <t>17</t>
  </si>
  <si>
    <t>53</t>
  </si>
  <si>
    <t>63</t>
  </si>
  <si>
    <t>46</t>
  </si>
  <si>
    <t>19,59,99,</t>
  </si>
  <si>
    <t>32,72,</t>
  </si>
  <si>
    <t>21,61,</t>
  </si>
  <si>
    <t>11</t>
  </si>
  <si>
    <t>21</t>
  </si>
  <si>
    <t>77</t>
  </si>
  <si>
    <t>49</t>
  </si>
  <si>
    <t>68</t>
  </si>
  <si>
    <t>37</t>
  </si>
  <si>
    <t>62</t>
  </si>
  <si>
    <t>25</t>
  </si>
  <si>
    <t>65</t>
  </si>
  <si>
    <t>31</t>
  </si>
  <si>
    <t>71</t>
  </si>
  <si>
    <t>50</t>
  </si>
  <si>
    <t>90</t>
  </si>
  <si>
    <t>14</t>
  </si>
  <si>
    <t>54</t>
  </si>
  <si>
    <t>94</t>
  </si>
  <si>
    <t>15</t>
  </si>
  <si>
    <t>55</t>
  </si>
  <si>
    <t>03</t>
  </si>
  <si>
    <t>43</t>
  </si>
  <si>
    <t>83</t>
  </si>
  <si>
    <t>34</t>
  </si>
  <si>
    <t>74</t>
  </si>
  <si>
    <t>13</t>
  </si>
  <si>
    <t>32</t>
  </si>
  <si>
    <t>72</t>
  </si>
  <si>
    <t>06</t>
  </si>
  <si>
    <t>86</t>
  </si>
  <si>
    <t>01</t>
  </si>
  <si>
    <t>81</t>
  </si>
  <si>
    <t>61</t>
  </si>
  <si>
    <t>00</t>
  </si>
  <si>
    <t>60</t>
  </si>
  <si>
    <t>19</t>
  </si>
  <si>
    <t>59</t>
  </si>
  <si>
    <t>99</t>
  </si>
  <si>
    <t>08</t>
  </si>
  <si>
    <t>88</t>
  </si>
  <si>
    <t>16</t>
  </si>
  <si>
    <t>56</t>
  </si>
  <si>
    <t>96</t>
  </si>
  <si>
    <t>18</t>
  </si>
  <si>
    <t>58</t>
  </si>
  <si>
    <t>98</t>
  </si>
  <si>
    <t>45</t>
  </si>
  <si>
    <t>85</t>
  </si>
  <si>
    <t>57</t>
  </si>
  <si>
    <t>33,73,</t>
  </si>
  <si>
    <t>11,51,91,</t>
  </si>
  <si>
    <t>09,49,89,</t>
  </si>
  <si>
    <t>12,52,92,</t>
  </si>
  <si>
    <t>73</t>
  </si>
  <si>
    <t>33</t>
  </si>
  <si>
    <t>51</t>
  </si>
  <si>
    <t>91</t>
  </si>
  <si>
    <t>09</t>
  </si>
  <si>
    <t>89</t>
  </si>
  <si>
    <t>12</t>
  </si>
  <si>
    <t>52</t>
  </si>
  <si>
    <t>92</t>
  </si>
  <si>
    <t>NumDraw 22-05-2023</t>
  </si>
  <si>
    <t>ລ/ດ</t>
  </si>
  <si>
    <t>ວັນທີ</t>
  </si>
  <si>
    <t>ຊື້</t>
  </si>
  <si>
    <t>ຈຳນວນຊື້</t>
  </si>
  <si>
    <t>ຈຳນວນເງິນ</t>
  </si>
  <si>
    <t>ລວມຈ່າຍ</t>
  </si>
  <si>
    <t>ເລກທີ່ຖືກ</t>
  </si>
  <si>
    <t>ເງິນທີ່ໄດ້</t>
  </si>
  <si>
    <t>ໝາຍເຫດ</t>
  </si>
  <si>
    <t>ງວດນີ້ແມ່ນງວດທີ່ຊື້ແລ້ວບໍ່ຖືກ</t>
  </si>
  <si>
    <t>ລວມລາຍຈ່າຍ</t>
  </si>
  <si>
    <t>ລວມລາຍໄດ້</t>
  </si>
  <si>
    <t>ເປີເຊັນທີ່ຫລຸດ 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</si>
</sst>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LAK]\ * #,##0_);_([$LAK]\ * \(#,##0\);_([$LAK]\ 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Phetsarath OT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zoomScaleNormal="100" workbookViewId="0">
      <selection activeCell="R4" sqref="R4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20</v>
      </c>
    </row>
    <row r="2" spans="1:2" x14ac:dyDescent="0.3">
      <c r="A2" s="1" t="s">
        <v>3</v>
      </c>
      <c r="B2" t="s">
        <v>23</v>
      </c>
    </row>
    <row r="3" spans="1:2" x14ac:dyDescent="0.3">
      <c r="A3" s="1" t="s">
        <v>4</v>
      </c>
      <c r="B3" t="s">
        <v>21</v>
      </c>
    </row>
    <row r="4" spans="1:2" x14ac:dyDescent="0.3">
      <c r="A4" s="1" t="s">
        <v>86</v>
      </c>
      <c r="B4" t="s">
        <v>24</v>
      </c>
    </row>
    <row r="5" spans="1:2" x14ac:dyDescent="0.3">
      <c r="A5" s="1" t="s">
        <v>7</v>
      </c>
      <c r="B5" t="s">
        <v>25</v>
      </c>
    </row>
    <row r="6" spans="1:2" x14ac:dyDescent="0.3">
      <c r="A6" s="1" t="s">
        <v>8</v>
      </c>
      <c r="B6" t="s">
        <v>26</v>
      </c>
    </row>
    <row r="7" spans="1:2" x14ac:dyDescent="0.3">
      <c r="A7" s="1" t="s">
        <v>36</v>
      </c>
      <c r="B7" t="s">
        <v>27</v>
      </c>
    </row>
    <row r="8" spans="1:2" x14ac:dyDescent="0.3">
      <c r="A8" s="1" t="s">
        <v>5</v>
      </c>
      <c r="B8" t="s">
        <v>28</v>
      </c>
    </row>
    <row r="9" spans="1:2" x14ac:dyDescent="0.3">
      <c r="A9" s="1" t="s">
        <v>9</v>
      </c>
      <c r="B9" t="s">
        <v>29</v>
      </c>
    </row>
    <row r="10" spans="1:2" x14ac:dyDescent="0.3">
      <c r="A10" s="1" t="s">
        <v>10</v>
      </c>
      <c r="B10" t="s">
        <v>30</v>
      </c>
    </row>
    <row r="11" spans="1:2" x14ac:dyDescent="0.3">
      <c r="A11" s="1" t="s">
        <v>11</v>
      </c>
      <c r="B11" t="s">
        <v>31</v>
      </c>
    </row>
    <row r="12" spans="1:2" x14ac:dyDescent="0.3">
      <c r="A12" s="1" t="s">
        <v>1</v>
      </c>
      <c r="B12" t="s">
        <v>32</v>
      </c>
    </row>
    <row r="13" spans="1:2" x14ac:dyDescent="0.3">
      <c r="A13" s="1" t="s">
        <v>18</v>
      </c>
      <c r="B13" t="s">
        <v>33</v>
      </c>
    </row>
    <row r="14" spans="1:2" x14ac:dyDescent="0.3">
      <c r="A14" s="1" t="s">
        <v>37</v>
      </c>
      <c r="B14" t="s">
        <v>34</v>
      </c>
    </row>
    <row r="15" spans="1:2" x14ac:dyDescent="0.3">
      <c r="A15" s="1" t="s">
        <v>12</v>
      </c>
      <c r="B15" t="s">
        <v>23</v>
      </c>
    </row>
    <row r="16" spans="1:2" x14ac:dyDescent="0.3">
      <c r="A16" s="1" t="s">
        <v>87</v>
      </c>
      <c r="B16" t="s">
        <v>39</v>
      </c>
    </row>
    <row r="17" spans="1:2" x14ac:dyDescent="0.3">
      <c r="A17" s="1" t="s">
        <v>6</v>
      </c>
      <c r="B17" t="s">
        <v>40</v>
      </c>
    </row>
    <row r="18" spans="1:2" x14ac:dyDescent="0.3">
      <c r="A18" s="1" t="s">
        <v>14</v>
      </c>
      <c r="B18" t="s">
        <v>41</v>
      </c>
    </row>
    <row r="19" spans="1:2" x14ac:dyDescent="0.3">
      <c r="A19" s="1" t="s">
        <v>88</v>
      </c>
      <c r="B19" t="s">
        <v>42</v>
      </c>
    </row>
    <row r="20" spans="1:2" x14ac:dyDescent="0.3">
      <c r="A20" s="1" t="s">
        <v>38</v>
      </c>
      <c r="B20" t="s">
        <v>35</v>
      </c>
    </row>
    <row r="21" spans="1:2" x14ac:dyDescent="0.3">
      <c r="A21" s="1" t="s">
        <v>19</v>
      </c>
      <c r="B21" t="s">
        <v>90</v>
      </c>
    </row>
    <row r="22" spans="1:2" x14ac:dyDescent="0.3">
      <c r="A22" s="1" t="s">
        <v>13</v>
      </c>
      <c r="B22"/>
    </row>
    <row r="23" spans="1:2" x14ac:dyDescent="0.3">
      <c r="A23" s="1" t="s">
        <v>16</v>
      </c>
      <c r="B23"/>
    </row>
    <row r="24" spans="1:2" x14ac:dyDescent="0.3">
      <c r="A24" s="1" t="s">
        <v>15</v>
      </c>
      <c r="B24"/>
    </row>
    <row r="25" spans="1:2" x14ac:dyDescent="0.3">
      <c r="A25" s="1" t="s">
        <v>17</v>
      </c>
      <c r="B25"/>
    </row>
    <row r="26" spans="1:2" x14ac:dyDescent="0.3">
      <c r="A26" s="1" t="s">
        <v>89</v>
      </c>
      <c r="B26"/>
    </row>
    <row r="27" spans="1:2" x14ac:dyDescent="0.3">
      <c r="A27" s="1" t="s">
        <v>2</v>
      </c>
      <c r="B27"/>
    </row>
    <row r="28" spans="1:2" x14ac:dyDescent="0.3">
      <c r="B28"/>
    </row>
    <row r="29" spans="1:2" x14ac:dyDescent="0.3">
      <c r="B29"/>
    </row>
    <row r="30" spans="1:2" x14ac:dyDescent="0.3">
      <c r="B30"/>
    </row>
    <row r="31" spans="1:2" x14ac:dyDescent="0.3">
      <c r="B31"/>
    </row>
    <row r="32" spans="1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6872-B233-44A3-94BE-9E6DEC0EA75C}">
  <dimension ref="A1:A57"/>
  <sheetViews>
    <sheetView tabSelected="1" zoomScale="107" zoomScaleNormal="130" workbookViewId="0">
      <selection activeCell="K4" sqref="K4"/>
    </sheetView>
  </sheetViews>
  <sheetFormatPr defaultRowHeight="14.4" x14ac:dyDescent="0.3"/>
  <cols>
    <col min="1" max="1" width="19.88671875" style="1" bestFit="1" customWidth="1"/>
  </cols>
  <sheetData>
    <row r="1" spans="1:1" x14ac:dyDescent="0.3">
      <c r="A1" s="1" t="s">
        <v>99</v>
      </c>
    </row>
    <row r="2" spans="1:1" x14ac:dyDescent="0.3">
      <c r="A2" s="1" t="s">
        <v>43</v>
      </c>
    </row>
    <row r="3" spans="1:1" x14ac:dyDescent="0.3">
      <c r="A3" s="1" t="s">
        <v>67</v>
      </c>
    </row>
    <row r="4" spans="1:1" x14ac:dyDescent="0.3">
      <c r="A4" s="1" t="s">
        <v>68</v>
      </c>
    </row>
    <row r="5" spans="1:1" x14ac:dyDescent="0.3">
      <c r="A5" s="1" t="s">
        <v>91</v>
      </c>
    </row>
    <row r="6" spans="1:1" x14ac:dyDescent="0.3">
      <c r="A6" s="1" t="s">
        <v>48</v>
      </c>
    </row>
    <row r="7" spans="1:1" x14ac:dyDescent="0.3">
      <c r="A7" s="1" t="s">
        <v>49</v>
      </c>
    </row>
    <row r="8" spans="1:1" x14ac:dyDescent="0.3">
      <c r="A8" s="1" t="s">
        <v>45</v>
      </c>
    </row>
    <row r="9" spans="1:1" x14ac:dyDescent="0.3">
      <c r="A9" s="1" t="s">
        <v>72</v>
      </c>
    </row>
    <row r="10" spans="1:1" x14ac:dyDescent="0.3">
      <c r="A10" s="1" t="s">
        <v>73</v>
      </c>
    </row>
    <row r="11" spans="1:1" x14ac:dyDescent="0.3">
      <c r="A11" s="1" t="s">
        <v>74</v>
      </c>
    </row>
    <row r="12" spans="1:1" x14ac:dyDescent="0.3">
      <c r="A12" s="1" t="s">
        <v>44</v>
      </c>
    </row>
    <row r="13" spans="1:1" x14ac:dyDescent="0.3">
      <c r="A13" s="1" t="s">
        <v>57</v>
      </c>
    </row>
    <row r="14" spans="1:1" x14ac:dyDescent="0.3">
      <c r="A14" s="1" t="s">
        <v>58</v>
      </c>
    </row>
    <row r="15" spans="1:1" x14ac:dyDescent="0.3">
      <c r="A15" s="1" t="s">
        <v>59</v>
      </c>
    </row>
    <row r="16" spans="1:1" x14ac:dyDescent="0.3">
      <c r="A16" s="1" t="s">
        <v>52</v>
      </c>
    </row>
    <row r="17" spans="1:1" x14ac:dyDescent="0.3">
      <c r="A17" s="1" t="s">
        <v>53</v>
      </c>
    </row>
    <row r="18" spans="1:1" x14ac:dyDescent="0.3">
      <c r="A18" s="1" t="s">
        <v>54</v>
      </c>
    </row>
    <row r="19" spans="1:1" x14ac:dyDescent="0.3">
      <c r="A19" s="1" t="s">
        <v>77</v>
      </c>
    </row>
    <row r="20" spans="1:1" x14ac:dyDescent="0.3">
      <c r="A20" s="1" t="s">
        <v>78</v>
      </c>
    </row>
    <row r="21" spans="1:1" x14ac:dyDescent="0.3">
      <c r="A21" s="1" t="s">
        <v>79</v>
      </c>
    </row>
    <row r="22" spans="1:1" x14ac:dyDescent="0.3">
      <c r="A22" s="1" t="s">
        <v>62</v>
      </c>
    </row>
    <row r="23" spans="1:1" x14ac:dyDescent="0.3">
      <c r="A23" s="1" t="s">
        <v>50</v>
      </c>
    </row>
    <row r="24" spans="1:1" x14ac:dyDescent="0.3">
      <c r="A24" s="1" t="s">
        <v>51</v>
      </c>
    </row>
    <row r="25" spans="1:1" x14ac:dyDescent="0.3">
      <c r="A25" s="1" t="s">
        <v>63</v>
      </c>
    </row>
    <row r="26" spans="1:1" x14ac:dyDescent="0.3">
      <c r="A26" s="1" t="s">
        <v>64</v>
      </c>
    </row>
    <row r="27" spans="1:1" x14ac:dyDescent="0.3">
      <c r="A27" s="1" t="s">
        <v>85</v>
      </c>
    </row>
    <row r="28" spans="1:1" x14ac:dyDescent="0.3">
      <c r="A28" s="1" t="s">
        <v>92</v>
      </c>
    </row>
    <row r="29" spans="1:1" x14ac:dyDescent="0.3">
      <c r="A29" s="1" t="s">
        <v>93</v>
      </c>
    </row>
    <row r="30" spans="1:1" x14ac:dyDescent="0.3">
      <c r="A30" s="1" t="s">
        <v>60</v>
      </c>
    </row>
    <row r="31" spans="1:1" x14ac:dyDescent="0.3">
      <c r="A31" s="1" t="s">
        <v>61</v>
      </c>
    </row>
    <row r="32" spans="1:1" x14ac:dyDescent="0.3">
      <c r="A32" s="1" t="s">
        <v>75</v>
      </c>
    </row>
    <row r="33" spans="1:1" x14ac:dyDescent="0.3">
      <c r="A33" s="1" t="s">
        <v>76</v>
      </c>
    </row>
    <row r="34" spans="1:1" x14ac:dyDescent="0.3">
      <c r="A34" s="1" t="s">
        <v>94</v>
      </c>
    </row>
    <row r="35" spans="1:1" x14ac:dyDescent="0.3">
      <c r="A35" s="1" t="s">
        <v>95</v>
      </c>
    </row>
    <row r="36" spans="1:1" x14ac:dyDescent="0.3">
      <c r="A36" s="1" t="s">
        <v>69</v>
      </c>
    </row>
    <row r="37" spans="1:1" x14ac:dyDescent="0.3">
      <c r="A37" s="1" t="s">
        <v>70</v>
      </c>
    </row>
    <row r="38" spans="1:1" x14ac:dyDescent="0.3">
      <c r="A38" s="1" t="s">
        <v>71</v>
      </c>
    </row>
    <row r="39" spans="1:1" x14ac:dyDescent="0.3">
      <c r="A39" s="1" t="s">
        <v>46</v>
      </c>
    </row>
    <row r="40" spans="1:1" x14ac:dyDescent="0.3">
      <c r="A40" s="1" t="s">
        <v>47</v>
      </c>
    </row>
    <row r="41" spans="1:1" x14ac:dyDescent="0.3">
      <c r="A41" s="1" t="s">
        <v>22</v>
      </c>
    </row>
    <row r="42" spans="1:1" x14ac:dyDescent="0.3">
      <c r="A42" s="1" t="s">
        <v>83</v>
      </c>
    </row>
    <row r="43" spans="1:1" x14ac:dyDescent="0.3">
      <c r="A43" s="1" t="s">
        <v>84</v>
      </c>
    </row>
    <row r="44" spans="1:1" x14ac:dyDescent="0.3">
      <c r="A44" s="1" t="s">
        <v>65</v>
      </c>
    </row>
    <row r="45" spans="1:1" x14ac:dyDescent="0.3">
      <c r="A45" s="1" t="s">
        <v>66</v>
      </c>
    </row>
    <row r="46" spans="1:1" x14ac:dyDescent="0.3">
      <c r="A46" s="1" t="s">
        <v>55</v>
      </c>
    </row>
    <row r="47" spans="1:1" x14ac:dyDescent="0.3">
      <c r="A47" s="1" t="s">
        <v>56</v>
      </c>
    </row>
    <row r="48" spans="1:1" x14ac:dyDescent="0.3">
      <c r="A48" s="1" t="s">
        <v>96</v>
      </c>
    </row>
    <row r="49" spans="1:1" x14ac:dyDescent="0.3">
      <c r="A49" s="1" t="s">
        <v>97</v>
      </c>
    </row>
    <row r="50" spans="1:1" x14ac:dyDescent="0.3">
      <c r="A50" s="1" t="s">
        <v>98</v>
      </c>
    </row>
    <row r="51" spans="1:1" x14ac:dyDescent="0.3">
      <c r="A51" s="1" t="s">
        <v>80</v>
      </c>
    </row>
    <row r="52" spans="1:1" x14ac:dyDescent="0.3">
      <c r="A52" s="1" t="s">
        <v>81</v>
      </c>
    </row>
    <row r="53" spans="1:1" x14ac:dyDescent="0.3">
      <c r="A53" s="1" t="s">
        <v>82</v>
      </c>
    </row>
    <row r="54" spans="1:1" x14ac:dyDescent="0.3">
      <c r="A54" s="1" t="s">
        <v>39</v>
      </c>
    </row>
    <row r="55" spans="1:1" x14ac:dyDescent="0.3">
      <c r="A55" s="1" t="s">
        <v>31</v>
      </c>
    </row>
    <row r="56" spans="1:1" x14ac:dyDescent="0.3">
      <c r="A56" s="1" t="s">
        <v>30</v>
      </c>
    </row>
    <row r="57" spans="1:1" x14ac:dyDescent="0.3">
      <c r="A57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6263-38AB-4614-9288-6F33DC37E82A}">
  <dimension ref="A1:J15"/>
  <sheetViews>
    <sheetView workbookViewId="0">
      <selection activeCell="J3" sqref="J3"/>
    </sheetView>
  </sheetViews>
  <sheetFormatPr defaultRowHeight="14.4" x14ac:dyDescent="0.3"/>
  <cols>
    <col min="3" max="3" width="14.109375" bestFit="1" customWidth="1"/>
    <col min="5" max="5" width="15.77734375" bestFit="1" customWidth="1"/>
    <col min="6" max="6" width="16.77734375" bestFit="1" customWidth="1"/>
    <col min="7" max="8" width="16.88671875" bestFit="1" customWidth="1"/>
    <col min="9" max="9" width="18.5546875" customWidth="1"/>
    <col min="10" max="10" width="22.33203125" bestFit="1" customWidth="1"/>
  </cols>
  <sheetData>
    <row r="1" spans="1:10" ht="23.4" customHeight="1" x14ac:dyDescent="0.3">
      <c r="A1" s="2" t="s">
        <v>100</v>
      </c>
      <c r="B1" s="2" t="s">
        <v>101</v>
      </c>
      <c r="C1" s="3" t="s">
        <v>102</v>
      </c>
      <c r="D1" s="2" t="s">
        <v>103</v>
      </c>
      <c r="E1" s="3" t="s">
        <v>104</v>
      </c>
      <c r="F1" s="3" t="s">
        <v>112</v>
      </c>
      <c r="G1" s="3" t="s">
        <v>105</v>
      </c>
      <c r="H1" s="3" t="s">
        <v>106</v>
      </c>
      <c r="I1" s="3" t="s">
        <v>107</v>
      </c>
      <c r="J1" s="3" t="s">
        <v>108</v>
      </c>
    </row>
    <row r="2" spans="1:10" ht="15.6" x14ac:dyDescent="0.4">
      <c r="A2" s="4">
        <v>1</v>
      </c>
      <c r="B2" s="5">
        <v>45040</v>
      </c>
      <c r="C2" s="6">
        <v>3000</v>
      </c>
      <c r="D2" s="7">
        <v>56</v>
      </c>
      <c r="E2" s="6">
        <f t="shared" ref="E2:E13" si="0">(C2*D2)</f>
        <v>168000</v>
      </c>
      <c r="F2" s="6">
        <f>E2*17%</f>
        <v>28560.000000000004</v>
      </c>
      <c r="G2" s="6">
        <f t="shared" ref="G2:G13" si="1">E2-F2</f>
        <v>139440</v>
      </c>
      <c r="H2" s="6">
        <f>C2*60</f>
        <v>180000</v>
      </c>
      <c r="I2" s="6">
        <f>H2-G2</f>
        <v>40560</v>
      </c>
      <c r="J2" s="8"/>
    </row>
    <row r="3" spans="1:10" ht="15.6" x14ac:dyDescent="0.4">
      <c r="A3" s="4">
        <v>2</v>
      </c>
      <c r="B3" s="5">
        <v>45042</v>
      </c>
      <c r="C3" s="6">
        <v>100000</v>
      </c>
      <c r="D3" s="7">
        <v>49</v>
      </c>
      <c r="E3" s="6">
        <f t="shared" si="0"/>
        <v>4900000</v>
      </c>
      <c r="F3" s="6">
        <f t="shared" ref="F3:F13" si="2">E3*28%</f>
        <v>1372000.0000000002</v>
      </c>
      <c r="G3" s="6">
        <f t="shared" si="1"/>
        <v>3528000</v>
      </c>
      <c r="H3" s="6">
        <f>C3*60</f>
        <v>6000000</v>
      </c>
      <c r="I3" s="6">
        <f>H3-G3</f>
        <v>2472000</v>
      </c>
      <c r="J3" s="8"/>
    </row>
    <row r="4" spans="1:10" ht="15.6" x14ac:dyDescent="0.4">
      <c r="A4" s="4">
        <v>3</v>
      </c>
      <c r="B4" s="5">
        <v>45044</v>
      </c>
      <c r="C4" s="6">
        <v>100000</v>
      </c>
      <c r="D4" s="7">
        <v>53</v>
      </c>
      <c r="E4" s="6">
        <f t="shared" si="0"/>
        <v>5300000</v>
      </c>
      <c r="F4" s="6">
        <f t="shared" si="2"/>
        <v>1484000.0000000002</v>
      </c>
      <c r="G4" s="6">
        <f t="shared" si="1"/>
        <v>3816000</v>
      </c>
      <c r="H4" s="6">
        <f>C4*60</f>
        <v>6000000</v>
      </c>
      <c r="I4" s="6">
        <f>H4-G4</f>
        <v>2184000</v>
      </c>
      <c r="J4" s="8"/>
    </row>
    <row r="5" spans="1:10" ht="15.6" x14ac:dyDescent="0.4">
      <c r="A5" s="4">
        <v>4</v>
      </c>
      <c r="B5" s="5">
        <v>45047</v>
      </c>
      <c r="C5" s="6">
        <v>100000</v>
      </c>
      <c r="D5" s="7">
        <v>53</v>
      </c>
      <c r="E5" s="6">
        <f t="shared" si="0"/>
        <v>5300000</v>
      </c>
      <c r="F5" s="6">
        <f t="shared" si="2"/>
        <v>1484000.0000000002</v>
      </c>
      <c r="G5" s="6">
        <f t="shared" si="1"/>
        <v>3816000</v>
      </c>
      <c r="H5" s="6">
        <f>C5*60</f>
        <v>6000000</v>
      </c>
      <c r="I5" s="6">
        <f>H5-G5</f>
        <v>2184000</v>
      </c>
      <c r="J5" s="8"/>
    </row>
    <row r="6" spans="1:10" ht="15.6" x14ac:dyDescent="0.4">
      <c r="A6" s="4">
        <v>5</v>
      </c>
      <c r="B6" s="5">
        <v>45049</v>
      </c>
      <c r="C6" s="6">
        <v>100000</v>
      </c>
      <c r="D6" s="7">
        <v>47</v>
      </c>
      <c r="E6" s="6">
        <f t="shared" si="0"/>
        <v>4700000</v>
      </c>
      <c r="F6" s="6">
        <f t="shared" si="2"/>
        <v>1316000.0000000002</v>
      </c>
      <c r="G6" s="6">
        <f t="shared" si="1"/>
        <v>3384000</v>
      </c>
      <c r="H6" s="6">
        <f>C6*60</f>
        <v>6000000</v>
      </c>
      <c r="I6" s="6">
        <f>H6-G6</f>
        <v>2616000</v>
      </c>
      <c r="J6" s="8"/>
    </row>
    <row r="7" spans="1:10" ht="15.6" x14ac:dyDescent="0.4">
      <c r="A7" s="4">
        <v>6</v>
      </c>
      <c r="B7" s="5">
        <v>45051</v>
      </c>
      <c r="C7" s="6">
        <v>100000</v>
      </c>
      <c r="D7" s="7">
        <v>48</v>
      </c>
      <c r="E7" s="6">
        <f t="shared" si="0"/>
        <v>4800000</v>
      </c>
      <c r="F7" s="6">
        <f t="shared" si="2"/>
        <v>1344000.0000000002</v>
      </c>
      <c r="G7" s="6">
        <f t="shared" si="1"/>
        <v>3456000</v>
      </c>
      <c r="H7" s="6">
        <f t="shared" ref="H7:H13" si="3">C7*60</f>
        <v>6000000</v>
      </c>
      <c r="I7" s="6">
        <f t="shared" ref="I7:I13" si="4">H7-G7</f>
        <v>2544000</v>
      </c>
      <c r="J7" s="8"/>
    </row>
    <row r="8" spans="1:10" ht="15.6" x14ac:dyDescent="0.4">
      <c r="A8" s="9">
        <v>7</v>
      </c>
      <c r="B8" s="10">
        <v>45054</v>
      </c>
      <c r="C8" s="11">
        <v>100000</v>
      </c>
      <c r="D8" s="12">
        <v>49</v>
      </c>
      <c r="E8" s="11">
        <f t="shared" si="0"/>
        <v>4900000</v>
      </c>
      <c r="F8" s="11">
        <f t="shared" si="2"/>
        <v>1372000.0000000002</v>
      </c>
      <c r="G8" s="11">
        <f t="shared" si="1"/>
        <v>3528000</v>
      </c>
      <c r="H8" s="11">
        <f>C8*0</f>
        <v>0</v>
      </c>
      <c r="I8" s="11">
        <f t="shared" si="4"/>
        <v>-3528000</v>
      </c>
      <c r="J8" s="12" t="s">
        <v>109</v>
      </c>
    </row>
    <row r="9" spans="1:10" ht="15.6" x14ac:dyDescent="0.4">
      <c r="A9" s="4">
        <v>8</v>
      </c>
      <c r="B9" s="5">
        <v>45056</v>
      </c>
      <c r="C9" s="6">
        <v>100000</v>
      </c>
      <c r="D9" s="7">
        <v>53</v>
      </c>
      <c r="E9" s="6">
        <f t="shared" si="0"/>
        <v>5300000</v>
      </c>
      <c r="F9" s="6">
        <f t="shared" si="2"/>
        <v>1484000.0000000002</v>
      </c>
      <c r="G9" s="6">
        <f t="shared" si="1"/>
        <v>3816000</v>
      </c>
      <c r="H9" s="6">
        <f t="shared" si="3"/>
        <v>6000000</v>
      </c>
      <c r="I9" s="6">
        <f t="shared" si="4"/>
        <v>2184000</v>
      </c>
      <c r="J9" s="8"/>
    </row>
    <row r="10" spans="1:10" ht="15.6" x14ac:dyDescent="0.4">
      <c r="A10" s="4">
        <v>9</v>
      </c>
      <c r="B10" s="5">
        <v>45058</v>
      </c>
      <c r="C10" s="6">
        <v>100000</v>
      </c>
      <c r="D10" s="7">
        <v>55</v>
      </c>
      <c r="E10" s="6">
        <f t="shared" si="0"/>
        <v>5500000</v>
      </c>
      <c r="F10" s="6">
        <f t="shared" si="2"/>
        <v>1540000.0000000002</v>
      </c>
      <c r="G10" s="6">
        <f t="shared" si="1"/>
        <v>3960000</v>
      </c>
      <c r="H10" s="6">
        <f t="shared" si="3"/>
        <v>6000000</v>
      </c>
      <c r="I10" s="6">
        <f t="shared" si="4"/>
        <v>2040000</v>
      </c>
      <c r="J10" s="8"/>
    </row>
    <row r="11" spans="1:10" ht="15.6" x14ac:dyDescent="0.4">
      <c r="A11" s="4">
        <v>10</v>
      </c>
      <c r="B11" s="5">
        <v>45061</v>
      </c>
      <c r="C11" s="6">
        <v>100000</v>
      </c>
      <c r="D11" s="7">
        <v>46</v>
      </c>
      <c r="E11" s="6">
        <f t="shared" si="0"/>
        <v>4600000</v>
      </c>
      <c r="F11" s="6">
        <f t="shared" si="2"/>
        <v>1288000.0000000002</v>
      </c>
      <c r="G11" s="6">
        <f t="shared" si="1"/>
        <v>3312000</v>
      </c>
      <c r="H11" s="6">
        <f t="shared" si="3"/>
        <v>6000000</v>
      </c>
      <c r="I11" s="6">
        <f t="shared" si="4"/>
        <v>2688000</v>
      </c>
      <c r="J11" s="8"/>
    </row>
    <row r="12" spans="1:10" ht="15.6" x14ac:dyDescent="0.4">
      <c r="A12" s="4">
        <v>11</v>
      </c>
      <c r="B12" s="5">
        <v>45063</v>
      </c>
      <c r="C12" s="6">
        <v>100000</v>
      </c>
      <c r="D12" s="7">
        <v>52</v>
      </c>
      <c r="E12" s="6">
        <f t="shared" si="0"/>
        <v>5200000</v>
      </c>
      <c r="F12" s="6">
        <f t="shared" si="2"/>
        <v>1456000.0000000002</v>
      </c>
      <c r="G12" s="6">
        <f t="shared" si="1"/>
        <v>3744000</v>
      </c>
      <c r="H12" s="6">
        <f t="shared" si="3"/>
        <v>6000000</v>
      </c>
      <c r="I12" s="6">
        <f t="shared" si="4"/>
        <v>2256000</v>
      </c>
      <c r="J12" s="8"/>
    </row>
    <row r="13" spans="1:10" ht="15.6" x14ac:dyDescent="0.4">
      <c r="A13" s="4">
        <v>12</v>
      </c>
      <c r="B13" s="5">
        <v>45065</v>
      </c>
      <c r="C13" s="6">
        <v>100000</v>
      </c>
      <c r="D13" s="7">
        <v>52</v>
      </c>
      <c r="E13" s="6">
        <f t="shared" si="0"/>
        <v>5200000</v>
      </c>
      <c r="F13" s="6">
        <f t="shared" si="2"/>
        <v>1456000.0000000002</v>
      </c>
      <c r="G13" s="6">
        <f t="shared" si="1"/>
        <v>3744000</v>
      </c>
      <c r="H13" s="6">
        <f t="shared" si="3"/>
        <v>6000000</v>
      </c>
      <c r="I13" s="6">
        <f t="shared" si="4"/>
        <v>2256000</v>
      </c>
      <c r="J13" s="8"/>
    </row>
    <row r="14" spans="1:10" ht="15.6" x14ac:dyDescent="0.3">
      <c r="A14" s="2"/>
      <c r="B14" s="13"/>
      <c r="C14" s="16" t="s">
        <v>110</v>
      </c>
      <c r="D14" s="16"/>
      <c r="E14" s="16"/>
      <c r="F14" s="16"/>
      <c r="G14" s="14">
        <f>SUM(G2:G13)</f>
        <v>40243440</v>
      </c>
      <c r="H14" s="14">
        <f>SUM(H2:H13)</f>
        <v>60180000</v>
      </c>
      <c r="I14" s="15"/>
      <c r="J14" s="15"/>
    </row>
    <row r="15" spans="1:10" ht="15.6" x14ac:dyDescent="0.3">
      <c r="A15" s="2"/>
      <c r="B15" s="13"/>
      <c r="C15" s="16" t="s">
        <v>111</v>
      </c>
      <c r="D15" s="16"/>
      <c r="E15" s="16"/>
      <c r="F15" s="16"/>
      <c r="G15" s="14"/>
      <c r="H15" s="14"/>
      <c r="I15" s="14">
        <f>H14-G14</f>
        <v>19936560</v>
      </c>
      <c r="J15" s="15"/>
    </row>
  </sheetData>
  <mergeCells count="2">
    <mergeCell ref="C14:F14"/>
    <mergeCell ref="C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KOUIDRAW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2015-06-05T18:17:20Z</dcterms:created>
  <dcterms:modified xsi:type="dcterms:W3CDTF">2023-05-19T15:02:29Z</dcterms:modified>
</cp:coreProperties>
</file>